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tunguyen\Desktop\LIST_PART\"/>
    </mc:Choice>
  </mc:AlternateContent>
  <xr:revisionPtr revIDLastSave="0" documentId="13_ncr:1_{421A55CA-ACD6-4F96-BCAF-C894F7E1F09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Nhập data" sheetId="4" r:id="rId1"/>
  </sheets>
  <externalReferences>
    <externalReference r:id="rId2"/>
  </externalReferences>
  <definedNames>
    <definedName name="__IntlFixup" hidden="1">TRUE</definedName>
    <definedName name="_1">#REF!</definedName>
    <definedName name="_1000A01">#N/A</definedName>
    <definedName name="_2">#REF!</definedName>
    <definedName name="_a1" hidden="1">{"'Sheet1'!$L$16"}</definedName>
    <definedName name="_atn1">#REF!</definedName>
    <definedName name="_atn10">#REF!</definedName>
    <definedName name="_atn2">#REF!</definedName>
    <definedName name="_atn3">#REF!</definedName>
    <definedName name="_atn4">#REF!</definedName>
    <definedName name="_atn5">#REF!</definedName>
    <definedName name="_atn6">#REF!</definedName>
    <definedName name="_atn7">#REF!</definedName>
    <definedName name="_atn8">#REF!</definedName>
    <definedName name="_atn9">#REF!</definedName>
    <definedName name="_BTM250">#REF!</definedName>
    <definedName name="_CON1">#REF!</definedName>
    <definedName name="_CON2">#REF!</definedName>
    <definedName name="_d1500" hidden="1">{"'Sheet1'!$L$16"}</definedName>
    <definedName name="_deo1">#REF!</definedName>
    <definedName name="_deo10">#REF!</definedName>
    <definedName name="_deo2">#REF!</definedName>
    <definedName name="_deo3">#REF!</definedName>
    <definedName name="_deo4">#REF!</definedName>
    <definedName name="_deo5">#REF!</definedName>
    <definedName name="_deo6">#REF!</definedName>
    <definedName name="_deo7">#REF!</definedName>
    <definedName name="_deo8">#REF!</definedName>
    <definedName name="_deo9">#REF!</definedName>
    <definedName name="_Fill" hidden="1">#REF!</definedName>
    <definedName name="_xlnm._FilterDatabase" localSheetId="0" hidden="1">'Nhập data'!$A$1:$F$1599</definedName>
    <definedName name="_gon4">#REF!</definedName>
    <definedName name="_Key1" hidden="1">#REF!</definedName>
    <definedName name="_Key2" hidden="1">#REF!</definedName>
    <definedName name="_LCB1">#REF!</definedName>
    <definedName name="_M2" hidden="1">{"'Sheet1'!$L$16"}</definedName>
    <definedName name="_NET2">#REF!</definedName>
    <definedName name="_Order1" hidden="1">255</definedName>
    <definedName name="_Order2" hidden="1">255</definedName>
    <definedName name="_pZ1">#REF!</definedName>
    <definedName name="_pZ2">#REF!</definedName>
    <definedName name="_pZ3">#REF!</definedName>
    <definedName name="_RFZ3">#REF!</definedName>
    <definedName name="_ro1">#REF!</definedName>
    <definedName name="_S1">{"Book1"}</definedName>
    <definedName name="_Sort" hidden="1">#REF!</definedName>
    <definedName name="_T04" hidden="1">{#N/A,#N/A,FALSE,"CCTV"}</definedName>
    <definedName name="_THQ4">#REF!</definedName>
    <definedName name="_tp2">#REF!</definedName>
    <definedName name="_TVL1">#REF!</definedName>
    <definedName name="_VC220">#REF!</definedName>
    <definedName name="_xo1">#REF!</definedName>
    <definedName name="A01_">#N/A</definedName>
    <definedName name="A01AC">#N/A</definedName>
    <definedName name="A01CAT">#N/A</definedName>
    <definedName name="A01CODE">#N/A</definedName>
    <definedName name="A01DATA">#N/A</definedName>
    <definedName name="A01MI">#N/A</definedName>
    <definedName name="A01TO">#N/A</definedName>
    <definedName name="a277Print_Titles">#REF!</definedName>
    <definedName name="AA">#REF!</definedName>
    <definedName name="ACTIVITY">#REF!</definedName>
    <definedName name="ADDS">#REF!</definedName>
    <definedName name="All_Item">#REF!</definedName>
    <definedName name="ALPIN">#N/A</definedName>
    <definedName name="ALPJYOU">#N/A</definedName>
    <definedName name="ALPTOI">#N/A</definedName>
    <definedName name="amount">#REF!</definedName>
    <definedName name="AREAOFPROCCEESING">#REF!</definedName>
    <definedName name="AS2DocOpenMode" hidden="1">"AS2DocumentEdit"</definedName>
    <definedName name="b_240">#REF!</definedName>
    <definedName name="b_280">#REF!</definedName>
    <definedName name="b_320">#REF!</definedName>
    <definedName name="B_Isc">#REF!</definedName>
    <definedName name="Bang_cly">#REF!</definedName>
    <definedName name="Bang_CVC">#REF!</definedName>
    <definedName name="bang_gia">#REF!</definedName>
    <definedName name="Bang_travl">#REF!</definedName>
    <definedName name="Bao_hanh">#REF!</definedName>
    <definedName name="basis">#REF!</definedName>
    <definedName name="BB">#REF!</definedName>
    <definedName name="BBDCQUY3">#REF!</definedName>
    <definedName name="BICH">{"Book1"}</definedName>
    <definedName name="BICHPH">{"Book1"}</definedName>
    <definedName name="bomnuoc">#REF!</definedName>
    <definedName name="bomnuocT3">#REF!</definedName>
    <definedName name="BOQ">#REF!</definedName>
    <definedName name="boxes">#REF!</definedName>
    <definedName name="BT">#REF!</definedName>
    <definedName name="btchiuaxitm300">#REF!</definedName>
    <definedName name="BTchiuaxm200">#REF!</definedName>
    <definedName name="btcocM400">#REF!</definedName>
    <definedName name="BTlotm100">#REF!</definedName>
    <definedName name="button_area_1">#REF!</definedName>
    <definedName name="BVCISUMMARY">#REF!</definedName>
    <definedName name="Category_All">#REF!</definedName>
    <definedName name="CATIN">#N/A</definedName>
    <definedName name="CATJYOU">#N/A</definedName>
    <definedName name="CATREC">#N/A</definedName>
    <definedName name="CATSYU">#N/A</definedName>
    <definedName name="CCT">#REF!</definedName>
    <definedName name="CDAI">#REF!</definedName>
    <definedName name="CDDD">#REF!</definedName>
    <definedName name="CDDD1PHA">#REF!</definedName>
    <definedName name="CDDD3PHA">#REF!</definedName>
    <definedName name="Cdnum">#REF!</definedName>
    <definedName name="celltips_area">#REF!</definedName>
    <definedName name="cfk">#REF!</definedName>
    <definedName name="chay1">#REF!</definedName>
    <definedName name="chay10">#REF!</definedName>
    <definedName name="chay2">#REF!</definedName>
    <definedName name="chay3">#REF!</definedName>
    <definedName name="chay4">#REF!</definedName>
    <definedName name="chay5">#REF!</definedName>
    <definedName name="chay6">#REF!</definedName>
    <definedName name="chay7">#REF!</definedName>
    <definedName name="chay8">#REF!</definedName>
    <definedName name="chay9">#REF!</definedName>
    <definedName name="CLVC3">0.1</definedName>
    <definedName name="CLVC35">#REF!</definedName>
    <definedName name="CLVL">#REF!</definedName>
    <definedName name="Co">#REF!</definedName>
    <definedName name="cochazama">#REF!</definedName>
    <definedName name="cochazamaT2">#REF!</definedName>
    <definedName name="cochazamaT3">#REF!</definedName>
    <definedName name="comment">#REF!</definedName>
    <definedName name="comment1">#REF!</definedName>
    <definedName name="comment3">#REF!</definedName>
    <definedName name="COMMON">#REF!</definedName>
    <definedName name="company">#REF!</definedName>
    <definedName name="CON_EQP_COS">#REF!</definedName>
    <definedName name="CON_EQP_COST">#REF!</definedName>
    <definedName name="Cong_HM_DTCT">#REF!</definedName>
    <definedName name="Cong_M_DTCT">#REF!</definedName>
    <definedName name="Cong_NC_DTCT">#REF!</definedName>
    <definedName name="Cong_VL_DTCT">#REF!</definedName>
    <definedName name="CONST_EQ">#REF!</definedName>
    <definedName name="copping">#REF!</definedName>
    <definedName name="coppingT2">#REF!</definedName>
    <definedName name="counxlkcs">#REF!</definedName>
    <definedName name="couxlkcs">#REF!</definedName>
    <definedName name="couxlkd">#REF!</definedName>
    <definedName name="couxlkh">#REF!</definedName>
    <definedName name="couxlktnl">#REF!</definedName>
    <definedName name="couxlkttv">#REF!</definedName>
    <definedName name="couxlpxsx">#REF!</definedName>
    <definedName name="couxltc">#REF!</definedName>
    <definedName name="COVER">#REF!</definedName>
    <definedName name="CPC">#REF!</definedName>
    <definedName name="CPT">#REF!</definedName>
    <definedName name="CPVC100">#REF!</definedName>
    <definedName name="CPVC35">#REF!</definedName>
    <definedName name="CPVCDN">#REF!</definedName>
    <definedName name="CRITINST">#REF!</definedName>
    <definedName name="CRITPURC">#REF!</definedName>
    <definedName name="CS_10">#REF!</definedName>
    <definedName name="CS_100">#REF!</definedName>
    <definedName name="CS_10S">#REF!</definedName>
    <definedName name="CS_120">#REF!</definedName>
    <definedName name="CS_140">#REF!</definedName>
    <definedName name="CS_160">#REF!</definedName>
    <definedName name="CS_20">#REF!</definedName>
    <definedName name="CS_30">#REF!</definedName>
    <definedName name="CS_40">#REF!</definedName>
    <definedName name="CS_40S">#REF!</definedName>
    <definedName name="CS_5S">#REF!</definedName>
    <definedName name="CS_60">#REF!</definedName>
    <definedName name="CS_80">#REF!</definedName>
    <definedName name="CS_80S">#REF!</definedName>
    <definedName name="CS_STD">#REF!</definedName>
    <definedName name="CS_XS">#REF!</definedName>
    <definedName name="CS_XXS">#REF!</definedName>
    <definedName name="CTH">#REF!</definedName>
    <definedName name="ctiep">#REF!</definedName>
    <definedName name="CTL">#REF!</definedName>
    <definedName name="culasen">#REF!</definedName>
    <definedName name="culasenQ1">#REF!</definedName>
    <definedName name="culasenT3">#REF!</definedName>
    <definedName name="cuond">#REF!</definedName>
    <definedName name="CURRENCY">#REF!</definedName>
    <definedName name="cx">#REF!</definedName>
    <definedName name="D_7101A_B">#REF!</definedName>
    <definedName name="DANHMUCVATTUtheoQUYETTOAN">#REF!</definedName>
    <definedName name="DATA">#REF!</definedName>
    <definedName name="data62">#REF!</definedName>
    <definedName name="data63">#REF!</definedName>
    <definedName name="data64">#REF!</definedName>
    <definedName name="data65">#REF!</definedName>
    <definedName name="_xlnm.Database">#REF!</definedName>
    <definedName name="Days_of_month">#REF!</definedName>
    <definedName name="den_bu">#REF!</definedName>
    <definedName name="df">#REF!</definedName>
    <definedName name="DGCTI592">#REF!</definedName>
    <definedName name="DGVT">#REF!</definedName>
    <definedName name="doclb">#REF!</definedName>
    <definedName name="Document_array">{"Book1"}</definedName>
    <definedName name="dolcb">#REF!</definedName>
    <definedName name="DSUMDATA">#REF!</definedName>
    <definedName name="dt">#REF!</definedName>
    <definedName name="DT_VKHNN">#REF!</definedName>
    <definedName name="DTCTANG_BD">#REF!</definedName>
    <definedName name="DTCTANG_HT_BD">#REF!</definedName>
    <definedName name="DTCTANG_HT_KT">#REF!</definedName>
    <definedName name="DTCTANG_KT">#REF!</definedName>
    <definedName name="dtdt">#REF!</definedName>
    <definedName name="end">#REF!</definedName>
    <definedName name="End_1">#REF!</definedName>
    <definedName name="End_10">#REF!</definedName>
    <definedName name="End_11">#REF!</definedName>
    <definedName name="End_12">#REF!</definedName>
    <definedName name="End_13">#REF!</definedName>
    <definedName name="End_2">#REF!</definedName>
    <definedName name="End_3">#REF!</definedName>
    <definedName name="End_4">#REF!</definedName>
    <definedName name="End_5">#REF!</definedName>
    <definedName name="End_6">#REF!</definedName>
    <definedName name="End_7">#REF!</definedName>
    <definedName name="End_8">#REF!</definedName>
    <definedName name="End_9">#REF!</definedName>
    <definedName name="_xlnm.Extract">#REF!</definedName>
    <definedName name="FACTOR">#REF!</definedName>
    <definedName name="fd">#REF!</definedName>
    <definedName name="finclb">#REF!</definedName>
    <definedName name="fuji">#REF!</definedName>
    <definedName name="FY0610_1b_416">#REF!</definedName>
    <definedName name="G_ME">#REF!</definedName>
    <definedName name="gia_tien">#REF!</definedName>
    <definedName name="gia_tien_BTN">#REF!</definedName>
    <definedName name="gienghazamaQ1">#REF!</definedName>
    <definedName name="gienghazamaQ2">#REF!</definedName>
    <definedName name="giengPM3Q1">#REF!</definedName>
    <definedName name="giengPM3T3">#REF!</definedName>
    <definedName name="Giocong">#REF!</definedName>
    <definedName name="GoAssetChart">#N/A</definedName>
    <definedName name="GoBalanceSheet">#N/A</definedName>
    <definedName name="GoCashFlow">#N/A</definedName>
    <definedName name="GoData">#N/A</definedName>
    <definedName name="GoIncomeChart">#N/A</definedName>
    <definedName name="GTDTCTANG_HT_NC_BD">#REF!</definedName>
    <definedName name="GTDTCTANG_HT_NC_KT">#REF!</definedName>
    <definedName name="GTDTCTANG_HT_VL_BD">#REF!</definedName>
    <definedName name="GTDTCTANG_HT_VL_KT">#REF!</definedName>
    <definedName name="GTDTCTANG_NC_BD">#REF!</definedName>
    <definedName name="GTDTCTANG_NC_KT">#REF!</definedName>
    <definedName name="GTDTCTANG_VL_BD">#REF!</definedName>
    <definedName name="GTDTCTANG_VL_KT">#REF!</definedName>
    <definedName name="GTXL">#REF!</definedName>
    <definedName name="h" hidden="1">{"'Sheet1'!$L$16"}</definedName>
    <definedName name="H_30">#REF!</definedName>
    <definedName name="ha">#REF!</definedName>
    <definedName name="HapCKVA">#REF!</definedName>
    <definedName name="HapCKvar">#REF!</definedName>
    <definedName name="HapCKW">#REF!</definedName>
    <definedName name="HapIKVA">#REF!</definedName>
    <definedName name="HapIKvar">#REF!</definedName>
    <definedName name="HapIKW">#REF!</definedName>
    <definedName name="HapKVA">#REF!</definedName>
    <definedName name="HapSKVA">#REF!</definedName>
    <definedName name="HapSKW">#REF!</definedName>
    <definedName name="Heä_soá_laép_xaø_H">1.7</definedName>
    <definedName name="HH">#REF!</definedName>
    <definedName name="hien">#REF!</definedName>
    <definedName name="HOME_MANP">#REF!</definedName>
    <definedName name="HOMEOFFICE_COST">#REF!</definedName>
    <definedName name="HS">#REF!</definedName>
    <definedName name="HSCT3">0.1</definedName>
    <definedName name="hsdc1">#REF!</definedName>
    <definedName name="HSDN">2.5</definedName>
    <definedName name="hsk">#REF!</definedName>
    <definedName name="HSKK35">#REF!</definedName>
    <definedName name="HSLX">#REF!</definedName>
    <definedName name="HSLXH">1.7</definedName>
    <definedName name="HSLXP">#REF!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"C:\2689\Q\??\00q3961????PTA3??\MyHTML.htm"</definedName>
    <definedName name="HTML_Title" hidden="1">"00Q3961-SUM"</definedName>
    <definedName name="HTthang10">{"Book1"}</definedName>
    <definedName name="huy" hidden="1">{"'Sheet1'!$L$16"}</definedName>
    <definedName name="I">#REF!</definedName>
    <definedName name="IDLAB_COST">#REF!</definedName>
    <definedName name="Idm">#REF!</definedName>
    <definedName name="IND_LAB">#REF!</definedName>
    <definedName name="INDMANP">#REF!</definedName>
    <definedName name="j356C8">#REF!</definedName>
    <definedName name="k2b">#REF!</definedName>
    <definedName name="kcong">#REF!</definedName>
    <definedName name="KgBM">#REF!</definedName>
    <definedName name="Kgcot">#REF!</definedName>
    <definedName name="KgCTd4">#REF!</definedName>
    <definedName name="KgCTt4">#REF!</definedName>
    <definedName name="Kgdamd4">#REF!</definedName>
    <definedName name="Kgdamt4">#REF!</definedName>
    <definedName name="Kgmong">#REF!</definedName>
    <definedName name="KgNXOLdk">#REF!</definedName>
    <definedName name="Kgsan">#REF!</definedName>
    <definedName name="kl_ME">#REF!</definedName>
    <definedName name="KLVL1">#REF!</definedName>
    <definedName name="kqkdt1">#REF!</definedName>
    <definedName name="kqkdt2">#REF!</definedName>
    <definedName name="kqkdt3">#REF!</definedName>
    <definedName name="kqkdt4">#REF!</definedName>
    <definedName name="kqkdt5">#REF!</definedName>
    <definedName name="kqkdt6">#REF!</definedName>
    <definedName name="kqkdt7">#REF!</definedName>
    <definedName name="kqkdt8">#REF!</definedName>
    <definedName name="kqkdt9">#REF!</definedName>
    <definedName name="L">#REF!</definedName>
    <definedName name="lancanQ1">#REF!</definedName>
    <definedName name="lancanT3">#REF!</definedName>
    <definedName name="LCB">#REF!</definedName>
    <definedName name="Line1">#REF!</definedName>
    <definedName name="Line2">#REF!</definedName>
    <definedName name="Line3">#REF!</definedName>
    <definedName name="LN">#REF!</definedName>
    <definedName name="Lnsc">#REF!</definedName>
    <definedName name="LVAYQUY3">#REF!</definedName>
    <definedName name="LVAYQUY4">#REF!</definedName>
    <definedName name="m">#REF!</definedName>
    <definedName name="M8a">#REF!</definedName>
    <definedName name="M8aa">#REF!</definedName>
    <definedName name="MACTANG_BD">#REF!</definedName>
    <definedName name="MACTANG_HT_BD">#REF!</definedName>
    <definedName name="MACTANG_HT_KT">#REF!</definedName>
    <definedName name="MACTANG_KT">#REF!</definedName>
    <definedName name="mai">{"Book1"}</definedName>
    <definedName name="MAJ_CON_EQP">#REF!</definedName>
    <definedName name="mc">#REF!</definedName>
    <definedName name="me">#REF!</definedName>
    <definedName name="MG_A">#REF!</definedName>
    <definedName name="MINH">{"Book1"}</definedName>
    <definedName name="Morong">#REF!</definedName>
    <definedName name="Morong4054_85">#REF!</definedName>
    <definedName name="morong4054_98">#REF!</definedName>
    <definedName name="nam">{"Book1"}</definedName>
    <definedName name="naovet">#REF!</definedName>
    <definedName name="naovetT3">#REF!</definedName>
    <definedName name="nc">#REF!</definedName>
    <definedName name="nc3p">#REF!</definedName>
    <definedName name="ncxlkcs">#REF!</definedName>
    <definedName name="ncxlkd">#REF!</definedName>
    <definedName name="ncxlkh">#REF!</definedName>
    <definedName name="ncxlkt">#REF!</definedName>
    <definedName name="ncxlktnl">#REF!</definedName>
    <definedName name="ncxlpxsx">#REF!</definedName>
    <definedName name="ncxltc">#REF!</definedName>
    <definedName name="NET">#REF!</definedName>
    <definedName name="NET_1">#REF!</definedName>
    <definedName name="NET_ANA">#REF!</definedName>
    <definedName name="NET_ANA_1">#REF!</definedName>
    <definedName name="NET_ANA_2">#REF!</definedName>
    <definedName name="NH">#REF!</definedName>
    <definedName name="NHot">#REF!</definedName>
    <definedName name="nlht">#REF!</definedName>
    <definedName name="NLTK1p">#REF!</definedName>
    <definedName name="NMTPSGQUY3">#REF!</definedName>
    <definedName name="No">#REF!</definedName>
    <definedName name="nx">#REF!</definedName>
    <definedName name="old" hidden="1">{"'Sheet1'!$L$16"}</definedName>
    <definedName name="osc">#REF!</definedName>
    <definedName name="oü0">#REF!</definedName>
    <definedName name="PA">#REF!</definedName>
    <definedName name="phieu">#REF!</definedName>
    <definedName name="phu_luc_vua">#REF!</definedName>
    <definedName name="PK">#REF!</definedName>
    <definedName name="PREETEX_ELASTIC">#REF!</definedName>
    <definedName name="PRICE">#REF!</definedName>
    <definedName name="PRICE1">#REF!</definedName>
    <definedName name="_xlnm.Print_Area">#REF!</definedName>
    <definedName name="_xlnm.Print_Titles">#N/A</definedName>
    <definedName name="PRINT_TITLES_MI">#REF!</definedName>
    <definedName name="PRINTA">#REF!</definedName>
    <definedName name="PRINTB">#REF!</definedName>
    <definedName name="PRINTC">#REF!</definedName>
    <definedName name="prjName">#REF!</definedName>
    <definedName name="prjNo">#REF!</definedName>
    <definedName name="PROPOSAL">#REF!</definedName>
    <definedName name="PT_Duong">#REF!</definedName>
    <definedName name="ptdg">#REF!</definedName>
    <definedName name="PTDG_cau">#REF!</definedName>
    <definedName name="ptdg_cong">#REF!</definedName>
    <definedName name="ptdg_duong">#REF!</definedName>
    <definedName name="ptdg_ke">#REF!</definedName>
    <definedName name="PTH">#REF!</definedName>
    <definedName name="PTL">#REF!</definedName>
    <definedName name="PTNC">#REF!</definedName>
    <definedName name="q">#REF!</definedName>
    <definedName name="rack1">#REF!</definedName>
    <definedName name="rack2">#REF!</definedName>
    <definedName name="rack3">#REF!</definedName>
    <definedName name="rack4">#REF!</definedName>
    <definedName name="radaT3">#REF!</definedName>
    <definedName name="raidaQ1">#REF!</definedName>
    <definedName name="Rctpt">#REF!</definedName>
    <definedName name="RECEIVED">#REF!</definedName>
    <definedName name="RECOUT">#N/A</definedName>
    <definedName name="RFNZ3">#REF!</definedName>
    <definedName name="RFP003A">#REF!</definedName>
    <definedName name="RFP003B">#REF!</definedName>
    <definedName name="RFP003C">#REF!</definedName>
    <definedName name="RFP003D">#REF!</definedName>
    <definedName name="RFP003E">#REF!</definedName>
    <definedName name="RFP003F">#REF!</definedName>
    <definedName name="RLd">#REF!</definedName>
    <definedName name="ro0">#REF!</definedName>
    <definedName name="scao98">#REF!</definedName>
    <definedName name="SCH">#REF!</definedName>
    <definedName name="sht">#REF!</definedName>
    <definedName name="sieucao">#REF!</definedName>
    <definedName name="SIZE">#REF!</definedName>
    <definedName name="SL">#REF!</definedName>
    <definedName name="SNV12Q2">#REF!</definedName>
    <definedName name="SNV12T4">#REF!</definedName>
    <definedName name="SORT">#REF!</definedName>
    <definedName name="Spanner_Auto_File">"C:\My Documents\tinh cdo.x2a"</definedName>
    <definedName name="SPEC">#REF!</definedName>
    <definedName name="SPECSUMMARY">#REF!</definedName>
    <definedName name="SPWS_WBID">"BD30D9E6-68EF-4737-8409-E39579A2B0AF"</definedName>
    <definedName name="start">#REF!</definedName>
    <definedName name="Start_1">#REF!</definedName>
    <definedName name="Start_10">#REF!</definedName>
    <definedName name="Start_11">#REF!</definedName>
    <definedName name="Start_12">#REF!</definedName>
    <definedName name="Start_13">#REF!</definedName>
    <definedName name="Start_2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Start_8">#REF!</definedName>
    <definedName name="Start_9">#REF!</definedName>
    <definedName name="sum">#REF!,#REF!</definedName>
    <definedName name="SUMMARY">#REF!</definedName>
    <definedName name="T">#REF!</definedName>
    <definedName name="t10m">#REF!</definedName>
    <definedName name="T11_2001">#REF!</definedName>
    <definedName name="t7m">#REF!</definedName>
    <definedName name="t8m">#REF!</definedName>
    <definedName name="TaxTV">10%</definedName>
    <definedName name="TaxXL">5%</definedName>
    <definedName name="TBA">#REF!</definedName>
    <definedName name="Tchuan">#REF!</definedName>
    <definedName name="td">#REF!</definedName>
    <definedName name="test">#REF!</definedName>
    <definedName name="TH_VKHNN">#REF!</definedName>
    <definedName name="TH3Q">#REF!</definedName>
    <definedName name="thang10">{"Book1"}</definedName>
    <definedName name="ÞBM">#REF!</definedName>
    <definedName name="Þcot">#REF!</definedName>
    <definedName name="ÞCTd4">#REF!</definedName>
    <definedName name="ÞCTt4">#REF!</definedName>
    <definedName name="Þdamd4">#REF!</definedName>
    <definedName name="Þdamt4">#REF!</definedName>
    <definedName name="THGO1pnc">#REF!</definedName>
    <definedName name="THI">#REF!</definedName>
    <definedName name="Þmong">#REF!</definedName>
    <definedName name="THNAM">#REF!</definedName>
    <definedName name="ÞNXoldk">#REF!</definedName>
    <definedName name="Þsan">#REF!</definedName>
    <definedName name="Tien">#REF!</definedName>
    <definedName name="tim_xuat_hien">#REF!</definedName>
    <definedName name="TITAN">#REF!</definedName>
    <definedName name="TK141bom">#REF!</definedName>
    <definedName name="TK141cocHaza">#REF!</definedName>
    <definedName name="TK141copping">#REF!</definedName>
    <definedName name="TK141culasen3">#REF!</definedName>
    <definedName name="TK141GHAZAQ1">#REF!</definedName>
    <definedName name="TK141giengPM3">#REF!</definedName>
    <definedName name="TK141lancan">#REF!</definedName>
    <definedName name="TK141raida">#REF!</definedName>
    <definedName name="Tle">#REF!</definedName>
    <definedName name="tn">#REF!</definedName>
    <definedName name="TONGDUTOAN">#REF!</definedName>
    <definedName name="TOTAL">#REF!</definedName>
    <definedName name="totbtoi">#REF!</definedName>
    <definedName name="tp">#REF!</definedName>
    <definedName name="TPLRP">#REF!</definedName>
    <definedName name="Tra_Cot">#REF!</definedName>
    <definedName name="Tra_DM_su_dung">#REF!</definedName>
    <definedName name="Tra_don_gia_KS">#REF!</definedName>
    <definedName name="Tra_DTCT">#REF!</definedName>
    <definedName name="Tra_ten_cong">#REF!</definedName>
    <definedName name="Tra_tim_hang_mucPT_trung">#REF!</definedName>
    <definedName name="Tra_TL">#REF!</definedName>
    <definedName name="Tra_ty_le2">#REF!</definedName>
    <definedName name="Tra_ty_le3">#REF!</definedName>
    <definedName name="Tra_ty_le4">#REF!</definedName>
    <definedName name="Tra_ty_le5">#REF!</definedName>
    <definedName name="TRADE2">#REF!</definedName>
    <definedName name="tthi">#REF!</definedName>
    <definedName name="tto">#REF!</definedName>
    <definedName name="ttoxtp">#REF!</definedName>
    <definedName name="ty_le">#REF!</definedName>
    <definedName name="ty_le_BTN">#REF!</definedName>
    <definedName name="Ty_le1">#REF!</definedName>
    <definedName name="UP">#REF!,#REF!,#REF!,#REF!,#REF!,#REF!,#REF!,#REF!,#REF!,#REF!,#REF!</definedName>
    <definedName name="Value0">#REF!</definedName>
    <definedName name="Value1">#REF!</definedName>
    <definedName name="Value10">#REF!</definedName>
    <definedName name="Value11">#REF!</definedName>
    <definedName name="Value12">#REF!</definedName>
    <definedName name="Value13">#REF!</definedName>
    <definedName name="Value14">#REF!</definedName>
    <definedName name="Value15">#REF!</definedName>
    <definedName name="Value16">#REF!</definedName>
    <definedName name="Value17">#REF!</definedName>
    <definedName name="Value18">#REF!</definedName>
    <definedName name="Value19">#REF!</definedName>
    <definedName name="Value2">#REF!</definedName>
    <definedName name="Value20">#REF!</definedName>
    <definedName name="Value21">#REF!</definedName>
    <definedName name="Value22">#REF!</definedName>
    <definedName name="Value23">#REF!</definedName>
    <definedName name="Value24">#REF!</definedName>
    <definedName name="Value25">#REF!</definedName>
    <definedName name="Value26">#REF!</definedName>
    <definedName name="Value27">#REF!</definedName>
    <definedName name="Value28">#REF!</definedName>
    <definedName name="Value29">#REF!</definedName>
    <definedName name="Value3">#REF!</definedName>
    <definedName name="Value30">#REF!</definedName>
    <definedName name="Value31">#REF!</definedName>
    <definedName name="Value32">#REF!</definedName>
    <definedName name="Value33">#REF!</definedName>
    <definedName name="Value34">#REF!</definedName>
    <definedName name="Value35">#REF!</definedName>
    <definedName name="Value36">#REF!</definedName>
    <definedName name="Value37">#REF!</definedName>
    <definedName name="Value38">#REF!</definedName>
    <definedName name="Value39">#REF!</definedName>
    <definedName name="Value4">#REF!</definedName>
    <definedName name="Value40">#REF!</definedName>
    <definedName name="Value41">#REF!</definedName>
    <definedName name="Value42">#REF!</definedName>
    <definedName name="Value43">#REF!</definedName>
    <definedName name="Value44">#REF!</definedName>
    <definedName name="Value45">#REF!</definedName>
    <definedName name="Value46">#REF!</definedName>
    <definedName name="Value47">#REF!</definedName>
    <definedName name="Value48">#REF!</definedName>
    <definedName name="Value49">#REF!</definedName>
    <definedName name="Value5">#REF!</definedName>
    <definedName name="Value50">#REF!</definedName>
    <definedName name="Value51">#REF!</definedName>
    <definedName name="Value52">#REF!</definedName>
    <definedName name="Value53">#REF!</definedName>
    <definedName name="Value54">#REF!</definedName>
    <definedName name="Value55">#REF!</definedName>
    <definedName name="Value6">#REF!</definedName>
    <definedName name="Value7">#REF!</definedName>
    <definedName name="Value8">#REF!</definedName>
    <definedName name="Value9">#REF!</definedName>
    <definedName name="VARIINST">#REF!</definedName>
    <definedName name="VARIPURC">#REF!</definedName>
    <definedName name="vbtchongnuocm300">#REF!</definedName>
    <definedName name="vbtm150">#REF!</definedName>
    <definedName name="vbtm300">#REF!</definedName>
    <definedName name="vbtm400">#REF!</definedName>
    <definedName name="VCdat">#REF!</definedName>
    <definedName name="VCdatT3">#REF!</definedName>
    <definedName name="VCVBT1">#REF!</definedName>
    <definedName name="VCVBT2">#REF!</definedName>
    <definedName name="vd">#REF!</definedName>
    <definedName name="VIPLACOQUY3">#REF!</definedName>
    <definedName name="vkcauthang">#REF!</definedName>
    <definedName name="vksan">#REF!</definedName>
    <definedName name="VL">#REF!</definedName>
    <definedName name="vl3p">#REF!</definedName>
    <definedName name="W">#REF!</definedName>
    <definedName name="X">#REF!</definedName>
    <definedName name="X0GFCFw">#REF!</definedName>
    <definedName name="X1GFCFw">#REF!</definedName>
    <definedName name="XB_80">#REF!</definedName>
    <definedName name="XCCT">0.5</definedName>
    <definedName name="xh">#REF!</definedName>
    <definedName name="xl">#REF!</definedName>
    <definedName name="xlc">#REF!</definedName>
    <definedName name="XLNAM">#REF!</definedName>
    <definedName name="XLQ4">#REF!</definedName>
    <definedName name="xmcax">#REF!</definedName>
    <definedName name="xn">#REF!</definedName>
    <definedName name="xo0">#REF!</definedName>
    <definedName name="Z">#REF!</definedName>
    <definedName name="Zloadmin">#REF!</definedName>
    <definedName name="ZloadminS">#REF!</definedName>
    <definedName name="ZS1A">#REF!</definedName>
    <definedName name="ZS1C">#REF!</definedName>
    <definedName name="ZYX">#REF!</definedName>
    <definedName name="ZZZ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4" l="1"/>
  <c r="H2" i="4"/>
  <c r="A3" i="4"/>
  <c r="A4" i="4"/>
  <c r="H4" i="4"/>
  <c r="A5" i="4"/>
  <c r="H5" i="4"/>
  <c r="A6" i="4"/>
  <c r="H6" i="4"/>
  <c r="A7" i="4"/>
  <c r="H7" i="4"/>
  <c r="A8" i="4"/>
  <c r="H8" i="4"/>
  <c r="A9" i="4"/>
  <c r="H9" i="4"/>
  <c r="A10" i="4"/>
  <c r="H10" i="4"/>
  <c r="A11" i="4"/>
  <c r="H11" i="4"/>
  <c r="A12" i="4"/>
  <c r="H12" i="4"/>
  <c r="A13" i="4"/>
  <c r="H13" i="4"/>
  <c r="A14" i="4"/>
  <c r="H14" i="4"/>
  <c r="A15" i="4"/>
  <c r="H15" i="4"/>
  <c r="A16" i="4"/>
  <c r="H16" i="4"/>
  <c r="A17" i="4"/>
  <c r="H17" i="4"/>
  <c r="A18" i="4"/>
  <c r="H18" i="4"/>
  <c r="A19" i="4"/>
  <c r="H19" i="4"/>
  <c r="A20" i="4"/>
  <c r="H20" i="4"/>
  <c r="A21" i="4"/>
  <c r="H21" i="4"/>
  <c r="A22" i="4"/>
  <c r="H22" i="4"/>
  <c r="A23" i="4"/>
  <c r="H23" i="4"/>
  <c r="A24" i="4"/>
  <c r="H24" i="4"/>
  <c r="A25" i="4"/>
  <c r="H25" i="4"/>
  <c r="A26" i="4"/>
  <c r="H26" i="4"/>
  <c r="A27" i="4"/>
  <c r="H27" i="4"/>
  <c r="A28" i="4"/>
  <c r="H28" i="4"/>
  <c r="A29" i="4"/>
  <c r="H29" i="4"/>
  <c r="A30" i="4"/>
  <c r="H30" i="4"/>
  <c r="A31" i="4"/>
  <c r="H31" i="4"/>
  <c r="A32" i="4"/>
  <c r="H32" i="4"/>
  <c r="A33" i="4"/>
  <c r="H33" i="4"/>
  <c r="A34" i="4"/>
  <c r="H34" i="4"/>
  <c r="A35" i="4"/>
  <c r="H35" i="4"/>
  <c r="A36" i="4"/>
  <c r="H36" i="4"/>
  <c r="A37" i="4"/>
  <c r="H37" i="4"/>
  <c r="A38" i="4"/>
  <c r="H38" i="4"/>
  <c r="A39" i="4"/>
  <c r="H39" i="4"/>
  <c r="A40" i="4"/>
  <c r="H40" i="4"/>
  <c r="A41" i="4"/>
  <c r="H41" i="4"/>
  <c r="A42" i="4"/>
  <c r="H42" i="4"/>
  <c r="A43" i="4"/>
  <c r="H43" i="4"/>
  <c r="A44" i="4"/>
  <c r="H44" i="4"/>
  <c r="A45" i="4"/>
  <c r="H45" i="4"/>
  <c r="A46" i="4"/>
  <c r="H46" i="4"/>
  <c r="A47" i="4"/>
  <c r="H47" i="4"/>
  <c r="A48" i="4"/>
  <c r="H48" i="4"/>
  <c r="A49" i="4"/>
  <c r="H49" i="4"/>
  <c r="A50" i="4"/>
  <c r="H50" i="4"/>
  <c r="A51" i="4"/>
  <c r="H51" i="4"/>
  <c r="A52" i="4"/>
  <c r="H52" i="4"/>
  <c r="A53" i="4"/>
  <c r="H53" i="4"/>
  <c r="A54" i="4"/>
  <c r="H54" i="4"/>
  <c r="A55" i="4"/>
  <c r="H55" i="4"/>
  <c r="A56" i="4"/>
  <c r="H56" i="4"/>
  <c r="A57" i="4"/>
  <c r="H57" i="4"/>
  <c r="A58" i="4"/>
  <c r="H58" i="4"/>
  <c r="A59" i="4"/>
  <c r="H59" i="4"/>
  <c r="A60" i="4"/>
  <c r="H60" i="4"/>
  <c r="A61" i="4"/>
  <c r="H61" i="4"/>
  <c r="A62" i="4"/>
  <c r="H62" i="4"/>
  <c r="A63" i="4"/>
  <c r="H63" i="4"/>
  <c r="A64" i="4"/>
  <c r="H64" i="4"/>
  <c r="A65" i="4"/>
  <c r="H65" i="4"/>
  <c r="A66" i="4"/>
  <c r="H66" i="4"/>
  <c r="A67" i="4"/>
  <c r="H67" i="4"/>
  <c r="A68" i="4"/>
  <c r="H68" i="4"/>
  <c r="A69" i="4"/>
  <c r="H69" i="4"/>
  <c r="A70" i="4"/>
  <c r="H70" i="4"/>
  <c r="A71" i="4"/>
  <c r="H71" i="4"/>
  <c r="A72" i="4"/>
  <c r="H72" i="4"/>
  <c r="A73" i="4"/>
  <c r="H73" i="4"/>
  <c r="A74" i="4"/>
  <c r="H74" i="4"/>
  <c r="A75" i="4"/>
  <c r="H75" i="4"/>
  <c r="A76" i="4"/>
  <c r="H76" i="4"/>
  <c r="A77" i="4"/>
  <c r="H77" i="4"/>
  <c r="A78" i="4"/>
  <c r="H78" i="4"/>
  <c r="A79" i="4"/>
  <c r="H79" i="4"/>
  <c r="A80" i="4"/>
  <c r="H80" i="4"/>
  <c r="A81" i="4"/>
  <c r="H81" i="4"/>
  <c r="A82" i="4"/>
  <c r="H82" i="4"/>
  <c r="A83" i="4"/>
  <c r="H83" i="4"/>
  <c r="A84" i="4"/>
  <c r="H84" i="4"/>
  <c r="A85" i="4"/>
  <c r="H85" i="4"/>
  <c r="A86" i="4"/>
  <c r="H86" i="4"/>
  <c r="A87" i="4"/>
  <c r="H87" i="4"/>
  <c r="A88" i="4"/>
  <c r="H88" i="4"/>
  <c r="A89" i="4"/>
  <c r="H89" i="4"/>
  <c r="A90" i="4"/>
  <c r="H90" i="4"/>
  <c r="A91" i="4"/>
  <c r="H91" i="4"/>
  <c r="A92" i="4"/>
  <c r="H92" i="4"/>
  <c r="A93" i="4"/>
  <c r="H93" i="4"/>
  <c r="A94" i="4"/>
  <c r="H94" i="4"/>
  <c r="A95" i="4"/>
  <c r="H95" i="4"/>
  <c r="A96" i="4"/>
  <c r="H96" i="4"/>
  <c r="A97" i="4"/>
  <c r="H97" i="4"/>
  <c r="A98" i="4"/>
  <c r="H98" i="4"/>
  <c r="A99" i="4"/>
  <c r="H99" i="4"/>
  <c r="A100" i="4"/>
  <c r="H100" i="4"/>
  <c r="A101" i="4"/>
  <c r="H101" i="4"/>
  <c r="A102" i="4"/>
  <c r="H102" i="4"/>
  <c r="A103" i="4"/>
  <c r="H103" i="4"/>
  <c r="A104" i="4"/>
  <c r="H104" i="4"/>
  <c r="A105" i="4"/>
  <c r="H105" i="4"/>
  <c r="A106" i="4"/>
  <c r="H106" i="4"/>
  <c r="A107" i="4"/>
  <c r="H107" i="4"/>
  <c r="A108" i="4"/>
  <c r="H108" i="4"/>
  <c r="A109" i="4"/>
  <c r="H109" i="4"/>
  <c r="A110" i="4"/>
  <c r="H110" i="4"/>
  <c r="A111" i="4"/>
  <c r="H111" i="4"/>
  <c r="A112" i="4"/>
  <c r="H112" i="4"/>
  <c r="A113" i="4"/>
  <c r="H113" i="4"/>
  <c r="A114" i="4"/>
  <c r="H114" i="4"/>
  <c r="A115" i="4"/>
  <c r="H115" i="4"/>
  <c r="A116" i="4"/>
  <c r="H116" i="4"/>
  <c r="A117" i="4"/>
  <c r="H117" i="4"/>
  <c r="A118" i="4"/>
  <c r="H118" i="4"/>
  <c r="A119" i="4"/>
  <c r="H119" i="4"/>
  <c r="A120" i="4"/>
  <c r="H120" i="4"/>
  <c r="A121" i="4"/>
  <c r="H121" i="4"/>
  <c r="A122" i="4"/>
  <c r="H122" i="4"/>
  <c r="A123" i="4"/>
  <c r="H123" i="4"/>
  <c r="A124" i="4"/>
  <c r="H124" i="4"/>
  <c r="A125" i="4"/>
  <c r="H125" i="4"/>
  <c r="A126" i="4"/>
  <c r="H126" i="4"/>
  <c r="A127" i="4"/>
  <c r="H127" i="4"/>
  <c r="A128" i="4"/>
  <c r="H128" i="4"/>
  <c r="A129" i="4"/>
  <c r="H129" i="4"/>
  <c r="A130" i="4"/>
  <c r="H130" i="4"/>
  <c r="A131" i="4"/>
  <c r="H131" i="4"/>
  <c r="A132" i="4"/>
  <c r="H132" i="4"/>
  <c r="A133" i="4"/>
  <c r="H133" i="4"/>
  <c r="A134" i="4"/>
  <c r="H134" i="4"/>
  <c r="A135" i="4"/>
  <c r="H135" i="4"/>
  <c r="A136" i="4"/>
  <c r="H136" i="4"/>
  <c r="A137" i="4"/>
  <c r="H137" i="4"/>
  <c r="A138" i="4"/>
  <c r="H138" i="4"/>
  <c r="A139" i="4"/>
  <c r="H139" i="4"/>
  <c r="A140" i="4"/>
  <c r="H140" i="4"/>
  <c r="A141" i="4"/>
  <c r="H141" i="4"/>
  <c r="A142" i="4"/>
  <c r="H142" i="4"/>
  <c r="A143" i="4"/>
  <c r="H143" i="4"/>
  <c r="A144" i="4"/>
  <c r="H144" i="4"/>
  <c r="A145" i="4"/>
  <c r="H145" i="4"/>
  <c r="A146" i="4"/>
  <c r="H146" i="4"/>
  <c r="A147" i="4"/>
  <c r="H147" i="4"/>
  <c r="A148" i="4"/>
  <c r="H148" i="4"/>
  <c r="A149" i="4"/>
  <c r="H149" i="4"/>
  <c r="A150" i="4"/>
  <c r="H150" i="4"/>
  <c r="A151" i="4"/>
  <c r="H151" i="4"/>
  <c r="A152" i="4"/>
  <c r="H152" i="4"/>
  <c r="A153" i="4"/>
  <c r="H153" i="4"/>
  <c r="A154" i="4"/>
  <c r="H154" i="4"/>
  <c r="A155" i="4"/>
  <c r="H155" i="4"/>
  <c r="A156" i="4"/>
  <c r="H156" i="4"/>
  <c r="A157" i="4"/>
  <c r="H157" i="4"/>
  <c r="A158" i="4"/>
  <c r="H158" i="4"/>
  <c r="A159" i="4"/>
  <c r="H159" i="4"/>
  <c r="A160" i="4"/>
  <c r="H160" i="4"/>
  <c r="A161" i="4"/>
  <c r="H161" i="4"/>
  <c r="A162" i="4"/>
  <c r="H162" i="4"/>
  <c r="A163" i="4"/>
  <c r="H163" i="4"/>
  <c r="A164" i="4"/>
  <c r="H164" i="4"/>
  <c r="A165" i="4"/>
  <c r="H165" i="4"/>
  <c r="A166" i="4"/>
  <c r="H166" i="4"/>
  <c r="A167" i="4"/>
  <c r="H167" i="4"/>
  <c r="A168" i="4"/>
  <c r="H168" i="4"/>
  <c r="A169" i="4"/>
  <c r="H169" i="4"/>
  <c r="A170" i="4"/>
  <c r="H170" i="4"/>
  <c r="A171" i="4"/>
  <c r="H171" i="4"/>
  <c r="A172" i="4"/>
  <c r="H172" i="4"/>
  <c r="A173" i="4"/>
  <c r="H173" i="4"/>
  <c r="A174" i="4"/>
  <c r="H174" i="4"/>
  <c r="A175" i="4"/>
  <c r="H175" i="4"/>
  <c r="A176" i="4"/>
  <c r="H176" i="4"/>
  <c r="A177" i="4"/>
  <c r="H177" i="4"/>
  <c r="A178" i="4"/>
  <c r="H178" i="4"/>
  <c r="A179" i="4"/>
  <c r="H179" i="4"/>
  <c r="A180" i="4"/>
  <c r="H180" i="4"/>
  <c r="A181" i="4"/>
  <c r="H181" i="4"/>
  <c r="A182" i="4"/>
  <c r="H182" i="4"/>
  <c r="A183" i="4"/>
  <c r="H183" i="4"/>
  <c r="A184" i="4"/>
  <c r="H184" i="4"/>
  <c r="A185" i="4"/>
  <c r="H185" i="4"/>
  <c r="A186" i="4"/>
  <c r="H186" i="4"/>
  <c r="A187" i="4"/>
  <c r="H187" i="4"/>
  <c r="A188" i="4"/>
  <c r="H188" i="4"/>
  <c r="A189" i="4"/>
  <c r="H189" i="4"/>
  <c r="A190" i="4"/>
  <c r="H190" i="4"/>
  <c r="A191" i="4"/>
  <c r="H191" i="4"/>
  <c r="A192" i="4"/>
  <c r="H192" i="4"/>
  <c r="A193" i="4"/>
  <c r="H193" i="4"/>
  <c r="A194" i="4"/>
  <c r="H194" i="4"/>
  <c r="A195" i="4"/>
  <c r="H195" i="4"/>
  <c r="A196" i="4"/>
  <c r="H196" i="4"/>
  <c r="A197" i="4"/>
  <c r="H197" i="4"/>
  <c r="A198" i="4"/>
  <c r="H198" i="4"/>
  <c r="A199" i="4"/>
  <c r="H199" i="4"/>
  <c r="A200" i="4"/>
  <c r="H200" i="4"/>
  <c r="A201" i="4"/>
  <c r="H201" i="4"/>
  <c r="A202" i="4"/>
  <c r="H202" i="4"/>
  <c r="A203" i="4"/>
  <c r="H203" i="4"/>
  <c r="A204" i="4"/>
  <c r="H204" i="4"/>
  <c r="A205" i="4"/>
  <c r="H205" i="4"/>
  <c r="A206" i="4"/>
  <c r="H206" i="4"/>
  <c r="A207" i="4"/>
  <c r="H207" i="4"/>
  <c r="A208" i="4"/>
  <c r="H208" i="4"/>
  <c r="A209" i="4"/>
  <c r="H209" i="4"/>
  <c r="A210" i="4"/>
  <c r="H210" i="4"/>
  <c r="A211" i="4"/>
  <c r="H211" i="4"/>
  <c r="A212" i="4"/>
  <c r="H212" i="4"/>
  <c r="A213" i="4"/>
  <c r="H213" i="4"/>
  <c r="A214" i="4"/>
  <c r="H214" i="4"/>
  <c r="A215" i="4"/>
  <c r="H215" i="4"/>
  <c r="A216" i="4"/>
  <c r="H216" i="4"/>
  <c r="A217" i="4"/>
  <c r="H217" i="4"/>
  <c r="A218" i="4"/>
  <c r="H218" i="4"/>
  <c r="A219" i="4"/>
  <c r="H219" i="4"/>
  <c r="A220" i="4"/>
  <c r="H220" i="4"/>
  <c r="A221" i="4"/>
  <c r="H221" i="4"/>
  <c r="A222" i="4"/>
  <c r="H222" i="4"/>
  <c r="A223" i="4"/>
  <c r="H223" i="4"/>
  <c r="A224" i="4"/>
  <c r="H224" i="4"/>
  <c r="A225" i="4"/>
  <c r="H225" i="4"/>
  <c r="A226" i="4"/>
  <c r="H226" i="4"/>
  <c r="A227" i="4"/>
  <c r="H227" i="4"/>
  <c r="A228" i="4"/>
  <c r="H228" i="4"/>
  <c r="A229" i="4"/>
  <c r="H229" i="4"/>
  <c r="A230" i="4"/>
  <c r="H230" i="4"/>
  <c r="A231" i="4"/>
  <c r="H231" i="4"/>
  <c r="A232" i="4"/>
  <c r="H232" i="4"/>
  <c r="A233" i="4"/>
  <c r="H233" i="4"/>
  <c r="A234" i="4"/>
  <c r="H234" i="4"/>
  <c r="A235" i="4"/>
  <c r="H235" i="4"/>
  <c r="A236" i="4"/>
  <c r="H236" i="4"/>
  <c r="A237" i="4"/>
  <c r="H237" i="4"/>
  <c r="A238" i="4"/>
  <c r="H238" i="4"/>
  <c r="A239" i="4"/>
  <c r="H239" i="4"/>
  <c r="A240" i="4"/>
  <c r="H240" i="4"/>
  <c r="A241" i="4"/>
  <c r="H241" i="4"/>
  <c r="A242" i="4"/>
  <c r="H242" i="4"/>
  <c r="A243" i="4"/>
  <c r="H243" i="4"/>
  <c r="A244" i="4"/>
  <c r="H244" i="4"/>
  <c r="A245" i="4"/>
  <c r="H245" i="4"/>
  <c r="A246" i="4"/>
  <c r="H246" i="4"/>
  <c r="A247" i="4"/>
  <c r="H247" i="4"/>
  <c r="A248" i="4"/>
  <c r="H248" i="4"/>
  <c r="A249" i="4"/>
  <c r="H249" i="4"/>
  <c r="A250" i="4"/>
  <c r="H250" i="4"/>
  <c r="A251" i="4"/>
  <c r="H251" i="4"/>
  <c r="A252" i="4"/>
  <c r="H252" i="4"/>
  <c r="A253" i="4"/>
  <c r="H253" i="4"/>
  <c r="A254" i="4"/>
  <c r="H254" i="4"/>
  <c r="A255" i="4"/>
  <c r="H255" i="4"/>
  <c r="A256" i="4"/>
  <c r="H256" i="4"/>
  <c r="A257" i="4"/>
  <c r="H257" i="4"/>
  <c r="A258" i="4"/>
  <c r="H258" i="4"/>
  <c r="A259" i="4"/>
  <c r="H259" i="4"/>
  <c r="A260" i="4"/>
  <c r="H260" i="4"/>
  <c r="A261" i="4"/>
  <c r="H261" i="4"/>
  <c r="A262" i="4"/>
  <c r="H262" i="4"/>
  <c r="A263" i="4"/>
  <c r="H263" i="4"/>
  <c r="A264" i="4"/>
  <c r="H264" i="4"/>
  <c r="A265" i="4"/>
  <c r="H265" i="4"/>
  <c r="A266" i="4"/>
  <c r="H266" i="4"/>
  <c r="A267" i="4"/>
  <c r="H267" i="4"/>
  <c r="A268" i="4"/>
  <c r="H268" i="4"/>
  <c r="A269" i="4"/>
  <c r="H269" i="4"/>
  <c r="A270" i="4"/>
  <c r="H270" i="4"/>
  <c r="A271" i="4"/>
  <c r="H271" i="4"/>
  <c r="A272" i="4"/>
  <c r="H272" i="4"/>
  <c r="A273" i="4"/>
  <c r="H273" i="4"/>
  <c r="A274" i="4"/>
  <c r="H274" i="4"/>
  <c r="A275" i="4"/>
  <c r="H275" i="4"/>
  <c r="A276" i="4"/>
  <c r="H276" i="4"/>
  <c r="A277" i="4"/>
  <c r="H277" i="4"/>
  <c r="A278" i="4"/>
  <c r="H278" i="4"/>
  <c r="A279" i="4"/>
  <c r="H279" i="4"/>
  <c r="A280" i="4"/>
  <c r="H280" i="4"/>
  <c r="A281" i="4"/>
  <c r="H281" i="4"/>
  <c r="A282" i="4"/>
  <c r="H282" i="4"/>
  <c r="A283" i="4"/>
  <c r="H283" i="4"/>
  <c r="A284" i="4"/>
  <c r="H284" i="4"/>
  <c r="A285" i="4"/>
  <c r="H285" i="4"/>
  <c r="A286" i="4"/>
  <c r="H286" i="4"/>
  <c r="A287" i="4"/>
  <c r="H287" i="4"/>
  <c r="A288" i="4"/>
  <c r="H288" i="4"/>
  <c r="A289" i="4"/>
  <c r="H289" i="4"/>
  <c r="A290" i="4"/>
  <c r="H290" i="4"/>
  <c r="A291" i="4"/>
  <c r="H291" i="4"/>
  <c r="A292" i="4"/>
  <c r="H292" i="4"/>
  <c r="A293" i="4"/>
  <c r="H293" i="4"/>
  <c r="A294" i="4"/>
  <c r="H294" i="4"/>
  <c r="A295" i="4"/>
  <c r="H295" i="4"/>
  <c r="A296" i="4"/>
  <c r="H296" i="4"/>
  <c r="A297" i="4"/>
  <c r="H297" i="4"/>
  <c r="A298" i="4"/>
  <c r="H298" i="4"/>
  <c r="A299" i="4"/>
  <c r="H299" i="4"/>
  <c r="A300" i="4"/>
  <c r="H300" i="4"/>
  <c r="A301" i="4"/>
  <c r="H301" i="4"/>
  <c r="A302" i="4"/>
  <c r="H302" i="4"/>
  <c r="A303" i="4"/>
  <c r="H303" i="4"/>
  <c r="A304" i="4"/>
  <c r="H304" i="4"/>
  <c r="A305" i="4"/>
  <c r="H305" i="4"/>
  <c r="A306" i="4"/>
  <c r="H306" i="4"/>
  <c r="A307" i="4"/>
  <c r="H307" i="4"/>
  <c r="A308" i="4"/>
  <c r="H308" i="4"/>
  <c r="A309" i="4"/>
  <c r="H309" i="4"/>
  <c r="A310" i="4"/>
  <c r="H310" i="4"/>
  <c r="A311" i="4"/>
  <c r="H311" i="4"/>
  <c r="A312" i="4"/>
  <c r="H312" i="4"/>
  <c r="A313" i="4"/>
  <c r="H313" i="4"/>
  <c r="A314" i="4"/>
  <c r="H314" i="4"/>
  <c r="A315" i="4"/>
  <c r="H315" i="4"/>
  <c r="A316" i="4"/>
  <c r="H316" i="4"/>
  <c r="A317" i="4"/>
  <c r="H317" i="4"/>
  <c r="A318" i="4"/>
  <c r="H318" i="4"/>
  <c r="A319" i="4"/>
  <c r="H319" i="4"/>
  <c r="A320" i="4"/>
  <c r="H320" i="4"/>
  <c r="A321" i="4"/>
  <c r="H321" i="4"/>
  <c r="A322" i="4"/>
  <c r="H322" i="4"/>
  <c r="A323" i="4"/>
  <c r="H323" i="4"/>
  <c r="A324" i="4"/>
  <c r="H324" i="4"/>
  <c r="A325" i="4"/>
  <c r="H325" i="4"/>
  <c r="A326" i="4"/>
  <c r="H326" i="4"/>
  <c r="A327" i="4"/>
  <c r="H327" i="4"/>
  <c r="A328" i="4"/>
  <c r="H328" i="4"/>
  <c r="A329" i="4"/>
  <c r="H329" i="4"/>
  <c r="A330" i="4"/>
  <c r="H330" i="4"/>
  <c r="A331" i="4"/>
  <c r="H331" i="4"/>
  <c r="A332" i="4"/>
  <c r="H332" i="4"/>
  <c r="A333" i="4"/>
  <c r="H333" i="4"/>
  <c r="A334" i="4"/>
  <c r="H334" i="4"/>
  <c r="A335" i="4"/>
  <c r="H335" i="4"/>
  <c r="A336" i="4"/>
  <c r="H336" i="4"/>
  <c r="A337" i="4"/>
  <c r="H337" i="4"/>
  <c r="A338" i="4"/>
  <c r="H338" i="4"/>
  <c r="A339" i="4"/>
  <c r="H339" i="4"/>
  <c r="A340" i="4"/>
  <c r="H340" i="4"/>
  <c r="A341" i="4"/>
  <c r="H341" i="4"/>
  <c r="A342" i="4"/>
  <c r="H342" i="4"/>
  <c r="A343" i="4"/>
  <c r="H343" i="4"/>
  <c r="A344" i="4"/>
  <c r="H344" i="4"/>
  <c r="A345" i="4"/>
  <c r="H345" i="4"/>
  <c r="A346" i="4"/>
  <c r="H346" i="4"/>
  <c r="A347" i="4"/>
  <c r="H347" i="4"/>
  <c r="A348" i="4"/>
  <c r="H348" i="4"/>
  <c r="A349" i="4"/>
  <c r="H349" i="4"/>
  <c r="A350" i="4"/>
  <c r="H350" i="4"/>
  <c r="A351" i="4"/>
  <c r="H351" i="4"/>
  <c r="A352" i="4"/>
  <c r="H352" i="4"/>
  <c r="A353" i="4"/>
  <c r="H353" i="4"/>
  <c r="A354" i="4"/>
  <c r="H354" i="4"/>
  <c r="A355" i="4"/>
  <c r="H355" i="4"/>
  <c r="A356" i="4"/>
  <c r="H356" i="4"/>
  <c r="A357" i="4"/>
  <c r="H357" i="4"/>
  <c r="A358" i="4"/>
  <c r="H358" i="4"/>
  <c r="A359" i="4"/>
  <c r="H359" i="4"/>
  <c r="A360" i="4"/>
  <c r="H360" i="4"/>
  <c r="A361" i="4"/>
  <c r="H361" i="4"/>
  <c r="A362" i="4"/>
  <c r="H362" i="4"/>
  <c r="A363" i="4"/>
  <c r="H363" i="4"/>
  <c r="A364" i="4"/>
  <c r="H364" i="4"/>
  <c r="A365" i="4"/>
  <c r="H365" i="4"/>
  <c r="A366" i="4"/>
  <c r="H366" i="4"/>
  <c r="A367" i="4"/>
  <c r="H367" i="4"/>
  <c r="A368" i="4"/>
  <c r="H368" i="4"/>
  <c r="A369" i="4"/>
  <c r="H369" i="4"/>
  <c r="A370" i="4"/>
  <c r="H370" i="4"/>
  <c r="A371" i="4"/>
  <c r="H371" i="4"/>
  <c r="A372" i="4"/>
  <c r="H372" i="4"/>
  <c r="A373" i="4"/>
  <c r="H373" i="4"/>
  <c r="A374" i="4"/>
  <c r="H374" i="4"/>
  <c r="A375" i="4"/>
  <c r="H375" i="4"/>
  <c r="A376" i="4"/>
  <c r="H376" i="4"/>
  <c r="A377" i="4"/>
  <c r="H377" i="4"/>
  <c r="A378" i="4"/>
  <c r="H378" i="4"/>
  <c r="A379" i="4"/>
  <c r="H379" i="4"/>
  <c r="A380" i="4"/>
  <c r="H380" i="4"/>
  <c r="A381" i="4"/>
  <c r="H381" i="4"/>
  <c r="A382" i="4"/>
  <c r="H382" i="4"/>
  <c r="A383" i="4"/>
  <c r="H383" i="4"/>
  <c r="A384" i="4"/>
  <c r="H384" i="4"/>
  <c r="A385" i="4"/>
  <c r="H385" i="4"/>
  <c r="A386" i="4"/>
  <c r="H386" i="4"/>
  <c r="A387" i="4"/>
  <c r="H387" i="4"/>
  <c r="A388" i="4"/>
  <c r="H388" i="4"/>
  <c r="A389" i="4"/>
  <c r="H389" i="4"/>
  <c r="A390" i="4"/>
  <c r="H390" i="4"/>
  <c r="A391" i="4"/>
  <c r="H391" i="4"/>
  <c r="A392" i="4"/>
  <c r="H392" i="4"/>
  <c r="A393" i="4"/>
  <c r="H393" i="4"/>
  <c r="A394" i="4"/>
  <c r="H394" i="4"/>
  <c r="A395" i="4"/>
  <c r="H395" i="4"/>
  <c r="A396" i="4"/>
  <c r="H396" i="4"/>
  <c r="A397" i="4"/>
  <c r="H397" i="4"/>
  <c r="A398" i="4"/>
  <c r="H398" i="4"/>
  <c r="A399" i="4"/>
  <c r="H399" i="4"/>
  <c r="A400" i="4"/>
  <c r="H400" i="4"/>
  <c r="A401" i="4"/>
  <c r="H401" i="4"/>
  <c r="A402" i="4"/>
  <c r="H402" i="4"/>
  <c r="A403" i="4"/>
  <c r="H403" i="4"/>
  <c r="A404" i="4"/>
  <c r="H404" i="4"/>
  <c r="A405" i="4"/>
  <c r="H405" i="4"/>
  <c r="A406" i="4"/>
  <c r="H406" i="4"/>
  <c r="A407" i="4"/>
  <c r="H407" i="4"/>
  <c r="A408" i="4"/>
  <c r="H408" i="4"/>
  <c r="A409" i="4"/>
  <c r="H409" i="4"/>
  <c r="A410" i="4"/>
  <c r="H410" i="4"/>
  <c r="A411" i="4"/>
  <c r="H411" i="4"/>
  <c r="A412" i="4"/>
  <c r="H412" i="4"/>
  <c r="A413" i="4"/>
  <c r="H413" i="4"/>
  <c r="A414" i="4"/>
  <c r="H414" i="4"/>
  <c r="A415" i="4"/>
  <c r="H415" i="4"/>
  <c r="A416" i="4"/>
  <c r="H416" i="4"/>
  <c r="A417" i="4"/>
  <c r="H417" i="4"/>
  <c r="A418" i="4"/>
  <c r="H418" i="4"/>
  <c r="A419" i="4"/>
  <c r="H419" i="4"/>
  <c r="A420" i="4"/>
  <c r="H420" i="4"/>
  <c r="A421" i="4"/>
  <c r="H421" i="4"/>
  <c r="A422" i="4"/>
  <c r="H422" i="4"/>
  <c r="A423" i="4"/>
  <c r="H423" i="4"/>
  <c r="A424" i="4"/>
  <c r="H424" i="4"/>
  <c r="A425" i="4"/>
  <c r="H425" i="4"/>
  <c r="A426" i="4"/>
  <c r="H426" i="4"/>
  <c r="A427" i="4"/>
  <c r="H427" i="4"/>
  <c r="A428" i="4"/>
  <c r="H428" i="4"/>
  <c r="A429" i="4"/>
  <c r="H429" i="4"/>
  <c r="A430" i="4"/>
  <c r="H430" i="4"/>
  <c r="A431" i="4"/>
  <c r="H431" i="4"/>
  <c r="A432" i="4"/>
  <c r="H432" i="4"/>
  <c r="A433" i="4"/>
  <c r="H433" i="4"/>
  <c r="A434" i="4"/>
  <c r="H434" i="4"/>
  <c r="A435" i="4"/>
  <c r="H435" i="4"/>
  <c r="A436" i="4"/>
  <c r="H436" i="4"/>
  <c r="A437" i="4"/>
  <c r="H437" i="4"/>
  <c r="A438" i="4"/>
  <c r="H438" i="4"/>
  <c r="A439" i="4"/>
  <c r="H439" i="4"/>
  <c r="A440" i="4"/>
  <c r="H440" i="4"/>
  <c r="A441" i="4"/>
  <c r="H441" i="4"/>
  <c r="A442" i="4"/>
  <c r="H442" i="4"/>
  <c r="A443" i="4"/>
  <c r="H443" i="4"/>
  <c r="A444" i="4"/>
  <c r="H444" i="4"/>
  <c r="A445" i="4"/>
  <c r="H445" i="4"/>
  <c r="A446" i="4"/>
  <c r="H446" i="4"/>
  <c r="A447" i="4"/>
  <c r="H447" i="4"/>
  <c r="A448" i="4"/>
  <c r="H448" i="4"/>
  <c r="A449" i="4"/>
  <c r="H449" i="4"/>
  <c r="A450" i="4"/>
  <c r="H450" i="4"/>
  <c r="A451" i="4"/>
  <c r="H451" i="4"/>
  <c r="A452" i="4"/>
  <c r="H452" i="4"/>
  <c r="A453" i="4"/>
  <c r="H453" i="4"/>
  <c r="A454" i="4"/>
  <c r="H454" i="4"/>
  <c r="A455" i="4"/>
  <c r="H455" i="4"/>
  <c r="A456" i="4"/>
  <c r="H456" i="4"/>
  <c r="A457" i="4"/>
  <c r="H457" i="4"/>
  <c r="A458" i="4"/>
  <c r="H458" i="4"/>
  <c r="A459" i="4"/>
  <c r="H459" i="4"/>
  <c r="A460" i="4"/>
  <c r="H460" i="4"/>
  <c r="A461" i="4"/>
  <c r="H461" i="4"/>
  <c r="A462" i="4"/>
  <c r="H462" i="4"/>
  <c r="A463" i="4"/>
  <c r="H463" i="4"/>
  <c r="A464" i="4"/>
  <c r="H464" i="4"/>
  <c r="A465" i="4"/>
  <c r="H465" i="4"/>
  <c r="A466" i="4"/>
  <c r="H466" i="4"/>
  <c r="A467" i="4"/>
  <c r="H467" i="4"/>
  <c r="A468" i="4"/>
  <c r="H468" i="4"/>
  <c r="A469" i="4"/>
  <c r="H469" i="4"/>
  <c r="A470" i="4"/>
  <c r="H470" i="4"/>
  <c r="A471" i="4"/>
  <c r="H471" i="4"/>
  <c r="A472" i="4"/>
  <c r="H472" i="4"/>
  <c r="A473" i="4"/>
  <c r="H473" i="4"/>
  <c r="A474" i="4"/>
  <c r="H474" i="4"/>
  <c r="A475" i="4"/>
  <c r="H475" i="4"/>
  <c r="A476" i="4"/>
  <c r="H476" i="4"/>
  <c r="A477" i="4"/>
  <c r="H477" i="4"/>
  <c r="A478" i="4"/>
  <c r="H478" i="4"/>
  <c r="A479" i="4"/>
  <c r="H479" i="4"/>
  <c r="A480" i="4"/>
  <c r="H480" i="4"/>
  <c r="A481" i="4"/>
  <c r="H481" i="4"/>
  <c r="A482" i="4"/>
  <c r="H482" i="4"/>
  <c r="A483" i="4"/>
  <c r="H483" i="4"/>
  <c r="A484" i="4"/>
  <c r="H484" i="4"/>
  <c r="A485" i="4"/>
  <c r="H485" i="4"/>
  <c r="A486" i="4"/>
  <c r="H486" i="4"/>
  <c r="A487" i="4"/>
  <c r="H487" i="4"/>
  <c r="A488" i="4"/>
  <c r="H488" i="4"/>
  <c r="A489" i="4"/>
  <c r="H489" i="4"/>
  <c r="A490" i="4"/>
  <c r="H490" i="4"/>
  <c r="A491" i="4"/>
  <c r="H491" i="4"/>
  <c r="A492" i="4"/>
  <c r="H492" i="4"/>
  <c r="A493" i="4"/>
  <c r="H493" i="4"/>
  <c r="A494" i="4"/>
  <c r="H494" i="4"/>
  <c r="A495" i="4"/>
  <c r="H495" i="4"/>
  <c r="A496" i="4"/>
  <c r="H496" i="4"/>
  <c r="A497" i="4"/>
  <c r="H497" i="4"/>
  <c r="A498" i="4"/>
  <c r="H498" i="4"/>
  <c r="A499" i="4"/>
  <c r="H499" i="4"/>
  <c r="A500" i="4"/>
  <c r="H500" i="4"/>
  <c r="A501" i="4"/>
  <c r="H501" i="4"/>
  <c r="A502" i="4"/>
  <c r="H502" i="4"/>
  <c r="A503" i="4"/>
  <c r="H503" i="4"/>
  <c r="A504" i="4"/>
  <c r="H504" i="4"/>
  <c r="A505" i="4"/>
  <c r="H505" i="4"/>
  <c r="A506" i="4"/>
  <c r="H506" i="4"/>
  <c r="A507" i="4"/>
  <c r="H507" i="4"/>
  <c r="A508" i="4"/>
  <c r="H508" i="4"/>
  <c r="A509" i="4"/>
  <c r="H509" i="4"/>
  <c r="A510" i="4"/>
  <c r="H510" i="4"/>
  <c r="A511" i="4"/>
  <c r="H511" i="4"/>
  <c r="A512" i="4"/>
  <c r="H512" i="4"/>
  <c r="A513" i="4"/>
  <c r="H513" i="4"/>
  <c r="A514" i="4"/>
  <c r="H514" i="4"/>
  <c r="A515" i="4"/>
  <c r="H515" i="4"/>
  <c r="A516" i="4"/>
  <c r="H516" i="4"/>
  <c r="A517" i="4"/>
  <c r="H517" i="4"/>
  <c r="A518" i="4"/>
  <c r="H518" i="4"/>
  <c r="A519" i="4"/>
  <c r="H519" i="4"/>
  <c r="A520" i="4"/>
  <c r="H520" i="4"/>
  <c r="A521" i="4"/>
  <c r="H521" i="4"/>
  <c r="A522" i="4"/>
  <c r="H522" i="4"/>
  <c r="A523" i="4"/>
  <c r="H523" i="4"/>
  <c r="A524" i="4"/>
  <c r="H524" i="4"/>
  <c r="A525" i="4"/>
  <c r="H525" i="4"/>
  <c r="A526" i="4"/>
  <c r="H526" i="4"/>
  <c r="A527" i="4"/>
  <c r="H527" i="4"/>
  <c r="A528" i="4"/>
  <c r="H528" i="4"/>
  <c r="A529" i="4"/>
  <c r="H529" i="4"/>
  <c r="A530" i="4"/>
  <c r="H530" i="4"/>
  <c r="A531" i="4"/>
  <c r="H531" i="4"/>
  <c r="A532" i="4"/>
  <c r="H532" i="4"/>
  <c r="A533" i="4"/>
  <c r="H533" i="4"/>
  <c r="A534" i="4"/>
  <c r="H534" i="4"/>
  <c r="A535" i="4"/>
  <c r="H535" i="4"/>
  <c r="A536" i="4"/>
  <c r="H536" i="4"/>
  <c r="A537" i="4"/>
  <c r="H537" i="4"/>
  <c r="A538" i="4"/>
  <c r="H538" i="4"/>
  <c r="A539" i="4"/>
  <c r="H539" i="4"/>
  <c r="A540" i="4"/>
  <c r="H540" i="4"/>
  <c r="A541" i="4"/>
  <c r="H541" i="4"/>
  <c r="A542" i="4"/>
  <c r="H542" i="4"/>
  <c r="A543" i="4"/>
  <c r="H543" i="4"/>
  <c r="A544" i="4"/>
  <c r="H544" i="4"/>
  <c r="A545" i="4"/>
  <c r="H545" i="4"/>
  <c r="A546" i="4"/>
  <c r="H546" i="4"/>
  <c r="A547" i="4"/>
  <c r="H547" i="4"/>
  <c r="A548" i="4"/>
  <c r="H548" i="4"/>
  <c r="A549" i="4"/>
  <c r="H549" i="4"/>
  <c r="A550" i="4"/>
  <c r="H550" i="4"/>
  <c r="A551" i="4"/>
  <c r="H551" i="4"/>
  <c r="A552" i="4"/>
  <c r="H552" i="4"/>
  <c r="A553" i="4"/>
  <c r="H553" i="4"/>
  <c r="A554" i="4"/>
  <c r="H554" i="4"/>
  <c r="A555" i="4"/>
  <c r="H555" i="4"/>
  <c r="A556" i="4"/>
  <c r="H556" i="4"/>
  <c r="A557" i="4"/>
  <c r="H557" i="4"/>
  <c r="A558" i="4"/>
  <c r="H558" i="4"/>
  <c r="A559" i="4"/>
  <c r="H559" i="4"/>
  <c r="A560" i="4"/>
  <c r="H560" i="4"/>
  <c r="A561" i="4"/>
  <c r="H561" i="4"/>
  <c r="A562" i="4"/>
  <c r="H562" i="4"/>
  <c r="A563" i="4"/>
  <c r="H563" i="4"/>
  <c r="A564" i="4"/>
  <c r="H564" i="4"/>
  <c r="A565" i="4"/>
  <c r="H565" i="4"/>
  <c r="A566" i="4"/>
  <c r="H566" i="4"/>
  <c r="A567" i="4"/>
  <c r="H567" i="4"/>
  <c r="A568" i="4"/>
  <c r="H568" i="4"/>
  <c r="A569" i="4"/>
  <c r="H569" i="4"/>
  <c r="A570" i="4"/>
  <c r="H570" i="4"/>
  <c r="A571" i="4"/>
  <c r="H571" i="4"/>
  <c r="A572" i="4"/>
  <c r="H572" i="4"/>
  <c r="A573" i="4"/>
  <c r="H573" i="4"/>
  <c r="A574" i="4"/>
  <c r="H574" i="4"/>
  <c r="A575" i="4"/>
  <c r="H575" i="4"/>
  <c r="A576" i="4"/>
  <c r="H576" i="4"/>
  <c r="A577" i="4"/>
  <c r="H577" i="4"/>
  <c r="A578" i="4"/>
  <c r="H578" i="4"/>
  <c r="A579" i="4"/>
  <c r="H579" i="4"/>
  <c r="A580" i="4"/>
  <c r="H580" i="4"/>
  <c r="A581" i="4"/>
  <c r="H581" i="4"/>
  <c r="A582" i="4"/>
  <c r="H582" i="4"/>
  <c r="A583" i="4"/>
  <c r="H583" i="4"/>
  <c r="A584" i="4"/>
  <c r="H584" i="4"/>
  <c r="A585" i="4"/>
  <c r="H585" i="4"/>
  <c r="A586" i="4"/>
  <c r="H586" i="4"/>
  <c r="A587" i="4"/>
  <c r="H587" i="4"/>
  <c r="A588" i="4"/>
  <c r="H588" i="4"/>
  <c r="A589" i="4"/>
  <c r="H589" i="4"/>
  <c r="A590" i="4"/>
  <c r="H590" i="4"/>
  <c r="A591" i="4"/>
  <c r="H591" i="4"/>
  <c r="A592" i="4"/>
  <c r="H592" i="4"/>
  <c r="A593" i="4"/>
  <c r="H593" i="4"/>
  <c r="A594" i="4"/>
  <c r="H594" i="4"/>
  <c r="A595" i="4"/>
  <c r="H595" i="4"/>
  <c r="A596" i="4"/>
  <c r="H596" i="4"/>
  <c r="A597" i="4"/>
  <c r="H597" i="4"/>
  <c r="A598" i="4"/>
  <c r="H598" i="4"/>
  <c r="A599" i="4"/>
  <c r="H599" i="4"/>
  <c r="A600" i="4"/>
  <c r="H600" i="4"/>
  <c r="A601" i="4"/>
  <c r="H601" i="4"/>
  <c r="A602" i="4"/>
  <c r="H602" i="4"/>
  <c r="A603" i="4"/>
  <c r="H603" i="4"/>
  <c r="A604" i="4"/>
  <c r="H604" i="4"/>
  <c r="A605" i="4"/>
  <c r="H605" i="4"/>
  <c r="A606" i="4"/>
  <c r="H606" i="4"/>
  <c r="A607" i="4"/>
  <c r="H607" i="4"/>
  <c r="A608" i="4"/>
  <c r="H608" i="4"/>
  <c r="A609" i="4"/>
  <c r="H609" i="4"/>
  <c r="A610" i="4"/>
  <c r="H610" i="4"/>
  <c r="A611" i="4"/>
  <c r="H611" i="4"/>
  <c r="A612" i="4"/>
  <c r="H612" i="4"/>
  <c r="A613" i="4"/>
  <c r="H613" i="4"/>
  <c r="A614" i="4"/>
  <c r="H614" i="4"/>
  <c r="A615" i="4"/>
  <c r="H615" i="4"/>
  <c r="A616" i="4"/>
  <c r="H616" i="4"/>
  <c r="A617" i="4"/>
  <c r="H617" i="4"/>
  <c r="A618" i="4"/>
  <c r="H618" i="4"/>
  <c r="A619" i="4"/>
  <c r="H619" i="4"/>
  <c r="A620" i="4"/>
  <c r="H620" i="4"/>
  <c r="A621" i="4"/>
  <c r="H621" i="4"/>
  <c r="A622" i="4"/>
  <c r="H622" i="4"/>
  <c r="A623" i="4"/>
  <c r="H623" i="4"/>
  <c r="A624" i="4"/>
  <c r="H624" i="4"/>
  <c r="A625" i="4"/>
  <c r="H625" i="4"/>
  <c r="A626" i="4"/>
  <c r="H626" i="4"/>
  <c r="A627" i="4"/>
  <c r="H627" i="4"/>
  <c r="A628" i="4"/>
  <c r="H628" i="4"/>
  <c r="A629" i="4"/>
  <c r="H629" i="4"/>
  <c r="A630" i="4"/>
  <c r="H630" i="4"/>
  <c r="A631" i="4"/>
  <c r="H631" i="4"/>
  <c r="A632" i="4"/>
  <c r="H632" i="4"/>
  <c r="A633" i="4"/>
  <c r="H633" i="4"/>
  <c r="A634" i="4"/>
  <c r="H634" i="4"/>
  <c r="A635" i="4"/>
  <c r="H635" i="4"/>
  <c r="A636" i="4"/>
  <c r="H636" i="4"/>
  <c r="A637" i="4"/>
  <c r="H637" i="4"/>
  <c r="A638" i="4"/>
  <c r="H638" i="4"/>
  <c r="A639" i="4"/>
  <c r="H639" i="4"/>
  <c r="A640" i="4"/>
  <c r="H640" i="4"/>
  <c r="A641" i="4"/>
  <c r="H641" i="4"/>
  <c r="A642" i="4"/>
  <c r="H642" i="4"/>
  <c r="A643" i="4"/>
  <c r="H643" i="4"/>
  <c r="A644" i="4"/>
  <c r="H644" i="4"/>
  <c r="A645" i="4"/>
  <c r="H645" i="4"/>
  <c r="A646" i="4"/>
  <c r="H646" i="4"/>
  <c r="A647" i="4"/>
  <c r="H647" i="4"/>
  <c r="A648" i="4"/>
  <c r="H648" i="4"/>
  <c r="A649" i="4"/>
  <c r="H649" i="4"/>
  <c r="A650" i="4"/>
  <c r="H650" i="4"/>
  <c r="A651" i="4"/>
  <c r="H651" i="4"/>
  <c r="A652" i="4"/>
  <c r="H652" i="4"/>
  <c r="A653" i="4"/>
  <c r="H653" i="4"/>
  <c r="A654" i="4"/>
  <c r="H654" i="4"/>
  <c r="A655" i="4"/>
  <c r="H655" i="4"/>
  <c r="A656" i="4"/>
  <c r="H656" i="4"/>
  <c r="A657" i="4"/>
  <c r="H657" i="4"/>
  <c r="A658" i="4"/>
  <c r="H658" i="4"/>
  <c r="A659" i="4"/>
  <c r="H659" i="4"/>
  <c r="A660" i="4"/>
  <c r="H660" i="4"/>
  <c r="A661" i="4"/>
  <c r="H661" i="4"/>
  <c r="A662" i="4"/>
  <c r="H662" i="4"/>
  <c r="A663" i="4"/>
  <c r="H663" i="4"/>
  <c r="A664" i="4"/>
  <c r="H664" i="4"/>
  <c r="A665" i="4"/>
  <c r="H665" i="4"/>
  <c r="A666" i="4"/>
  <c r="H666" i="4"/>
  <c r="A667" i="4"/>
  <c r="H667" i="4"/>
  <c r="A668" i="4"/>
  <c r="H668" i="4"/>
  <c r="A669" i="4"/>
  <c r="H669" i="4"/>
  <c r="A670" i="4"/>
  <c r="H670" i="4"/>
  <c r="A671" i="4"/>
  <c r="H671" i="4"/>
  <c r="A672" i="4"/>
  <c r="H672" i="4"/>
  <c r="A673" i="4"/>
  <c r="H673" i="4"/>
  <c r="A674" i="4"/>
  <c r="H674" i="4"/>
  <c r="A675" i="4"/>
  <c r="H675" i="4"/>
  <c r="A676" i="4"/>
  <c r="H676" i="4"/>
  <c r="A677" i="4"/>
  <c r="H677" i="4"/>
  <c r="A678" i="4"/>
  <c r="H678" i="4"/>
  <c r="A679" i="4"/>
  <c r="H679" i="4"/>
  <c r="A680" i="4"/>
  <c r="H680" i="4"/>
  <c r="A681" i="4"/>
  <c r="H681" i="4"/>
  <c r="A682" i="4"/>
  <c r="H682" i="4"/>
  <c r="A683" i="4"/>
  <c r="H683" i="4"/>
  <c r="A684" i="4"/>
  <c r="H684" i="4"/>
  <c r="A685" i="4"/>
  <c r="H685" i="4"/>
  <c r="A686" i="4"/>
  <c r="H686" i="4"/>
  <c r="A687" i="4"/>
  <c r="H687" i="4"/>
  <c r="A688" i="4"/>
  <c r="H688" i="4"/>
  <c r="A689" i="4"/>
  <c r="H689" i="4"/>
  <c r="A690" i="4"/>
  <c r="H690" i="4"/>
  <c r="A691" i="4"/>
  <c r="H691" i="4"/>
  <c r="A692" i="4"/>
  <c r="H692" i="4"/>
  <c r="A693" i="4"/>
  <c r="H693" i="4"/>
  <c r="A694" i="4"/>
  <c r="H694" i="4"/>
  <c r="A695" i="4"/>
  <c r="H695" i="4"/>
  <c r="A696" i="4"/>
  <c r="H696" i="4"/>
  <c r="A697" i="4"/>
  <c r="H697" i="4"/>
  <c r="A698" i="4"/>
  <c r="H698" i="4"/>
  <c r="A699" i="4"/>
  <c r="H699" i="4"/>
  <c r="A700" i="4"/>
  <c r="H700" i="4"/>
  <c r="A701" i="4"/>
  <c r="H701" i="4"/>
  <c r="A702" i="4"/>
  <c r="H702" i="4"/>
  <c r="A703" i="4"/>
  <c r="H703" i="4"/>
  <c r="A704" i="4"/>
  <c r="H704" i="4"/>
  <c r="A705" i="4"/>
  <c r="H705" i="4"/>
  <c r="A706" i="4"/>
  <c r="H706" i="4"/>
  <c r="A707" i="4"/>
  <c r="H707" i="4"/>
  <c r="A708" i="4"/>
  <c r="H708" i="4"/>
  <c r="A709" i="4"/>
  <c r="H709" i="4"/>
  <c r="A710" i="4"/>
  <c r="H710" i="4"/>
  <c r="A711" i="4"/>
  <c r="H711" i="4"/>
  <c r="A712" i="4"/>
  <c r="H712" i="4"/>
  <c r="A713" i="4"/>
  <c r="H713" i="4"/>
  <c r="A714" i="4"/>
  <c r="H714" i="4"/>
  <c r="A715" i="4"/>
  <c r="H715" i="4"/>
  <c r="A716" i="4"/>
  <c r="H716" i="4"/>
  <c r="A717" i="4"/>
  <c r="H717" i="4"/>
  <c r="A718" i="4"/>
  <c r="H718" i="4"/>
  <c r="A719" i="4"/>
  <c r="H719" i="4"/>
  <c r="A720" i="4"/>
  <c r="H720" i="4"/>
  <c r="A721" i="4"/>
  <c r="H721" i="4"/>
  <c r="A722" i="4"/>
  <c r="H722" i="4"/>
  <c r="A723" i="4"/>
  <c r="H723" i="4"/>
  <c r="A724" i="4"/>
  <c r="H724" i="4"/>
  <c r="A725" i="4"/>
  <c r="H725" i="4"/>
  <c r="A726" i="4"/>
  <c r="H726" i="4"/>
  <c r="A727" i="4"/>
  <c r="H727" i="4"/>
  <c r="A728" i="4"/>
  <c r="H728" i="4"/>
  <c r="A729" i="4"/>
  <c r="H729" i="4"/>
  <c r="A730" i="4"/>
  <c r="H730" i="4"/>
  <c r="A731" i="4"/>
  <c r="H731" i="4"/>
  <c r="A732" i="4"/>
  <c r="H732" i="4"/>
  <c r="A733" i="4"/>
  <c r="H733" i="4"/>
  <c r="A734" i="4"/>
  <c r="H734" i="4"/>
  <c r="A735" i="4"/>
  <c r="H735" i="4"/>
  <c r="A736" i="4"/>
  <c r="H736" i="4"/>
  <c r="A737" i="4"/>
  <c r="H737" i="4"/>
  <c r="A738" i="4"/>
  <c r="H738" i="4"/>
  <c r="A739" i="4"/>
  <c r="H739" i="4"/>
  <c r="A740" i="4"/>
  <c r="H740" i="4"/>
  <c r="A741" i="4"/>
  <c r="H741" i="4"/>
  <c r="A742" i="4"/>
  <c r="H742" i="4"/>
  <c r="A743" i="4"/>
  <c r="H743" i="4"/>
  <c r="A744" i="4"/>
  <c r="H744" i="4"/>
  <c r="A745" i="4"/>
  <c r="H745" i="4"/>
  <c r="A746" i="4"/>
  <c r="H746" i="4"/>
  <c r="A747" i="4"/>
  <c r="H747" i="4"/>
  <c r="A748" i="4"/>
  <c r="H748" i="4"/>
  <c r="A749" i="4"/>
  <c r="H749" i="4"/>
  <c r="A750" i="4"/>
  <c r="H750" i="4"/>
  <c r="A751" i="4"/>
  <c r="H751" i="4"/>
  <c r="A752" i="4"/>
  <c r="H752" i="4"/>
  <c r="A753" i="4"/>
  <c r="H753" i="4"/>
  <c r="A754" i="4"/>
  <c r="H754" i="4"/>
  <c r="A755" i="4"/>
  <c r="H755" i="4"/>
  <c r="A756" i="4"/>
  <c r="H756" i="4"/>
  <c r="A757" i="4"/>
  <c r="H757" i="4"/>
  <c r="A758" i="4"/>
  <c r="H758" i="4"/>
  <c r="A759" i="4"/>
  <c r="H759" i="4"/>
  <c r="A760" i="4"/>
  <c r="H760" i="4"/>
  <c r="A761" i="4"/>
  <c r="H761" i="4"/>
  <c r="A762" i="4"/>
  <c r="H762" i="4"/>
  <c r="A763" i="4"/>
  <c r="H763" i="4"/>
  <c r="A764" i="4"/>
  <c r="H764" i="4"/>
  <c r="A765" i="4"/>
  <c r="H765" i="4"/>
  <c r="A766" i="4"/>
  <c r="H766" i="4"/>
  <c r="A767" i="4"/>
  <c r="H767" i="4"/>
  <c r="A768" i="4"/>
  <c r="H768" i="4"/>
  <c r="A769" i="4"/>
  <c r="H769" i="4"/>
  <c r="A770" i="4"/>
  <c r="H770" i="4"/>
  <c r="A771" i="4"/>
  <c r="H771" i="4"/>
  <c r="A772" i="4"/>
  <c r="H772" i="4"/>
  <c r="A773" i="4"/>
  <c r="H773" i="4"/>
  <c r="A774" i="4"/>
  <c r="H774" i="4"/>
  <c r="A775" i="4"/>
  <c r="H775" i="4"/>
  <c r="A776" i="4"/>
  <c r="H776" i="4"/>
  <c r="A777" i="4"/>
  <c r="H777" i="4"/>
  <c r="A778" i="4"/>
  <c r="H778" i="4"/>
  <c r="A779" i="4"/>
  <c r="H779" i="4"/>
  <c r="A780" i="4"/>
  <c r="H780" i="4"/>
  <c r="A781" i="4"/>
  <c r="H781" i="4"/>
  <c r="A782" i="4"/>
  <c r="H782" i="4"/>
  <c r="A783" i="4"/>
  <c r="H783" i="4"/>
  <c r="A784" i="4"/>
  <c r="H784" i="4"/>
  <c r="A785" i="4"/>
  <c r="H785" i="4"/>
  <c r="A786" i="4"/>
  <c r="H786" i="4"/>
  <c r="A787" i="4"/>
  <c r="H787" i="4"/>
  <c r="A788" i="4"/>
  <c r="H788" i="4"/>
  <c r="A789" i="4"/>
  <c r="H789" i="4"/>
  <c r="A790" i="4"/>
  <c r="H790" i="4"/>
  <c r="A791" i="4"/>
  <c r="H791" i="4"/>
  <c r="A792" i="4"/>
  <c r="H792" i="4"/>
  <c r="A793" i="4"/>
  <c r="H793" i="4"/>
  <c r="A794" i="4"/>
  <c r="H794" i="4"/>
  <c r="A795" i="4"/>
  <c r="H795" i="4"/>
  <c r="A796" i="4"/>
  <c r="H796" i="4"/>
  <c r="A797" i="4"/>
  <c r="H797" i="4"/>
  <c r="A798" i="4"/>
  <c r="H798" i="4"/>
  <c r="A799" i="4"/>
  <c r="H799" i="4"/>
  <c r="A800" i="4"/>
  <c r="H800" i="4"/>
  <c r="A801" i="4"/>
  <c r="H801" i="4"/>
  <c r="A802" i="4"/>
  <c r="H802" i="4"/>
  <c r="A803" i="4"/>
  <c r="H803" i="4"/>
  <c r="A804" i="4"/>
  <c r="H804" i="4"/>
  <c r="A805" i="4"/>
  <c r="H805" i="4"/>
  <c r="A806" i="4"/>
  <c r="H806" i="4"/>
  <c r="A807" i="4"/>
  <c r="H807" i="4"/>
  <c r="A808" i="4"/>
  <c r="H808" i="4"/>
  <c r="A809" i="4"/>
  <c r="H809" i="4"/>
  <c r="A810" i="4"/>
  <c r="H810" i="4"/>
  <c r="A811" i="4"/>
  <c r="H811" i="4"/>
  <c r="A812" i="4"/>
  <c r="H812" i="4"/>
  <c r="A813" i="4"/>
  <c r="H813" i="4"/>
  <c r="A814" i="4"/>
  <c r="H814" i="4"/>
  <c r="A815" i="4"/>
  <c r="H815" i="4"/>
  <c r="A816" i="4"/>
  <c r="H816" i="4"/>
  <c r="A817" i="4"/>
  <c r="H817" i="4"/>
  <c r="A818" i="4"/>
  <c r="H818" i="4"/>
  <c r="A819" i="4"/>
  <c r="H819" i="4"/>
  <c r="A820" i="4"/>
  <c r="H820" i="4"/>
  <c r="A821" i="4"/>
  <c r="H821" i="4"/>
  <c r="A822" i="4"/>
  <c r="H822" i="4"/>
  <c r="A823" i="4"/>
  <c r="H823" i="4"/>
  <c r="A824" i="4"/>
  <c r="H824" i="4"/>
  <c r="A825" i="4"/>
  <c r="H825" i="4"/>
  <c r="A826" i="4"/>
  <c r="H826" i="4"/>
  <c r="A827" i="4"/>
  <c r="H827" i="4"/>
  <c r="A828" i="4"/>
  <c r="H828" i="4"/>
  <c r="A829" i="4"/>
  <c r="H829" i="4"/>
  <c r="A830" i="4"/>
  <c r="H830" i="4"/>
  <c r="A831" i="4"/>
  <c r="H831" i="4"/>
  <c r="A832" i="4"/>
  <c r="H832" i="4"/>
  <c r="A833" i="4"/>
  <c r="H833" i="4"/>
  <c r="A834" i="4"/>
  <c r="H834" i="4"/>
  <c r="A835" i="4"/>
  <c r="H835" i="4"/>
  <c r="A836" i="4"/>
  <c r="H836" i="4"/>
  <c r="A837" i="4"/>
  <c r="H837" i="4"/>
  <c r="A838" i="4"/>
  <c r="H838" i="4"/>
  <c r="A839" i="4"/>
  <c r="H839" i="4"/>
  <c r="A840" i="4"/>
  <c r="H840" i="4"/>
  <c r="A841" i="4"/>
  <c r="H841" i="4"/>
  <c r="A842" i="4"/>
  <c r="H842" i="4"/>
  <c r="A843" i="4"/>
  <c r="H843" i="4"/>
  <c r="A844" i="4"/>
  <c r="H844" i="4"/>
  <c r="A845" i="4"/>
  <c r="H845" i="4"/>
  <c r="A846" i="4"/>
  <c r="H846" i="4"/>
  <c r="A847" i="4"/>
  <c r="H847" i="4"/>
  <c r="A848" i="4"/>
  <c r="H848" i="4"/>
  <c r="A849" i="4"/>
  <c r="H849" i="4"/>
  <c r="A850" i="4"/>
  <c r="H850" i="4"/>
  <c r="A851" i="4"/>
  <c r="H851" i="4"/>
  <c r="A852" i="4"/>
  <c r="H852" i="4"/>
  <c r="A853" i="4"/>
  <c r="H853" i="4"/>
  <c r="A854" i="4"/>
  <c r="H854" i="4"/>
  <c r="A855" i="4"/>
  <c r="H855" i="4"/>
  <c r="A856" i="4"/>
  <c r="H856" i="4"/>
  <c r="A857" i="4"/>
  <c r="H857" i="4"/>
  <c r="A858" i="4"/>
  <c r="H858" i="4"/>
  <c r="A859" i="4"/>
  <c r="H859" i="4"/>
  <c r="A860" i="4"/>
  <c r="H860" i="4"/>
  <c r="A861" i="4"/>
  <c r="H861" i="4"/>
  <c r="A862" i="4"/>
  <c r="H862" i="4"/>
  <c r="A863" i="4"/>
  <c r="H863" i="4"/>
  <c r="A864" i="4"/>
  <c r="H864" i="4"/>
  <c r="A865" i="4"/>
  <c r="H865" i="4"/>
  <c r="A866" i="4"/>
  <c r="H866" i="4"/>
  <c r="A867" i="4"/>
  <c r="H867" i="4"/>
  <c r="A868" i="4"/>
  <c r="H868" i="4"/>
  <c r="A869" i="4"/>
  <c r="H869" i="4"/>
  <c r="A870" i="4"/>
  <c r="H870" i="4"/>
  <c r="A871" i="4"/>
  <c r="H871" i="4"/>
  <c r="A872" i="4"/>
  <c r="H872" i="4"/>
  <c r="A873" i="4"/>
  <c r="H873" i="4"/>
  <c r="A874" i="4"/>
  <c r="H874" i="4"/>
  <c r="A875" i="4"/>
  <c r="H875" i="4"/>
  <c r="A876" i="4"/>
  <c r="H876" i="4"/>
  <c r="A877" i="4"/>
  <c r="H877" i="4"/>
  <c r="A878" i="4"/>
  <c r="H878" i="4"/>
  <c r="A879" i="4"/>
  <c r="H879" i="4"/>
  <c r="A880" i="4"/>
  <c r="H880" i="4"/>
  <c r="A881" i="4"/>
  <c r="H881" i="4"/>
  <c r="A882" i="4"/>
  <c r="H882" i="4"/>
  <c r="A883" i="4"/>
  <c r="H883" i="4"/>
  <c r="A884" i="4"/>
  <c r="H884" i="4"/>
  <c r="A885" i="4"/>
  <c r="H885" i="4"/>
  <c r="A886" i="4"/>
  <c r="H886" i="4"/>
  <c r="A887" i="4"/>
  <c r="H887" i="4"/>
  <c r="A888" i="4"/>
  <c r="H888" i="4"/>
  <c r="A889" i="4"/>
  <c r="H889" i="4"/>
  <c r="A890" i="4"/>
  <c r="H890" i="4"/>
  <c r="A891" i="4"/>
  <c r="H891" i="4"/>
  <c r="A892" i="4"/>
  <c r="H892" i="4"/>
  <c r="A893" i="4"/>
  <c r="H893" i="4"/>
  <c r="A894" i="4"/>
  <c r="H894" i="4"/>
  <c r="A895" i="4"/>
  <c r="H895" i="4"/>
  <c r="A896" i="4"/>
  <c r="H896" i="4"/>
  <c r="A897" i="4"/>
  <c r="H897" i="4"/>
  <c r="A898" i="4"/>
  <c r="H898" i="4"/>
  <c r="A899" i="4"/>
  <c r="H899" i="4"/>
  <c r="A900" i="4"/>
  <c r="H900" i="4"/>
  <c r="A901" i="4"/>
  <c r="H901" i="4"/>
  <c r="A902" i="4"/>
  <c r="H902" i="4"/>
  <c r="A903" i="4"/>
  <c r="H903" i="4"/>
  <c r="A904" i="4"/>
  <c r="H904" i="4"/>
  <c r="A905" i="4"/>
  <c r="H905" i="4"/>
  <c r="A906" i="4"/>
  <c r="H906" i="4"/>
  <c r="A907" i="4"/>
  <c r="H907" i="4"/>
  <c r="A908" i="4"/>
  <c r="H908" i="4"/>
  <c r="A909" i="4"/>
  <c r="H909" i="4"/>
  <c r="A910" i="4"/>
  <c r="H910" i="4"/>
  <c r="A911" i="4"/>
  <c r="H911" i="4"/>
  <c r="A912" i="4"/>
  <c r="H912" i="4"/>
  <c r="A913" i="4"/>
  <c r="H913" i="4"/>
  <c r="A914" i="4"/>
  <c r="H914" i="4"/>
  <c r="A915" i="4"/>
  <c r="H915" i="4"/>
  <c r="A916" i="4"/>
  <c r="H916" i="4"/>
  <c r="A917" i="4"/>
  <c r="H917" i="4"/>
  <c r="A918" i="4"/>
  <c r="H918" i="4"/>
  <c r="A919" i="4"/>
  <c r="H919" i="4"/>
  <c r="A920" i="4"/>
  <c r="H920" i="4"/>
  <c r="A921" i="4"/>
  <c r="H921" i="4"/>
  <c r="A922" i="4"/>
  <c r="H922" i="4"/>
  <c r="A923" i="4"/>
  <c r="H923" i="4"/>
  <c r="A924" i="4"/>
  <c r="H924" i="4"/>
  <c r="A925" i="4"/>
  <c r="H925" i="4"/>
  <c r="A926" i="4"/>
  <c r="H926" i="4"/>
  <c r="A927" i="4"/>
  <c r="H927" i="4"/>
  <c r="A928" i="4"/>
  <c r="H928" i="4"/>
  <c r="A929" i="4"/>
  <c r="H929" i="4"/>
  <c r="A930" i="4"/>
  <c r="H930" i="4"/>
  <c r="A931" i="4"/>
  <c r="H931" i="4"/>
  <c r="A932" i="4"/>
  <c r="H932" i="4"/>
  <c r="A933" i="4"/>
  <c r="H933" i="4"/>
  <c r="A934" i="4"/>
  <c r="H934" i="4"/>
  <c r="A935" i="4"/>
  <c r="H935" i="4"/>
  <c r="A936" i="4"/>
  <c r="H936" i="4"/>
  <c r="A937" i="4"/>
  <c r="H937" i="4"/>
  <c r="A938" i="4"/>
  <c r="H938" i="4"/>
  <c r="A939" i="4"/>
  <c r="H939" i="4"/>
  <c r="A940" i="4"/>
  <c r="H940" i="4"/>
  <c r="A941" i="4"/>
  <c r="H941" i="4"/>
  <c r="A942" i="4"/>
  <c r="H942" i="4"/>
  <c r="A943" i="4"/>
  <c r="H943" i="4"/>
  <c r="A944" i="4"/>
  <c r="H944" i="4"/>
  <c r="A945" i="4"/>
  <c r="H945" i="4"/>
  <c r="A946" i="4"/>
  <c r="H946" i="4"/>
  <c r="A947" i="4"/>
  <c r="H947" i="4"/>
  <c r="A948" i="4"/>
  <c r="H948" i="4"/>
  <c r="A949" i="4"/>
  <c r="H949" i="4"/>
  <c r="A950" i="4"/>
  <c r="H950" i="4"/>
  <c r="A951" i="4"/>
  <c r="H951" i="4"/>
  <c r="A952" i="4"/>
  <c r="H952" i="4"/>
  <c r="A953" i="4"/>
  <c r="H953" i="4"/>
  <c r="A954" i="4"/>
  <c r="H954" i="4"/>
  <c r="A955" i="4"/>
  <c r="H955" i="4"/>
  <c r="A956" i="4"/>
  <c r="H956" i="4"/>
  <c r="A957" i="4"/>
  <c r="H957" i="4"/>
  <c r="A958" i="4"/>
  <c r="H958" i="4"/>
  <c r="A959" i="4"/>
  <c r="H959" i="4"/>
  <c r="A960" i="4"/>
  <c r="H960" i="4"/>
  <c r="A961" i="4"/>
  <c r="H961" i="4"/>
  <c r="A962" i="4"/>
  <c r="H962" i="4"/>
  <c r="A963" i="4"/>
  <c r="H963" i="4"/>
  <c r="A964" i="4"/>
  <c r="H964" i="4"/>
  <c r="A965" i="4"/>
  <c r="H965" i="4"/>
  <c r="A966" i="4"/>
  <c r="H966" i="4"/>
  <c r="A967" i="4"/>
  <c r="H967" i="4"/>
  <c r="A968" i="4"/>
  <c r="H968" i="4"/>
  <c r="A969" i="4"/>
  <c r="H969" i="4"/>
  <c r="A970" i="4"/>
  <c r="H970" i="4"/>
  <c r="A971" i="4"/>
  <c r="H971" i="4"/>
  <c r="A972" i="4"/>
  <c r="H972" i="4"/>
  <c r="A973" i="4"/>
  <c r="H973" i="4"/>
  <c r="A974" i="4"/>
  <c r="H974" i="4"/>
  <c r="A975" i="4"/>
  <c r="H975" i="4"/>
  <c r="A976" i="4"/>
  <c r="H976" i="4"/>
  <c r="A977" i="4"/>
  <c r="H977" i="4"/>
  <c r="A978" i="4"/>
  <c r="H978" i="4"/>
  <c r="A979" i="4"/>
  <c r="H979" i="4"/>
  <c r="A980" i="4"/>
  <c r="H980" i="4"/>
  <c r="A981" i="4"/>
  <c r="H981" i="4"/>
  <c r="A982" i="4"/>
  <c r="H982" i="4"/>
  <c r="A983" i="4"/>
  <c r="H983" i="4"/>
  <c r="A984" i="4"/>
  <c r="H984" i="4"/>
  <c r="A985" i="4"/>
  <c r="H985" i="4"/>
  <c r="A986" i="4"/>
  <c r="H986" i="4"/>
  <c r="A987" i="4"/>
  <c r="H987" i="4"/>
  <c r="A988" i="4"/>
  <c r="H988" i="4"/>
  <c r="A989" i="4"/>
  <c r="H989" i="4"/>
  <c r="A990" i="4"/>
  <c r="H990" i="4"/>
  <c r="A991" i="4"/>
  <c r="H991" i="4"/>
  <c r="A992" i="4"/>
  <c r="H992" i="4"/>
  <c r="A993" i="4"/>
  <c r="H993" i="4"/>
  <c r="A994" i="4"/>
  <c r="H994" i="4"/>
  <c r="A995" i="4"/>
  <c r="H995" i="4"/>
  <c r="A996" i="4"/>
  <c r="H996" i="4"/>
  <c r="A997" i="4"/>
  <c r="H997" i="4"/>
  <c r="A998" i="4"/>
  <c r="H998" i="4"/>
  <c r="A999" i="4"/>
  <c r="H999" i="4"/>
  <c r="A1000" i="4"/>
  <c r="H1000" i="4"/>
  <c r="A1001" i="4"/>
  <c r="H1001" i="4"/>
  <c r="A1002" i="4"/>
  <c r="H1002" i="4"/>
  <c r="A1003" i="4"/>
  <c r="H1003" i="4"/>
  <c r="A1004" i="4"/>
  <c r="H1004" i="4"/>
  <c r="A1005" i="4"/>
  <c r="H1005" i="4"/>
  <c r="A1006" i="4"/>
  <c r="H1006" i="4"/>
  <c r="A1007" i="4"/>
  <c r="H1007" i="4"/>
  <c r="A1008" i="4"/>
  <c r="H1008" i="4"/>
  <c r="A1009" i="4"/>
  <c r="H1009" i="4"/>
  <c r="A1010" i="4"/>
  <c r="H1010" i="4"/>
  <c r="A1011" i="4"/>
  <c r="H1011" i="4"/>
  <c r="A1012" i="4"/>
  <c r="H1012" i="4"/>
  <c r="A1013" i="4"/>
  <c r="H1013" i="4"/>
  <c r="A1014" i="4"/>
  <c r="H1014" i="4"/>
  <c r="A1015" i="4"/>
  <c r="H1015" i="4"/>
  <c r="A1016" i="4"/>
  <c r="H1016" i="4"/>
  <c r="A1017" i="4"/>
  <c r="H1017" i="4"/>
  <c r="A1018" i="4"/>
  <c r="H1018" i="4"/>
  <c r="A1019" i="4"/>
  <c r="H1019" i="4"/>
  <c r="A1020" i="4"/>
  <c r="H1020" i="4"/>
  <c r="A1021" i="4"/>
  <c r="H1021" i="4"/>
  <c r="A1022" i="4"/>
  <c r="H1022" i="4"/>
  <c r="A1023" i="4"/>
  <c r="H1023" i="4"/>
  <c r="A1024" i="4"/>
  <c r="H1024" i="4"/>
  <c r="A1025" i="4"/>
  <c r="H1025" i="4"/>
  <c r="A1026" i="4"/>
  <c r="H1026" i="4"/>
  <c r="A1027" i="4"/>
  <c r="H1027" i="4"/>
  <c r="A1028" i="4"/>
  <c r="H1028" i="4"/>
  <c r="A1029" i="4"/>
  <c r="H1029" i="4"/>
  <c r="A1030" i="4"/>
  <c r="H1030" i="4"/>
  <c r="A1031" i="4"/>
  <c r="H1031" i="4"/>
  <c r="A1032" i="4"/>
  <c r="H1032" i="4"/>
  <c r="A1033" i="4"/>
  <c r="H1033" i="4"/>
  <c r="A1034" i="4"/>
  <c r="H1034" i="4"/>
  <c r="A1035" i="4"/>
  <c r="H1035" i="4"/>
  <c r="A1036" i="4"/>
  <c r="H1036" i="4"/>
  <c r="A1037" i="4"/>
  <c r="H1037" i="4"/>
  <c r="A1038" i="4"/>
  <c r="H1038" i="4"/>
  <c r="A1039" i="4"/>
  <c r="H1039" i="4"/>
  <c r="A1040" i="4"/>
  <c r="H1040" i="4"/>
  <c r="A1041" i="4"/>
  <c r="H1041" i="4"/>
  <c r="A1042" i="4"/>
  <c r="H1042" i="4"/>
  <c r="A1043" i="4"/>
  <c r="H1043" i="4"/>
  <c r="A1044" i="4"/>
  <c r="H1044" i="4"/>
  <c r="A1045" i="4"/>
  <c r="H1045" i="4"/>
  <c r="A1046" i="4"/>
  <c r="H1046" i="4"/>
  <c r="A1047" i="4"/>
  <c r="H1047" i="4"/>
  <c r="A1048" i="4"/>
  <c r="H1048" i="4"/>
  <c r="A1049" i="4"/>
  <c r="H1049" i="4"/>
  <c r="A1050" i="4"/>
  <c r="H1050" i="4"/>
  <c r="A1051" i="4"/>
  <c r="H1051" i="4"/>
  <c r="A1052" i="4"/>
  <c r="H1052" i="4"/>
  <c r="A1053" i="4"/>
  <c r="H1053" i="4"/>
  <c r="A1054" i="4"/>
  <c r="H1054" i="4"/>
  <c r="A1055" i="4"/>
  <c r="H1055" i="4"/>
  <c r="A1056" i="4"/>
  <c r="H1056" i="4"/>
  <c r="A1057" i="4"/>
  <c r="H1057" i="4"/>
  <c r="A1058" i="4"/>
  <c r="H1058" i="4"/>
  <c r="A1059" i="4"/>
  <c r="H1059" i="4"/>
  <c r="A1060" i="4"/>
  <c r="H1060" i="4"/>
  <c r="A1061" i="4"/>
  <c r="H1061" i="4"/>
  <c r="A1062" i="4"/>
  <c r="H1062" i="4"/>
  <c r="A1063" i="4"/>
  <c r="H1063" i="4"/>
  <c r="A1064" i="4"/>
  <c r="H1064" i="4"/>
  <c r="A1065" i="4"/>
  <c r="H1065" i="4"/>
  <c r="A1066" i="4"/>
  <c r="H1066" i="4"/>
  <c r="A1067" i="4"/>
  <c r="H1067" i="4"/>
  <c r="A1068" i="4"/>
  <c r="H1068" i="4"/>
  <c r="A1069" i="4"/>
  <c r="H1069" i="4"/>
  <c r="A1070" i="4"/>
  <c r="H1070" i="4"/>
  <c r="A1071" i="4"/>
  <c r="H1071" i="4"/>
  <c r="A1072" i="4"/>
  <c r="H1072" i="4"/>
  <c r="A1073" i="4"/>
  <c r="H1073" i="4"/>
  <c r="A1074" i="4"/>
  <c r="H1074" i="4"/>
  <c r="A1075" i="4"/>
  <c r="H1075" i="4"/>
  <c r="A1076" i="4"/>
  <c r="H1076" i="4"/>
  <c r="A1077" i="4"/>
  <c r="H1077" i="4"/>
  <c r="A1078" i="4"/>
  <c r="H1078" i="4"/>
  <c r="A1079" i="4"/>
  <c r="H1079" i="4"/>
  <c r="A1080" i="4"/>
  <c r="H1080" i="4"/>
  <c r="A1081" i="4"/>
  <c r="H1081" i="4"/>
  <c r="A1082" i="4"/>
  <c r="H1082" i="4"/>
  <c r="A1083" i="4"/>
  <c r="H1083" i="4"/>
  <c r="A1084" i="4"/>
  <c r="H1084" i="4"/>
  <c r="A1085" i="4"/>
  <c r="H1085" i="4"/>
  <c r="A1086" i="4"/>
  <c r="H1086" i="4"/>
  <c r="A1087" i="4"/>
  <c r="H1087" i="4"/>
  <c r="A1088" i="4"/>
  <c r="H1088" i="4"/>
  <c r="A1089" i="4"/>
  <c r="H1089" i="4"/>
  <c r="A1090" i="4"/>
  <c r="H1090" i="4"/>
  <c r="A1091" i="4"/>
  <c r="H1091" i="4"/>
  <c r="A1092" i="4"/>
  <c r="H1092" i="4"/>
  <c r="A1093" i="4"/>
  <c r="H1093" i="4"/>
  <c r="A1094" i="4"/>
  <c r="H1094" i="4"/>
  <c r="A1095" i="4"/>
  <c r="H1095" i="4"/>
  <c r="A1096" i="4"/>
  <c r="H1096" i="4"/>
  <c r="A1097" i="4"/>
  <c r="H1097" i="4"/>
  <c r="A1098" i="4"/>
  <c r="H1098" i="4"/>
  <c r="A1099" i="4"/>
  <c r="H1099" i="4"/>
  <c r="A1100" i="4"/>
  <c r="H1100" i="4"/>
  <c r="A1101" i="4"/>
  <c r="H1101" i="4"/>
  <c r="A1102" i="4"/>
  <c r="H1102" i="4"/>
  <c r="A1103" i="4"/>
  <c r="H1103" i="4"/>
  <c r="A1104" i="4"/>
  <c r="H1104" i="4"/>
  <c r="A1105" i="4"/>
  <c r="H1105" i="4"/>
  <c r="A1106" i="4"/>
  <c r="H1106" i="4"/>
  <c r="A1107" i="4"/>
  <c r="H1107" i="4"/>
  <c r="A1108" i="4"/>
  <c r="H1108" i="4"/>
  <c r="A1109" i="4"/>
  <c r="H1109" i="4"/>
  <c r="A1110" i="4"/>
  <c r="H1110" i="4"/>
  <c r="A1111" i="4"/>
  <c r="H1111" i="4"/>
  <c r="A1112" i="4"/>
  <c r="H1112" i="4"/>
  <c r="A1113" i="4"/>
  <c r="H1113" i="4"/>
  <c r="A1114" i="4"/>
  <c r="H1114" i="4"/>
  <c r="A1115" i="4"/>
  <c r="H1115" i="4"/>
  <c r="A1116" i="4"/>
  <c r="H1116" i="4"/>
  <c r="A1117" i="4"/>
  <c r="H1117" i="4"/>
  <c r="A1118" i="4"/>
  <c r="H1118" i="4"/>
  <c r="A1119" i="4"/>
  <c r="H1119" i="4"/>
  <c r="A1120" i="4"/>
  <c r="H1120" i="4"/>
  <c r="A1121" i="4"/>
  <c r="H1121" i="4"/>
  <c r="A1122" i="4"/>
  <c r="H1122" i="4"/>
  <c r="A1123" i="4"/>
  <c r="H1123" i="4"/>
  <c r="A1124" i="4"/>
  <c r="H1124" i="4"/>
  <c r="A1125" i="4"/>
  <c r="H1125" i="4"/>
  <c r="A1126" i="4"/>
  <c r="H1126" i="4"/>
  <c r="A1127" i="4"/>
  <c r="H1127" i="4"/>
  <c r="A1128" i="4"/>
  <c r="H1128" i="4"/>
  <c r="A1129" i="4"/>
  <c r="H1129" i="4"/>
  <c r="A1130" i="4"/>
  <c r="H1130" i="4"/>
  <c r="A1131" i="4"/>
  <c r="H1131" i="4"/>
  <c r="A1132" i="4"/>
  <c r="H1132" i="4"/>
  <c r="A1133" i="4"/>
  <c r="H1133" i="4"/>
  <c r="A1134" i="4"/>
  <c r="H1134" i="4"/>
  <c r="A1135" i="4"/>
  <c r="H1135" i="4"/>
  <c r="A1136" i="4"/>
  <c r="H1136" i="4"/>
  <c r="A1137" i="4"/>
  <c r="H1137" i="4"/>
  <c r="A1138" i="4"/>
  <c r="H1138" i="4"/>
  <c r="A1139" i="4"/>
  <c r="H1139" i="4"/>
  <c r="A1140" i="4"/>
  <c r="H1140" i="4"/>
  <c r="A1141" i="4"/>
  <c r="H1141" i="4"/>
  <c r="A1142" i="4"/>
  <c r="H1142" i="4"/>
  <c r="A1143" i="4"/>
  <c r="H1143" i="4"/>
  <c r="A1144" i="4"/>
  <c r="H1144" i="4"/>
  <c r="A1145" i="4"/>
  <c r="H1145" i="4"/>
  <c r="A1146" i="4"/>
  <c r="H1146" i="4"/>
  <c r="A1147" i="4"/>
  <c r="H1147" i="4"/>
  <c r="A1148" i="4"/>
  <c r="H1148" i="4"/>
  <c r="A1149" i="4"/>
  <c r="H1149" i="4"/>
  <c r="A1150" i="4"/>
  <c r="H1150" i="4"/>
  <c r="A1151" i="4"/>
  <c r="H1151" i="4"/>
  <c r="A1152" i="4"/>
  <c r="H1152" i="4"/>
  <c r="A1153" i="4"/>
  <c r="H1153" i="4"/>
  <c r="A1154" i="4"/>
  <c r="H1154" i="4"/>
  <c r="A1155" i="4"/>
  <c r="H1155" i="4"/>
  <c r="A1156" i="4"/>
  <c r="H1156" i="4"/>
  <c r="A1157" i="4"/>
  <c r="H1157" i="4"/>
  <c r="A1158" i="4"/>
  <c r="H1158" i="4"/>
  <c r="A1159" i="4"/>
  <c r="H1159" i="4"/>
  <c r="A1160" i="4"/>
  <c r="H1160" i="4"/>
  <c r="A1161" i="4"/>
  <c r="H1161" i="4"/>
  <c r="A1162" i="4"/>
  <c r="H1162" i="4"/>
  <c r="A1163" i="4"/>
  <c r="H1163" i="4"/>
  <c r="A1164" i="4"/>
  <c r="H1164" i="4"/>
  <c r="A1165" i="4"/>
  <c r="H1165" i="4"/>
  <c r="A1166" i="4"/>
  <c r="H1166" i="4"/>
  <c r="A1167" i="4"/>
  <c r="H1167" i="4"/>
  <c r="A1168" i="4"/>
  <c r="H1168" i="4"/>
  <c r="A1169" i="4"/>
  <c r="H1169" i="4"/>
  <c r="A1170" i="4"/>
  <c r="H1170" i="4"/>
  <c r="A1171" i="4"/>
  <c r="H1171" i="4"/>
  <c r="A1172" i="4"/>
  <c r="H1172" i="4"/>
  <c r="A1173" i="4"/>
  <c r="H1173" i="4"/>
  <c r="A1174" i="4"/>
  <c r="H1174" i="4"/>
  <c r="A1175" i="4"/>
  <c r="H1175" i="4"/>
  <c r="A1176" i="4"/>
  <c r="H1176" i="4"/>
  <c r="A1177" i="4"/>
  <c r="H1177" i="4"/>
  <c r="A1178" i="4"/>
  <c r="H1178" i="4"/>
  <c r="A1179" i="4"/>
  <c r="H1179" i="4"/>
  <c r="A1180" i="4"/>
  <c r="H1180" i="4"/>
  <c r="A1181" i="4"/>
  <c r="H1181" i="4"/>
  <c r="A1182" i="4"/>
  <c r="H1182" i="4"/>
  <c r="A1183" i="4"/>
  <c r="H1183" i="4"/>
  <c r="A1184" i="4"/>
  <c r="H1184" i="4"/>
  <c r="A1185" i="4"/>
  <c r="H1185" i="4"/>
  <c r="A1186" i="4"/>
  <c r="H1186" i="4"/>
  <c r="A1187" i="4"/>
  <c r="H1187" i="4"/>
  <c r="A1188" i="4"/>
  <c r="H1188" i="4"/>
  <c r="A1189" i="4"/>
  <c r="H1189" i="4"/>
  <c r="A1190" i="4"/>
  <c r="D1190" i="4"/>
  <c r="H1190" i="4" s="1"/>
  <c r="A1191" i="4"/>
  <c r="H1191" i="4"/>
  <c r="A1192" i="4"/>
  <c r="H1192" i="4"/>
  <c r="A1193" i="4"/>
  <c r="H1193" i="4"/>
  <c r="A1194" i="4"/>
  <c r="H1194" i="4"/>
  <c r="A1195" i="4"/>
  <c r="H1195" i="4"/>
  <c r="A1196" i="4"/>
  <c r="H1196" i="4"/>
  <c r="A1197" i="4"/>
  <c r="H1197" i="4"/>
  <c r="A1198" i="4"/>
  <c r="H1198" i="4"/>
  <c r="A1199" i="4"/>
  <c r="H1199" i="4"/>
  <c r="A1200" i="4"/>
  <c r="H1200" i="4"/>
  <c r="A1201" i="4"/>
  <c r="H1201" i="4"/>
  <c r="A1202" i="4"/>
  <c r="H1202" i="4"/>
  <c r="A1203" i="4"/>
  <c r="H1203" i="4"/>
  <c r="A1204" i="4"/>
  <c r="H1204" i="4"/>
  <c r="A1205" i="4"/>
  <c r="H1205" i="4"/>
  <c r="A1206" i="4"/>
  <c r="H1206" i="4"/>
  <c r="A1207" i="4"/>
  <c r="H1207" i="4"/>
  <c r="A1208" i="4"/>
  <c r="H1208" i="4"/>
  <c r="A1209" i="4"/>
  <c r="H1209" i="4"/>
  <c r="A1210" i="4"/>
  <c r="H1210" i="4"/>
  <c r="A1211" i="4"/>
  <c r="H1211" i="4"/>
  <c r="A1212" i="4"/>
  <c r="H1212" i="4"/>
  <c r="A1213" i="4"/>
  <c r="H1213" i="4"/>
  <c r="A1214" i="4"/>
  <c r="H1214" i="4"/>
  <c r="A1215" i="4"/>
  <c r="H1215" i="4"/>
  <c r="A1216" i="4"/>
  <c r="H1216" i="4"/>
  <c r="A1217" i="4"/>
  <c r="H1217" i="4"/>
  <c r="A1218" i="4"/>
  <c r="H1218" i="4"/>
  <c r="A1219" i="4"/>
  <c r="H1219" i="4"/>
  <c r="A1220" i="4"/>
  <c r="H1220" i="4"/>
  <c r="A1221" i="4"/>
  <c r="H1221" i="4"/>
  <c r="A1222" i="4"/>
  <c r="H1222" i="4"/>
  <c r="A1223" i="4"/>
  <c r="H1223" i="4"/>
  <c r="A1224" i="4"/>
  <c r="H1224" i="4"/>
  <c r="A1225" i="4"/>
  <c r="H1225" i="4"/>
  <c r="A1226" i="4"/>
  <c r="H1226" i="4"/>
  <c r="A1227" i="4"/>
  <c r="H1227" i="4"/>
  <c r="A1228" i="4"/>
  <c r="H1228" i="4"/>
  <c r="A1229" i="4"/>
  <c r="H1229" i="4"/>
  <c r="A1230" i="4"/>
  <c r="H1230" i="4"/>
  <c r="A1231" i="4"/>
  <c r="H1231" i="4"/>
  <c r="A1232" i="4"/>
  <c r="H1232" i="4"/>
  <c r="A1233" i="4"/>
  <c r="H1233" i="4"/>
  <c r="A1234" i="4"/>
  <c r="H1234" i="4"/>
  <c r="A1235" i="4"/>
  <c r="H1235" i="4"/>
  <c r="A1236" i="4"/>
  <c r="H1236" i="4"/>
  <c r="A1237" i="4"/>
  <c r="H1237" i="4"/>
  <c r="A1238" i="4"/>
  <c r="H1238" i="4"/>
  <c r="A1239" i="4"/>
  <c r="H1239" i="4"/>
  <c r="A1240" i="4"/>
  <c r="H1240" i="4"/>
  <c r="A1241" i="4"/>
  <c r="H1241" i="4"/>
  <c r="A1242" i="4"/>
  <c r="H1242" i="4"/>
  <c r="A1243" i="4"/>
  <c r="H1243" i="4"/>
  <c r="A1244" i="4"/>
  <c r="H1244" i="4"/>
  <c r="A1245" i="4"/>
  <c r="H1245" i="4"/>
  <c r="A1246" i="4"/>
  <c r="H1246" i="4"/>
  <c r="A1247" i="4"/>
  <c r="H1247" i="4"/>
  <c r="A1248" i="4"/>
  <c r="H1248" i="4"/>
  <c r="A1249" i="4"/>
  <c r="H1249" i="4"/>
  <c r="A1250" i="4"/>
  <c r="H1250" i="4"/>
  <c r="A1251" i="4"/>
  <c r="H1251" i="4"/>
  <c r="A1252" i="4"/>
  <c r="H1252" i="4"/>
  <c r="A1253" i="4"/>
  <c r="H1253" i="4"/>
  <c r="A1254" i="4"/>
  <c r="H1254" i="4"/>
  <c r="A1255" i="4"/>
  <c r="H1255" i="4"/>
  <c r="A1256" i="4"/>
  <c r="H1256" i="4"/>
  <c r="A1257" i="4"/>
  <c r="H1257" i="4"/>
  <c r="A1258" i="4"/>
  <c r="H1258" i="4"/>
  <c r="A1259" i="4"/>
  <c r="H1259" i="4"/>
  <c r="A1260" i="4"/>
  <c r="H1260" i="4"/>
  <c r="A1261" i="4"/>
  <c r="H1261" i="4"/>
  <c r="A1262" i="4"/>
  <c r="H1262" i="4"/>
  <c r="A1263" i="4"/>
  <c r="H1263" i="4"/>
  <c r="A1264" i="4"/>
  <c r="H1264" i="4"/>
  <c r="A1265" i="4"/>
  <c r="H1265" i="4"/>
  <c r="A1266" i="4"/>
  <c r="H1266" i="4"/>
  <c r="A1267" i="4"/>
  <c r="H1267" i="4"/>
  <c r="A1268" i="4"/>
  <c r="H1268" i="4"/>
  <c r="A1269" i="4"/>
  <c r="H1269" i="4"/>
  <c r="A1270" i="4"/>
  <c r="H1270" i="4"/>
  <c r="A1271" i="4"/>
  <c r="H1271" i="4"/>
  <c r="A1272" i="4"/>
  <c r="H1272" i="4"/>
  <c r="A1273" i="4"/>
  <c r="H1273" i="4"/>
  <c r="A1274" i="4"/>
  <c r="H1274" i="4"/>
  <c r="A1275" i="4"/>
  <c r="H1275" i="4"/>
  <c r="A1276" i="4"/>
  <c r="H1276" i="4"/>
  <c r="A1277" i="4"/>
  <c r="H1277" i="4"/>
  <c r="A1278" i="4"/>
  <c r="H1278" i="4"/>
  <c r="A1279" i="4"/>
  <c r="H1279" i="4"/>
  <c r="A1280" i="4"/>
  <c r="H1280" i="4"/>
  <c r="A1281" i="4"/>
  <c r="H1281" i="4"/>
  <c r="A1282" i="4"/>
  <c r="H1282" i="4"/>
  <c r="A1283" i="4"/>
  <c r="H1283" i="4"/>
  <c r="A1284" i="4"/>
  <c r="H1284" i="4"/>
  <c r="A1285" i="4"/>
  <c r="H1285" i="4"/>
  <c r="A1286" i="4"/>
  <c r="H1286" i="4"/>
  <c r="A1287" i="4"/>
  <c r="H1287" i="4"/>
  <c r="A1288" i="4"/>
  <c r="H1288" i="4"/>
  <c r="A1289" i="4"/>
  <c r="H1289" i="4"/>
  <c r="A1290" i="4"/>
  <c r="H1290" i="4"/>
  <c r="A1291" i="4"/>
  <c r="H1291" i="4"/>
  <c r="A1292" i="4"/>
  <c r="H1292" i="4"/>
  <c r="A1293" i="4"/>
  <c r="H1293" i="4"/>
  <c r="A1294" i="4"/>
  <c r="H1294" i="4"/>
  <c r="A1295" i="4"/>
  <c r="H1295" i="4"/>
  <c r="A1296" i="4"/>
  <c r="H1296" i="4"/>
  <c r="A1297" i="4"/>
  <c r="H1297" i="4"/>
  <c r="A1298" i="4"/>
  <c r="H1298" i="4"/>
  <c r="A1299" i="4"/>
  <c r="H1299" i="4"/>
  <c r="A1300" i="4"/>
  <c r="H1300" i="4"/>
  <c r="A1301" i="4"/>
  <c r="H1301" i="4"/>
  <c r="A1302" i="4"/>
  <c r="H1302" i="4"/>
  <c r="A1303" i="4"/>
  <c r="H1303" i="4"/>
  <c r="A1304" i="4"/>
  <c r="H1304" i="4"/>
  <c r="A1305" i="4"/>
  <c r="H1305" i="4"/>
  <c r="A1306" i="4"/>
  <c r="H1306" i="4"/>
  <c r="A1307" i="4"/>
  <c r="H1307" i="4"/>
  <c r="A1308" i="4"/>
  <c r="H1308" i="4"/>
  <c r="A1309" i="4"/>
  <c r="H1309" i="4"/>
  <c r="A1310" i="4"/>
  <c r="H1310" i="4"/>
  <c r="A1311" i="4"/>
  <c r="H1311" i="4"/>
  <c r="A1312" i="4"/>
  <c r="H1312" i="4"/>
  <c r="A1313" i="4"/>
  <c r="H1313" i="4"/>
  <c r="A1314" i="4"/>
  <c r="H1314" i="4"/>
  <c r="A1315" i="4"/>
  <c r="H1315" i="4"/>
  <c r="A1316" i="4"/>
  <c r="H1316" i="4"/>
  <c r="A1317" i="4"/>
  <c r="H1317" i="4"/>
  <c r="A1318" i="4"/>
  <c r="H1318" i="4"/>
  <c r="A1319" i="4"/>
  <c r="H1319" i="4"/>
  <c r="A1320" i="4"/>
  <c r="H1320" i="4"/>
  <c r="A1321" i="4"/>
  <c r="H1321" i="4"/>
  <c r="A1322" i="4"/>
  <c r="H1322" i="4"/>
  <c r="A1323" i="4"/>
  <c r="H1323" i="4"/>
  <c r="A1324" i="4"/>
  <c r="H1324" i="4"/>
  <c r="A1325" i="4"/>
  <c r="H1325" i="4"/>
  <c r="A1326" i="4"/>
  <c r="H1326" i="4"/>
  <c r="A1327" i="4"/>
  <c r="H1327" i="4"/>
  <c r="A1328" i="4"/>
  <c r="H1328" i="4"/>
  <c r="A1329" i="4"/>
  <c r="H1329" i="4"/>
  <c r="A1330" i="4"/>
  <c r="H1330" i="4"/>
  <c r="A1331" i="4"/>
  <c r="H1331" i="4"/>
  <c r="A1332" i="4"/>
  <c r="H1332" i="4"/>
  <c r="A1333" i="4"/>
  <c r="H1333" i="4"/>
  <c r="A1334" i="4"/>
  <c r="H1334" i="4"/>
  <c r="A1335" i="4"/>
  <c r="H1335" i="4"/>
  <c r="A1336" i="4"/>
  <c r="H1336" i="4"/>
  <c r="A1337" i="4"/>
  <c r="H1337" i="4"/>
  <c r="A1338" i="4"/>
  <c r="H1338" i="4"/>
  <c r="A1339" i="4"/>
  <c r="H1339" i="4"/>
  <c r="A1340" i="4"/>
  <c r="H1340" i="4"/>
  <c r="A1341" i="4"/>
  <c r="H1341" i="4"/>
  <c r="A1342" i="4"/>
  <c r="H1342" i="4"/>
  <c r="A1343" i="4"/>
  <c r="H1343" i="4"/>
  <c r="A1344" i="4"/>
  <c r="H1344" i="4"/>
  <c r="A1345" i="4"/>
  <c r="H1345" i="4"/>
  <c r="A1346" i="4"/>
  <c r="H1346" i="4"/>
  <c r="A1347" i="4"/>
  <c r="H1347" i="4"/>
  <c r="A1348" i="4"/>
  <c r="H1348" i="4"/>
  <c r="A1349" i="4"/>
  <c r="H1349" i="4"/>
  <c r="A1350" i="4"/>
  <c r="H1350" i="4"/>
  <c r="A1351" i="4"/>
  <c r="H1351" i="4"/>
  <c r="A1352" i="4"/>
  <c r="H1352" i="4"/>
  <c r="A1353" i="4"/>
  <c r="H1353" i="4"/>
  <c r="A1354" i="4"/>
  <c r="H1354" i="4"/>
  <c r="A1355" i="4"/>
  <c r="H1355" i="4"/>
  <c r="A1356" i="4"/>
  <c r="H1356" i="4"/>
  <c r="A1357" i="4"/>
  <c r="H1357" i="4"/>
  <c r="A1358" i="4"/>
  <c r="H1358" i="4"/>
  <c r="A1359" i="4"/>
  <c r="H1359" i="4"/>
  <c r="A1360" i="4"/>
  <c r="H1360" i="4"/>
  <c r="A1361" i="4"/>
  <c r="H1361" i="4"/>
  <c r="A1362" i="4"/>
  <c r="H1362" i="4"/>
  <c r="A1363" i="4"/>
  <c r="H1363" i="4"/>
  <c r="A1364" i="4"/>
  <c r="H1364" i="4"/>
  <c r="A1365" i="4"/>
  <c r="H1365" i="4"/>
  <c r="A1366" i="4"/>
  <c r="H1366" i="4"/>
  <c r="A1367" i="4"/>
  <c r="H1367" i="4"/>
  <c r="A1368" i="4"/>
  <c r="H1368" i="4"/>
  <c r="A1369" i="4"/>
  <c r="H1369" i="4"/>
  <c r="A1370" i="4"/>
  <c r="H1370" i="4"/>
  <c r="A1371" i="4"/>
  <c r="H1371" i="4"/>
  <c r="A1372" i="4"/>
  <c r="H1372" i="4"/>
  <c r="A1373" i="4"/>
  <c r="H1373" i="4"/>
  <c r="A1374" i="4"/>
  <c r="H1374" i="4"/>
  <c r="A1375" i="4"/>
  <c r="H1375" i="4"/>
  <c r="A1376" i="4"/>
  <c r="H1376" i="4"/>
  <c r="A1377" i="4"/>
  <c r="H1377" i="4"/>
  <c r="A1378" i="4"/>
  <c r="H1378" i="4"/>
  <c r="A1379" i="4"/>
  <c r="H1379" i="4"/>
  <c r="A1380" i="4"/>
  <c r="H1380" i="4"/>
  <c r="A1381" i="4"/>
  <c r="H1381" i="4"/>
  <c r="A1382" i="4"/>
  <c r="H1382" i="4"/>
  <c r="A1383" i="4"/>
  <c r="H1383" i="4"/>
  <c r="A1384" i="4"/>
  <c r="H1384" i="4"/>
  <c r="A1385" i="4"/>
  <c r="H1385" i="4"/>
  <c r="A1386" i="4"/>
  <c r="H1386" i="4"/>
  <c r="A1387" i="4"/>
  <c r="H1387" i="4"/>
  <c r="A1388" i="4"/>
  <c r="H1388" i="4"/>
  <c r="A1389" i="4"/>
  <c r="H1389" i="4"/>
  <c r="A1390" i="4"/>
  <c r="H1390" i="4"/>
  <c r="A1391" i="4"/>
  <c r="H1391" i="4"/>
  <c r="A1392" i="4"/>
  <c r="H1392" i="4"/>
  <c r="A1393" i="4"/>
  <c r="H1393" i="4"/>
  <c r="A1394" i="4"/>
  <c r="H1394" i="4"/>
  <c r="A1395" i="4"/>
  <c r="H1395" i="4"/>
  <c r="A1396" i="4"/>
  <c r="H1396" i="4"/>
  <c r="A1397" i="4"/>
  <c r="H1397" i="4"/>
  <c r="A1398" i="4"/>
  <c r="H1398" i="4"/>
  <c r="A1399" i="4"/>
  <c r="H1399" i="4"/>
  <c r="A1400" i="4"/>
  <c r="H1400" i="4"/>
  <c r="A1401" i="4"/>
  <c r="H1401" i="4"/>
  <c r="A1402" i="4"/>
  <c r="H1402" i="4"/>
  <c r="A1403" i="4"/>
  <c r="H1403" i="4"/>
  <c r="A1404" i="4"/>
  <c r="H1404" i="4"/>
  <c r="A1405" i="4"/>
  <c r="H1405" i="4"/>
  <c r="A1406" i="4"/>
  <c r="H1406" i="4"/>
  <c r="A1407" i="4"/>
  <c r="H1407" i="4"/>
  <c r="A1408" i="4"/>
  <c r="H1408" i="4"/>
  <c r="A1409" i="4"/>
  <c r="H1409" i="4"/>
  <c r="A1410" i="4"/>
  <c r="H1410" i="4"/>
  <c r="A1411" i="4"/>
  <c r="H1411" i="4"/>
  <c r="A1412" i="4"/>
  <c r="H1412" i="4"/>
  <c r="A1413" i="4"/>
  <c r="H1413" i="4"/>
  <c r="A1414" i="4"/>
  <c r="H1414" i="4"/>
  <c r="A1415" i="4"/>
  <c r="H1415" i="4"/>
  <c r="A1416" i="4"/>
  <c r="H1416" i="4"/>
  <c r="A1417" i="4"/>
  <c r="H1417" i="4"/>
  <c r="A1418" i="4"/>
  <c r="H1418" i="4"/>
  <c r="A1419" i="4"/>
  <c r="H1419" i="4"/>
  <c r="A1420" i="4"/>
  <c r="H1420" i="4"/>
  <c r="A1421" i="4"/>
  <c r="H1421" i="4"/>
  <c r="A1422" i="4"/>
  <c r="H1422" i="4"/>
  <c r="A1423" i="4"/>
  <c r="H1423" i="4"/>
  <c r="A1424" i="4"/>
  <c r="H1424" i="4"/>
  <c r="A1425" i="4"/>
  <c r="H1425" i="4"/>
  <c r="A1426" i="4"/>
  <c r="H1426" i="4"/>
  <c r="A1427" i="4"/>
  <c r="H1427" i="4"/>
  <c r="A1428" i="4"/>
  <c r="H1428" i="4"/>
  <c r="A1429" i="4"/>
  <c r="H1429" i="4"/>
  <c r="A1430" i="4"/>
  <c r="H1430" i="4"/>
  <c r="A1431" i="4"/>
  <c r="H1431" i="4"/>
  <c r="A1432" i="4"/>
  <c r="H1432" i="4"/>
  <c r="A1433" i="4"/>
  <c r="H1433" i="4"/>
  <c r="A1434" i="4"/>
  <c r="H1434" i="4"/>
  <c r="A1435" i="4"/>
  <c r="H1435" i="4"/>
  <c r="A1436" i="4"/>
  <c r="H1436" i="4"/>
  <c r="A1437" i="4"/>
  <c r="H1437" i="4"/>
  <c r="A1438" i="4"/>
  <c r="H1438" i="4"/>
  <c r="A1439" i="4"/>
  <c r="H1439" i="4"/>
  <c r="A1440" i="4"/>
  <c r="H1440" i="4"/>
  <c r="A1441" i="4"/>
  <c r="H1441" i="4"/>
  <c r="A1442" i="4"/>
  <c r="H1442" i="4"/>
  <c r="A1443" i="4"/>
  <c r="H1443" i="4"/>
  <c r="A1444" i="4"/>
  <c r="H1444" i="4"/>
  <c r="A1445" i="4"/>
  <c r="H1445" i="4"/>
  <c r="A1446" i="4"/>
  <c r="H1446" i="4"/>
  <c r="A1447" i="4"/>
  <c r="H1447" i="4"/>
  <c r="A1448" i="4"/>
  <c r="H1448" i="4"/>
  <c r="A1449" i="4"/>
  <c r="H1449" i="4"/>
  <c r="A1450" i="4"/>
  <c r="H1450" i="4"/>
  <c r="A1451" i="4"/>
  <c r="H1451" i="4"/>
  <c r="A1452" i="4"/>
  <c r="H1452" i="4"/>
  <c r="A1453" i="4"/>
  <c r="H1453" i="4"/>
  <c r="A1454" i="4"/>
  <c r="H1454" i="4"/>
  <c r="A1455" i="4"/>
  <c r="H1455" i="4"/>
  <c r="A1456" i="4"/>
  <c r="H1456" i="4"/>
  <c r="A1457" i="4"/>
  <c r="H1457" i="4"/>
  <c r="A1458" i="4"/>
  <c r="H1458" i="4"/>
  <c r="A1459" i="4"/>
  <c r="H1459" i="4"/>
  <c r="A1460" i="4"/>
  <c r="H1460" i="4"/>
  <c r="A1461" i="4"/>
  <c r="H1461" i="4"/>
  <c r="A1462" i="4"/>
  <c r="H1462" i="4"/>
  <c r="A1463" i="4"/>
  <c r="H1463" i="4"/>
  <c r="A1464" i="4"/>
  <c r="H1464" i="4"/>
  <c r="A1465" i="4"/>
  <c r="H1465" i="4"/>
  <c r="A1466" i="4"/>
  <c r="H1466" i="4"/>
  <c r="A1467" i="4"/>
  <c r="H1467" i="4"/>
  <c r="A1468" i="4"/>
  <c r="H1468" i="4"/>
  <c r="A1469" i="4"/>
  <c r="H1469" i="4"/>
  <c r="A1470" i="4"/>
  <c r="H1470" i="4"/>
  <c r="A1471" i="4"/>
  <c r="H1471" i="4"/>
  <c r="A1472" i="4"/>
  <c r="H1472" i="4"/>
  <c r="A1473" i="4"/>
  <c r="H1473" i="4"/>
  <c r="A1474" i="4"/>
  <c r="H1474" i="4"/>
  <c r="A1475" i="4"/>
  <c r="H1475" i="4"/>
  <c r="A1476" i="4"/>
  <c r="H1476" i="4"/>
  <c r="A1477" i="4"/>
  <c r="H1477" i="4"/>
  <c r="A1478" i="4"/>
  <c r="H1478" i="4"/>
  <c r="A1479" i="4"/>
  <c r="H1479" i="4"/>
  <c r="A1480" i="4"/>
  <c r="H1480" i="4"/>
  <c r="A1481" i="4"/>
  <c r="H1481" i="4"/>
  <c r="A1482" i="4"/>
  <c r="H1482" i="4"/>
  <c r="A1483" i="4"/>
  <c r="H1483" i="4"/>
  <c r="A1484" i="4"/>
  <c r="H1484" i="4"/>
  <c r="A1485" i="4"/>
  <c r="H1485" i="4"/>
  <c r="A1486" i="4"/>
  <c r="H1486" i="4"/>
  <c r="A1487" i="4"/>
  <c r="H1487" i="4"/>
  <c r="A1488" i="4"/>
  <c r="H1488" i="4"/>
  <c r="A1489" i="4"/>
  <c r="H1489" i="4"/>
  <c r="A1490" i="4"/>
  <c r="H1490" i="4"/>
  <c r="A1491" i="4"/>
  <c r="H1491" i="4"/>
  <c r="A1492" i="4"/>
  <c r="H1492" i="4"/>
  <c r="A1493" i="4"/>
  <c r="H1493" i="4"/>
  <c r="A1494" i="4"/>
  <c r="H1494" i="4"/>
  <c r="A1495" i="4"/>
  <c r="H1495" i="4"/>
  <c r="A1496" i="4"/>
  <c r="H1496" i="4"/>
  <c r="A1497" i="4"/>
  <c r="H1497" i="4"/>
  <c r="A1498" i="4"/>
  <c r="H1498" i="4"/>
  <c r="A1499" i="4"/>
  <c r="H1499" i="4"/>
  <c r="A1500" i="4"/>
  <c r="H1500" i="4"/>
  <c r="A1501" i="4"/>
  <c r="H1501" i="4"/>
  <c r="A1502" i="4"/>
  <c r="H1502" i="4"/>
  <c r="A1503" i="4"/>
  <c r="H1503" i="4"/>
  <c r="A1504" i="4"/>
  <c r="H1504" i="4"/>
  <c r="A1505" i="4"/>
  <c r="H1505" i="4"/>
  <c r="A1506" i="4"/>
  <c r="H1506" i="4"/>
  <c r="A1507" i="4"/>
  <c r="H1507" i="4"/>
  <c r="A1508" i="4"/>
  <c r="H1508" i="4"/>
  <c r="A1509" i="4"/>
  <c r="H1509" i="4"/>
  <c r="A1510" i="4"/>
  <c r="H1510" i="4"/>
  <c r="A1511" i="4"/>
  <c r="H1511" i="4"/>
  <c r="A1512" i="4"/>
  <c r="H1512" i="4"/>
  <c r="A1513" i="4"/>
  <c r="H1513" i="4"/>
  <c r="A1514" i="4"/>
  <c r="H1514" i="4"/>
  <c r="A1515" i="4"/>
  <c r="H1515" i="4"/>
  <c r="A1516" i="4"/>
  <c r="H1516" i="4"/>
  <c r="A1517" i="4"/>
  <c r="H1517" i="4"/>
  <c r="A1518" i="4"/>
  <c r="H1518" i="4"/>
  <c r="A1519" i="4"/>
  <c r="H1519" i="4"/>
  <c r="A1520" i="4"/>
  <c r="H1520" i="4"/>
  <c r="A1521" i="4"/>
  <c r="H1521" i="4"/>
  <c r="A1522" i="4"/>
  <c r="H1522" i="4"/>
  <c r="A1523" i="4"/>
  <c r="H1523" i="4"/>
  <c r="A1524" i="4"/>
  <c r="H1524" i="4"/>
  <c r="A1525" i="4"/>
  <c r="H1525" i="4"/>
  <c r="A1526" i="4"/>
  <c r="H1526" i="4"/>
  <c r="A1527" i="4"/>
  <c r="H1527" i="4"/>
  <c r="A1528" i="4"/>
  <c r="H1528" i="4"/>
  <c r="A1529" i="4"/>
  <c r="H1529" i="4"/>
  <c r="A1530" i="4"/>
  <c r="H1530" i="4"/>
  <c r="A1531" i="4"/>
  <c r="H1531" i="4"/>
  <c r="A1532" i="4"/>
  <c r="H1532" i="4"/>
  <c r="A1533" i="4"/>
  <c r="H1533" i="4"/>
  <c r="A1534" i="4"/>
  <c r="H1534" i="4"/>
  <c r="A1535" i="4"/>
  <c r="H1535" i="4"/>
  <c r="A1536" i="4"/>
  <c r="H1536" i="4"/>
  <c r="A1537" i="4"/>
  <c r="H1537" i="4"/>
  <c r="A1538" i="4"/>
  <c r="H1538" i="4"/>
  <c r="A1539" i="4"/>
  <c r="H1539" i="4"/>
  <c r="A1540" i="4"/>
  <c r="H1540" i="4"/>
  <c r="A1541" i="4"/>
  <c r="H1541" i="4"/>
  <c r="A1542" i="4"/>
  <c r="H1542" i="4"/>
  <c r="A1543" i="4"/>
  <c r="H1543" i="4"/>
  <c r="A1544" i="4"/>
  <c r="H1544" i="4"/>
  <c r="A1545" i="4"/>
  <c r="H1545" i="4"/>
  <c r="A1546" i="4"/>
  <c r="H1546" i="4"/>
  <c r="A1547" i="4"/>
  <c r="H1547" i="4"/>
  <c r="A1548" i="4"/>
  <c r="H1548" i="4"/>
  <c r="A1549" i="4"/>
  <c r="H1549" i="4"/>
  <c r="A1550" i="4"/>
  <c r="H1550" i="4"/>
  <c r="A1551" i="4"/>
  <c r="H1551" i="4"/>
  <c r="A1552" i="4"/>
  <c r="H1552" i="4"/>
  <c r="A1553" i="4"/>
  <c r="H1553" i="4"/>
  <c r="A1554" i="4"/>
  <c r="H1554" i="4"/>
  <c r="A1555" i="4"/>
  <c r="H1555" i="4"/>
  <c r="A1556" i="4"/>
  <c r="H1556" i="4"/>
  <c r="A1557" i="4"/>
  <c r="H1557" i="4"/>
  <c r="A1558" i="4"/>
  <c r="H1558" i="4"/>
  <c r="A1559" i="4"/>
  <c r="H1559" i="4"/>
  <c r="A1560" i="4"/>
  <c r="H1560" i="4"/>
  <c r="A1561" i="4"/>
  <c r="H1561" i="4"/>
  <c r="A1562" i="4"/>
  <c r="H1562" i="4"/>
  <c r="A1563" i="4"/>
  <c r="H1563" i="4"/>
  <c r="A1564" i="4"/>
  <c r="H1564" i="4"/>
  <c r="A1565" i="4"/>
  <c r="H1565" i="4"/>
  <c r="A1566" i="4"/>
  <c r="H1566" i="4"/>
  <c r="A1567" i="4"/>
  <c r="H1567" i="4"/>
  <c r="A1568" i="4"/>
  <c r="H1568" i="4"/>
  <c r="A1569" i="4"/>
  <c r="H1569" i="4"/>
  <c r="A1570" i="4"/>
  <c r="H1570" i="4"/>
  <c r="A1571" i="4"/>
  <c r="H1571" i="4"/>
  <c r="A1572" i="4"/>
  <c r="H1572" i="4"/>
  <c r="A1573" i="4"/>
  <c r="H1573" i="4"/>
  <c r="A1574" i="4"/>
  <c r="H1574" i="4"/>
  <c r="A1575" i="4"/>
  <c r="H1575" i="4"/>
  <c r="A1576" i="4"/>
  <c r="H1576" i="4"/>
  <c r="A1577" i="4"/>
  <c r="H1577" i="4"/>
  <c r="A1578" i="4"/>
  <c r="H1578" i="4"/>
  <c r="A1579" i="4"/>
  <c r="H1579" i="4"/>
  <c r="A1580" i="4"/>
  <c r="H1580" i="4"/>
  <c r="A1581" i="4"/>
  <c r="H1581" i="4"/>
  <c r="A1582" i="4"/>
  <c r="H1582" i="4"/>
  <c r="A1583" i="4"/>
  <c r="E1583" i="4"/>
  <c r="G1583" i="4"/>
  <c r="H1583" i="4"/>
  <c r="A1584" i="4"/>
  <c r="E1584" i="4"/>
  <c r="G1584" i="4"/>
  <c r="H1584" i="4"/>
  <c r="A1585" i="4"/>
  <c r="E1585" i="4"/>
  <c r="G1585" i="4"/>
  <c r="H1585" i="4"/>
  <c r="A1586" i="4"/>
  <c r="E1586" i="4"/>
  <c r="G1586" i="4"/>
  <c r="H1586" i="4"/>
  <c r="A1587" i="4"/>
  <c r="E1587" i="4"/>
  <c r="G1587" i="4"/>
  <c r="H1587" i="4"/>
  <c r="A1588" i="4"/>
  <c r="E1588" i="4"/>
  <c r="G1588" i="4"/>
  <c r="H1588" i="4"/>
  <c r="A1589" i="4"/>
  <c r="E1589" i="4"/>
  <c r="G1589" i="4"/>
  <c r="H1589" i="4"/>
  <c r="A1590" i="4"/>
  <c r="E1590" i="4"/>
  <c r="G1590" i="4"/>
  <c r="H1590" i="4"/>
  <c r="A1591" i="4"/>
  <c r="E1591" i="4"/>
  <c r="G1591" i="4"/>
  <c r="H1591" i="4"/>
  <c r="A1592" i="4"/>
  <c r="E1592" i="4"/>
  <c r="G1592" i="4"/>
  <c r="H1592" i="4"/>
  <c r="A1593" i="4"/>
  <c r="E1593" i="4"/>
  <c r="G1593" i="4"/>
  <c r="H1593" i="4"/>
  <c r="A1594" i="4"/>
  <c r="E1594" i="4"/>
  <c r="G1594" i="4"/>
  <c r="H1594" i="4"/>
  <c r="A1595" i="4"/>
  <c r="E1595" i="4"/>
  <c r="G1595" i="4"/>
  <c r="H1595" i="4"/>
  <c r="A1596" i="4"/>
  <c r="E1596" i="4"/>
  <c r="G1596" i="4"/>
  <c r="H1596" i="4"/>
  <c r="A1597" i="4"/>
  <c r="E1597" i="4"/>
  <c r="G1597" i="4"/>
  <c r="H1597" i="4"/>
  <c r="A1598" i="4"/>
  <c r="E1598" i="4"/>
  <c r="G1598" i="4"/>
  <c r="H1598" i="4"/>
  <c r="A1599" i="4"/>
  <c r="E1599" i="4"/>
  <c r="G1599" i="4"/>
  <c r="H1599" i="4"/>
</calcChain>
</file>

<file path=xl/sharedStrings.xml><?xml version="1.0" encoding="utf-8"?>
<sst xmlns="http://schemas.openxmlformats.org/spreadsheetml/2006/main" count="7822" uniqueCount="4442">
  <si>
    <t>C01-01</t>
  </si>
  <si>
    <t>1-9876</t>
  </si>
  <si>
    <t>CỤM ĐỒNG TIỀN KẸP CHỈ</t>
  </si>
  <si>
    <t>LT2 - B8422D</t>
  </si>
  <si>
    <t>Đc 14/10</t>
  </si>
  <si>
    <t>C01-02</t>
  </si>
  <si>
    <t>C01-03</t>
  </si>
  <si>
    <t>S13103001</t>
  </si>
  <si>
    <t>TAY NÂNG CHÂN VỊT</t>
  </si>
  <si>
    <t>C01-04</t>
  </si>
  <si>
    <t>129984002</t>
  </si>
  <si>
    <t>ỐC DẦU MÁY 2 KIM</t>
  </si>
  <si>
    <t>C01-05</t>
  </si>
  <si>
    <t>S07334001</t>
  </si>
  <si>
    <t>CHỐT HẪM CẦN GIẬT CHỈ</t>
  </si>
  <si>
    <t>C01-06</t>
  </si>
  <si>
    <t>S12445001</t>
  </si>
  <si>
    <t>BÁNH RĂNG TRỤC Ổ MÁY 2 KIM</t>
  </si>
  <si>
    <t>C01-07</t>
  </si>
  <si>
    <t>S07420000</t>
  </si>
  <si>
    <t>VÒNG BI HÃM Ổ CHAO</t>
  </si>
  <si>
    <t>C01-08</t>
  </si>
  <si>
    <t>153230101</t>
  </si>
  <si>
    <t>KHAY NHỰA ĐỰNG DẦU HỒI</t>
  </si>
  <si>
    <t>C01-09</t>
  </si>
  <si>
    <t>148005001</t>
  </si>
  <si>
    <t>CON LĂN TRƯỢT KHÓA SỐ 8</t>
  </si>
  <si>
    <t>C01-10</t>
  </si>
  <si>
    <t>SA2483001</t>
  </si>
  <si>
    <t>VÒNG TRÒN ÔM VÒNG BI ĐŨA</t>
  </si>
  <si>
    <t>1 bộ</t>
  </si>
  <si>
    <t>SA2482001</t>
  </si>
  <si>
    <t>VÒNG BI ĐŨA TRỤC CHÍNH</t>
  </si>
  <si>
    <t>C01-11</t>
  </si>
  <si>
    <t>SA2682101</t>
  </si>
  <si>
    <t>CỤM CẦN GIẬT CHỈ KIM</t>
  </si>
  <si>
    <t>C01-12</t>
  </si>
  <si>
    <t>S09271002</t>
  </si>
  <si>
    <t>VÀNH GIỮ Ổ CHAO</t>
  </si>
  <si>
    <t>C01-13</t>
  </si>
  <si>
    <t>S07553001</t>
  </si>
  <si>
    <t>CẦN GIẬT CHỈ KIM</t>
  </si>
  <si>
    <t>C01-14</t>
  </si>
  <si>
    <t>S07424001</t>
  </si>
  <si>
    <t>ỐC BẮT CẦN GIẬT CHỈ</t>
  </si>
  <si>
    <t>C01-15</t>
  </si>
  <si>
    <t>42X001-0100</t>
  </si>
  <si>
    <t>VÍT BẮT KIM</t>
  </si>
  <si>
    <t>C01-16</t>
  </si>
  <si>
    <t>154965001</t>
  </si>
  <si>
    <t>ỐC GIỮ CÀNG Ổ</t>
  </si>
  <si>
    <t>C01-17</t>
  </si>
  <si>
    <t>148539101</t>
  </si>
  <si>
    <t>VÍT HÃM DAO TĨNH</t>
  </si>
  <si>
    <t>C01-18</t>
  </si>
  <si>
    <t>116323001</t>
  </si>
  <si>
    <t>C02-01</t>
  </si>
  <si>
    <t>625016</t>
  </si>
  <si>
    <t>ỐC MĂT BÍCH</t>
  </si>
  <si>
    <t>C02-02</t>
  </si>
  <si>
    <t>112594001</t>
  </si>
  <si>
    <t>BẠC TRỤ KIM</t>
  </si>
  <si>
    <t>C02-03</t>
  </si>
  <si>
    <t>140527001</t>
  </si>
  <si>
    <t>DẪN CHỈ KIM TRÊN</t>
  </si>
  <si>
    <t>C02-04</t>
  </si>
  <si>
    <t>13781012</t>
  </si>
  <si>
    <t>ỐC MĂT NGUYỆT 2 KIM TRƯỚC</t>
  </si>
  <si>
    <t>C02-05</t>
  </si>
  <si>
    <t>S07422101</t>
  </si>
  <si>
    <t>ĐẾ HÃM CÀNG GIỮ Ổ CHAO</t>
  </si>
  <si>
    <t>C02-06</t>
  </si>
  <si>
    <t>148491001</t>
  </si>
  <si>
    <t>CHỐT CẦN RĂNG CƯA</t>
  </si>
  <si>
    <t>C02-07</t>
  </si>
  <si>
    <t>141207001</t>
  </si>
  <si>
    <t>ỐC NÉN CHÂN VỊT</t>
  </si>
  <si>
    <t>C02-08</t>
  </si>
  <si>
    <t>112692101</t>
  </si>
  <si>
    <t>KHÓA SỐ 8 Ổ CHAO</t>
  </si>
  <si>
    <t>C02-09</t>
  </si>
  <si>
    <t>159361001</t>
  </si>
  <si>
    <t>CHỐT CHỈNH MAU THƯA</t>
  </si>
  <si>
    <t>C02-10</t>
  </si>
  <si>
    <t>SA2937101</t>
  </si>
  <si>
    <t xml:space="preserve"> BỘ CẦN GIẬT CHỈ KIM</t>
  </si>
  <si>
    <t>C02-11</t>
  </si>
  <si>
    <t>SA2684001</t>
  </si>
  <si>
    <t>LÒ XO HỒI VỊ CẦN GIẬT CHỈ KIM</t>
  </si>
  <si>
    <t>C02-12</t>
  </si>
  <si>
    <t>SA2677001</t>
  </si>
  <si>
    <t>DÂY PHANH NỞ ĐỒNG TIỀN</t>
  </si>
  <si>
    <t>C02-13</t>
  </si>
  <si>
    <t>SA2528101</t>
  </si>
  <si>
    <t>ỐC BẮT THANH ĐẨY LẠI MŨI</t>
  </si>
  <si>
    <t>C02-14</t>
  </si>
  <si>
    <t/>
  </si>
  <si>
    <t>MẶT BÍCH BẰNG</t>
  </si>
  <si>
    <t>C02-15</t>
  </si>
  <si>
    <t>155479001</t>
  </si>
  <si>
    <t>LÁ ME KẸP CHỈ</t>
  </si>
  <si>
    <t>C02-16</t>
  </si>
  <si>
    <t>SA4040001</t>
  </si>
  <si>
    <t xml:space="preserve">BULY MÁY </t>
  </si>
  <si>
    <t>C02-17</t>
  </si>
  <si>
    <t>SA2502001</t>
  </si>
  <si>
    <t>THANH KÉO NÂNG CHÂN VỊT</t>
  </si>
  <si>
    <t>C02-18</t>
  </si>
  <si>
    <t>S07552101</t>
  </si>
  <si>
    <t>CỤC BẮT THANH GẠT CHỈ KIM</t>
  </si>
  <si>
    <t>C03-01</t>
  </si>
  <si>
    <t>112656001</t>
  </si>
  <si>
    <t>GIÁ BẮT RĂNG CƯA</t>
  </si>
  <si>
    <t>C03-02</t>
  </si>
  <si>
    <t>S7450109</t>
  </si>
  <si>
    <t>HỘP NHỰA DẦU BÔI TRƠN</t>
  </si>
  <si>
    <t>C03-03</t>
  </si>
  <si>
    <t>S14189000</t>
  </si>
  <si>
    <t>ĐẦU NỐI ỐNG DẪN</t>
  </si>
  <si>
    <t>C03-04</t>
  </si>
  <si>
    <t>S07338001</t>
  </si>
  <si>
    <t>CHỐT HÃM CẦN GẠT CHỈ</t>
  </si>
  <si>
    <t>C03-05</t>
  </si>
  <si>
    <t>S07320000</t>
  </si>
  <si>
    <t>KÍNH MẶT BÍCH BẢO VỆ Ổ CHAO</t>
  </si>
  <si>
    <t>C03-06</t>
  </si>
  <si>
    <t>SA2463001</t>
  </si>
  <si>
    <t>DÂY ĐAI TRUYỀN TẢI</t>
  </si>
  <si>
    <t>GIÁ LƯU</t>
  </si>
  <si>
    <t>C03-07</t>
  </si>
  <si>
    <t>H05-0081-1</t>
  </si>
  <si>
    <t>MẶT BÍCH LẮP CỮ GÁ</t>
  </si>
  <si>
    <t>C03-08</t>
  </si>
  <si>
    <t>SA2449001</t>
  </si>
  <si>
    <t>MẶT BÍCH PHẢI</t>
  </si>
  <si>
    <t>C03-09</t>
  </si>
  <si>
    <t>SA2447001</t>
  </si>
  <si>
    <t>MẶT BÍCH TRÁI</t>
  </si>
  <si>
    <t>C03-10</t>
  </si>
  <si>
    <t>100032004</t>
  </si>
  <si>
    <t>VÍT HÃM MẶT NGUYỆT (VÍT SAU)</t>
  </si>
  <si>
    <t>C03-11</t>
  </si>
  <si>
    <t>117160001</t>
  </si>
  <si>
    <t>VÍT BẮT MẶT NGUYỆT TRƯỚC</t>
  </si>
  <si>
    <t>C03-12</t>
  </si>
  <si>
    <t>SA2475101</t>
  </si>
  <si>
    <t>TRỤ KIM</t>
  </si>
  <si>
    <t>C03-13</t>
  </si>
  <si>
    <t>062661212</t>
  </si>
  <si>
    <t>VÍT BẮT BỘ CẦN GIẬT CHỈ KIM</t>
  </si>
  <si>
    <t>C03-15</t>
  </si>
  <si>
    <t>SA1984001</t>
  </si>
  <si>
    <t xml:space="preserve">THANH GẠT ĐÁNH SUỐT CHỈ </t>
  </si>
  <si>
    <t>C03-16</t>
  </si>
  <si>
    <t>SA1971101</t>
  </si>
  <si>
    <t>ĐÁNH CHỈ MÁY</t>
  </si>
  <si>
    <t>C03-17</t>
  </si>
  <si>
    <t>SA2623201</t>
  </si>
  <si>
    <t>RÂU TÔM ĐÁNH CHỈ</t>
  </si>
  <si>
    <t>C03-18</t>
  </si>
  <si>
    <t>S13160001</t>
  </si>
  <si>
    <t>TRỤC GIỮ CẦN GIẬT CHỈ KIM</t>
  </si>
  <si>
    <t>C04-01</t>
  </si>
  <si>
    <t>148492101</t>
  </si>
  <si>
    <t>THANH BẮT TRỤC CẦU CƯA</t>
  </si>
  <si>
    <t>C04-02</t>
  </si>
  <si>
    <t>145472001</t>
  </si>
  <si>
    <t>BẠC TRỤ CHÂN VỊT</t>
  </si>
  <si>
    <t>C04-03</t>
  </si>
  <si>
    <t>S07876001</t>
  </si>
  <si>
    <t>LÒ XO DÂY DẦU MÁY 2 KIM</t>
  </si>
  <si>
    <t>C04-04</t>
  </si>
  <si>
    <t>S07479101</t>
  </si>
  <si>
    <t>ĐẦU NỐI CHỈNH DẦU MÁY</t>
  </si>
  <si>
    <t>C04-05</t>
  </si>
  <si>
    <t>148602001</t>
  </si>
  <si>
    <t>LÒ XO THOI SUỐT CHỈ</t>
  </si>
  <si>
    <t>C04-06</t>
  </si>
  <si>
    <t>S8608001-L</t>
  </si>
  <si>
    <t>DÂU TÔM ĐÁNH CHỈ TRÁI</t>
  </si>
  <si>
    <t>C04-07</t>
  </si>
  <si>
    <t>S8608001-R</t>
  </si>
  <si>
    <t>DÂU TÔM ĐÁNH CHỈ PHẢI</t>
  </si>
  <si>
    <t>C04-08</t>
  </si>
  <si>
    <t>S38212001</t>
  </si>
  <si>
    <t>CÀNG GIỮ Ổ SUỐT</t>
  </si>
  <si>
    <t>C04-09</t>
  </si>
  <si>
    <t>159360101</t>
  </si>
  <si>
    <t>TRỤ HÃM KIM</t>
  </si>
  <si>
    <t>C04-10</t>
  </si>
  <si>
    <t>151029001</t>
  </si>
  <si>
    <t>ỐC ME TO</t>
  </si>
  <si>
    <t>C04-11</t>
  </si>
  <si>
    <t>113050001</t>
  </si>
  <si>
    <t>VÍT HÃM CHÂN VỊT</t>
  </si>
  <si>
    <t>C04-13</t>
  </si>
  <si>
    <t>M1-55-DJ123-CE</t>
  </si>
  <si>
    <t>MOTOR MÁY</t>
  </si>
  <si>
    <t>C04-14</t>
  </si>
  <si>
    <t>SA2642001</t>
  </si>
  <si>
    <t>CUỘN HÚT DAO CẮT CHỈ DƯỚI</t>
  </si>
  <si>
    <t>C04-15</t>
  </si>
  <si>
    <t>S07527001</t>
  </si>
  <si>
    <t>DAO CẮT CHỈ DƯỚI (DAO TĨNH)</t>
  </si>
  <si>
    <t>C04-16</t>
  </si>
  <si>
    <t>42TN047-0000</t>
  </si>
  <si>
    <t>DAO ĐỘNG CẮT CHỈ</t>
  </si>
  <si>
    <t>C04-17</t>
  </si>
  <si>
    <t>C04-18</t>
  </si>
  <si>
    <t>TRỤC BẮT THANH ĐẢY CẦU CƯA</t>
  </si>
  <si>
    <t>C05-01</t>
  </si>
  <si>
    <t>112658-001</t>
  </si>
  <si>
    <t>CỮ DẪN CHỈ NHỎ 2 KIM</t>
  </si>
  <si>
    <t>C05-02</t>
  </si>
  <si>
    <t>112715-001</t>
  </si>
  <si>
    <t>CỮ DẪN CHỈ MÁY 2 KIM</t>
  </si>
  <si>
    <t>C05-03</t>
  </si>
  <si>
    <t>14089009</t>
  </si>
  <si>
    <t>CHỐT NHỰA MÁY 2 KIM</t>
  </si>
  <si>
    <t>C05-04</t>
  </si>
  <si>
    <t>S07376001</t>
  </si>
  <si>
    <t>LÒ XO LẠI MŨI MÁY 2 KIM</t>
  </si>
  <si>
    <t>C05-05</t>
  </si>
  <si>
    <t>S07494001</t>
  </si>
  <si>
    <t>ỐC RĂNG CƯA 2 KIM</t>
  </si>
  <si>
    <t>C05-06</t>
  </si>
  <si>
    <t>S07345001</t>
  </si>
  <si>
    <t>TRỤ CHÂN VỊT MÁY 2 KIM</t>
  </si>
  <si>
    <t>C05-07</t>
  </si>
  <si>
    <t>S07337001</t>
  </si>
  <si>
    <t>CẦN GIẬT CHỈ MÁY 2 KIM</t>
  </si>
  <si>
    <t>C05-08</t>
  </si>
  <si>
    <t>112593001</t>
  </si>
  <si>
    <t>KHUNG TRỤ MÁY 2 KIM</t>
  </si>
  <si>
    <t>C05-09</t>
  </si>
  <si>
    <t>112731001</t>
  </si>
  <si>
    <t>BI CẮT CHỈ MÁY 2 KIM</t>
  </si>
  <si>
    <t>C05-10</t>
  </si>
  <si>
    <t>129500010</t>
  </si>
  <si>
    <t>NÚM SỐ CHỈNH MAU THƯA</t>
  </si>
  <si>
    <t>C06-01</t>
  </si>
  <si>
    <t>158115001</t>
  </si>
  <si>
    <t>VÒNG BI TRỤC CHÍNH</t>
  </si>
  <si>
    <t>C06-02</t>
  </si>
  <si>
    <t>118954000</t>
  </si>
  <si>
    <t>VÒNG BI</t>
  </si>
  <si>
    <t>C06-03</t>
  </si>
  <si>
    <t>S07373009</t>
  </si>
  <si>
    <t>CẦN LẠI MŨI</t>
  </si>
  <si>
    <t>C06-04</t>
  </si>
  <si>
    <t>S07421001</t>
  </si>
  <si>
    <t>LONG ĐEN Ở MÁY 2 KIM</t>
  </si>
  <si>
    <t>C06-05</t>
  </si>
  <si>
    <t>S07387001</t>
  </si>
  <si>
    <t>THANH BẮT CẦU CƯA</t>
  </si>
  <si>
    <t>C06-06</t>
  </si>
  <si>
    <t>55349</t>
  </si>
  <si>
    <t>BÁNH RĂNG DÂY ĐAI</t>
  </si>
  <si>
    <t>C06-07</t>
  </si>
  <si>
    <t>112592001</t>
  </si>
  <si>
    <t>TAY HÃM TRỤ KIM</t>
  </si>
  <si>
    <t>C06-08</t>
  </si>
  <si>
    <t>108266001</t>
  </si>
  <si>
    <t>CAM TRƯỢT NÂNG HẠ CẦU CƯA</t>
  </si>
  <si>
    <t>C06-09</t>
  </si>
  <si>
    <t>S07339009</t>
  </si>
  <si>
    <t>ỐP BẢO VỆ CẦN GIẬT CHỈ</t>
  </si>
  <si>
    <t>C13-01</t>
  </si>
  <si>
    <t>21010-4-38</t>
  </si>
  <si>
    <t>TÁO KIM 3/8</t>
  </si>
  <si>
    <t>C13-02</t>
  </si>
  <si>
    <t>149939-001</t>
  </si>
  <si>
    <t>RĂNG CƯA 3/8 INCH BROTHER</t>
  </si>
  <si>
    <t>C13-03</t>
  </si>
  <si>
    <t>21010-3-38-KT</t>
  </si>
  <si>
    <t>RĂNG CƯA 3/8 INCH KINGTEX</t>
  </si>
  <si>
    <t>C13-04</t>
  </si>
  <si>
    <t>155857-001</t>
  </si>
  <si>
    <t>MẶT NGUYỆT 3/8 INCH BROTHER</t>
  </si>
  <si>
    <t>C13-05</t>
  </si>
  <si>
    <t>21010-2-38-KT</t>
  </si>
  <si>
    <t>MẶT NGUYỆT 3/8 INCH KINGTEX</t>
  </si>
  <si>
    <t>C13-06</t>
  </si>
  <si>
    <t>21010-1-38-OR</t>
  </si>
  <si>
    <t>CHÂN VỊT THƯỜNG 3/8</t>
  </si>
  <si>
    <t>C13-07</t>
  </si>
  <si>
    <t>21010-1-38-RG</t>
  </si>
  <si>
    <t>CHÂN VỊT MÍ PHẢI 3/8</t>
  </si>
  <si>
    <t>C14-01</t>
  </si>
  <si>
    <t>21010-4-516</t>
  </si>
  <si>
    <t>TÁO KIM 5/16</t>
  </si>
  <si>
    <t>C14-02</t>
  </si>
  <si>
    <t>149692-001</t>
  </si>
  <si>
    <t>RĂNG CƯA 5/16 INCH BROTHER</t>
  </si>
  <si>
    <t>C14-03</t>
  </si>
  <si>
    <t>21010-3-516-KT</t>
  </si>
  <si>
    <t>RĂNG CƯA 5/16 KINGTEX</t>
  </si>
  <si>
    <t>C14-04</t>
  </si>
  <si>
    <t>155856-001</t>
  </si>
  <si>
    <t>MẶT NGUYỆT 5/16 BROTHER</t>
  </si>
  <si>
    <t>C14-05</t>
  </si>
  <si>
    <t>21010-2-516-KT</t>
  </si>
  <si>
    <t>MẶT NGUYỆT 5/16 KINGTEX</t>
  </si>
  <si>
    <t>C14-06</t>
  </si>
  <si>
    <t>21010-1-516-RG</t>
  </si>
  <si>
    <t>CHÂN VỊT MÍ PHẢI 5/16</t>
  </si>
  <si>
    <t>C14-07</t>
  </si>
  <si>
    <t>21010-1-516-OR</t>
  </si>
  <si>
    <t>CHÂN VỊT THƯỜNG 5/16</t>
  </si>
  <si>
    <t>C19-01</t>
  </si>
  <si>
    <t>21010-4-532-BR</t>
  </si>
  <si>
    <t>TÁO KIM 5/32</t>
  </si>
  <si>
    <t>C19-02</t>
  </si>
  <si>
    <t>148700-001</t>
  </si>
  <si>
    <t>RĂNG CƯA 5/32 INCH BROTHER</t>
  </si>
  <si>
    <t>C19-03</t>
  </si>
  <si>
    <t>21010-3-532-KT</t>
  </si>
  <si>
    <t>RĂNG CƯA 5/32 KINGTEX</t>
  </si>
  <si>
    <t>C19-04</t>
  </si>
  <si>
    <t>155724-001</t>
  </si>
  <si>
    <t>MẶT NGUYỆT 5/32 INCH BROTHER</t>
  </si>
  <si>
    <t>C19-05</t>
  </si>
  <si>
    <t>21010-2-532-KT</t>
  </si>
  <si>
    <t>MẶT NGUYỆT 5/32 KINGTEX</t>
  </si>
  <si>
    <t>C19-06</t>
  </si>
  <si>
    <t>21010-1532-OR</t>
  </si>
  <si>
    <t>CHÂN VỊT THƯỜNG  5/32</t>
  </si>
  <si>
    <t>C19-07</t>
  </si>
  <si>
    <t>C19-08</t>
  </si>
  <si>
    <t>C19-09</t>
  </si>
  <si>
    <t>21010-1-532-RG</t>
  </si>
  <si>
    <t>CHÂN VỊT MÍ PHẢI 5/32</t>
  </si>
  <si>
    <t>C20-01</t>
  </si>
  <si>
    <t>21010-4 (1/8")</t>
  </si>
  <si>
    <t>TÁO KIM 1/8</t>
  </si>
  <si>
    <t>C20-02</t>
  </si>
  <si>
    <t>148698-001</t>
  </si>
  <si>
    <t>RĂNG CƯA 1/8 INCH BROTHER</t>
  </si>
  <si>
    <t>C20-03</t>
  </si>
  <si>
    <t>21010-3-18-KT</t>
  </si>
  <si>
    <t>RĂNG CƯA 1/8" KINGTEX</t>
  </si>
  <si>
    <t>C20-04</t>
  </si>
  <si>
    <t>155722-001</t>
  </si>
  <si>
    <t>MẶT NGUYỆT 1/8 INCH BROTHER</t>
  </si>
  <si>
    <t>C20-05</t>
  </si>
  <si>
    <t>21010-2-1/8-KT</t>
  </si>
  <si>
    <t>MẶT NGUYỆT 1/8" KINGTEX</t>
  </si>
  <si>
    <t>C20-06</t>
  </si>
  <si>
    <t>21010-1-18-OR</t>
  </si>
  <si>
    <t>CHÂN VỊT THƯỜNG 1/8</t>
  </si>
  <si>
    <t>C20-07</t>
  </si>
  <si>
    <t>23207-18</t>
  </si>
  <si>
    <t>CHÂN VỊT ỐNG VIỀN TRÊN</t>
  </si>
  <si>
    <t>C20-08</t>
  </si>
  <si>
    <t>21010-1-18-RG</t>
  </si>
  <si>
    <t>CHÂN VỊT MÍ PHẢI 1/8"</t>
  </si>
  <si>
    <t>C15-01</t>
  </si>
  <si>
    <t>21010-4-932</t>
  </si>
  <si>
    <t>TÁO KIM 9/32</t>
  </si>
  <si>
    <t>C15-02</t>
  </si>
  <si>
    <t>21010-3-932-BR</t>
  </si>
  <si>
    <t>RĂNG CƯA 9/32</t>
  </si>
  <si>
    <t>C15-03</t>
  </si>
  <si>
    <t>21010-3-932-KT</t>
  </si>
  <si>
    <t>C15-04</t>
  </si>
  <si>
    <t>S14530-001</t>
  </si>
  <si>
    <t>MẶT NGUYỆT 9/32</t>
  </si>
  <si>
    <t>C15-05</t>
  </si>
  <si>
    <t>21010-1-932-RG</t>
  </si>
  <si>
    <t>CHÂN VỊT MÍ PHẢI 9/32</t>
  </si>
  <si>
    <t>C15-06</t>
  </si>
  <si>
    <t>21010-1-932-OR</t>
  </si>
  <si>
    <t>CHÂN VỊT THƯỜNG 9/32</t>
  </si>
  <si>
    <t>C16-01</t>
  </si>
  <si>
    <t>21010-4-14</t>
  </si>
  <si>
    <t>TÁO KIM 1/4</t>
  </si>
  <si>
    <t>C16-02</t>
  </si>
  <si>
    <t>148704-001</t>
  </si>
  <si>
    <t>RĂNG CƯA 1/4 INCH BROTHER</t>
  </si>
  <si>
    <t>C16-03</t>
  </si>
  <si>
    <t>21010-3-14-KT</t>
  </si>
  <si>
    <t>RĂNG CƯA 1/4" KINGTEX</t>
  </si>
  <si>
    <t>C16-04</t>
  </si>
  <si>
    <t>155853-001</t>
  </si>
  <si>
    <t>MẶT NGUYỆT 1/4 INCH BROTHER</t>
  </si>
  <si>
    <t>C16-05</t>
  </si>
  <si>
    <t>21010-2-14-KT</t>
  </si>
  <si>
    <t>MẶT NGUYỆT 1/4" KINGTEX</t>
  </si>
  <si>
    <t>C16-06</t>
  </si>
  <si>
    <t>21010-1-14-RG</t>
  </si>
  <si>
    <t>CHÂN VỊT MÍ PHẢI 1/4"</t>
  </si>
  <si>
    <t>C16-07</t>
  </si>
  <si>
    <t>23207-14</t>
  </si>
  <si>
    <t>CHÂN VỊT ỐNG VIỀN 1/4"</t>
  </si>
  <si>
    <t>C16-08</t>
  </si>
  <si>
    <t>21010-1-14-OR</t>
  </si>
  <si>
    <t>CHÂN VỊT THƯỜNG 1/4"</t>
  </si>
  <si>
    <t>C17-01</t>
  </si>
  <si>
    <t>21010-4-732</t>
  </si>
  <si>
    <t>TÁO KIM 7/32</t>
  </si>
  <si>
    <t>C17-02</t>
  </si>
  <si>
    <t>156818-001</t>
  </si>
  <si>
    <t>RĂNG CƯA 7/32 INCH BROTHER</t>
  </si>
  <si>
    <t>C17-03</t>
  </si>
  <si>
    <t>21010-3-732-KT</t>
  </si>
  <si>
    <t>RĂNG CƯA 7/32</t>
  </si>
  <si>
    <t>C17-04</t>
  </si>
  <si>
    <t>156816-001</t>
  </si>
  <si>
    <t>MẶT NGUYỆT 7/32 INCH BROTHER</t>
  </si>
  <si>
    <t>C17-05</t>
  </si>
  <si>
    <t>21010-2-732-KT</t>
  </si>
  <si>
    <t>MẶT NGUYỆT 7/32</t>
  </si>
  <si>
    <t>C17-06</t>
  </si>
  <si>
    <t>21010-1-732-R</t>
  </si>
  <si>
    <t>CHÂN VỊT MÍ PHẢI 7/32</t>
  </si>
  <si>
    <t>C17-07</t>
  </si>
  <si>
    <t>21010-1-732-OR</t>
  </si>
  <si>
    <t>CHÂN VỊT THƯỜNG 7/32"</t>
  </si>
  <si>
    <t>C18-01</t>
  </si>
  <si>
    <t>21010-4-316</t>
  </si>
  <si>
    <t>TÁO KIM 3/16</t>
  </si>
  <si>
    <t>C18-02</t>
  </si>
  <si>
    <t>148702-001</t>
  </si>
  <si>
    <t>RĂNG CƯA 3/16 INCH</t>
  </si>
  <si>
    <t>C18-03</t>
  </si>
  <si>
    <t>21010-3-316-KT</t>
  </si>
  <si>
    <t>RĂNG CƯA 3/16" KINGTEX</t>
  </si>
  <si>
    <t>C18-04</t>
  </si>
  <si>
    <t>155815-001</t>
  </si>
  <si>
    <t>MẶT NGUYỆT 3/16 INCH BROTHER</t>
  </si>
  <si>
    <t>C18-05</t>
  </si>
  <si>
    <t>21010-2-316-KT</t>
  </si>
  <si>
    <t>MẶT NGUYỆT 3/16" KINGTEX</t>
  </si>
  <si>
    <t>C18-06</t>
  </si>
  <si>
    <t>21010-1-316-OR</t>
  </si>
  <si>
    <t>CHÂN VỊT THƯỜNG 3/16"</t>
  </si>
  <si>
    <t>C18-07</t>
  </si>
  <si>
    <t>23207-316</t>
  </si>
  <si>
    <t>CHÂN VỊT ỐNG DẪN VIỀN 3/16</t>
  </si>
  <si>
    <t>C18-08</t>
  </si>
  <si>
    <t>21010-1-316-RG</t>
  </si>
  <si>
    <t>CHÂN VỊT MÍ PHẢI 3/16</t>
  </si>
  <si>
    <t>C18-09</t>
  </si>
  <si>
    <t>21010-1-316-L</t>
  </si>
  <si>
    <t>CHÂN VỊT MÍ TRÁI 3/16</t>
  </si>
  <si>
    <t>D01-01</t>
  </si>
  <si>
    <t>6209300</t>
  </si>
  <si>
    <t>KIM CONG TRÊN 3 CHỈ</t>
  </si>
  <si>
    <t>CZ-6003</t>
  </si>
  <si>
    <t>D01-02</t>
  </si>
  <si>
    <t>D01-03</t>
  </si>
  <si>
    <t>KIM CONG TRÊN 2 CHỈ</t>
  </si>
  <si>
    <t>D01-04</t>
  </si>
  <si>
    <t>6209301</t>
  </si>
  <si>
    <t>KIM CONG DƯỚI</t>
  </si>
  <si>
    <t>D01-05</t>
  </si>
  <si>
    <t>D01-06</t>
  </si>
  <si>
    <t>Y2109214</t>
  </si>
  <si>
    <t>ĐÁP ĐỠ KIM MÁY VẮT SỔ</t>
  </si>
  <si>
    <t>D01-07</t>
  </si>
  <si>
    <t>6209100</t>
  </si>
  <si>
    <t>TÁO KIM MÁY VẮT SỔ</t>
  </si>
  <si>
    <t>D01-08</t>
  </si>
  <si>
    <t>6209013</t>
  </si>
  <si>
    <t xml:space="preserve">MẶT NGUYỆT 1 KIM DẤU ĐẦU CHỈ </t>
  </si>
  <si>
    <t>D01-10</t>
  </si>
  <si>
    <t>208078+204674</t>
  </si>
  <si>
    <t>BỘ CẦU CƯA 3 RĂNG</t>
  </si>
  <si>
    <t>D01-11</t>
  </si>
  <si>
    <t>6209002</t>
  </si>
  <si>
    <t>MẶT NGUYỆT 2 KIM</t>
  </si>
  <si>
    <t>D01-12</t>
  </si>
  <si>
    <t>6200238</t>
  </si>
  <si>
    <t>BẠC TRỤ KIM TRÊN</t>
  </si>
  <si>
    <t>D01-13</t>
  </si>
  <si>
    <t>D02-01</t>
  </si>
  <si>
    <t>6201037</t>
  </si>
  <si>
    <t xml:space="preserve">BỘ KẸP , CẮT CHỈ ,DẤU ĐẦU CHỈ </t>
  </si>
  <si>
    <t>D02-02</t>
  </si>
  <si>
    <t>6201025</t>
  </si>
  <si>
    <t>DAO TĨNH BỘ HÚT CHỈ</t>
  </si>
  <si>
    <t>D02-03</t>
  </si>
  <si>
    <t>6200111</t>
  </si>
  <si>
    <t>CẦN BẮT TAY BIÊN KIM CONG TRÊN</t>
  </si>
  <si>
    <t>D02-04</t>
  </si>
  <si>
    <t>6200261</t>
  </si>
  <si>
    <t>TRỤC DẪN HƯỚNG MÁY VẮT SỔ</t>
  </si>
  <si>
    <t>D02-05</t>
  </si>
  <si>
    <t>6200188</t>
  </si>
  <si>
    <t>TAY BIÊN MÁY VẮT SỔ</t>
  </si>
  <si>
    <t>D02-06</t>
  </si>
  <si>
    <t>6200272</t>
  </si>
  <si>
    <t xml:space="preserve">CẦN GIẬT CHỈ 2 CHỈ KIM </t>
  </si>
  <si>
    <t>D02-08</t>
  </si>
  <si>
    <t>6200251</t>
  </si>
  <si>
    <t>TRỤ DAO TRÊN</t>
  </si>
  <si>
    <t>D02-09</t>
  </si>
  <si>
    <t>6200288</t>
  </si>
  <si>
    <t>LÒ XO NÂNG CHÂN VỊT</t>
  </si>
  <si>
    <t>CẦN CHECK LẠI 11/9</t>
  </si>
  <si>
    <t>D03-01</t>
  </si>
  <si>
    <t>TK-Y-U2</t>
  </si>
  <si>
    <t>DAO TĨNH CẮT CHUN LOẠI NHỎ HANG M</t>
  </si>
  <si>
    <t>D03-02</t>
  </si>
  <si>
    <t>TK-Y-U1</t>
  </si>
  <si>
    <t>DAO ĐỘNG CẮT CHUN LOẠI NHỎ HANG M</t>
  </si>
  <si>
    <t>D03-03</t>
  </si>
  <si>
    <t>6200279</t>
  </si>
  <si>
    <t>CẦN GIẬT CHỈ MỎ MÓC TRÊN VÀ DƯỚI</t>
  </si>
  <si>
    <t>D03-04</t>
  </si>
  <si>
    <t>6200286</t>
  </si>
  <si>
    <t>CẦN GIẬT CHỈ MỎ MÓC TRÊN</t>
  </si>
  <si>
    <t>D03-05</t>
  </si>
  <si>
    <t>6200278</t>
  </si>
  <si>
    <t>CẦN GIẬT CHỈ MỎ MÓC DƯỚI</t>
  </si>
  <si>
    <t>D03-06</t>
  </si>
  <si>
    <t>6200169</t>
  </si>
  <si>
    <t>DẪN CHỈ MÁY VẮT SỔ</t>
  </si>
  <si>
    <t>D03-07</t>
  </si>
  <si>
    <t>40020337BD</t>
  </si>
  <si>
    <t>BƠM DẦU VẮT SỔ</t>
  </si>
  <si>
    <t>D03-08</t>
  </si>
  <si>
    <t>CHÂN VỊT THƯỜNG</t>
  </si>
  <si>
    <t>D03-09</t>
  </si>
  <si>
    <t>D04-01</t>
  </si>
  <si>
    <t>6200163</t>
  </si>
  <si>
    <t>TRỤ KIM MÁY VẮT SỔ</t>
  </si>
  <si>
    <t>D04-02</t>
  </si>
  <si>
    <t>6209200</t>
  </si>
  <si>
    <t>ĐỠ KIM TRƯỚC MÁY VẮT SỔ</t>
  </si>
  <si>
    <t>D04-03</t>
  </si>
  <si>
    <t>6200310</t>
  </si>
  <si>
    <t>THANH CÀI BƯỞNG MÁY</t>
  </si>
  <si>
    <t>D04-04</t>
  </si>
  <si>
    <t>6200030</t>
  </si>
  <si>
    <t>LÒ XO NÉN DAO CẮT VẢI DƯỚI</t>
  </si>
  <si>
    <t>D04-05</t>
  </si>
  <si>
    <t>6200087</t>
  </si>
  <si>
    <t>TAY BIÊN SỐ 8 MÁY VẮT SỔ</t>
  </si>
  <si>
    <t>D04-06</t>
  </si>
  <si>
    <t>6200088</t>
  </si>
  <si>
    <t>CHỐT HÃM TAY BIÊN DÀI MÁY VẮT SỔ</t>
  </si>
  <si>
    <t>D04-07</t>
  </si>
  <si>
    <t>6200187</t>
  </si>
  <si>
    <t>D04-08</t>
  </si>
  <si>
    <t>6200114</t>
  </si>
  <si>
    <t>KHỚP NỐI DAO XÉN MÁY VẮT SỔ</t>
  </si>
  <si>
    <t>D04-09</t>
  </si>
  <si>
    <t>6200290</t>
  </si>
  <si>
    <t>CẦN BẮT CHÂN VỊT</t>
  </si>
  <si>
    <t>D05-01</t>
  </si>
  <si>
    <t>6200246</t>
  </si>
  <si>
    <t>ĐẦU KẸP TRỤ KIM MÁY VẮT SỔ03</t>
  </si>
  <si>
    <t>D05-02</t>
  </si>
  <si>
    <t>6200175</t>
  </si>
  <si>
    <t>PHỚT DẦU GIÁ BẮT RĂNG CƯA MÁY VẮT SỔ</t>
  </si>
  <si>
    <t>D05-03</t>
  </si>
  <si>
    <t>6200457</t>
  </si>
  <si>
    <t>BÁNH RĂNG BƠM DẦU</t>
  </si>
  <si>
    <t>D05-04</t>
  </si>
  <si>
    <t>6100137</t>
  </si>
  <si>
    <t>BÁNH RĂNG ĐIỀU CHỈNH MŨI CHỈ MÁY VẮT SỔ</t>
  </si>
  <si>
    <t>D05-05</t>
  </si>
  <si>
    <t>6200377</t>
  </si>
  <si>
    <t>TRỤC HÃM TAY BIÊN KIM CONG DƯỚI</t>
  </si>
  <si>
    <t>D05-06</t>
  </si>
  <si>
    <t>6200113</t>
  </si>
  <si>
    <t>CHỐT HÃM KIM CONG TRÊN MÁY VẮT SỔ</t>
  </si>
  <si>
    <t>D05-07</t>
  </si>
  <si>
    <t>6200107</t>
  </si>
  <si>
    <t>TAY BIÊN KIM CONG DƯỚI</t>
  </si>
  <si>
    <t>D05-08</t>
  </si>
  <si>
    <t>6200093</t>
  </si>
  <si>
    <t>GIÁ BẮT DAO TRÊN VẮT SỔ</t>
  </si>
  <si>
    <t>D05-09</t>
  </si>
  <si>
    <t>6200108</t>
  </si>
  <si>
    <t xml:space="preserve">TAY BIÊN MÓC DƯỚI </t>
  </si>
  <si>
    <t>D06-01</t>
  </si>
  <si>
    <t>6200091</t>
  </si>
  <si>
    <t>D06-02</t>
  </si>
  <si>
    <t>2111058</t>
  </si>
  <si>
    <t>BỘ CHỐT CHỈNH DAO CỤM HÚT MÁY VẮT SỔ K2</t>
  </si>
  <si>
    <t>D06-03</t>
  </si>
  <si>
    <t>6100111</t>
  </si>
  <si>
    <t>BẠC CAO SU TRỤC BẮT MỎ TRÊN CHỐNG TRÀN DẦU</t>
  </si>
  <si>
    <t>D06-04</t>
  </si>
  <si>
    <t>6200085</t>
  </si>
  <si>
    <t>TAY BIÊN TRỤ KIM</t>
  </si>
  <si>
    <t>D06-05</t>
  </si>
  <si>
    <t>6200239</t>
  </si>
  <si>
    <t>BẠC ĐỒNG NGOÀI TRỤC CHÍNH BẮT MỎ DƯỚI</t>
  </si>
  <si>
    <t>D06-06</t>
  </si>
  <si>
    <t>6200240</t>
  </si>
  <si>
    <t>BẠC ĐỒNG TRONG TRỤC CHÍNH BẮT MỎ DƯỚI</t>
  </si>
  <si>
    <t>D06-07</t>
  </si>
  <si>
    <t>6200241</t>
  </si>
  <si>
    <t>BẠC ĐỒNG NGOÀI TRỤC CHÍNH BẮT MỎ TRÊN</t>
  </si>
  <si>
    <t>D06-08</t>
  </si>
  <si>
    <t>6200242</t>
  </si>
  <si>
    <t>BẠC ĐỒNG TRONG TRỤC CHÍNH BẮT MỎ TRÊN</t>
  </si>
  <si>
    <t>D06-09</t>
  </si>
  <si>
    <t>6100828</t>
  </si>
  <si>
    <t>GIÁ BẮT ĐỠ KIM MÁY VẮT SỔ</t>
  </si>
  <si>
    <t>D07-01</t>
  </si>
  <si>
    <t>6100286</t>
  </si>
  <si>
    <t>D07-02</t>
  </si>
  <si>
    <t>6100285</t>
  </si>
  <si>
    <t>LÒ XO HỒI VỊ BỘ MŨI CHỈ MÁY VẮT SỔ</t>
  </si>
  <si>
    <t>D07-03</t>
  </si>
  <si>
    <t>6200183/6200184</t>
  </si>
  <si>
    <t>CẦU BẮT RĂNG CƯA TRƯỚC SAU</t>
  </si>
  <si>
    <t>D15-01</t>
  </si>
  <si>
    <t>2120001107</t>
  </si>
  <si>
    <t>TAY DẪN CHỈ MỎ</t>
  </si>
  <si>
    <t>UHD-9023</t>
  </si>
  <si>
    <t>D15-02</t>
  </si>
  <si>
    <t>2120001220</t>
  </si>
  <si>
    <t>ỐC THOÁT DẪN DẦU MÁY</t>
  </si>
  <si>
    <t>D15-03</t>
  </si>
  <si>
    <t>2130001108</t>
  </si>
  <si>
    <t>D15-04</t>
  </si>
  <si>
    <t>2120041116</t>
  </si>
  <si>
    <t>THANH DẪN 2 CHỈ VÀO CẦN GIẬT CHỈ</t>
  </si>
  <si>
    <t>D15-05</t>
  </si>
  <si>
    <t>2120041120</t>
  </si>
  <si>
    <t>CẦN GIẬT CHỈ KIM 2 CHỈ</t>
  </si>
  <si>
    <t>D15-06</t>
  </si>
  <si>
    <t>2130001110</t>
  </si>
  <si>
    <t>D15-07</t>
  </si>
  <si>
    <t>2130001121</t>
  </si>
  <si>
    <t>D15-08</t>
  </si>
  <si>
    <t>21200311121</t>
  </si>
  <si>
    <t xml:space="preserve">CỤM ĐỠ CẦN GIẬT CHỈ </t>
  </si>
  <si>
    <t>D15-09</t>
  </si>
  <si>
    <t>2130001109</t>
  </si>
  <si>
    <t>D16-01</t>
  </si>
  <si>
    <t>2120001105</t>
  </si>
  <si>
    <t>D16-02</t>
  </si>
  <si>
    <t>2120001102</t>
  </si>
  <si>
    <t>D16-03</t>
  </si>
  <si>
    <t>2120000629</t>
  </si>
  <si>
    <t xml:space="preserve">TAY GIỮ TÁO KIM </t>
  </si>
  <si>
    <t>D16-04</t>
  </si>
  <si>
    <t>8MK06301408</t>
  </si>
  <si>
    <t>ỐC MÓC TRỤC BẮT KIM TRÊN</t>
  </si>
  <si>
    <t>D16-05</t>
  </si>
  <si>
    <t>2120000405</t>
  </si>
  <si>
    <t>BẠC CHẶN TRỤC MỎ KIM CONG TRÊN</t>
  </si>
  <si>
    <t>D16-06</t>
  </si>
  <si>
    <t>277305-16F</t>
  </si>
  <si>
    <t>RĂNG CƯA 3 RĂNG</t>
  </si>
  <si>
    <t>D16-07</t>
  </si>
  <si>
    <t>8MB75180605A</t>
  </si>
  <si>
    <t xml:space="preserve"> VÍT TO BẮT ỐP DAO HÚT CHỈ</t>
  </si>
  <si>
    <t>UHD-9303</t>
  </si>
  <si>
    <t>D16-08</t>
  </si>
  <si>
    <t>8MB02160304A</t>
  </si>
  <si>
    <t xml:space="preserve">VÍT BẮT ỐP DAO HÚT CHỈ </t>
  </si>
  <si>
    <t>D16-09</t>
  </si>
  <si>
    <t>2121001518</t>
  </si>
  <si>
    <t>LÒ XO NÉN CHÂN VỊT MÁY</t>
  </si>
  <si>
    <t>D16-10</t>
  </si>
  <si>
    <t>212000411</t>
  </si>
  <si>
    <t>TRỤC BẮT TAY BIÊN TRỤ KIM</t>
  </si>
  <si>
    <t>D16-11</t>
  </si>
  <si>
    <t>2121001522</t>
  </si>
  <si>
    <t>CHỐT GIỮ</t>
  </si>
  <si>
    <t>D16-12</t>
  </si>
  <si>
    <t>6100370</t>
  </si>
  <si>
    <t>GIOĂNG CHẮN DẦU MÁY VẮT SỔ</t>
  </si>
  <si>
    <t>D17-01</t>
  </si>
  <si>
    <t>5213UL0001</t>
  </si>
  <si>
    <t>KIM CONG TRÊN</t>
  </si>
  <si>
    <t>D17-02</t>
  </si>
  <si>
    <t>5213LL0001</t>
  </si>
  <si>
    <t>D17-03</t>
  </si>
  <si>
    <t>5213LK0002</t>
  </si>
  <si>
    <t>DAO TĨNH  XÉN VẢI</t>
  </si>
  <si>
    <t>D17-04</t>
  </si>
  <si>
    <t>2130000126</t>
  </si>
  <si>
    <t>LẮP ỐP RÁC BƯỞNG MÁY</t>
  </si>
  <si>
    <t>D17-05</t>
  </si>
  <si>
    <t>5213DG0032</t>
  </si>
  <si>
    <t>BỘ RĂNG CƯA TRƯỚC SAU</t>
  </si>
  <si>
    <t>D17-06</t>
  </si>
  <si>
    <t>5213NG0002</t>
  </si>
  <si>
    <t>ĐÁP ĐỠ KIM</t>
  </si>
  <si>
    <t>D17-07</t>
  </si>
  <si>
    <t>2120001203</t>
  </si>
  <si>
    <t>D17-08</t>
  </si>
  <si>
    <t>2120000443</t>
  </si>
  <si>
    <t>BẤC THẤM DẦU TRỤC TRÒN TAY BIÊN KIM CONG TRÊN</t>
  </si>
  <si>
    <t>D17-09</t>
  </si>
  <si>
    <t>213000701</t>
  </si>
  <si>
    <t>TAY BIÊN BẮT DAO ĐỘNG</t>
  </si>
  <si>
    <t>D17-10</t>
  </si>
  <si>
    <t>2130000925</t>
  </si>
  <si>
    <t>CẦU BẮT RĂNG CƯA SAU</t>
  </si>
  <si>
    <t>2130000413</t>
  </si>
  <si>
    <t>TAY BIÊN BẮT MỎ TRÊN</t>
  </si>
  <si>
    <t>D17-11</t>
  </si>
  <si>
    <t>2120000415</t>
  </si>
  <si>
    <t>TRỤC TRÒN DẪN HƯỚNG TAY BIÊN BẮT KIM CONG TRÊN</t>
  </si>
  <si>
    <t>D17-12</t>
  </si>
  <si>
    <t>2120041118</t>
  </si>
  <si>
    <t>D17-13</t>
  </si>
  <si>
    <t>D17-14</t>
  </si>
  <si>
    <t>5212TP0126</t>
  </si>
  <si>
    <t xml:space="preserve">MẶT NGUYỆT HÚT CHỈ 2 KIM </t>
  </si>
  <si>
    <t>UH-9024</t>
  </si>
  <si>
    <t>D17-15</t>
  </si>
  <si>
    <t>D17-16</t>
  </si>
  <si>
    <t>5212DG0125</t>
  </si>
  <si>
    <t xml:space="preserve">BỘ RĂNG CƯA TRƯỚC SAU </t>
  </si>
  <si>
    <t>D17-17</t>
  </si>
  <si>
    <t>5212TP0127</t>
  </si>
  <si>
    <t>MẶT NGUYỆT HÚT CHỈ</t>
  </si>
  <si>
    <t>D17-18</t>
  </si>
  <si>
    <t>D18-01</t>
  </si>
  <si>
    <t>5212UL0007</t>
  </si>
  <si>
    <t>KIM CONG NGẠNH TRÊN (2 CHỈ)</t>
  </si>
  <si>
    <t>D18-02</t>
  </si>
  <si>
    <t>5212UL0001</t>
  </si>
  <si>
    <t>KIM CONG TRÊN (3 CHỈ)</t>
  </si>
  <si>
    <t>D18-03</t>
  </si>
  <si>
    <t>5212LL0001</t>
  </si>
  <si>
    <t>D18-04</t>
  </si>
  <si>
    <t>5212TP0015</t>
  </si>
  <si>
    <t>MẶT NGUYỆT 5MM</t>
  </si>
  <si>
    <t>D18-05</t>
  </si>
  <si>
    <t>D18-06</t>
  </si>
  <si>
    <t>5212PF0004</t>
  </si>
  <si>
    <t>D18-07</t>
  </si>
  <si>
    <t>D18-08</t>
  </si>
  <si>
    <t>LT167737G1</t>
  </si>
  <si>
    <t>CHÂN VỊT CHUN</t>
  </si>
  <si>
    <t>D18-09</t>
  </si>
  <si>
    <t>D18-10</t>
  </si>
  <si>
    <t>2120000701</t>
  </si>
  <si>
    <t>TAY BIÊN HÃM DAO CẮT DẺO (DAO ĐỘNG)</t>
  </si>
  <si>
    <t>D18-11</t>
  </si>
  <si>
    <t>2120001235</t>
  </si>
  <si>
    <t>ROANG CHỐNG RA DẦU BỂ DẦU MÁY LOẠI TO</t>
  </si>
  <si>
    <t>D18-12</t>
  </si>
  <si>
    <t>2130001120</t>
  </si>
  <si>
    <t>D18-13</t>
  </si>
  <si>
    <t>2120000303</t>
  </si>
  <si>
    <t>TAY BIÊN KIM CONG</t>
  </si>
  <si>
    <t>D18-14</t>
  </si>
  <si>
    <t>BỘ DẤU ĐẦU CHỈ</t>
  </si>
  <si>
    <t>D18-15</t>
  </si>
  <si>
    <t>2120000213</t>
  </si>
  <si>
    <t>BẠC ĐỒNG DAO ĐỘNG TRONG</t>
  </si>
  <si>
    <t>D18-16</t>
  </si>
  <si>
    <t>K1</t>
  </si>
  <si>
    <t>BỘ DAO HÚT CHỈ THỪA NẰM</t>
  </si>
  <si>
    <t>D18-17</t>
  </si>
  <si>
    <t>FD2120003/DF2120004</t>
  </si>
  <si>
    <t>BỘ RĂNG CƯA TRƯỚC SAU 1 KIM</t>
  </si>
  <si>
    <t>D18-18</t>
  </si>
  <si>
    <t>2120000417</t>
  </si>
  <si>
    <t xml:space="preserve">THANH CHỮ NHẬT DẪN HƯỚNG KIM CONG TRÊN </t>
  </si>
  <si>
    <t>D19-01</t>
  </si>
  <si>
    <t>204676-DF</t>
  </si>
  <si>
    <t>RĂNG CƯA TRƯỚC</t>
  </si>
  <si>
    <t xml:space="preserve">M752-13H(PEGASUS) </t>
  </si>
  <si>
    <t>D19-02</t>
  </si>
  <si>
    <t>208078-BF</t>
  </si>
  <si>
    <t>RĂNG CƯA SAU</t>
  </si>
  <si>
    <t>D19-03</t>
  </si>
  <si>
    <t>D19-04</t>
  </si>
  <si>
    <t>6209201</t>
  </si>
  <si>
    <t>D19-05</t>
  </si>
  <si>
    <t>D19-06</t>
  </si>
  <si>
    <t>8MB85240806A</t>
  </si>
  <si>
    <t>ỐC BẮT RĂNG CƯA</t>
  </si>
  <si>
    <t>D19-07</t>
  </si>
  <si>
    <t>2120000708</t>
  </si>
  <si>
    <t>DAO ĐỘNG XÉN VẢI</t>
  </si>
  <si>
    <t>D19-08</t>
  </si>
  <si>
    <t>2120000715</t>
  </si>
  <si>
    <t>DAO TĨNH (ASIMAR )</t>
  </si>
  <si>
    <t>D19-09</t>
  </si>
  <si>
    <t>SL787-12</t>
  </si>
  <si>
    <t>MÁY DÁN</t>
  </si>
  <si>
    <t>D19-10</t>
  </si>
  <si>
    <t>4SS0330115</t>
  </si>
  <si>
    <t>DAO TĨNH CẮT CHỈ</t>
  </si>
  <si>
    <t>D19-11</t>
  </si>
  <si>
    <t>003637</t>
  </si>
  <si>
    <t>ỐC BẮT KIM</t>
  </si>
  <si>
    <t>D19-12</t>
  </si>
  <si>
    <t>05548411</t>
  </si>
  <si>
    <t>ỐC MẶT NGUYỆT</t>
  </si>
  <si>
    <t>D19-13</t>
  </si>
  <si>
    <t>2120050740</t>
  </si>
  <si>
    <t>ĐẾ BẮT DAO ĐỘNG CHÉM VẢI VẮT SỔ</t>
  </si>
  <si>
    <t>D20-01</t>
  </si>
  <si>
    <t>204704</t>
  </si>
  <si>
    <t>MỎ MÓC TRÊN 2 CHỈ</t>
  </si>
  <si>
    <t>D20-02</t>
  </si>
  <si>
    <t>2049630</t>
  </si>
  <si>
    <t>D20-03</t>
  </si>
  <si>
    <t>D20-04</t>
  </si>
  <si>
    <t>2040720</t>
  </si>
  <si>
    <t>D20-05</t>
  </si>
  <si>
    <t>205255</t>
  </si>
  <si>
    <t>MẶT NGUYỆT 3MM</t>
  </si>
  <si>
    <t>D20-06</t>
  </si>
  <si>
    <t>202554E</t>
  </si>
  <si>
    <t>D20-07</t>
  </si>
  <si>
    <t>201230</t>
  </si>
  <si>
    <t>CHÂN VỊT</t>
  </si>
  <si>
    <t>D20-08</t>
  </si>
  <si>
    <t>208730</t>
  </si>
  <si>
    <t>D20-09</t>
  </si>
  <si>
    <t>D20-10</t>
  </si>
  <si>
    <t>D20-11</t>
  </si>
  <si>
    <t>D20-12</t>
  </si>
  <si>
    <t>2096780</t>
  </si>
  <si>
    <t>D20-13</t>
  </si>
  <si>
    <t>2096746</t>
  </si>
  <si>
    <t>TRỤC BẮT ĐẾ DAO ĐỘNG</t>
  </si>
  <si>
    <t>E01-01</t>
  </si>
  <si>
    <t>B1646555000</t>
  </si>
  <si>
    <t>LÒ XO CHÂN VỊT</t>
  </si>
  <si>
    <t>GLK-1910</t>
  </si>
  <si>
    <t>E01-02</t>
  </si>
  <si>
    <t>135-15564</t>
  </si>
  <si>
    <t>MẶT NGUYỆT CẮT CHỈ</t>
  </si>
  <si>
    <t>E01-03</t>
  </si>
  <si>
    <t>B1905441A00</t>
  </si>
  <si>
    <t>VÒNG BI CẦN GIẬT CHỈ</t>
  </si>
  <si>
    <t>E01-04</t>
  </si>
  <si>
    <t>B1812-980-0A0</t>
  </si>
  <si>
    <t>SỪNG TRÂU BỌ</t>
  </si>
  <si>
    <t>E01-05</t>
  </si>
  <si>
    <t>B1818-280-000</t>
  </si>
  <si>
    <t>CHAO MÓC CHỈ</t>
  </si>
  <si>
    <t>E01-06</t>
  </si>
  <si>
    <t>141-13468</t>
  </si>
  <si>
    <t>CỤM ĐỒNG TIỀN ĐÁNH CHỈ</t>
  </si>
  <si>
    <t>E01-07</t>
  </si>
  <si>
    <t>400-10508</t>
  </si>
  <si>
    <t>CỤM ĐỒNG TIỀN BỌ ĐIỆN TỬ</t>
  </si>
  <si>
    <t>E01-08</t>
  </si>
  <si>
    <t>B2421-280-0A0</t>
  </si>
  <si>
    <t>DAO ĐỘNG MÁY BỌ</t>
  </si>
  <si>
    <t>E01-09</t>
  </si>
  <si>
    <t>B2424-280-000</t>
  </si>
  <si>
    <t>DAO TĨNH MÁY BỌ</t>
  </si>
  <si>
    <t>E01-10</t>
  </si>
  <si>
    <t>9-44</t>
  </si>
  <si>
    <t>HANH ĐẨY ĐỒNG TIỀN KẸP CHỈ</t>
  </si>
  <si>
    <t>E01-11</t>
  </si>
  <si>
    <t>21-38</t>
  </si>
  <si>
    <t>BÀN GA MÁY</t>
  </si>
  <si>
    <t>E01-12</t>
  </si>
  <si>
    <t>E01-13</t>
  </si>
  <si>
    <t>11-30</t>
  </si>
  <si>
    <t>BẠC TRÒN XOAY DAO ĐỘNG</t>
  </si>
  <si>
    <t>E01-14</t>
  </si>
  <si>
    <t>400-16077V</t>
  </si>
  <si>
    <t>VÒNG BI BÁNH RĂNG</t>
  </si>
  <si>
    <t>E01-15</t>
  </si>
  <si>
    <t>3-67</t>
  </si>
  <si>
    <t>VÒNG RĂNG CƯA</t>
  </si>
  <si>
    <t>E01-16</t>
  </si>
  <si>
    <t>29-50</t>
  </si>
  <si>
    <t>E01-17</t>
  </si>
  <si>
    <t>11-33</t>
  </si>
  <si>
    <t>VÍT HÃM ĐẾ ĐỠ DAO ĐỘNG</t>
  </si>
  <si>
    <t>E01-18</t>
  </si>
  <si>
    <t>39-41</t>
  </si>
  <si>
    <t>CẦN GẠT CHỈ</t>
  </si>
  <si>
    <t>E02-01</t>
  </si>
  <si>
    <t>1515171819</t>
  </si>
  <si>
    <t>ỐP BẢO VỆ SUỐT MÁY</t>
  </si>
  <si>
    <t>E02-02</t>
  </si>
  <si>
    <t>9-1</t>
  </si>
  <si>
    <t>CUỘN HÚT MỞ ĐỒNG TIỀN</t>
  </si>
  <si>
    <t>E02-03</t>
  </si>
  <si>
    <t>7-18</t>
  </si>
  <si>
    <t>CỤM GIỮ Ổ CHAO</t>
  </si>
  <si>
    <t>E02-04</t>
  </si>
  <si>
    <t>H04-0111</t>
  </si>
  <si>
    <t>BÀN SÀNG DỌC</t>
  </si>
  <si>
    <t>E02-05</t>
  </si>
  <si>
    <t>H04-120</t>
  </si>
  <si>
    <t>MẶT NGUYỆT BÀN SÀNG NGANG</t>
  </si>
  <si>
    <t>E02-06</t>
  </si>
  <si>
    <t>H04-0016</t>
  </si>
  <si>
    <t>CHÂN VỊT DỌC</t>
  </si>
  <si>
    <t>E02-07</t>
  </si>
  <si>
    <t>H04-0015</t>
  </si>
  <si>
    <t>CHÂN VỊT NGANG</t>
  </si>
  <si>
    <t>E02-08</t>
  </si>
  <si>
    <t>B2426-280-000</t>
  </si>
  <si>
    <t>LỖ DẪN CHỈ KIM</t>
  </si>
  <si>
    <t>E02-09</t>
  </si>
  <si>
    <t>400-10574</t>
  </si>
  <si>
    <t>DẪN CHỈ KIM</t>
  </si>
  <si>
    <t>E02-10</t>
  </si>
  <si>
    <t>1-19</t>
  </si>
  <si>
    <t>ỐC BẮT BẢO VỆ Ổ CHAO</t>
  </si>
  <si>
    <t>E02-11</t>
  </si>
  <si>
    <t>13-11</t>
  </si>
  <si>
    <t>BÁNH RĂNG TRUYỀN TẢI LẮC NGANG</t>
  </si>
  <si>
    <t>E02-12</t>
  </si>
  <si>
    <t>3-35</t>
  </si>
  <si>
    <t>VÒNG BI TRỤ KIM</t>
  </si>
  <si>
    <t>E02-13</t>
  </si>
  <si>
    <t>52101-2</t>
  </si>
  <si>
    <t>MÀN HÌNH BỌ VẼ</t>
  </si>
  <si>
    <t>E02-14</t>
  </si>
  <si>
    <t>A01-52933</t>
  </si>
  <si>
    <t>MÀN HÌNH MÁY BỌ 1900BSS</t>
  </si>
  <si>
    <t>E02-15</t>
  </si>
  <si>
    <t>E4-14</t>
  </si>
  <si>
    <t>MÀN HÌNH MÁY BỌ 1900ASS</t>
  </si>
  <si>
    <t>E02-16</t>
  </si>
  <si>
    <t>13-68</t>
  </si>
  <si>
    <t>THANH ĐỠ NÂNG CHÂN VỊT PHẢI</t>
  </si>
  <si>
    <t>E02-17</t>
  </si>
  <si>
    <t>7-45</t>
  </si>
  <si>
    <t>ỐP GIỮ Ổ CHAO</t>
  </si>
  <si>
    <t>E02-18</t>
  </si>
  <si>
    <t>9-42</t>
  </si>
  <si>
    <t>BU LÔNG BHOR BẮT ĐỒNG TIỀN KẸP CHỈ</t>
  </si>
  <si>
    <t>E03-01</t>
  </si>
  <si>
    <t>400-16077</t>
  </si>
  <si>
    <t>E03-02</t>
  </si>
  <si>
    <t>400-06561</t>
  </si>
  <si>
    <t>BÁNH RĂNG XÈ QUẠT DƯỚI</t>
  </si>
  <si>
    <t>E03-03</t>
  </si>
  <si>
    <t>3-16</t>
  </si>
  <si>
    <t>BÁNH RĂNG TRÊN</t>
  </si>
  <si>
    <t>E03-04</t>
  </si>
  <si>
    <t>B1403-280-000</t>
  </si>
  <si>
    <t>TRỤ KIM LK1900A</t>
  </si>
  <si>
    <t>E03-05</t>
  </si>
  <si>
    <t>B190120DC0</t>
  </si>
  <si>
    <t>BỘ TAY BIÊN CẦN GIẬT CHỈ</t>
  </si>
  <si>
    <t>E03-06</t>
  </si>
  <si>
    <t>9-27</t>
  </si>
  <si>
    <t>ĐỒNG TIỀN CHỈNH CHỈ NGẮN DÀI</t>
  </si>
  <si>
    <t>E03-07</t>
  </si>
  <si>
    <t>400-10441</t>
  </si>
  <si>
    <t>E03-08</t>
  </si>
  <si>
    <t>4000-10442</t>
  </si>
  <si>
    <t>BẠC TRỤ KIM DƯỚI</t>
  </si>
  <si>
    <t>400-10442</t>
  </si>
  <si>
    <t>E03-09</t>
  </si>
  <si>
    <t>3-38</t>
  </si>
  <si>
    <t>CON TRƯỢT DẪN HƯỚNG DAO CẮT CHỈ</t>
  </si>
  <si>
    <t>E03-10</t>
  </si>
  <si>
    <t>14103006</t>
  </si>
  <si>
    <t>HỐC Ổ CHAO</t>
  </si>
  <si>
    <t>E04-01</t>
  </si>
  <si>
    <t>400-06738</t>
  </si>
  <si>
    <t>TRỤC ĐẨY BÁNH KẸP Y</t>
  </si>
  <si>
    <t>E04-02</t>
  </si>
  <si>
    <t>265-01403 (X)</t>
  </si>
  <si>
    <t>BÁNH RĂNG TRỤC X</t>
  </si>
  <si>
    <t>E04-03</t>
  </si>
  <si>
    <t>265-01403 (Y)</t>
  </si>
  <si>
    <t>BÁNH RĂNG TRỤC Y</t>
  </si>
  <si>
    <t>E04-04</t>
  </si>
  <si>
    <t>141-09250</t>
  </si>
  <si>
    <t>TAY BIÊN ĐÓNG MỞ DAO CẮT CHỈ</t>
  </si>
  <si>
    <t>E04-05</t>
  </si>
  <si>
    <t>55-110640-TP</t>
  </si>
  <si>
    <t>E04-06</t>
  </si>
  <si>
    <t>GL5</t>
  </si>
  <si>
    <t>BỘ CHÂN VỊT ĐÍNH CÚC</t>
  </si>
  <si>
    <t>E04-07</t>
  </si>
  <si>
    <t>400-26746</t>
  </si>
  <si>
    <t>BỘ ĐÁNH CHỈ SUỐT</t>
  </si>
  <si>
    <t>E04-08</t>
  </si>
  <si>
    <t>5-42</t>
  </si>
  <si>
    <t>TAY GẠT CHỈ</t>
  </si>
  <si>
    <t>E04-09</t>
  </si>
  <si>
    <t>5-37</t>
  </si>
  <si>
    <t>KHỚP NỐI GẠT CHỈ</t>
  </si>
  <si>
    <t>E05-01</t>
  </si>
  <si>
    <t>400864038-2</t>
  </si>
  <si>
    <t>ỐP BẢO VỆ SUỐT 430D</t>
  </si>
  <si>
    <t>E05-02</t>
  </si>
  <si>
    <t>SA3309001</t>
  </si>
  <si>
    <t>TAY BIÊN ĐÓNG MỞ CAM CẮT CHỈ</t>
  </si>
  <si>
    <t>E05-03</t>
  </si>
  <si>
    <t>SA4131001</t>
  </si>
  <si>
    <t>CỤM TRƯỚC DAO CẮT CHỈ 430D</t>
  </si>
  <si>
    <t>E05-04</t>
  </si>
  <si>
    <t>SA4348001</t>
  </si>
  <si>
    <t>CỤM HÚT ĐÓNG MỞ ĐỒNG TIỀN</t>
  </si>
  <si>
    <t>E05-05</t>
  </si>
  <si>
    <t>52077</t>
  </si>
  <si>
    <t>MẶT NGUYỆT CẮT CHỈ 430D</t>
  </si>
  <si>
    <t>E05-06</t>
  </si>
  <si>
    <t>S49988001</t>
  </si>
  <si>
    <t>DAO ĐỘNG 430B</t>
  </si>
  <si>
    <t>E05-07</t>
  </si>
  <si>
    <t>S10210201</t>
  </si>
  <si>
    <t>DAO TĨNH 430B</t>
  </si>
  <si>
    <t>E05-08</t>
  </si>
  <si>
    <t>SA3330-001</t>
  </si>
  <si>
    <t>DAO ĐỘNG 430D</t>
  </si>
  <si>
    <t>E05-09</t>
  </si>
  <si>
    <t>SA3335-001</t>
  </si>
  <si>
    <t>DAO TĨNH 430D</t>
  </si>
  <si>
    <t>E06-01</t>
  </si>
  <si>
    <t>E06-02</t>
  </si>
  <si>
    <t>M8901-590-AA0-A</t>
  </si>
  <si>
    <t>CỤC NGUỒN MÁY BỌ 1900</t>
  </si>
  <si>
    <t>E06-03</t>
  </si>
  <si>
    <t>B1230-210-D00</t>
  </si>
  <si>
    <t>MOTOR TRỤC CHÍNH MÁY BỌ (1900ASS)</t>
  </si>
  <si>
    <t>E06-04</t>
  </si>
  <si>
    <t>13-33</t>
  </si>
  <si>
    <t>SEN SƠ Y</t>
  </si>
  <si>
    <t>E06-05</t>
  </si>
  <si>
    <t>13-27</t>
  </si>
  <si>
    <t>SEN SƠ X</t>
  </si>
  <si>
    <t>E06-06</t>
  </si>
  <si>
    <t>3+13</t>
  </si>
  <si>
    <t>MƠ TƠ TRỤC  CHÍNH (KINGTEX)</t>
  </si>
  <si>
    <t>E06-07</t>
  </si>
  <si>
    <t>13+5 (X)</t>
  </si>
  <si>
    <t>MƠ TƠ X</t>
  </si>
  <si>
    <t>E06-08</t>
  </si>
  <si>
    <t>13+5 (y)</t>
  </si>
  <si>
    <t>MƠ TƠ Y</t>
  </si>
  <si>
    <t>E06-09</t>
  </si>
  <si>
    <t>B1230-210-00</t>
  </si>
  <si>
    <t>MÔ TƠ TRỤC CHÍNH</t>
  </si>
  <si>
    <t>E09-01</t>
  </si>
  <si>
    <t>B-25</t>
  </si>
  <si>
    <t>ĐE DAO TRÁI</t>
  </si>
  <si>
    <t>E09-02</t>
  </si>
  <si>
    <t>B-17</t>
  </si>
  <si>
    <t>CON LĂN QUAY DAO</t>
  </si>
  <si>
    <t>E09-03</t>
  </si>
  <si>
    <t>B-11</t>
  </si>
  <si>
    <t>MO TƠ DAO</t>
  </si>
  <si>
    <t>E09-04</t>
  </si>
  <si>
    <t>B-1</t>
  </si>
  <si>
    <t>ĐẾ BẮT DAO ĐỘNG</t>
  </si>
  <si>
    <t>E09-05</t>
  </si>
  <si>
    <t>B-7</t>
  </si>
  <si>
    <t>TẤM DẪN HƯỚNG ĐẾ BẮT DAO ĐỘNG</t>
  </si>
  <si>
    <t>E09-06</t>
  </si>
  <si>
    <t>A-9</t>
  </si>
  <si>
    <t>KHỐI TRƯỢT CỦA CON LĂN TRÊN</t>
  </si>
  <si>
    <t>E09-07</t>
  </si>
  <si>
    <t>A-11</t>
  </si>
  <si>
    <t>CẦN NÂNG HẠ QUẢ LÔ TRÊN</t>
  </si>
  <si>
    <t>E09-08</t>
  </si>
  <si>
    <t>A-30</t>
  </si>
  <si>
    <t>TRỤC BẮT DẪN HƯỚNG CHUN</t>
  </si>
  <si>
    <t>E09-09</t>
  </si>
  <si>
    <t>A-31</t>
  </si>
  <si>
    <t>TRỤC ĐÒN BẨY</t>
  </si>
  <si>
    <t>E09-10</t>
  </si>
  <si>
    <t>A-32</t>
  </si>
  <si>
    <t>CON LĂN DẪN HƯỚNG CHUN</t>
  </si>
  <si>
    <t>E09-11</t>
  </si>
  <si>
    <t>A-33</t>
  </si>
  <si>
    <t>VÍT BẮT CON LĂN DẪN HƯỚNG CHUN</t>
  </si>
  <si>
    <t>E09-12</t>
  </si>
  <si>
    <t>A-35</t>
  </si>
  <si>
    <t>KHUNG BẮT ĐÒN BẨY</t>
  </si>
  <si>
    <t>E09-13</t>
  </si>
  <si>
    <t>A-37</t>
  </si>
  <si>
    <t>ĐÒN BẨY</t>
  </si>
  <si>
    <t>E10-01</t>
  </si>
  <si>
    <t>B2-B9</t>
  </si>
  <si>
    <t>BỘ DAO CẮT TRÁP</t>
  </si>
  <si>
    <t>E10-02</t>
  </si>
  <si>
    <t>A-23</t>
  </si>
  <si>
    <t>MÔ TƠ ĐIỀU KHIỂN LÔ</t>
  </si>
  <si>
    <t>E10-03</t>
  </si>
  <si>
    <t>A-22</t>
  </si>
  <si>
    <t>DÂY ĐAI QUẢ LÔ</t>
  </si>
  <si>
    <t>E10-04</t>
  </si>
  <si>
    <t>A-7</t>
  </si>
  <si>
    <t>LÒ XO NÉN LÔ TRÊN</t>
  </si>
  <si>
    <t>E10-05</t>
  </si>
  <si>
    <t>A-28</t>
  </si>
  <si>
    <t>QUẢ LÔ DƯỚI</t>
  </si>
  <si>
    <t>E10-06</t>
  </si>
  <si>
    <t>A-29</t>
  </si>
  <si>
    <t>QUẢ LÔ TRÊN</t>
  </si>
  <si>
    <t>E10-07</t>
  </si>
  <si>
    <t>B-24</t>
  </si>
  <si>
    <t>ĐE DAO PHẢI</t>
  </si>
  <si>
    <t>E10-08</t>
  </si>
  <si>
    <t>B-5</t>
  </si>
  <si>
    <t>ĐIỆN TRỞ</t>
  </si>
  <si>
    <t>E10-09</t>
  </si>
  <si>
    <t>B-4</t>
  </si>
  <si>
    <t>CẢM BIẾN ĐIỆN TRỞ</t>
  </si>
  <si>
    <t>E10-10</t>
  </si>
  <si>
    <t>TBC-50</t>
  </si>
  <si>
    <t>VÒNG BI BẮT QUẢ LÔ</t>
  </si>
  <si>
    <t>E10-11</t>
  </si>
  <si>
    <t>B-26</t>
  </si>
  <si>
    <t>LÒ XO ĐE</t>
  </si>
  <si>
    <t>E10-12</t>
  </si>
  <si>
    <t>B-27</t>
  </si>
  <si>
    <t>ỐC NÉN ĐE</t>
  </si>
  <si>
    <t>E10-13</t>
  </si>
  <si>
    <t>B-32</t>
  </si>
  <si>
    <t>MẶT BÍCH TRƯỚC</t>
  </si>
  <si>
    <t>E10-14</t>
  </si>
  <si>
    <t>A-20</t>
  </si>
  <si>
    <t>BÁNH RĂNG BẮT LÔ DƯỚI</t>
  </si>
  <si>
    <t>B01-01</t>
  </si>
  <si>
    <t>5221NC15320</t>
  </si>
  <si>
    <t>TÁO KIM 3.2 (CÂN ĐỐI XỨNG)</t>
  </si>
  <si>
    <t>FT-7003</t>
  </si>
  <si>
    <t>B01-02</t>
  </si>
  <si>
    <t>5221TP03323</t>
  </si>
  <si>
    <t>MẶT NGUYỆT VIỀN 6.4</t>
  </si>
  <si>
    <t>B01-03</t>
  </si>
  <si>
    <t>5223DG001</t>
  </si>
  <si>
    <t>RĂNG CƯA 3.2 (CÂN ĐỐI XỨNG)</t>
  </si>
  <si>
    <t>B01-04</t>
  </si>
  <si>
    <t>5221PF03321</t>
  </si>
  <si>
    <t>CHÂN VỊT 3.2 CÂN</t>
  </si>
  <si>
    <t>B01-05</t>
  </si>
  <si>
    <t>5222TP03321</t>
  </si>
  <si>
    <t xml:space="preserve"> MẶT NGUYỆT (1/8 INCH)</t>
  </si>
  <si>
    <t>B01-06</t>
  </si>
  <si>
    <t>5222PF03321</t>
  </si>
  <si>
    <t>CHÂN VỊT 3.2 LỆCH( 1 LÀN TRƯỚC -4 LÀN SAU)</t>
  </si>
  <si>
    <t>B01-07</t>
  </si>
  <si>
    <t>5223DG00021</t>
  </si>
  <si>
    <t>RĂNG CƯA 5.6 LỆCH( 1 LÀN TRƯỚC- 4 LÀN SAU)</t>
  </si>
  <si>
    <t>B01-08</t>
  </si>
  <si>
    <t>5221DG002</t>
  </si>
  <si>
    <t>BỘ RĂNG CƯA 3.2 CÂN</t>
  </si>
  <si>
    <t>B01-10</t>
  </si>
  <si>
    <t>22000045</t>
  </si>
  <si>
    <t>BẠC DẢI CHỈ</t>
  </si>
  <si>
    <t>check vị trí B01-09</t>
  </si>
  <si>
    <t>B01-11</t>
  </si>
  <si>
    <t>2210000404</t>
  </si>
  <si>
    <t>BẠC DƯỚI TRỤ KIM</t>
  </si>
  <si>
    <t>B01-12</t>
  </si>
  <si>
    <t>135-20705</t>
  </si>
  <si>
    <t>THANH HÃM GẠT CHỈ KIM</t>
  </si>
  <si>
    <t>B01-13</t>
  </si>
  <si>
    <t>250050APD0 (GÁ)</t>
  </si>
  <si>
    <t>GÁ DẪN VIỀN</t>
  </si>
  <si>
    <t>B01-14</t>
  </si>
  <si>
    <t>250050APD0</t>
  </si>
  <si>
    <t>ỐP TRẦN ĐÈ</t>
  </si>
  <si>
    <t>B01-15</t>
  </si>
  <si>
    <t>257553</t>
  </si>
  <si>
    <t>ĐÁP ĐỠ KIM TRƯỚC</t>
  </si>
  <si>
    <t>B01-16</t>
  </si>
  <si>
    <t>22100004191</t>
  </si>
  <si>
    <t>PHỚT DẦU MÁY TRẦN</t>
  </si>
  <si>
    <t>B01-17</t>
  </si>
  <si>
    <t>220000404</t>
  </si>
  <si>
    <t>PHỚT CHẮN DẦU TRỤ CHÂN VỊT</t>
  </si>
  <si>
    <t>B01-18</t>
  </si>
  <si>
    <t>2210000413</t>
  </si>
  <si>
    <t>PHỚT CHẮN DẦU TRỤC MỞ MÓC</t>
  </si>
  <si>
    <t>B02-01</t>
  </si>
  <si>
    <t>257517-32</t>
  </si>
  <si>
    <t>trùng ten với b01-01</t>
  </si>
  <si>
    <t>B02-02</t>
  </si>
  <si>
    <t>259628B32DO</t>
  </si>
  <si>
    <t>MẶT NGUYỆT 3.2 (CÂN ĐỐI XỨNG)</t>
  </si>
  <si>
    <t>W562-01G</t>
  </si>
  <si>
    <t>B02-03</t>
  </si>
  <si>
    <t>257278-16F0/257282-16F0</t>
  </si>
  <si>
    <t>RĂNG CƯA  3.2 (CÂN ĐỐI XỨNG)</t>
  </si>
  <si>
    <t>B02-04</t>
  </si>
  <si>
    <t>257460-32</t>
  </si>
  <si>
    <t>CHÂN VỊT  3.2 (CÂN ĐỐI XỨNG)</t>
  </si>
  <si>
    <t>B02-05</t>
  </si>
  <si>
    <t>257049B32</t>
  </si>
  <si>
    <t>MẶT NGUYỆT 3.2 LỆCH (2 LÀN TRƯỚC- 4 LÀN SAU)</t>
  </si>
  <si>
    <t>B02-06</t>
  </si>
  <si>
    <t>257266-16F</t>
  </si>
  <si>
    <t>RĂNG CƯA TRƯỚC 3.2 (2 LÀN TRƯỚC)</t>
  </si>
  <si>
    <t>B02-07</t>
  </si>
  <si>
    <t>257220-16F</t>
  </si>
  <si>
    <t>RĂNG CƯA SAU 3.2 LỆCH 4 LÀN</t>
  </si>
  <si>
    <t>B02-08</t>
  </si>
  <si>
    <t>257327A32</t>
  </si>
  <si>
    <t>CHÂN VỊT 3.2 (LỆCH)</t>
  </si>
  <si>
    <t>B02-09</t>
  </si>
  <si>
    <t>257312A32</t>
  </si>
  <si>
    <t>CHÂN VỊT 3.2 ( 1 LÀN TRƯỚC-4 LÀN SAU)</t>
  </si>
  <si>
    <t>B02-10</t>
  </si>
  <si>
    <t>2210001313</t>
  </si>
  <si>
    <t>NÚT NHỰA BÁO DẦU MÁY</t>
  </si>
  <si>
    <t>B02-11</t>
  </si>
  <si>
    <t>071300-S</t>
  </si>
  <si>
    <t>ĐÁP ĐỠ KIM SAU</t>
  </si>
  <si>
    <t>B02-12</t>
  </si>
  <si>
    <t>5221LL00561</t>
  </si>
  <si>
    <t>KIM CONG DƯỚI  ( MỎ MÓC)</t>
  </si>
  <si>
    <t>B02-13</t>
  </si>
  <si>
    <t>251519-920</t>
  </si>
  <si>
    <t>MỎ ĐÁP ĐỠ KIM</t>
  </si>
  <si>
    <t>B02-14</t>
  </si>
  <si>
    <t>251007-925</t>
  </si>
  <si>
    <t>TRỤC HÃM MỎ</t>
  </si>
  <si>
    <t>B02-15</t>
  </si>
  <si>
    <t>2200001341</t>
  </si>
  <si>
    <t>B02-16</t>
  </si>
  <si>
    <t>221000403</t>
  </si>
  <si>
    <t>BẠC TRỤ KIM</t>
  </si>
  <si>
    <t>kingtex</t>
  </si>
  <si>
    <t>B02-17</t>
  </si>
  <si>
    <t>2210000401</t>
  </si>
  <si>
    <t>BẠC TRÊN TRỤ KIM</t>
  </si>
  <si>
    <t>B02-18</t>
  </si>
  <si>
    <t>2200000414</t>
  </si>
  <si>
    <t>PHỚT CHẮN DẦU TRỤC CHÍNH</t>
  </si>
  <si>
    <t>B03-01</t>
  </si>
  <si>
    <t>5220NC00400</t>
  </si>
  <si>
    <t>TÁO BẮT KIM</t>
  </si>
  <si>
    <t>CTD-9611</t>
  </si>
  <si>
    <t>B03-02</t>
  </si>
  <si>
    <t>5222TP00402</t>
  </si>
  <si>
    <t>MẶT NGUYỆT 3.2 CÂN</t>
  </si>
  <si>
    <t>CTD-9085</t>
  </si>
  <si>
    <t>B03-03</t>
  </si>
  <si>
    <t>5227DG0005</t>
  </si>
  <si>
    <t>RĂNG CƯA 4.0 CÂN  CTD</t>
  </si>
  <si>
    <t>B03-04</t>
  </si>
  <si>
    <t>5220PF00404</t>
  </si>
  <si>
    <t>CHÂN VỊT 4.0 CÂN CTD</t>
  </si>
  <si>
    <t>B03-05</t>
  </si>
  <si>
    <t>5222TP03401</t>
  </si>
  <si>
    <t>MẶT NGUYỆT 4.0 LỆCH ( 1 LÀN TRƯỚC- 4 LÀN SAU)</t>
  </si>
  <si>
    <t>B03-06</t>
  </si>
  <si>
    <t>5222PF03401</t>
  </si>
  <si>
    <t>CHÂN VỊT 4.0 LỆCH (1 LÀN TRƯỚC- 4 LÀN SAU)</t>
  </si>
  <si>
    <t>B03-07</t>
  </si>
  <si>
    <t>5221DG00021</t>
  </si>
  <si>
    <t>RĂNG CƯA 4.0 LỆCH ( 1 LÀN TRƯỚC- 4 LÀN SAU)</t>
  </si>
  <si>
    <t>Trùng mã với B01-07</t>
  </si>
  <si>
    <t>B03-08</t>
  </si>
  <si>
    <t>5222TP00401</t>
  </si>
  <si>
    <t xml:space="preserve">MẶT NGUYỆT 4.0 CÂN </t>
  </si>
  <si>
    <t>B03-09</t>
  </si>
  <si>
    <t>5221DG00211</t>
  </si>
  <si>
    <t>RĂNG CƯA 5.6 CÂN</t>
  </si>
  <si>
    <t>B03-10</t>
  </si>
  <si>
    <t>5222PF11400</t>
  </si>
  <si>
    <t>CHÂN VỊT 4.0 CÂN</t>
  </si>
  <si>
    <t>B03-11</t>
  </si>
  <si>
    <t>2210001234</t>
  </si>
  <si>
    <t>PHỚT CHẮN DẦU RĂNG CƯA</t>
  </si>
  <si>
    <t>B03-12</t>
  </si>
  <si>
    <t>2200000922</t>
  </si>
  <si>
    <t>THANH HÃM MÓC DẢI CHỈ TRÊN</t>
  </si>
  <si>
    <t>B03-13</t>
  </si>
  <si>
    <t>22100001029</t>
  </si>
  <si>
    <t>THANH ĐIỀU CHỈNH KIM CONG DƯỚI</t>
  </si>
  <si>
    <t>B03-14</t>
  </si>
  <si>
    <t>22100001226</t>
  </si>
  <si>
    <t>BÁNH RĂNG ĐIỀU CHỈNH MẬT ĐỘ MŨI CHỈ</t>
  </si>
  <si>
    <t>B03-15</t>
  </si>
  <si>
    <t>221A0001039</t>
  </si>
  <si>
    <t>THANH ĐIỀU CHỈNH  RỘNG HẸP KIM CONG DƯỚI</t>
  </si>
  <si>
    <t>B03-16</t>
  </si>
  <si>
    <t>22A0001042</t>
  </si>
  <si>
    <t>CAM KIM CONG DƯỚI</t>
  </si>
  <si>
    <t>B03-17</t>
  </si>
  <si>
    <t>221A0001043</t>
  </si>
  <si>
    <t>TAY BIÊN CAM KIM CONG DƯỚI</t>
  </si>
  <si>
    <t>B03-18</t>
  </si>
  <si>
    <t>2210000701</t>
  </si>
  <si>
    <t>B04-01</t>
  </si>
  <si>
    <t>257517-40</t>
  </si>
  <si>
    <t>TÁO KIM 4.0</t>
  </si>
  <si>
    <t>B04-02</t>
  </si>
  <si>
    <t>257050B40</t>
  </si>
  <si>
    <t>MẶT NGUYỆT 4.0 ( 2 LÀN TRƯỚC-4 LÀN SAU)</t>
  </si>
  <si>
    <t>B04-03</t>
  </si>
  <si>
    <t>257267-16P</t>
  </si>
  <si>
    <t>RĂNG CƯA TRƯỚC 4.0 ( 2 LÀN TRƯỚC)</t>
  </si>
  <si>
    <t>B04-04</t>
  </si>
  <si>
    <t>257221-16F</t>
  </si>
  <si>
    <t>RĂNG CƯA SAU 4.0 ( 4 LÀN SAU)</t>
  </si>
  <si>
    <t>B04-05</t>
  </si>
  <si>
    <t>257328A40</t>
  </si>
  <si>
    <t>CHÂN VỊT 4.0 LỆCH (2 LÀN TRƯỚC- 4 LÀN SAU)</t>
  </si>
  <si>
    <t>B04-06</t>
  </si>
  <si>
    <t>257318A40</t>
  </si>
  <si>
    <t>CHÂN VỊT 4.0 LỆCH MAY VIỀN</t>
  </si>
  <si>
    <t>B04-07</t>
  </si>
  <si>
    <t>257468-40</t>
  </si>
  <si>
    <t>CHÂN VỊT 4.0</t>
  </si>
  <si>
    <t>B04-08</t>
  </si>
  <si>
    <t>B04-09</t>
  </si>
  <si>
    <t>B04-10</t>
  </si>
  <si>
    <t>2210001117</t>
  </si>
  <si>
    <t>B04-11</t>
  </si>
  <si>
    <t>2210001118</t>
  </si>
  <si>
    <t>CẦU BẮT RĂNG CƯA TRƯỚC</t>
  </si>
  <si>
    <t>B04-12</t>
  </si>
  <si>
    <t>2210000528</t>
  </si>
  <si>
    <t>TRỤC CHÍNH CAM ĐÁNH CHỈ</t>
  </si>
  <si>
    <t>B04-13</t>
  </si>
  <si>
    <t>2210000514</t>
  </si>
  <si>
    <t>CAM ĐÁNH CHỈ</t>
  </si>
  <si>
    <t>B04-14</t>
  </si>
  <si>
    <t>6101001</t>
  </si>
  <si>
    <t>BƯỞNG NHỎ DẪN CHUN</t>
  </si>
  <si>
    <t>B04-15</t>
  </si>
  <si>
    <t>4TC0030105</t>
  </si>
  <si>
    <t>VÍT CHỈNH XÊ DỊCH DAO TĨNH</t>
  </si>
  <si>
    <t>B04-16</t>
  </si>
  <si>
    <t>6100552</t>
  </si>
  <si>
    <t>ĐẾ BẮT DAO CHÉM VẢI</t>
  </si>
  <si>
    <t>B04-17</t>
  </si>
  <si>
    <t>6100545</t>
  </si>
  <si>
    <t>GIÁ BẮT DAO</t>
  </si>
  <si>
    <t>B04-18</t>
  </si>
  <si>
    <t>6100551</t>
  </si>
  <si>
    <t>BẠC ĐỒNG CHO TRỤC DAO CHÉM VẢI</t>
  </si>
  <si>
    <t>I01-01</t>
  </si>
  <si>
    <t>P58LN-3</t>
  </si>
  <si>
    <t>CHÂN VỊT THƯỜNG LOẠI 3MM</t>
  </si>
  <si>
    <t>1 KIM</t>
  </si>
  <si>
    <t>TN-842-003</t>
  </si>
  <si>
    <t>I01-02</t>
  </si>
  <si>
    <t>P58LN-5</t>
  </si>
  <si>
    <t>CHÂN VỊT THƯỜNG LOẠI 5MM</t>
  </si>
  <si>
    <t>KLD-300</t>
  </si>
  <si>
    <t>I01-03</t>
  </si>
  <si>
    <t>P36LN</t>
  </si>
  <si>
    <t>CHÂN VỊT NỬA TRÁI</t>
  </si>
  <si>
    <t>I01-04</t>
  </si>
  <si>
    <t>P36N</t>
  </si>
  <si>
    <t>CHÂN VỊT NỬA PHẢI</t>
  </si>
  <si>
    <t>I01-05</t>
  </si>
  <si>
    <t>12463HL-18</t>
  </si>
  <si>
    <t>I01-06</t>
  </si>
  <si>
    <t>I01-07</t>
  </si>
  <si>
    <t>12463HR-116</t>
  </si>
  <si>
    <t>I01-08</t>
  </si>
  <si>
    <t>I01-09</t>
  </si>
  <si>
    <t>P363</t>
  </si>
  <si>
    <t>I01-10</t>
  </si>
  <si>
    <t>CR1/8</t>
  </si>
  <si>
    <t>CHÂN VỊT 1/8CHẠY PICO</t>
  </si>
  <si>
    <t>KLD-800</t>
  </si>
  <si>
    <t>I01-11</t>
  </si>
  <si>
    <t>P69HL1/8</t>
  </si>
  <si>
    <t>CHÂN VỊT 1/8 SẺ RÃNH PICO</t>
  </si>
  <si>
    <t>I01-12</t>
  </si>
  <si>
    <t>CR1/16E</t>
  </si>
  <si>
    <t>CHÂN VỊT 1/4 CHẠY PICO</t>
  </si>
  <si>
    <t>I01-13</t>
  </si>
  <si>
    <t>H01-0178</t>
  </si>
  <si>
    <t>CHÂN VỊT CHẠY LEN 1/8</t>
  </si>
  <si>
    <t>I01-14</t>
  </si>
  <si>
    <t>H01-0047</t>
  </si>
  <si>
    <t>CHÂN VỊT MÁY MỘT KIM P301C-1/8</t>
  </si>
  <si>
    <t>I02-01</t>
  </si>
  <si>
    <t>12463HR-14</t>
  </si>
  <si>
    <t>I02-02</t>
  </si>
  <si>
    <t>I02-03</t>
  </si>
  <si>
    <t>12463HL-316</t>
  </si>
  <si>
    <t>I02-04</t>
  </si>
  <si>
    <t>P813R</t>
  </si>
  <si>
    <t>I02-05</t>
  </si>
  <si>
    <t>P812L</t>
  </si>
  <si>
    <t>I02-06</t>
  </si>
  <si>
    <t>CR1-32N</t>
  </si>
  <si>
    <t>CHÂN VỊT BẬP BỀNH MÍ PHẢI 1/32</t>
  </si>
  <si>
    <t>I02-07</t>
  </si>
  <si>
    <t>620-004-033</t>
  </si>
  <si>
    <t>CHÂN VỊT XÉN</t>
  </si>
  <si>
    <t>I02-08</t>
  </si>
  <si>
    <t>AT18</t>
  </si>
  <si>
    <t>CHÂN VỊT ỐNG VIỀN 3/8</t>
  </si>
  <si>
    <t>I02-09</t>
  </si>
  <si>
    <t>5952</t>
  </si>
  <si>
    <t>CHÂN VỊT SUN</t>
  </si>
  <si>
    <t>I02-10</t>
  </si>
  <si>
    <t>CR1/16N</t>
  </si>
  <si>
    <t>CHÂN VỊT MÝ PHẢI</t>
  </si>
  <si>
    <t>I02-11</t>
  </si>
  <si>
    <t>H01-0372</t>
  </si>
  <si>
    <t>CHÂN VỊT NHỰA</t>
  </si>
  <si>
    <t>I02-12</t>
  </si>
  <si>
    <t>620-004035</t>
  </si>
  <si>
    <t>CHÂN VỊT 1/4 INCH</t>
  </si>
  <si>
    <t>I02-13</t>
  </si>
  <si>
    <t>620-004036</t>
  </si>
  <si>
    <t>CHECK LẠI MÃ TẠI VTRI</t>
  </si>
  <si>
    <t>I02-14</t>
  </si>
  <si>
    <t>P952</t>
  </si>
  <si>
    <t>CHÂN VỊT 1 KIM XÉM 1/8</t>
  </si>
  <si>
    <t>I03-01</t>
  </si>
  <si>
    <t>P338A</t>
  </si>
  <si>
    <t>I03-02</t>
  </si>
  <si>
    <t>P3316A</t>
  </si>
  <si>
    <t>CHÂN VỊT ỐNG VIỀN 3/16</t>
  </si>
  <si>
    <t>I03-03</t>
  </si>
  <si>
    <t>620-005033</t>
  </si>
  <si>
    <t>RĂNG CƯA 2 LÀN</t>
  </si>
  <si>
    <t>I03-04</t>
  </si>
  <si>
    <t>A10-3</t>
  </si>
  <si>
    <t>RĂNG CƯA 3 LÀN</t>
  </si>
  <si>
    <t>I03-05</t>
  </si>
  <si>
    <t>770-006015</t>
  </si>
  <si>
    <t>RĂNG CƯA</t>
  </si>
  <si>
    <t>I03-06</t>
  </si>
  <si>
    <t>770-001016</t>
  </si>
  <si>
    <t>MẶT NGUYỆT</t>
  </si>
  <si>
    <t>I03-07</t>
  </si>
  <si>
    <t>620-001048</t>
  </si>
  <si>
    <t>MẶT NGUYỆT XÉN 1/8</t>
  </si>
  <si>
    <t>I03-08</t>
  </si>
  <si>
    <t>620-001037 (3/32)</t>
  </si>
  <si>
    <t>MẶT NGUYỆT XÉN 3/32</t>
  </si>
  <si>
    <t>I03-09</t>
  </si>
  <si>
    <t>620-001037 (3/16)</t>
  </si>
  <si>
    <t>MẶT NGUYỆT XÉN 3/16</t>
  </si>
  <si>
    <t>I03-10</t>
  </si>
  <si>
    <t>770-001012</t>
  </si>
  <si>
    <t>MẶT BÍCH VUÔNG 1 KIM</t>
  </si>
  <si>
    <t>I03-11</t>
  </si>
  <si>
    <t>GH564/6-7</t>
  </si>
  <si>
    <t>TAY BIÊN CẦN GIẬT CHỈ</t>
  </si>
  <si>
    <t>KLD-700</t>
  </si>
  <si>
    <t>I03-12</t>
  </si>
  <si>
    <t>770-007094</t>
  </si>
  <si>
    <t xml:space="preserve">LÒ XO HỒI VỊ DAO ĐỘNG </t>
  </si>
  <si>
    <t>I03-13</t>
  </si>
  <si>
    <t>770-008028</t>
  </si>
  <si>
    <t>CUỘN HÚT DAO CẮT CHỈ</t>
  </si>
  <si>
    <t>I03-14</t>
  </si>
  <si>
    <t>770-009027</t>
  </si>
  <si>
    <t>CUỘN HÚT GẠT CHỈ TRÊN</t>
  </si>
  <si>
    <t>I03-15</t>
  </si>
  <si>
    <t>770-007105</t>
  </si>
  <si>
    <t>LÒ XO ĐẨY CAM DAO CẮT CHỈ</t>
  </si>
  <si>
    <t>I03-16</t>
  </si>
  <si>
    <t>770-003001</t>
  </si>
  <si>
    <t>TRỤC CHÍNHTRÊN</t>
  </si>
  <si>
    <t>I04-01</t>
  </si>
  <si>
    <t>620-001037 (1/4)</t>
  </si>
  <si>
    <t>MẶT NGUYỆT XÉN 1/4</t>
  </si>
  <si>
    <t>I04-02</t>
  </si>
  <si>
    <t>A10-2</t>
  </si>
  <si>
    <t>MẶT NGUYỆT VIỀN</t>
  </si>
  <si>
    <t>I04-03</t>
  </si>
  <si>
    <t>770-007007</t>
  </si>
  <si>
    <t>DAO TĨNH MÁY 1 KIM</t>
  </si>
  <si>
    <t>I04-04</t>
  </si>
  <si>
    <t>770-007004</t>
  </si>
  <si>
    <t>DAO ĐỘNG MÁY 1 KIM</t>
  </si>
  <si>
    <t>I04-05</t>
  </si>
  <si>
    <t>770-007009</t>
  </si>
  <si>
    <t>NHÍP KẸP CHI KLD300</t>
  </si>
  <si>
    <t>I04-06</t>
  </si>
  <si>
    <t>770-007077</t>
  </si>
  <si>
    <t>DAO TĨNH CẮT CHỈ  ( ASHIMAR )</t>
  </si>
  <si>
    <t>I04-07</t>
  </si>
  <si>
    <t>770-007086</t>
  </si>
  <si>
    <t>DAO ĐỘNG CẮT CHỈ ( ASHIMAR )</t>
  </si>
  <si>
    <t>I04-08</t>
  </si>
  <si>
    <t>666-007079</t>
  </si>
  <si>
    <t>NHỊP GIỮ CHỈ KLD800</t>
  </si>
  <si>
    <t>I04-09</t>
  </si>
  <si>
    <t>620-006015</t>
  </si>
  <si>
    <t>I04-10</t>
  </si>
  <si>
    <t>770-001066</t>
  </si>
  <si>
    <t>BỘ ĐỒNG TIỀN CHỈNH CHỈ SUỐT</t>
  </si>
  <si>
    <t>I04-11</t>
  </si>
  <si>
    <t>770-010016</t>
  </si>
  <si>
    <t xml:space="preserve"> BƠM DẦU MÁY KLD800</t>
  </si>
  <si>
    <t>I04-12</t>
  </si>
  <si>
    <t>770-010019</t>
  </si>
  <si>
    <t xml:space="preserve">CÁNH NHỰA BƠM DẦU </t>
  </si>
  <si>
    <t>I04-13</t>
  </si>
  <si>
    <t>770-004032</t>
  </si>
  <si>
    <t>BẤC GIỮ DẦU TRỤC Ổ CHAO</t>
  </si>
  <si>
    <t>I04-14</t>
  </si>
  <si>
    <t>770-010011</t>
  </si>
  <si>
    <t>ỐNG DẪN DẦU VÀO Ổ CHAO</t>
  </si>
  <si>
    <t>I04-15</t>
  </si>
  <si>
    <t>770-005021</t>
  </si>
  <si>
    <t>KHÓA ĐẦU DÂY PHANH ĐIỀU CHỈNH DAO CẮT</t>
  </si>
  <si>
    <t>I04-16</t>
  </si>
  <si>
    <t>770-010003</t>
  </si>
  <si>
    <t>ỐNG DẪN DẦU NÊN TRỤC CHÍNH TRÊN</t>
  </si>
  <si>
    <t>I04-17</t>
  </si>
  <si>
    <t>770-005011</t>
  </si>
  <si>
    <t>I05-01</t>
  </si>
  <si>
    <t>770-00400</t>
  </si>
  <si>
    <t>I05-02</t>
  </si>
  <si>
    <t>770-005047</t>
  </si>
  <si>
    <t>CẦN GIẬT ĐỠ CHỈ ĐIỂM ĐỒNG TIỀN LỚN</t>
  </si>
  <si>
    <t>I05-03</t>
  </si>
  <si>
    <t>770-001038</t>
  </si>
  <si>
    <t>CỤM ĐỒNG TIỀN KẸP CHỈ (NHỎ)</t>
  </si>
  <si>
    <t>I05-04</t>
  </si>
  <si>
    <t>770-007025</t>
  </si>
  <si>
    <t>CỤM ĐỒNG TIỀN CHÍNH</t>
  </si>
  <si>
    <t>I05-05</t>
  </si>
  <si>
    <t>770-003035</t>
  </si>
  <si>
    <t>KHỚP NỐI MỀM MÔ TƠ VỚI TRỤC CHÍNH</t>
  </si>
  <si>
    <t>I05-06</t>
  </si>
  <si>
    <t>770-003036</t>
  </si>
  <si>
    <t>LI HỢP NỐI MO TƠ, TRỤC CHÍNH (ĐẦU)</t>
  </si>
  <si>
    <t>I05-07</t>
  </si>
  <si>
    <t>770-004033</t>
  </si>
  <si>
    <t>CÀNG GIỮ Ổ</t>
  </si>
  <si>
    <t>I05-08</t>
  </si>
  <si>
    <t>770-001009</t>
  </si>
  <si>
    <t xml:space="preserve">NÚT CAO SU CHỐNG BỤI </t>
  </si>
  <si>
    <t>I05-09</t>
  </si>
  <si>
    <t>770-004017</t>
  </si>
  <si>
    <t>CỤM BÁNH RĂNG TRUYỀN TẢI TRỤC CHÍNH</t>
  </si>
  <si>
    <t>I05-10</t>
  </si>
  <si>
    <t>SC32440505A</t>
  </si>
  <si>
    <t>I05-11</t>
  </si>
  <si>
    <t>770-007078</t>
  </si>
  <si>
    <t>ỐC BẮT DAO TĨNH</t>
  </si>
  <si>
    <t>I05-12</t>
  </si>
  <si>
    <t>770-007087</t>
  </si>
  <si>
    <t>ỐC BẮT DAO ĐỘNG</t>
  </si>
  <si>
    <t>I05-13</t>
  </si>
  <si>
    <t>770-001036</t>
  </si>
  <si>
    <t>THANH DẪN CHỈ VÀO CẦN GIẬT CHỈ KIM</t>
  </si>
  <si>
    <t>I05-14</t>
  </si>
  <si>
    <t>770-001041</t>
  </si>
  <si>
    <t>ĐỒNG TIỀN KẸP CHỈ NGẮN DÀI</t>
  </si>
  <si>
    <t>I05-15</t>
  </si>
  <si>
    <t>OC CU DAU TO</t>
  </si>
  <si>
    <t>ỐC BẮT GIÁ</t>
  </si>
  <si>
    <t>I05-16</t>
  </si>
  <si>
    <t>770-007085</t>
  </si>
  <si>
    <t>ỐC BẮT HỒI DAO ĐỘNG</t>
  </si>
  <si>
    <t>I05-17</t>
  </si>
  <si>
    <t>770-001010</t>
  </si>
  <si>
    <t>THANH DẪN CHỈ  XUỐNG TRỤ KIM</t>
  </si>
  <si>
    <t>I06-01</t>
  </si>
  <si>
    <t>770-004008</t>
  </si>
  <si>
    <t>I06-02</t>
  </si>
  <si>
    <t>SP32440605A</t>
  </si>
  <si>
    <t>ỐC RĂNG CƯA</t>
  </si>
  <si>
    <t>I06-03</t>
  </si>
  <si>
    <t>SF44400907A</t>
  </si>
  <si>
    <t>VÍT HÃM MẶT NGUYỆT</t>
  </si>
  <si>
    <t>I06-04</t>
  </si>
  <si>
    <t>770-003014</t>
  </si>
  <si>
    <t>I06-05</t>
  </si>
  <si>
    <t>70-001-023</t>
  </si>
  <si>
    <t>DÙ GẠT GỐI</t>
  </si>
  <si>
    <t>I06-06</t>
  </si>
  <si>
    <t>600-003004</t>
  </si>
  <si>
    <t>CON LĂN BẮT TRỤ KIM</t>
  </si>
  <si>
    <t>I06-07</t>
  </si>
  <si>
    <t>LTTF01077</t>
  </si>
  <si>
    <t>ĐẦU DÒ 1 KIM KLD300</t>
  </si>
  <si>
    <t>I06-08</t>
  </si>
  <si>
    <t>4SE0010101</t>
  </si>
  <si>
    <t>SEN SƠ CẢM BIẾN QUANG</t>
  </si>
  <si>
    <t>I06-09</t>
  </si>
  <si>
    <t>PFD646291652</t>
  </si>
  <si>
    <t>MẠCH BÀN GA</t>
  </si>
  <si>
    <t>I06-10</t>
  </si>
  <si>
    <t>770-005039</t>
  </si>
  <si>
    <t xml:space="preserve">NÚM HÃM ĐIỀU CHỈNH LỰC CHÂN VỊT MÁY </t>
  </si>
  <si>
    <t>I06-11</t>
  </si>
  <si>
    <t>770-007107</t>
  </si>
  <si>
    <t>TANH HÃM CUỘN HÚT CAM DAO</t>
  </si>
  <si>
    <t>I06-12</t>
  </si>
  <si>
    <t>770-005001</t>
  </si>
  <si>
    <t>GẠT NÂNG CHÂN VỊT BẰNG TAY</t>
  </si>
  <si>
    <t>I06-13</t>
  </si>
  <si>
    <t>770-007121</t>
  </si>
  <si>
    <t>LÒ XO HỒI VỊ DÂY KÉO CỤM ĐỒNG TIỀN</t>
  </si>
  <si>
    <t>I06-14</t>
  </si>
  <si>
    <t>770-001024</t>
  </si>
  <si>
    <t xml:space="preserve">ĐẾ GIỮ ĐẦU MÁY </t>
  </si>
  <si>
    <t>I06-15</t>
  </si>
  <si>
    <t>770-001025</t>
  </si>
  <si>
    <t>ĐẾ CỐ ĐỊNH ĐẦU MÁY LÊN MẶT BÀN</t>
  </si>
  <si>
    <t>I06-16</t>
  </si>
  <si>
    <t>SC48280608A</t>
  </si>
  <si>
    <t xml:space="preserve">CAM ĐÁNH CHỈ SUỐT </t>
  </si>
  <si>
    <t>I06-17</t>
  </si>
  <si>
    <t>I07-01</t>
  </si>
  <si>
    <t>770-001039</t>
  </si>
  <si>
    <t>NÚM VẶN ĐỒNG TIỀN KẸP CHỈ NHỎ</t>
  </si>
  <si>
    <t>I07-02</t>
  </si>
  <si>
    <t>770-007100</t>
  </si>
  <si>
    <t>CON LĂN DẪN HƯỚNG CAM CẮT CHỈ</t>
  </si>
  <si>
    <t>I07-03</t>
  </si>
  <si>
    <t>SG64400800A</t>
  </si>
  <si>
    <t>ỐC GIỮ TRỤ CHÂN VỊT</t>
  </si>
  <si>
    <t>I07-04</t>
  </si>
  <si>
    <t>SB36400508A</t>
  </si>
  <si>
    <t>VÍT HÃM TAY GẠT CHỈ</t>
  </si>
  <si>
    <t>I07-05</t>
  </si>
  <si>
    <t>770-009017</t>
  </si>
  <si>
    <t>TAY GẠT CHỈ KIM</t>
  </si>
  <si>
    <t>I07-06</t>
  </si>
  <si>
    <t>770-006058</t>
  </si>
  <si>
    <t>LÒ XO DÀI LẠI MŨI CHỈ</t>
  </si>
  <si>
    <t>I07-07</t>
  </si>
  <si>
    <t>770-008040</t>
  </si>
  <si>
    <t>CÔNG TẮC LẠI MŨI CHỈ</t>
  </si>
  <si>
    <t>I07-08</t>
  </si>
  <si>
    <t>770-003027</t>
  </si>
  <si>
    <t>VÒNG PHANH HÃM QUẢ ĐÀO LỆCH TÂM TRỤ KIM</t>
  </si>
  <si>
    <t>I07-09</t>
  </si>
  <si>
    <t>770-005044</t>
  </si>
  <si>
    <t>THANH ĐỠ CHỈ ĐỒNG TIỀN</t>
  </si>
  <si>
    <t>I07-10</t>
  </si>
  <si>
    <t>620-006016</t>
  </si>
  <si>
    <t>GIÁ BẮT DAO XÉN 1 KIM</t>
  </si>
  <si>
    <t>I07-11</t>
  </si>
  <si>
    <t>770-001003</t>
  </si>
  <si>
    <t>GIOĂNG BỂ ĐẦU</t>
  </si>
  <si>
    <t>I07-12</t>
  </si>
  <si>
    <t>H09-057</t>
  </si>
  <si>
    <t>KE VẢI CONG</t>
  </si>
  <si>
    <t>I07-13</t>
  </si>
  <si>
    <t>H090074</t>
  </si>
  <si>
    <t>GÁ VẢI (GÁ MAY TIM)</t>
  </si>
  <si>
    <t>I07-14</t>
  </si>
  <si>
    <t>H09-0076</t>
  </si>
  <si>
    <t>KE VIỀN TRÒN</t>
  </si>
  <si>
    <t>I07-15</t>
  </si>
  <si>
    <t>620-006043</t>
  </si>
  <si>
    <t>CHỐT CHỈNH DAO XÉN 1 KIM</t>
  </si>
  <si>
    <t>All</t>
  </si>
  <si>
    <t>I08-01</t>
  </si>
  <si>
    <t>770-002008</t>
  </si>
  <si>
    <t>I08-02</t>
  </si>
  <si>
    <t>770-002009</t>
  </si>
  <si>
    <t>I08-03</t>
  </si>
  <si>
    <t>770-006042</t>
  </si>
  <si>
    <t>LÒ XO NGẮN LẠI MŨI CHỈ</t>
  </si>
  <si>
    <t>I08-04</t>
  </si>
  <si>
    <t>770-005025</t>
  </si>
  <si>
    <t>THANH ĐẨY ĐÒNG TIỀN KẸP CHỈ</t>
  </si>
  <si>
    <t>I08-05</t>
  </si>
  <si>
    <t>770-007081</t>
  </si>
  <si>
    <t>ỐC BẮT LÁ ĐEN</t>
  </si>
  <si>
    <t>I08-06</t>
  </si>
  <si>
    <t>770-009021</t>
  </si>
  <si>
    <t>BẠC CHẶN ĐẦU TAY GẠT CHỈ KIM</t>
  </si>
  <si>
    <t>I08-07</t>
  </si>
  <si>
    <t>90050000ER</t>
  </si>
  <si>
    <t>TANH HÃM THANH NÂNG CHÂN VỊT</t>
  </si>
  <si>
    <t>I08-08</t>
  </si>
  <si>
    <t>620-006018</t>
  </si>
  <si>
    <t>ĐẾ HÃM CHỐT DAO XÉN</t>
  </si>
  <si>
    <t>I08-09</t>
  </si>
  <si>
    <t>620-006021</t>
  </si>
  <si>
    <t>CHỐT DAO XÉN</t>
  </si>
  <si>
    <t>I08-10</t>
  </si>
  <si>
    <t>620-006030</t>
  </si>
  <si>
    <t>CHỐT DAO XÉN 1 KIM</t>
  </si>
  <si>
    <t>I08-11</t>
  </si>
  <si>
    <t>770-007089</t>
  </si>
  <si>
    <t>VÍT BẮT THANH ĐẨY DAO ĐỘNG</t>
  </si>
  <si>
    <t>I22-01</t>
  </si>
  <si>
    <t>400-89607</t>
  </si>
  <si>
    <t>CÀNG GIỮ Ổ CHAO</t>
  </si>
  <si>
    <t>DDL-9000BMS</t>
  </si>
  <si>
    <t>I22-02</t>
  </si>
  <si>
    <t>440-86742</t>
  </si>
  <si>
    <t>VÀNH VÒNG BI LẠI MŨI</t>
  </si>
  <si>
    <t>I22-03</t>
  </si>
  <si>
    <t>440-86331</t>
  </si>
  <si>
    <t>DÂY ĐAI</t>
  </si>
  <si>
    <t>I22-04</t>
  </si>
  <si>
    <t>236-09357</t>
  </si>
  <si>
    <t>I22-05</t>
  </si>
  <si>
    <t>GR7708</t>
  </si>
  <si>
    <t>ĐỆM CAO SU MOTO</t>
  </si>
  <si>
    <t>I22-06</t>
  </si>
  <si>
    <t>229-06458</t>
  </si>
  <si>
    <t>TAY CHỈ TRỤ KIM</t>
  </si>
  <si>
    <t>I22-07</t>
  </si>
  <si>
    <t>110-40052</t>
  </si>
  <si>
    <t>DAO ĐỘNG</t>
  </si>
  <si>
    <t>I22-08</t>
  </si>
  <si>
    <t>40044189</t>
  </si>
  <si>
    <t>NHÍP ĐỠ CHỈ DAO ĐỘNG</t>
  </si>
  <si>
    <t>I22-09</t>
  </si>
  <si>
    <t>110-40409</t>
  </si>
  <si>
    <t>VÍT BẮT DAO ĐỘNG</t>
  </si>
  <si>
    <t>I21-01</t>
  </si>
  <si>
    <t>440-95843</t>
  </si>
  <si>
    <t>DDL-9000</t>
  </si>
  <si>
    <t>I21-02</t>
  </si>
  <si>
    <t>B4123-522-00B</t>
  </si>
  <si>
    <t>VÒNG BI ĐŨA LẠI MŨI</t>
  </si>
  <si>
    <t>I21-03</t>
  </si>
  <si>
    <t>G0270</t>
  </si>
  <si>
    <t>I21-04</t>
  </si>
  <si>
    <t>G809</t>
  </si>
  <si>
    <t>VÍT HÃM CẦN GIẬT CHỈ</t>
  </si>
  <si>
    <t>E11-01</t>
  </si>
  <si>
    <t>HT#8X70-SL787</t>
  </si>
  <si>
    <t>ĐẦU RA NHIỆT PHI 8MM, DÀI 70MM</t>
  </si>
  <si>
    <t>SL787-13</t>
  </si>
  <si>
    <t>E11-02</t>
  </si>
  <si>
    <t>HT#8X120-SL787-13</t>
  </si>
  <si>
    <t>ĐẦU RA NHIỆT PHI 8MM, DÀI 120MM</t>
  </si>
  <si>
    <t>E11-03</t>
  </si>
  <si>
    <t>10A</t>
  </si>
  <si>
    <t>CẦU CHÌ 10A</t>
  </si>
  <si>
    <t>E11-04</t>
  </si>
  <si>
    <t>6.3A</t>
  </si>
  <si>
    <t>CẦU CHÌ 6.3A</t>
  </si>
  <si>
    <t>E11-05</t>
  </si>
  <si>
    <t>5A</t>
  </si>
  <si>
    <t>CẦU CHÌ 5A</t>
  </si>
  <si>
    <t>E11-06</t>
  </si>
  <si>
    <t>0.13X25X10</t>
  </si>
  <si>
    <t>CUỘN KEO DÁN CHỊU NHIỆT</t>
  </si>
  <si>
    <t>E11-07</t>
  </si>
  <si>
    <t>UW-8-SL787-12</t>
  </si>
  <si>
    <t>CON LĂN TRÊN 8MM</t>
  </si>
  <si>
    <t>E12-01</t>
  </si>
  <si>
    <t>HSG-8-SL787-13</t>
  </si>
  <si>
    <t>GÁ DẪN DÂY 8MM</t>
  </si>
  <si>
    <t>E12-02</t>
  </si>
  <si>
    <t>HSG-6-SL787-12</t>
  </si>
  <si>
    <t>GÁ DẪN DÂY 6MM</t>
  </si>
  <si>
    <t>E12-03</t>
  </si>
  <si>
    <t>SENSOR( 0-600#)- SL787-12</t>
  </si>
  <si>
    <t>SENSOR NHIỆT 600#</t>
  </si>
  <si>
    <t>E12-04</t>
  </si>
  <si>
    <t>SENSOR( 0-400#)- SL787-12</t>
  </si>
  <si>
    <t>SENSOR NHIỆT 400#</t>
  </si>
  <si>
    <t>E12-05</t>
  </si>
  <si>
    <t>GUIDER-SL787-13</t>
  </si>
  <si>
    <t>GÁ DẪN DÂY</t>
  </si>
  <si>
    <t>E12-06</t>
  </si>
  <si>
    <t>DW-20-SL787-13</t>
  </si>
  <si>
    <t>CON LĂN DƯỚI 20MM</t>
  </si>
  <si>
    <t>E12-07</t>
  </si>
  <si>
    <t>DW-20-SL787-12</t>
  </si>
  <si>
    <t>E12-08</t>
  </si>
  <si>
    <t>3590S-2-103L</t>
  </si>
  <si>
    <t>BẢNG MẠCH ĐIỀU KHIỂN MOTOR DAO CẮT</t>
  </si>
  <si>
    <t>E12-09</t>
  </si>
  <si>
    <t>60BYGTC350-280/H1</t>
  </si>
  <si>
    <t>MÔ TƠ DAO DƯỚI</t>
  </si>
  <si>
    <t>E12-10</t>
  </si>
  <si>
    <t>NCS-350-36</t>
  </si>
  <si>
    <t>BỘ NGUỒN ĐIỀU KHIỂN CON LĂN TRÊN</t>
  </si>
  <si>
    <t>E12-11</t>
  </si>
  <si>
    <t>HT#10X60-SL787-13</t>
  </si>
  <si>
    <t>ĐẦU RA NHIỆT PHI 10MM, DÀI 60MM</t>
  </si>
  <si>
    <t>E12-12</t>
  </si>
  <si>
    <t>HT#8X60-SL787-13</t>
  </si>
  <si>
    <t>ĐẦU RA NHIỆT PHI 8MM, DÀI 60MM</t>
  </si>
  <si>
    <t>E12-13</t>
  </si>
  <si>
    <t>SL787-12-SINY</t>
  </si>
  <si>
    <t>CHỐT BẮT THỔI KHÍ</t>
  </si>
  <si>
    <t>E13-01</t>
  </si>
  <si>
    <t>UK-SL787-12</t>
  </si>
  <si>
    <t>DAO CẮT VẢI TRÊN</t>
  </si>
  <si>
    <t>E13-02</t>
  </si>
  <si>
    <t>UW-8-SL787-13</t>
  </si>
  <si>
    <t>E13-03</t>
  </si>
  <si>
    <t>LK-SL-787-12</t>
  </si>
  <si>
    <t>DAO CẮT VẢI DƯỚI</t>
  </si>
  <si>
    <t>E13-04</t>
  </si>
  <si>
    <t>HT#6.3X35-SL787-13</t>
  </si>
  <si>
    <t>ĐẦU RA NHIỆT PHI 6.3MM, DÀI 35MM</t>
  </si>
  <si>
    <t>E13-05</t>
  </si>
  <si>
    <t>HT#10X70-SL787-13</t>
  </si>
  <si>
    <t>ĐẦU RA NHIỆT PHI 10MM, DÀI 70MM</t>
  </si>
  <si>
    <t>E13-06</t>
  </si>
  <si>
    <t>HT#8X60-SL787-12</t>
  </si>
  <si>
    <t>E13-07</t>
  </si>
  <si>
    <t>HT#10X70-SL787-12</t>
  </si>
  <si>
    <t>E13-08</t>
  </si>
  <si>
    <t>TSB-PCB</t>
  </si>
  <si>
    <t>BỘ ĐIỀU KHIỂN TỐC ĐỘ CON LĂN</t>
  </si>
  <si>
    <t>E13-09</t>
  </si>
  <si>
    <t>YKD2204NA-A1</t>
  </si>
  <si>
    <t>CON LĂN ĐIỀU KHIỂN DAO CẮT</t>
  </si>
  <si>
    <t>E13-10</t>
  </si>
  <si>
    <t>SDA12-10</t>
  </si>
  <si>
    <t>XY LANH ĐÓNG MỞ THỔI KHÍ</t>
  </si>
  <si>
    <t>E13-11</t>
  </si>
  <si>
    <t>GUIDER SIZE 5MM</t>
  </si>
  <si>
    <t>GÁ DẪN DÂY 5MM</t>
  </si>
  <si>
    <t>E13-12</t>
  </si>
  <si>
    <t>UW-6-SL787-12</t>
  </si>
  <si>
    <t>CON LĂN TRÊN 6MM</t>
  </si>
  <si>
    <t>E13-13</t>
  </si>
  <si>
    <t>HSG-18-SL787-13</t>
  </si>
  <si>
    <t>GÁ DẪN DÂY 18MM</t>
  </si>
  <si>
    <t>E13-14</t>
  </si>
  <si>
    <t>XFY-WSQD12OW</t>
  </si>
  <si>
    <t>TAY BIÊN DAO CẮT</t>
  </si>
  <si>
    <t>E14-01</t>
  </si>
  <si>
    <t>BELT-8-SL787-13</t>
  </si>
  <si>
    <t>DÂY ĐAI 8MM</t>
  </si>
  <si>
    <t>E14-02</t>
  </si>
  <si>
    <t>BELT 254X-SL787-13</t>
  </si>
  <si>
    <t>DÂY ĐAI RĂNG 254X</t>
  </si>
  <si>
    <t>E14-03</t>
  </si>
  <si>
    <t>BELT 92XL-SL787-13</t>
  </si>
  <si>
    <t>DÂY ĐAI RĂNG 92XL</t>
  </si>
  <si>
    <t>E14-04</t>
  </si>
  <si>
    <t>BELT 66X- SL787-12</t>
  </si>
  <si>
    <t>DÂY ĐAI RĂNG 66X</t>
  </si>
  <si>
    <t>E14-05</t>
  </si>
  <si>
    <t>BELT 104X-SL787-12</t>
  </si>
  <si>
    <t>DÂY ĐAI RĂNG 104X</t>
  </si>
  <si>
    <t>E14-06</t>
  </si>
  <si>
    <t>BELT 110X-SL787-12</t>
  </si>
  <si>
    <t>DÂY ĐAI RĂNG 110X</t>
  </si>
  <si>
    <t>E14-07</t>
  </si>
  <si>
    <t>BELT 106X-SL787-12</t>
  </si>
  <si>
    <t>DÂY ĐAI RĂNG 106X</t>
  </si>
  <si>
    <t>E14-08</t>
  </si>
  <si>
    <t>4V21008B</t>
  </si>
  <si>
    <t>VAN ĐIỆN TỪ</t>
  </si>
  <si>
    <t>Innovation equipment</t>
  </si>
  <si>
    <t>E14-09</t>
  </si>
  <si>
    <t>GYJY-V1.2.0</t>
  </si>
  <si>
    <t>BẢNG MẠCH TRUNG TÂM</t>
  </si>
  <si>
    <t>E14-10</t>
  </si>
  <si>
    <t>ZKJY-V1.2.0</t>
  </si>
  <si>
    <t>BẢNG MẠCH ĐIỀU KHIỂN TỐC ĐỘ</t>
  </si>
  <si>
    <t>E14-12</t>
  </si>
  <si>
    <t>JK-513</t>
  </si>
  <si>
    <t>HỘP ĐIỆN TỬ</t>
  </si>
  <si>
    <t>E14-13</t>
  </si>
  <si>
    <t>YKD2305M-A1(2405UP)</t>
  </si>
  <si>
    <t>E14-14</t>
  </si>
  <si>
    <t>SOKENK1-01</t>
  </si>
  <si>
    <t>CÔNG TẮC ĐÓNG MỞ NHIỆT</t>
  </si>
  <si>
    <t>E15-01</t>
  </si>
  <si>
    <t>BELT 310X10X3</t>
  </si>
  <si>
    <t>DÂY ĐAI 310X10X3</t>
  </si>
  <si>
    <t>E15-02</t>
  </si>
  <si>
    <t>E15-03</t>
  </si>
  <si>
    <t>E15-04</t>
  </si>
  <si>
    <t>GUIDE-10-SL787-13</t>
  </si>
  <si>
    <t>GÁ DẪN DÂY 10MM</t>
  </si>
  <si>
    <t>E15-05</t>
  </si>
  <si>
    <t>GUIDE-12-SL787-13</t>
  </si>
  <si>
    <t>GÁ DẪN DÂY 12MM</t>
  </si>
  <si>
    <t>E15-06</t>
  </si>
  <si>
    <t>GUIDE-15-SL787-13</t>
  </si>
  <si>
    <t>GÁ DẪN DÂY 15MM</t>
  </si>
  <si>
    <t>E15-07</t>
  </si>
  <si>
    <t>UW-10-SL787-13</t>
  </si>
  <si>
    <t>CON LĂN TRÊN 10MM</t>
  </si>
  <si>
    <t>E15-08</t>
  </si>
  <si>
    <t>AT-12-SL787-13</t>
  </si>
  <si>
    <t>ỐNG THỔI KHÍ 12MM</t>
  </si>
  <si>
    <t>E15-09</t>
  </si>
  <si>
    <t>AT-15-SL787-13</t>
  </si>
  <si>
    <t>ỐNG THỔI KHÍ 15MM</t>
  </si>
  <si>
    <t>E15-10</t>
  </si>
  <si>
    <t>NCS-200-24</t>
  </si>
  <si>
    <t>BỘ NGUỒN ĐIỀU KHIỂN CON LĂN DƯỚI</t>
  </si>
  <si>
    <t>E15-11</t>
  </si>
  <si>
    <t>MÔ TƠ QUẢ LÔ TRÊN DƯỚI</t>
  </si>
  <si>
    <t>E15-12</t>
  </si>
  <si>
    <t>57BLY-1040NBB</t>
  </si>
  <si>
    <t>MOÔ TƠ ĐIỀU KHIỂN DAO CẮT</t>
  </si>
  <si>
    <t>E15-13</t>
  </si>
  <si>
    <t>MẠCH BÀN GA SL787-13</t>
  </si>
  <si>
    <t>E15-14</t>
  </si>
  <si>
    <t>M16X15-CA</t>
  </si>
  <si>
    <t>XY LANH ÉP QUẢ LÔ TRÊN</t>
  </si>
  <si>
    <t>E16-01</t>
  </si>
  <si>
    <t>UW-12-SL787-13</t>
  </si>
  <si>
    <t>CON LĂN TRÊN 12MM</t>
  </si>
  <si>
    <t>E16-02</t>
  </si>
  <si>
    <t>UW-15-SL787-13</t>
  </si>
  <si>
    <t>CON LĂN TRÊN 15MM</t>
  </si>
  <si>
    <t>E16-03</t>
  </si>
  <si>
    <t>AT-10-SL787-13</t>
  </si>
  <si>
    <t>ỐNG THỔI KHÍ 10MM</t>
  </si>
  <si>
    <t>E16-04</t>
  </si>
  <si>
    <t>GUIDE-10-SL787-12</t>
  </si>
  <si>
    <t>E16-05</t>
  </si>
  <si>
    <t>GUIDE-12-SL787-12</t>
  </si>
  <si>
    <t>E16-06</t>
  </si>
  <si>
    <t>GUIDE-15-SL787-12</t>
  </si>
  <si>
    <t>E16-07</t>
  </si>
  <si>
    <t>GUIDE-18-SL787-12</t>
  </si>
  <si>
    <t>E16-08</t>
  </si>
  <si>
    <t>UW-10-SL787-12</t>
  </si>
  <si>
    <t>E16-09</t>
  </si>
  <si>
    <t>SIZE 12MM-SL787-12</t>
  </si>
  <si>
    <t>QUẢ LÔ TRÊN 12MM</t>
  </si>
  <si>
    <t>E16-10</t>
  </si>
  <si>
    <t>SIZE 15MM-SL787-12</t>
  </si>
  <si>
    <t>QUẢ LÔ TRÊN 15MM</t>
  </si>
  <si>
    <t>E16-11</t>
  </si>
  <si>
    <t>UW-18-SL787-12</t>
  </si>
  <si>
    <t>CON LĂN TRÊN 18MM</t>
  </si>
  <si>
    <t>E16-12</t>
  </si>
  <si>
    <t>AT-12-SL787-12</t>
  </si>
  <si>
    <t>E16-13</t>
  </si>
  <si>
    <t>AT-15-SL787-12</t>
  </si>
  <si>
    <t>E16-14</t>
  </si>
  <si>
    <t>AT-18-SL787-12</t>
  </si>
  <si>
    <t>ỐNG THỔI KHÍ 18MM</t>
  </si>
  <si>
    <t>I21-05</t>
  </si>
  <si>
    <t>SB-1200008-00</t>
  </si>
  <si>
    <t>VÒNG BI LẠI MŨI</t>
  </si>
  <si>
    <t>I21-06</t>
  </si>
  <si>
    <t>SB-1200027-00</t>
  </si>
  <si>
    <t xml:space="preserve">VÒNG  BI TRỤC CHÍNH </t>
  </si>
  <si>
    <t>I21-07</t>
  </si>
  <si>
    <t>40037439</t>
  </si>
  <si>
    <t xml:space="preserve">BỘ TAY BIÊN CẦN GIẬT CHỈ </t>
  </si>
  <si>
    <t>I21-08</t>
  </si>
  <si>
    <t>229-47907</t>
  </si>
  <si>
    <t>ĐẾ BẮT ỐC GIỮ DAO ĐỘNG</t>
  </si>
  <si>
    <t>I21-09</t>
  </si>
  <si>
    <t>229-48202</t>
  </si>
  <si>
    <t>ĐẾ ĐẨY DAO ĐỘNG</t>
  </si>
  <si>
    <t>I20-01</t>
  </si>
  <si>
    <t>236-20503</t>
  </si>
  <si>
    <t>BÁNH RĂNG 52 RĂNG</t>
  </si>
  <si>
    <t>I20-02</t>
  </si>
  <si>
    <t>400-86605</t>
  </si>
  <si>
    <t>DDL-9000C</t>
  </si>
  <si>
    <t>I20-03</t>
  </si>
  <si>
    <t>401-72399</t>
  </si>
  <si>
    <t>I20-04</t>
  </si>
  <si>
    <t>401-74341</t>
  </si>
  <si>
    <t>BỘ CẦN GIẬT CHỈ</t>
  </si>
  <si>
    <t>I20-05</t>
  </si>
  <si>
    <t>GH334</t>
  </si>
  <si>
    <t>TAY BIÊN DẪN HƯỚNG TRỤ BẮT KIM</t>
  </si>
  <si>
    <t>I20-06</t>
  </si>
  <si>
    <t>401-72487</t>
  </si>
  <si>
    <t>DAO TĨNH</t>
  </si>
  <si>
    <t>I20-07</t>
  </si>
  <si>
    <t>401-72486</t>
  </si>
  <si>
    <t xml:space="preserve">DAO ĐỘNG </t>
  </si>
  <si>
    <t>I20-08</t>
  </si>
  <si>
    <t>SD0406703-TP</t>
  </si>
  <si>
    <t>ỐC BẮT ĐẨY DAO ĐỘNG</t>
  </si>
  <si>
    <t>I20-09</t>
  </si>
  <si>
    <t>I19-01</t>
  </si>
  <si>
    <t>401-72398</t>
  </si>
  <si>
    <t>LY HỢP VẤU TRUC CHÍNH MÁY 1 KIM</t>
  </si>
  <si>
    <t>I19-02</t>
  </si>
  <si>
    <t>401-72494</t>
  </si>
  <si>
    <t>CUỘN HÚT CẮT CHỈ DƯỚI</t>
  </si>
  <si>
    <t>I19-03</t>
  </si>
  <si>
    <t>401-72418</t>
  </si>
  <si>
    <t>PULY MÁY</t>
  </si>
  <si>
    <t>I19-04</t>
  </si>
  <si>
    <t>400-86731</t>
  </si>
  <si>
    <t>DÂY ĐAI HÀNH TRÌNH</t>
  </si>
  <si>
    <t>I19-05</t>
  </si>
  <si>
    <t>6100542</t>
  </si>
  <si>
    <t>CHỐT HÃM CON TRƯỢT DAO ĐỘNG</t>
  </si>
  <si>
    <t>CF-2339</t>
  </si>
  <si>
    <t>I19-06</t>
  </si>
  <si>
    <t>6100541</t>
  </si>
  <si>
    <t>CON TRƯỢT VUÔNG ĐẨY DAO ĐỘNG</t>
  </si>
  <si>
    <t>I19-07</t>
  </si>
  <si>
    <t>GR7709</t>
  </si>
  <si>
    <t>GIOĂNG CHẮN DẦU</t>
  </si>
  <si>
    <t>I19-08</t>
  </si>
  <si>
    <t>90081208NB</t>
  </si>
  <si>
    <t>VÒNG BI TAY BIÊN TRỤ KIM</t>
  </si>
  <si>
    <t>I19-09</t>
  </si>
  <si>
    <t>770-001032</t>
  </si>
  <si>
    <t>I18-01</t>
  </si>
  <si>
    <t>770-001064</t>
  </si>
  <si>
    <t>DAO CẮT CHỈ SUỐT</t>
  </si>
  <si>
    <t>I18-02</t>
  </si>
  <si>
    <t>770-006040</t>
  </si>
  <si>
    <t>THANH GIỮ KÉO LÒ XO LẠI MŨI</t>
  </si>
  <si>
    <t>J01-01</t>
  </si>
  <si>
    <t>MCA20K-S10A</t>
  </si>
  <si>
    <t>ĐẦU ĐỌC ĐIỂM DỪNG KIM</t>
  </si>
  <si>
    <t>MTD-4504P</t>
  </si>
  <si>
    <t>J01-02</t>
  </si>
  <si>
    <t>J01-03</t>
  </si>
  <si>
    <t>4UT12A0129</t>
  </si>
  <si>
    <t>NHÍP KẸP CHỈ</t>
  </si>
  <si>
    <t>J01-04</t>
  </si>
  <si>
    <t>4UT12A01341</t>
  </si>
  <si>
    <t>DAO TĨNH CẮT CHỈ DƯỚI (KHÔNG DÙNG)</t>
  </si>
  <si>
    <t>J01-05</t>
  </si>
  <si>
    <t>23100022011</t>
  </si>
  <si>
    <t>ĐƯỜNG DẪN CHỈ</t>
  </si>
  <si>
    <t>J01-06</t>
  </si>
  <si>
    <t>5231FD0002</t>
  </si>
  <si>
    <t>J01-07</t>
  </si>
  <si>
    <t>5231PF0403</t>
  </si>
  <si>
    <t>J01-08</t>
  </si>
  <si>
    <t>8MN0640060A</t>
  </si>
  <si>
    <t>ỐC CHỐNG CHÂN VỊT</t>
  </si>
  <si>
    <t>J01-09</t>
  </si>
  <si>
    <t>2310001321</t>
  </si>
  <si>
    <t>TAY KÉO QUẢ LÔ</t>
  </si>
  <si>
    <t>J01-10</t>
  </si>
  <si>
    <t>02-486</t>
  </si>
  <si>
    <t>QUẢ LÔ TRÊN KÉO CHUN</t>
  </si>
  <si>
    <t>DFB-1404P</t>
  </si>
  <si>
    <t>J01-11</t>
  </si>
  <si>
    <t>02-470</t>
  </si>
  <si>
    <t>THANH ĐẨY QUẢ LÔ</t>
  </si>
  <si>
    <t>J01-12</t>
  </si>
  <si>
    <t>02-117</t>
  </si>
  <si>
    <t>LONG ĐEN TO 3 VÍT QUẢ LÔ</t>
  </si>
  <si>
    <t>J01-13</t>
  </si>
  <si>
    <t>02-115</t>
  </si>
  <si>
    <t>TRỤ ĐỊNH TÂM VÒNG BI LÔ TỜI VẢI</t>
  </si>
  <si>
    <t>J01-14</t>
  </si>
  <si>
    <t>3555</t>
  </si>
  <si>
    <t>LÒ XO HỒI DAO CẮT CHUN</t>
  </si>
  <si>
    <t>J01-15</t>
  </si>
  <si>
    <t>79-551</t>
  </si>
  <si>
    <t xml:space="preserve">ĐỆM HOA QUẢ LÔ </t>
  </si>
  <si>
    <t>J01-16</t>
  </si>
  <si>
    <t>3502</t>
  </si>
  <si>
    <t>KẸP GIỮA CHUN(1")</t>
  </si>
  <si>
    <t>J01-17</t>
  </si>
  <si>
    <t>84-462</t>
  </si>
  <si>
    <t>VÍT GIỮ NHỰA QUẢ LÔ TỜI VẢI</t>
  </si>
  <si>
    <t>J02-01</t>
  </si>
  <si>
    <t>4TCB41A0130</t>
  </si>
  <si>
    <t>PISTON ĐẨY DAO CẮT CHUN</t>
  </si>
  <si>
    <t>J02-02</t>
  </si>
  <si>
    <t>AUT04A0142</t>
  </si>
  <si>
    <t>J02-03</t>
  </si>
  <si>
    <t>4UT12AA0144</t>
  </si>
  <si>
    <t xml:space="preserve">PISTON ĐẨY DAO CẮT CHỈ </t>
  </si>
  <si>
    <t>J02-04</t>
  </si>
  <si>
    <t>5231UL0001</t>
  </si>
  <si>
    <t>CÀNG GẠT CHỈ</t>
  </si>
  <si>
    <t>J02-05</t>
  </si>
  <si>
    <t>5231NC0021</t>
  </si>
  <si>
    <t>J02-06</t>
  </si>
  <si>
    <t>4UT12AA0145</t>
  </si>
  <si>
    <t>J02-07</t>
  </si>
  <si>
    <t>4UT12A0130</t>
  </si>
  <si>
    <t>NHÍP KẸP CHỈ (KHÔNG DÙNG)</t>
  </si>
  <si>
    <t>J02-08</t>
  </si>
  <si>
    <t>523WG0001</t>
  </si>
  <si>
    <t>J02-09</t>
  </si>
  <si>
    <t>23100002223</t>
  </si>
  <si>
    <t>CỤM BẮT MỎ MÓC 1''1/8</t>
  </si>
  <si>
    <t>J02-10</t>
  </si>
  <si>
    <t>67-311-1</t>
  </si>
  <si>
    <t>TAY BIÊN KÉO RĂNG CƯA</t>
  </si>
  <si>
    <t>J02-11</t>
  </si>
  <si>
    <t>61-711</t>
  </si>
  <si>
    <t xml:space="preserve">TRỤC CÀI TRỤC CHÍNH THANH CHUYỀN CHUYỂN ĐỘNG </t>
  </si>
  <si>
    <t>J02-12</t>
  </si>
  <si>
    <t>63-386</t>
  </si>
  <si>
    <t xml:space="preserve">THANH NHÔM BẮT HAI ĐẦU TRỤC CHÍNH </t>
  </si>
  <si>
    <t>J02-13</t>
  </si>
  <si>
    <t>84-569</t>
  </si>
  <si>
    <t>VÍT CHỈNH ĐỘ VẾCH RĂNG CƯA</t>
  </si>
  <si>
    <t>J02-14</t>
  </si>
  <si>
    <t>84-588</t>
  </si>
  <si>
    <t>J02-15</t>
  </si>
  <si>
    <t>55-146</t>
  </si>
  <si>
    <t>BỘ BẮT RĂNG CƯA</t>
  </si>
  <si>
    <t>J02-16</t>
  </si>
  <si>
    <t>55-141</t>
  </si>
  <si>
    <t>CỤM VÍT CHỈNH ĐỘ VÊNH</t>
  </si>
  <si>
    <t>J02-17</t>
  </si>
  <si>
    <t>02-119</t>
  </si>
  <si>
    <t>LONG ĐEN VÊNH BẢO VỆ MẮT</t>
  </si>
  <si>
    <t>J03-01</t>
  </si>
  <si>
    <t>MCA20K-267</t>
  </si>
  <si>
    <t>LINH KIỆN RỜI HỘP ĐIỆN TỬ</t>
  </si>
  <si>
    <t>J03-02</t>
  </si>
  <si>
    <t>MCA20K-289</t>
  </si>
  <si>
    <t>J03-03</t>
  </si>
  <si>
    <t>MCA20K-309</t>
  </si>
  <si>
    <t>VAN TỪ HỘP ĐIỀU KHIỂN</t>
  </si>
  <si>
    <t>J03-04</t>
  </si>
  <si>
    <t>90ER070</t>
  </si>
  <si>
    <t>TANH HÃM TRỤC QUẢ LÔ KÉO HÀNG</t>
  </si>
  <si>
    <t>J03-05</t>
  </si>
  <si>
    <t>2310000703</t>
  </si>
  <si>
    <t>TAY BIÊN ĐỒNG GẠT CHỈ KIM CONG</t>
  </si>
  <si>
    <t>J03-06</t>
  </si>
  <si>
    <t>316RB4110</t>
  </si>
  <si>
    <t>CAO SU ĐỆM MOTO</t>
  </si>
  <si>
    <t>J03-07</t>
  </si>
  <si>
    <t>2310001416</t>
  </si>
  <si>
    <t>KHUNG BẮT QUẢ LÔ</t>
  </si>
  <si>
    <t>J03-08</t>
  </si>
  <si>
    <t>2310001320</t>
  </si>
  <si>
    <t>QUẢ LÔ NHỰA TO</t>
  </si>
  <si>
    <t>J03-09</t>
  </si>
  <si>
    <t>MCA20K-069</t>
  </si>
  <si>
    <t>DAO CẮT CHUN (DAO TĨNH)</t>
  </si>
  <si>
    <t>J03-10</t>
  </si>
  <si>
    <t>J03-11</t>
  </si>
  <si>
    <t>10-52854</t>
  </si>
  <si>
    <t>BỘ KÉO THANH NỐI BI</t>
  </si>
  <si>
    <t>J03-12</t>
  </si>
  <si>
    <t>63-3530</t>
  </si>
  <si>
    <t>BỘ KHỚP NỐI VÒNG BI ĐIỂM BẮT ỐC MAU THƯA</t>
  </si>
  <si>
    <t>J03-13</t>
  </si>
  <si>
    <t>HFL2026HJ</t>
  </si>
  <si>
    <t xml:space="preserve">VÒNG BI QUẢ LÔ TỜI VẢI </t>
  </si>
  <si>
    <t>J03-14</t>
  </si>
  <si>
    <t>H02-0127</t>
  </si>
  <si>
    <t>BỘ CỰ LY 8 KIM</t>
  </si>
  <si>
    <t>J03-15</t>
  </si>
  <si>
    <t>88-013</t>
  </si>
  <si>
    <t>ỐC NGĂN BẮT TAY BIÊN TỜI VẢI CHỐNG XOAY</t>
  </si>
  <si>
    <t>J03-16</t>
  </si>
  <si>
    <t>87-264</t>
  </si>
  <si>
    <t>ỐC XOAY BẢO VỆ MẮT</t>
  </si>
  <si>
    <t>J03-17</t>
  </si>
  <si>
    <t>79-521</t>
  </si>
  <si>
    <t>LẪY GÀI BƯỞNG  MÁY</t>
  </si>
  <si>
    <t>J04-01</t>
  </si>
  <si>
    <t>MCA20K-290</t>
  </si>
  <si>
    <t>J04-02</t>
  </si>
  <si>
    <t>4TCB410112</t>
  </si>
  <si>
    <t>DAO TĨNH CẮT CHUN (KHÔNG DÙNG)</t>
  </si>
  <si>
    <t>J04-03</t>
  </si>
  <si>
    <t>4TCB410117</t>
  </si>
  <si>
    <t>DAO ĐỘNG CẮT CHUN ( KHÔNG DÙNG)</t>
  </si>
  <si>
    <t>J04-04</t>
  </si>
  <si>
    <t>23100003061</t>
  </si>
  <si>
    <t>J04-05</t>
  </si>
  <si>
    <t>2VP12SMV411C</t>
  </si>
  <si>
    <t>NẪY CÀI MOTO MÁY</t>
  </si>
  <si>
    <t>J04-06</t>
  </si>
  <si>
    <t>312SMV410</t>
  </si>
  <si>
    <t>KHỚP NỐI NHÔM MÉ MOTOR</t>
  </si>
  <si>
    <t>J04-07</t>
  </si>
  <si>
    <t>2310000515</t>
  </si>
  <si>
    <t>BẠC ĐỒNG TRỤ KIM TRÊN</t>
  </si>
  <si>
    <t>J04-08</t>
  </si>
  <si>
    <t>2310000516</t>
  </si>
  <si>
    <t>BẠC ĐỒNG TRỤ KIM DƯỚI</t>
  </si>
  <si>
    <t>J04-09</t>
  </si>
  <si>
    <t>4TCS41A0135</t>
  </si>
  <si>
    <t>PISTON KẸP CHUN</t>
  </si>
  <si>
    <t>J04-10</t>
  </si>
  <si>
    <t>45-123</t>
  </si>
  <si>
    <t>GIẬT CHỈ  BÊN TRONG MÁY</t>
  </si>
  <si>
    <t>J04-11</t>
  </si>
  <si>
    <t>19-412</t>
  </si>
  <si>
    <t>BỘ BẮT MỎ MÓC CHỈ 1''INH</t>
  </si>
  <si>
    <t>J04-12</t>
  </si>
  <si>
    <t>15-412</t>
  </si>
  <si>
    <t>RĂNG CƯA MÁY</t>
  </si>
  <si>
    <t>J04-13</t>
  </si>
  <si>
    <t>31-163</t>
  </si>
  <si>
    <t>ĐỆM CAO SU CHỐNG RUNG MÁY</t>
  </si>
  <si>
    <t>J04-14</t>
  </si>
  <si>
    <t>61-821</t>
  </si>
  <si>
    <t>CON TRƯỢT DẪN HƯỚNG THANH TRUYỀN CHUYỂN ĐỘNG QUẢ LÔ</t>
  </si>
  <si>
    <t>J04-15</t>
  </si>
  <si>
    <t>3554</t>
  </si>
  <si>
    <t>LÒ XO NÉN TAY GẠT DAO CẮT</t>
  </si>
  <si>
    <t>J04-16</t>
  </si>
  <si>
    <t>81-323</t>
  </si>
  <si>
    <t>BẠC QUẢ LÔ</t>
  </si>
  <si>
    <t>J04-17</t>
  </si>
  <si>
    <t>2270000720</t>
  </si>
  <si>
    <t>TRỤC LỆCH TÂM BẮT TAY BIÊN</t>
  </si>
  <si>
    <t>FTD-7002</t>
  </si>
  <si>
    <t>J05-01</t>
  </si>
  <si>
    <t>2310330603</t>
  </si>
  <si>
    <t xml:space="preserve">TRỤ KIM </t>
  </si>
  <si>
    <t>J05-02</t>
  </si>
  <si>
    <t>8MA05320408A</t>
  </si>
  <si>
    <t>ỐC HÃM CHỐNG TRÔI CẦN GIẬT LÔ KÉO CHUN</t>
  </si>
  <si>
    <t>J05-03</t>
  </si>
  <si>
    <t>231A0000733</t>
  </si>
  <si>
    <t>TAY BIÊN TRÊN TRỤ KIM TRỤC CHÍNH</t>
  </si>
  <si>
    <t>J05-04</t>
  </si>
  <si>
    <t>231A00001358</t>
  </si>
  <si>
    <t>QUẢ LÔ NHỰA NHỎ</t>
  </si>
  <si>
    <t>J05-05</t>
  </si>
  <si>
    <t>J05-06</t>
  </si>
  <si>
    <t>231A0000734</t>
  </si>
  <si>
    <t>TAY BIÊN DƯỚI TRỤ KIM TRỤC CHÍNH</t>
  </si>
  <si>
    <t>J05-07</t>
  </si>
  <si>
    <t>5231TP0002</t>
  </si>
  <si>
    <t>J05-08</t>
  </si>
  <si>
    <t>2310001807</t>
  </si>
  <si>
    <t>BULONG VUÔNG CHỐNG XOAY GIỮ BỘ MỎ MÓC CHỈ</t>
  </si>
  <si>
    <t>J05-09</t>
  </si>
  <si>
    <t>2200000121</t>
  </si>
  <si>
    <t xml:space="preserve">LẪY CÀI BƯỞNG MÁY </t>
  </si>
  <si>
    <t>J05-10</t>
  </si>
  <si>
    <t>60-827-1</t>
  </si>
  <si>
    <t>KHỚP NỐI</t>
  </si>
  <si>
    <t>J05-11</t>
  </si>
  <si>
    <t>19-416</t>
  </si>
  <si>
    <t>ĐÁP ĐỠ KIM TRÊN</t>
  </si>
  <si>
    <t>J05-12</t>
  </si>
  <si>
    <t>87-017</t>
  </si>
  <si>
    <t>ỐC BẮT CHỈNH MAU THƯA MŨI CHỈ</t>
  </si>
  <si>
    <t>J05-13</t>
  </si>
  <si>
    <t>71-444</t>
  </si>
  <si>
    <t>TRỤC QUẢ LÔ TỜI VẢI</t>
  </si>
  <si>
    <t>J05-14</t>
  </si>
  <si>
    <t>66-1311</t>
  </si>
  <si>
    <t>KHỚP HÃM THANH TRUYỀN CHUYỂN ĐỘNG QUẢ LÔ TỜI CHUN (TRÁI)</t>
  </si>
  <si>
    <t>J05-15</t>
  </si>
  <si>
    <t>54264C</t>
  </si>
  <si>
    <t>LẪY CÀI BƯỞNG MÁY</t>
  </si>
  <si>
    <t>J05-16</t>
  </si>
  <si>
    <t>25C</t>
  </si>
  <si>
    <t>ỐC BẮT GÁ DẪN CHUN NGẮN</t>
  </si>
  <si>
    <t>J05-17</t>
  </si>
  <si>
    <t>22514A</t>
  </si>
  <si>
    <t>ỐC BẮT GÁ DẪN CHUN DÀI</t>
  </si>
  <si>
    <t>J06-01</t>
  </si>
  <si>
    <t>J06-02</t>
  </si>
  <si>
    <t>8SA64400409B</t>
  </si>
  <si>
    <t>ỐC BẮT CHỐNG XOAY CẦN GIẬT QUẢ LÔ</t>
  </si>
  <si>
    <t>J06-03</t>
  </si>
  <si>
    <t>5231LL0001</t>
  </si>
  <si>
    <t>J06-04</t>
  </si>
  <si>
    <t>5231NG0001</t>
  </si>
  <si>
    <t>J06-05</t>
  </si>
  <si>
    <t>8SC36400705K</t>
  </si>
  <si>
    <t>VÍT DÀI BẮT BULONG CHỐNG XOAY BỘ MÓC CHỈ</t>
  </si>
  <si>
    <t>J06-06</t>
  </si>
  <si>
    <t>MCA20K-304</t>
  </si>
  <si>
    <t xml:space="preserve">ĐẾ CHIA HƠI HỘP ĐIỆN TỬ </t>
  </si>
  <si>
    <t>J06-07</t>
  </si>
  <si>
    <t>MCA20K-064</t>
  </si>
  <si>
    <t>J06-08</t>
  </si>
  <si>
    <t>MCA20K-082</t>
  </si>
  <si>
    <t>ỐC GIỮ BỘ DAO CẮT LOẠI TO</t>
  </si>
  <si>
    <t>J06-09</t>
  </si>
  <si>
    <t>MCA20K-090</t>
  </si>
  <si>
    <t>CON LĂN HÃM DAO CẮT CHUN</t>
  </si>
  <si>
    <t>J06-10</t>
  </si>
  <si>
    <t>84-162</t>
  </si>
  <si>
    <t>VÍT HÃM MẶT BÍCH ĐẦU VÒNG BI TỜI VẢI</t>
  </si>
  <si>
    <t>J06-11</t>
  </si>
  <si>
    <t>84-521</t>
  </si>
  <si>
    <t>VÍT HÃM TÁO BẮT KIM TRÊN</t>
  </si>
  <si>
    <t>J06-12</t>
  </si>
  <si>
    <t>84-661</t>
  </si>
  <si>
    <t>VÍT HÃM MẶT BÍCH THANH TRƯỢT  ĐẦU QUẢ LÔ TỜI CHUN</t>
  </si>
  <si>
    <t>J06-13</t>
  </si>
  <si>
    <t>86-501</t>
  </si>
  <si>
    <t>Ê CU BẮT TAY BIÊN KÉO QUẢ LÔ</t>
  </si>
  <si>
    <t>J06-14</t>
  </si>
  <si>
    <t>87-104</t>
  </si>
  <si>
    <t>VÍT BẮT KIM TRÊN</t>
  </si>
  <si>
    <t>J06-15</t>
  </si>
  <si>
    <t>93-221</t>
  </si>
  <si>
    <t>TANH HÃM QUẢ LÔ KÉO VẢI</t>
  </si>
  <si>
    <t>J06-16</t>
  </si>
  <si>
    <t>3562</t>
  </si>
  <si>
    <t>TẤM GIỮ DAO CẮT CHUN</t>
  </si>
  <si>
    <t>J06-17</t>
  </si>
  <si>
    <t>12-421-1</t>
  </si>
  <si>
    <t>J07-01</t>
  </si>
  <si>
    <t>MCA20K-067</t>
  </si>
  <si>
    <t>DAO CẮT CHUN (DAO ĐỘNG)</t>
  </si>
  <si>
    <t>J07-02</t>
  </si>
  <si>
    <t>HSV-SC122007</t>
  </si>
  <si>
    <t>ĐẦU DÒ ĐỌC ĐIỂM DỪNG</t>
  </si>
  <si>
    <t>J07-03</t>
  </si>
  <si>
    <t>231A0001347</t>
  </si>
  <si>
    <t>QUẢ LÔ NHỎ CHUẨN</t>
  </si>
  <si>
    <t>J07-04</t>
  </si>
  <si>
    <t>82266-SY</t>
  </si>
  <si>
    <t>BỘ ĐỒNG BỘ ĐẾM MŨI CHỈ</t>
  </si>
  <si>
    <t>J07-05</t>
  </si>
  <si>
    <t>MCA20K-073</t>
  </si>
  <si>
    <t>ỐC BẮT TRƯỢT DAO ĐỘNG</t>
  </si>
  <si>
    <t>J07-06</t>
  </si>
  <si>
    <t>MCA20K-077</t>
  </si>
  <si>
    <t>CAM CHỈNH DAO CẮT CHUN XA GẦN</t>
  </si>
  <si>
    <t>J07-07</t>
  </si>
  <si>
    <t>MCA20K-075</t>
  </si>
  <si>
    <t>Ê CU BẮT TRƯỢT DAO ĐỘNG</t>
  </si>
  <si>
    <t>J07-08</t>
  </si>
  <si>
    <t>MCA20K-078</t>
  </si>
  <si>
    <t>THANH KÉO DAO CẮT CHUN</t>
  </si>
  <si>
    <t>J07-09</t>
  </si>
  <si>
    <t>MCA20K-084</t>
  </si>
  <si>
    <t>BỘ ỐC GIỮ DAO CẮT CHUN</t>
  </si>
  <si>
    <t>J07-10</t>
  </si>
  <si>
    <t>65-435-11</t>
  </si>
  <si>
    <t>THANH CHUYỀN 2 ĐẦU REN QUẢ LÔ KÉO CHUN</t>
  </si>
  <si>
    <t>J07-11</t>
  </si>
  <si>
    <t>63-353-2</t>
  </si>
  <si>
    <t>BỘ VÒNG BI CHỈNH MAU THƯA MŨI CHỈ</t>
  </si>
  <si>
    <t>J07-12</t>
  </si>
  <si>
    <t>60-809</t>
  </si>
  <si>
    <t>BỘ TAY BIÊN KÉO QUẢ LÔ TỜI VẢI</t>
  </si>
  <si>
    <t>J08-01</t>
  </si>
  <si>
    <t>18-421</t>
  </si>
  <si>
    <t>ĐẾ BẮT THANH GẠT CHỈ</t>
  </si>
  <si>
    <t>J08-02</t>
  </si>
  <si>
    <t>KHUNG QU</t>
  </si>
  <si>
    <t>KHUNG QUẢ LÔ</t>
  </si>
  <si>
    <t>J08-03</t>
  </si>
  <si>
    <t>3591</t>
  </si>
  <si>
    <t>CÔNG TẮC ĐÓNG MỞ KHÍ</t>
  </si>
  <si>
    <t>J08-04</t>
  </si>
  <si>
    <t>15-421(1)</t>
  </si>
  <si>
    <t>RĂNG CƯA MÁY 1"INH</t>
  </si>
  <si>
    <t>J08-05</t>
  </si>
  <si>
    <t>02-487</t>
  </si>
  <si>
    <t>QUẢ LÔ DƯỚI KÉO CHUN</t>
  </si>
  <si>
    <t>J08-06</t>
  </si>
  <si>
    <t>02-009</t>
  </si>
  <si>
    <t>QUẢ LÔ TỜI VẢI</t>
  </si>
  <si>
    <t>J08-07</t>
  </si>
  <si>
    <t>00-608-2</t>
  </si>
  <si>
    <t>PISTON NÂNG CHÂN VỊT</t>
  </si>
  <si>
    <t>J08-08</t>
  </si>
  <si>
    <t>00-201</t>
  </si>
  <si>
    <t>BỘ QUẢ LÔ KÉO CHUN</t>
  </si>
  <si>
    <t>J08-09</t>
  </si>
  <si>
    <t>H13-0216</t>
  </si>
  <si>
    <t>XÍCH KÉO KẸP CHUN</t>
  </si>
  <si>
    <t>J09-01</t>
  </si>
  <si>
    <t>MCA20K-16</t>
  </si>
  <si>
    <t>LÔ SẮT MÁY KAISAI</t>
  </si>
  <si>
    <t>J09-02</t>
  </si>
  <si>
    <t>J22-01</t>
  </si>
  <si>
    <t>4TC012006</t>
  </si>
  <si>
    <t>ĐẦU NỐI HƠI VÀO DAO CẮT</t>
  </si>
  <si>
    <t>KH-927</t>
  </si>
  <si>
    <t>J22-02</t>
  </si>
  <si>
    <t>J22-03</t>
  </si>
  <si>
    <t>4TC012008</t>
  </si>
  <si>
    <t>LƯỠI DAO CẮT CHỈ CỦA MÁY MAY (DAO ĐỘNG)</t>
  </si>
  <si>
    <t>J22-04</t>
  </si>
  <si>
    <t>4TC0120121</t>
  </si>
  <si>
    <t>LƯỠI DAO CẮT CHỈ DƯỚI</t>
  </si>
  <si>
    <t>J22-05</t>
  </si>
  <si>
    <t>P8-24-2</t>
  </si>
  <si>
    <t>KIM CONG DƯỚI (DÀI)</t>
  </si>
  <si>
    <t>J22-06</t>
  </si>
  <si>
    <t>P8-25-2</t>
  </si>
  <si>
    <t>KIM CONG DƯỚI (NGẮN)</t>
  </si>
  <si>
    <t>J22-07</t>
  </si>
  <si>
    <t>P3-07</t>
  </si>
  <si>
    <t>DÂY ĐAI CHUYỀN CHUYỂN ĐỘNG</t>
  </si>
  <si>
    <t>J22-08</t>
  </si>
  <si>
    <t>P4-01</t>
  </si>
  <si>
    <t>TRỤ NÉN CHÂN VỊT</t>
  </si>
  <si>
    <t>J22-09</t>
  </si>
  <si>
    <t>P4-1-06</t>
  </si>
  <si>
    <t>J21-01</t>
  </si>
  <si>
    <t>P2-1-01</t>
  </si>
  <si>
    <t>BÁNH RĂNG HÃM CHỈ MAU THƯA TRÒN</t>
  </si>
  <si>
    <t>J21-02</t>
  </si>
  <si>
    <t>P9-33-1</t>
  </si>
  <si>
    <t>J21-03</t>
  </si>
  <si>
    <t>P9-21</t>
  </si>
  <si>
    <t>DAY ĐAI TRUYỀN TẢI CẦN GIẬT CHỈ</t>
  </si>
  <si>
    <t>J21-04</t>
  </si>
  <si>
    <t>P8-28</t>
  </si>
  <si>
    <t>ĐẾ BẮT KIM CONG TRÁI</t>
  </si>
  <si>
    <t>J21-05</t>
  </si>
  <si>
    <t>P8-27</t>
  </si>
  <si>
    <t>ĐẾ BẮT KIM CONG PHẢI</t>
  </si>
  <si>
    <t>J21-06</t>
  </si>
  <si>
    <t>P8-17-2</t>
  </si>
  <si>
    <t>CHÂN VỊT MÁY KH927</t>
  </si>
  <si>
    <t>J21-07</t>
  </si>
  <si>
    <t>P7-65</t>
  </si>
  <si>
    <t>THANH ĐỠ CHỈ CAM</t>
  </si>
  <si>
    <t>J21-08</t>
  </si>
  <si>
    <t>P7-11</t>
  </si>
  <si>
    <t>LÒ XO HÃM ỐP BẢO VỆ</t>
  </si>
  <si>
    <t>J21-09</t>
  </si>
  <si>
    <t>P5-13</t>
  </si>
  <si>
    <t>BẠC THÉP DƯỚI TRỤC MỎ</t>
  </si>
  <si>
    <t>J20-01</t>
  </si>
  <si>
    <t>P2-1-18</t>
  </si>
  <si>
    <t>THANH GIỮ BÁNH RĂNG TRÒN CHỈNH MŨI CHỈ</t>
  </si>
  <si>
    <t>J20-02</t>
  </si>
  <si>
    <t>P2-01-22L</t>
  </si>
  <si>
    <t>ỐC BẮT LÒ XO CHỈNH MŨI CHỈ</t>
  </si>
  <si>
    <t>J20-03</t>
  </si>
  <si>
    <t>P2-1-23</t>
  </si>
  <si>
    <t>LÒ XO CHỈNH MŨI CHỈ</t>
  </si>
  <si>
    <t>J20-04</t>
  </si>
  <si>
    <t>P2-26</t>
  </si>
  <si>
    <t>TÁO GIỮ TRỤ KIM</t>
  </si>
  <si>
    <t>J20-05</t>
  </si>
  <si>
    <t>P2-27</t>
  </si>
  <si>
    <t>J20-06</t>
  </si>
  <si>
    <t>P4-10L</t>
  </si>
  <si>
    <t>BULONG GIỮ THANH NHẤC CHÂN VỊT</t>
  </si>
  <si>
    <t>J20-07</t>
  </si>
  <si>
    <t>P5-25</t>
  </si>
  <si>
    <t>BẠC ĐỒNG TRỤ MỎ KIM CONG</t>
  </si>
  <si>
    <t>J20-08</t>
  </si>
  <si>
    <t>P7-15</t>
  </si>
  <si>
    <t>THANH GIỮ LẮP MÁY</t>
  </si>
  <si>
    <t>J20-09</t>
  </si>
  <si>
    <t>P7-42</t>
  </si>
  <si>
    <t>BẢO VỆ TAY KHU MỎ MÓC CHÍ PHẢI</t>
  </si>
  <si>
    <t>J19-01</t>
  </si>
  <si>
    <t>J19-03</t>
  </si>
  <si>
    <t>P2-23</t>
  </si>
  <si>
    <t>J19-04</t>
  </si>
  <si>
    <t>P8-13L</t>
  </si>
  <si>
    <t>J19-05</t>
  </si>
  <si>
    <t>TNT1021006</t>
  </si>
  <si>
    <t>TAY XOAY BẮT CAO SU MOTO PHẢI</t>
  </si>
  <si>
    <t>J19-06</t>
  </si>
  <si>
    <t>TNT1021005</t>
  </si>
  <si>
    <t>TAY XOAY BẮT CAO SU MOTO TRÁI</t>
  </si>
  <si>
    <t>J19-07</t>
  </si>
  <si>
    <t>P8-34</t>
  </si>
  <si>
    <t>J19-08</t>
  </si>
  <si>
    <t>P8-30</t>
  </si>
  <si>
    <t>TẤM BẮT ĐÁP ĐỠ KIM</t>
  </si>
  <si>
    <t>J19-09</t>
  </si>
  <si>
    <t>P7-43</t>
  </si>
  <si>
    <t>BẢO VỆ TAY KHU MỎ MÓC CHÍ TRÁI</t>
  </si>
  <si>
    <t>B13-18</t>
  </si>
  <si>
    <t>4TB020102</t>
  </si>
  <si>
    <t>KHỚP KÉO DAO CẮT CHỈ</t>
  </si>
  <si>
    <t>HÀNG NHẬP MỚI</t>
  </si>
  <si>
    <t>B13-17</t>
  </si>
  <si>
    <t>4UTB00129</t>
  </si>
  <si>
    <t>LÒ XO ĐẨY DAO</t>
  </si>
  <si>
    <t>B13-15</t>
  </si>
  <si>
    <t>4UTB020103</t>
  </si>
  <si>
    <t>THAY ĐẨY DAO</t>
  </si>
  <si>
    <t>B13-16</t>
  </si>
  <si>
    <t>4UTB020104</t>
  </si>
  <si>
    <t>THANH DẪN DAO CẮT CHỈ</t>
  </si>
  <si>
    <t>B05-01</t>
  </si>
  <si>
    <t>5220NC00480</t>
  </si>
  <si>
    <t>TÁO KIM 4.8 3KIM</t>
  </si>
  <si>
    <t>B05-02</t>
  </si>
  <si>
    <t>5222TP00484</t>
  </si>
  <si>
    <t>MẶT NGUYỆT 4.8 CÂN</t>
  </si>
  <si>
    <t>B05-03</t>
  </si>
  <si>
    <t>5221DG0021</t>
  </si>
  <si>
    <t>RĂNG CƯA 4.8 CÂN</t>
  </si>
  <si>
    <t>B05-04</t>
  </si>
  <si>
    <t>5222PF11480</t>
  </si>
  <si>
    <t>CHÂN VỊT 4.8 CÂN</t>
  </si>
  <si>
    <t>B05-05</t>
  </si>
  <si>
    <t>5222TP03481</t>
  </si>
  <si>
    <t>MẶT NGUYỆT LỆCH</t>
  </si>
  <si>
    <t>B05-06</t>
  </si>
  <si>
    <t>5222PF03481</t>
  </si>
  <si>
    <t>CHÂN VỊT 4.8 LỆCH</t>
  </si>
  <si>
    <t>B05-07</t>
  </si>
  <si>
    <t>B05-08</t>
  </si>
  <si>
    <t>6108012</t>
  </si>
  <si>
    <t>MẶT NGUYỆT 4.8 LỆCH( 2 LÀN TRƯỚC- 4 LÀN SAU)</t>
  </si>
  <si>
    <t>B05-09</t>
  </si>
  <si>
    <t>6109011</t>
  </si>
  <si>
    <t>RĂNG CƯA TRƯỚC 4.8</t>
  </si>
  <si>
    <t>B05-10</t>
  </si>
  <si>
    <t>6109010</t>
  </si>
  <si>
    <t>RĂNG CƯA SAU  4.8</t>
  </si>
  <si>
    <t>B05-11</t>
  </si>
  <si>
    <t>6107107-48</t>
  </si>
  <si>
    <t>CHÂN VỊT 4.8 LỆCH( 2 LÀN TRƯỚC- 4 LÀN SAU)</t>
  </si>
  <si>
    <t>B05-12</t>
  </si>
  <si>
    <t>B05-13</t>
  </si>
  <si>
    <t>5220TP00484</t>
  </si>
  <si>
    <t>MẶT NGUYỆT 3 KIM 4.8 CÂN</t>
  </si>
  <si>
    <t>B05-14</t>
  </si>
  <si>
    <t>384464463</t>
  </si>
  <si>
    <t>BỘ RĂNG CƯA 4.8 3KIM</t>
  </si>
  <si>
    <t>B05-15</t>
  </si>
  <si>
    <t>5220PF00484</t>
  </si>
  <si>
    <t>CHÂN VỊT 4.8 3KIM</t>
  </si>
  <si>
    <t>B05-16</t>
  </si>
  <si>
    <t>5221TP02480</t>
  </si>
  <si>
    <t>MẶT NGUYỆT 4.8 CÂN 2KIM FT7002</t>
  </si>
  <si>
    <t>B05-17</t>
  </si>
  <si>
    <t>5221NC02481</t>
  </si>
  <si>
    <t xml:space="preserve">TÁO BẮT KIM </t>
  </si>
  <si>
    <t>B05-18</t>
  </si>
  <si>
    <t>5221PF02481</t>
  </si>
  <si>
    <t>CHÂN VỊT MÁY</t>
  </si>
  <si>
    <t>B06-01</t>
  </si>
  <si>
    <t>257517-48</t>
  </si>
  <si>
    <t>TÁO KIM 4.8</t>
  </si>
  <si>
    <t>B06-02</t>
  </si>
  <si>
    <t>257050B48</t>
  </si>
  <si>
    <t>MẶT NGUYỆT 4.8 (4 LÀN TRƯỚC 1 LÀN SAU)</t>
  </si>
  <si>
    <t>B06-03</t>
  </si>
  <si>
    <t>257267-16F/257221-16F</t>
  </si>
  <si>
    <t>RĂNG CƯA 4.8 (4 LÀN TRƯỚC 1 LÀN SAU)</t>
  </si>
  <si>
    <t>B06-04</t>
  </si>
  <si>
    <t>257328A48</t>
  </si>
  <si>
    <t>CHÂN VỊT 4.8 LỆCH( 1 LÀN TRƯỚC- 4 LÀN SAU)</t>
  </si>
  <si>
    <t>B06-05</t>
  </si>
  <si>
    <t>257518-48</t>
  </si>
  <si>
    <t>B06-06</t>
  </si>
  <si>
    <t>25018B48</t>
  </si>
  <si>
    <t>MẶT NGUYỆT 4.8 CÂN 3 KIM</t>
  </si>
  <si>
    <t>B06-07</t>
  </si>
  <si>
    <t>257206-16F/257258-16F</t>
  </si>
  <si>
    <t>BỘ RĂNG CƯA TRƯỚC SAU 4.8 CÂN- 4 RĂNG NHỎ</t>
  </si>
  <si>
    <t>B06-08</t>
  </si>
  <si>
    <t>257468-48</t>
  </si>
  <si>
    <t>CHÂN VỊT 3 KIM 4.8 CÂN</t>
  </si>
  <si>
    <t>B06-09</t>
  </si>
  <si>
    <t>257318A48</t>
  </si>
  <si>
    <t>CHÂN VỊT 4.8 (4 LÀN TRƯỚC 1 LÀN SAU)</t>
  </si>
  <si>
    <t>B06-10</t>
  </si>
  <si>
    <t>257297-16F0/257284-16F0</t>
  </si>
  <si>
    <t>B06-11</t>
  </si>
  <si>
    <t>25746148</t>
  </si>
  <si>
    <t>CHÂN VỊT 4.8 CÂN 2 KIM</t>
  </si>
  <si>
    <t>B06-12</t>
  </si>
  <si>
    <t>257018A48</t>
  </si>
  <si>
    <t>MẶT NGUYỆT 4.8 CÂN KIM</t>
  </si>
  <si>
    <t>B06-13</t>
  </si>
  <si>
    <t>B06-14</t>
  </si>
  <si>
    <t>B06-15</t>
  </si>
  <si>
    <t>B06-16</t>
  </si>
  <si>
    <t>B06-18</t>
  </si>
  <si>
    <t>5221DG0029</t>
  </si>
  <si>
    <t>RĂNG CƯA 4.8 CÂN 2 KIM FT7002</t>
  </si>
  <si>
    <t>B07-01</t>
  </si>
  <si>
    <t>5220NC00560</t>
  </si>
  <si>
    <t>TÁO KIM 5.6</t>
  </si>
  <si>
    <t>B07-02</t>
  </si>
  <si>
    <t>5222TP00564</t>
  </si>
  <si>
    <t>MẶT NGUYỆT 5.6 CÂN</t>
  </si>
  <si>
    <t>B07-03</t>
  </si>
  <si>
    <t>5222PF11560</t>
  </si>
  <si>
    <t>CHÂN VỊT 5.6 CÂN</t>
  </si>
  <si>
    <t>B07-04</t>
  </si>
  <si>
    <t>B07-05</t>
  </si>
  <si>
    <t>5222TP03561</t>
  </si>
  <si>
    <t>MẶT NGUYỆT 5.6 LỆCH( 1 LÀN TRƯỚC- 4 LÀN SAU)</t>
  </si>
  <si>
    <t>B07-06</t>
  </si>
  <si>
    <t>5222PF03561</t>
  </si>
  <si>
    <t>CHÂN VỊT 5.6 LỆCH( 1 LÀN TRƯỚC- 4 LÀN SAU)</t>
  </si>
  <si>
    <t>B07-07</t>
  </si>
  <si>
    <t>B07-08</t>
  </si>
  <si>
    <t>6108023</t>
  </si>
  <si>
    <t>MẶT NGUYỆT 5.6 LỆCH( 2 LÀN TRƯỚC- 4 LÀN SAU)</t>
  </si>
  <si>
    <t>B07-09</t>
  </si>
  <si>
    <t>6109010+6108011</t>
  </si>
  <si>
    <t>BỘ RĂNG CƯA TRƯỚC SAU 5.6MM</t>
  </si>
  <si>
    <t>B07-10</t>
  </si>
  <si>
    <t>2210020117</t>
  </si>
  <si>
    <t>TRUC BẮT ĐÁP KIM SAU</t>
  </si>
  <si>
    <t>B07-11</t>
  </si>
  <si>
    <t>2210000315</t>
  </si>
  <si>
    <t>THANH DẪN CHỈ VÀO KIM CONG</t>
  </si>
  <si>
    <t>B07-12</t>
  </si>
  <si>
    <t>4KI0000112</t>
  </si>
  <si>
    <t>LONG ĐEN ĐỠ LÒ XO CON TRƯỢT DAO ĐỘNG</t>
  </si>
  <si>
    <t>B07-13</t>
  </si>
  <si>
    <t>4KI0000111</t>
  </si>
  <si>
    <t>LÒ XO CON TRƯỢT DAO ĐỘNG</t>
  </si>
  <si>
    <t>B07-14</t>
  </si>
  <si>
    <t>4KI0000106</t>
  </si>
  <si>
    <t>ỐC GIỮ TRỤC DAO ĐỘNG</t>
  </si>
  <si>
    <t>B07-15</t>
  </si>
  <si>
    <t>2200000703</t>
  </si>
  <si>
    <t>B07-16</t>
  </si>
  <si>
    <t>8SB36400305N</t>
  </si>
  <si>
    <t>ỐC BẮT CON TRƯỢT DAO ĐỘNG CẮT CHỈ</t>
  </si>
  <si>
    <t>B07-17</t>
  </si>
  <si>
    <t>2210000239</t>
  </si>
  <si>
    <t>TẤM CHẮN DẦU ĐIỂM CHỈNH ĐÁP KIM</t>
  </si>
  <si>
    <t>B07-18</t>
  </si>
  <si>
    <t>2210020124</t>
  </si>
  <si>
    <t>CAM ĐÁNH CHI</t>
  </si>
  <si>
    <t>B08-01</t>
  </si>
  <si>
    <t>257518-56</t>
  </si>
  <si>
    <t>B08-02</t>
  </si>
  <si>
    <t>257053B56</t>
  </si>
  <si>
    <t>B08-03</t>
  </si>
  <si>
    <t>B08-04</t>
  </si>
  <si>
    <t>B08-05</t>
  </si>
  <si>
    <t>257331A56</t>
  </si>
  <si>
    <t>B08-06</t>
  </si>
  <si>
    <t>257321A56</t>
  </si>
  <si>
    <t>CHÂN VỊT 5.6 LỆCH MAY VIỀN</t>
  </si>
  <si>
    <t>B08-07</t>
  </si>
  <si>
    <t>257486-56</t>
  </si>
  <si>
    <t>B08-08</t>
  </si>
  <si>
    <t>257259-16F/257207-16F</t>
  </si>
  <si>
    <t>RĂNG CƯA 5.6 CÂN ĐỐI XỨNG</t>
  </si>
  <si>
    <t>B08-09</t>
  </si>
  <si>
    <t>B08-10</t>
  </si>
  <si>
    <t>90NB081113</t>
  </si>
  <si>
    <t>B08-11</t>
  </si>
  <si>
    <t>2280000241</t>
  </si>
  <si>
    <t xml:space="preserve">BỘ GIỮ BƯỞNG MÁY  </t>
  </si>
  <si>
    <t>B08-12</t>
  </si>
  <si>
    <t>2210000720</t>
  </si>
  <si>
    <t>B08-13</t>
  </si>
  <si>
    <t>5221DF2480</t>
  </si>
  <si>
    <t>RĂNG CƯA MÁY TRƯỚC</t>
  </si>
  <si>
    <t>B08-14</t>
  </si>
  <si>
    <t>2210001225</t>
  </si>
  <si>
    <t>LÒ XO LẠI MŨI MÁY TRẦN</t>
  </si>
  <si>
    <t>B08-15</t>
  </si>
  <si>
    <t>B08-16</t>
  </si>
  <si>
    <t>6200236</t>
  </si>
  <si>
    <t>B08-17</t>
  </si>
  <si>
    <t>2210001227</t>
  </si>
  <si>
    <t>BÁNH RĂNG ĐIỀU CHỈNH MẬT ĐỘ MŨI CHỈ (CHÍNH)</t>
  </si>
  <si>
    <t>B12-01</t>
  </si>
  <si>
    <t>4UTB0201011</t>
  </si>
  <si>
    <t>TẤM BẮT DAO CẮT CHỈ</t>
  </si>
  <si>
    <t>B12-02</t>
  </si>
  <si>
    <t>4WPC000107</t>
  </si>
  <si>
    <t>ỐNG THỔI HƠI</t>
  </si>
  <si>
    <t>B12-03</t>
  </si>
  <si>
    <t>8MB02160505A</t>
  </si>
  <si>
    <t>VÍT HÃM DAO CẮT CHỈ (VÍT NGẮN)</t>
  </si>
  <si>
    <t>B12-04</t>
  </si>
  <si>
    <t>8MB85240806K</t>
  </si>
  <si>
    <t>B12-05</t>
  </si>
  <si>
    <t>90NB263013</t>
  </si>
  <si>
    <t>VÒNG BI TRUC MỎ KIM CONG</t>
  </si>
  <si>
    <t>B12-06</t>
  </si>
  <si>
    <t>2270000522</t>
  </si>
  <si>
    <t>B12-07</t>
  </si>
  <si>
    <t>2220000244</t>
  </si>
  <si>
    <t>ỐP MẶT NGUYỆT CTD</t>
  </si>
  <si>
    <t>B12-08</t>
  </si>
  <si>
    <t>2220000540</t>
  </si>
  <si>
    <t xml:space="preserve">BULY GIỮ DÂY ĐAI CAM ĐÁNH CHỈ </t>
  </si>
  <si>
    <t>B12-09</t>
  </si>
  <si>
    <t>4UTB010315</t>
  </si>
  <si>
    <t xml:space="preserve">VAN TỪ ĐÓNG MỞ DAO CẮT , NÂNG CHÂN VỊT </t>
  </si>
  <si>
    <t>B13-01</t>
  </si>
  <si>
    <t>8MB04283809E</t>
  </si>
  <si>
    <t>VÍT BẮT NẮP MÁY (VÍT PHẢI)</t>
  </si>
  <si>
    <t>B13-02</t>
  </si>
  <si>
    <t>2270000539</t>
  </si>
  <si>
    <t xml:space="preserve">THANH ĐỠ CHỈ CAM </t>
  </si>
  <si>
    <t>B13-03</t>
  </si>
  <si>
    <t>2200850227</t>
  </si>
  <si>
    <t>B13-04</t>
  </si>
  <si>
    <t>8MB02161504E</t>
  </si>
  <si>
    <t>VÍT HÃM DAO CẮT CHỈ (VÍT DÀI)</t>
  </si>
  <si>
    <t>B13-05</t>
  </si>
  <si>
    <t>2200850226</t>
  </si>
  <si>
    <t>ĐẾ BẮT DAO ĐỘNG CHÉM VẢI</t>
  </si>
  <si>
    <t>B13-06</t>
  </si>
  <si>
    <t>2200001121</t>
  </si>
  <si>
    <t>LÒ XO LẠI MŨI CHỈ</t>
  </si>
  <si>
    <t>B13-07</t>
  </si>
  <si>
    <t>MB04280605M</t>
  </si>
  <si>
    <t>VÍT BẮT NẮP MÁY (VÍT TRÁI)</t>
  </si>
  <si>
    <t>B13-08</t>
  </si>
  <si>
    <t>4UTB020150</t>
  </si>
  <si>
    <t>LÒ XO NÉN DAO CẮT CHỈ</t>
  </si>
  <si>
    <t>B13-09</t>
  </si>
  <si>
    <t>8SF36400706C</t>
  </si>
  <si>
    <t>B13-10</t>
  </si>
  <si>
    <t>TK40-10-KF02</t>
  </si>
  <si>
    <t>DAO TĨNH CHẶT VIỀN</t>
  </si>
  <si>
    <t>B13-11</t>
  </si>
  <si>
    <t>TK40-10-KF01</t>
  </si>
  <si>
    <t>DAO ĐỘNG CHẶT VIỀN</t>
  </si>
  <si>
    <t>B13-12</t>
  </si>
  <si>
    <t>4TC0030108</t>
  </si>
  <si>
    <t>DAO ĐỘNG CHÉM CHUN LOẠI NHỎ</t>
  </si>
  <si>
    <t>B13-13</t>
  </si>
  <si>
    <t>6200132</t>
  </si>
  <si>
    <t>PHỚT CHẮN DẦU TRỤC KIM CONG DƯỚI</t>
  </si>
  <si>
    <t>B13-14</t>
  </si>
  <si>
    <t>B14-01</t>
  </si>
  <si>
    <t>B14-02</t>
  </si>
  <si>
    <t>8ME04280507A</t>
  </si>
  <si>
    <t>ỐC DƯỚI BẮT THANH GIỮ DAO CẮT</t>
  </si>
  <si>
    <t>B14-03</t>
  </si>
  <si>
    <t>8MQ04280808A</t>
  </si>
  <si>
    <t>ỐC BẮT THANH ĐẨY DAO</t>
  </si>
  <si>
    <t>B14-04</t>
  </si>
  <si>
    <t>90TB2853GT</t>
  </si>
  <si>
    <t>DÂY ĐAI CAM ĐÁNH CHỈ</t>
  </si>
  <si>
    <t>B14-05</t>
  </si>
  <si>
    <t>4UTB000108</t>
  </si>
  <si>
    <t>CAM TRÒN DẪN THANH DAO</t>
  </si>
  <si>
    <t>B14-06</t>
  </si>
  <si>
    <t>4UTB000119</t>
  </si>
  <si>
    <t>THANH DẪN HƯỚNG DAO ĐỘNG</t>
  </si>
  <si>
    <t>B14-07</t>
  </si>
  <si>
    <t>4UTB000336</t>
  </si>
  <si>
    <t>CÔNG TẮC ĐÓNG MỞ DAO CẮT CHỈ DƯỚI</t>
  </si>
  <si>
    <t>B14-08</t>
  </si>
  <si>
    <t>4UTB020106</t>
  </si>
  <si>
    <t>LONG ĐEN THANH ĐẨY DAO CẮT CHỈ</t>
  </si>
  <si>
    <t>B14-09</t>
  </si>
  <si>
    <t>8MC04280512B</t>
  </si>
  <si>
    <t>VÍT BẮT ỐP BẢO VỆ DAO CẮT</t>
  </si>
  <si>
    <t>B14-10</t>
  </si>
  <si>
    <t>2210390413</t>
  </si>
  <si>
    <t>TAY BIÊN QUẢ LÔ</t>
  </si>
  <si>
    <t>FT-7039</t>
  </si>
  <si>
    <t>B14-11</t>
  </si>
  <si>
    <t>2210390433</t>
  </si>
  <si>
    <t>BẠC TRÒN BÊN TRONG TAY BIÊN QUẢ LÔ</t>
  </si>
  <si>
    <t>B14-12</t>
  </si>
  <si>
    <t>90BB2547127</t>
  </si>
  <si>
    <t>VÒNG BI TO QUẢ LÔ TRUC CHÍNH</t>
  </si>
  <si>
    <t>B14-13</t>
  </si>
  <si>
    <t>2200000406</t>
  </si>
  <si>
    <t>PHỚT CHẮN DẦU MÁY TRẦN</t>
  </si>
  <si>
    <t>B14-14</t>
  </si>
  <si>
    <t>2200000633</t>
  </si>
  <si>
    <t>CẦN GIẬT CHỈ TRỤ KIM MÁY TRẦN</t>
  </si>
  <si>
    <t>B14-15</t>
  </si>
  <si>
    <t>2200001051</t>
  </si>
  <si>
    <t>NÚM CAO SU CHẮN DẦU MÁY VẮT SỔ</t>
  </si>
  <si>
    <t>B15-01</t>
  </si>
  <si>
    <t>5222PF00402</t>
  </si>
  <si>
    <t>CHÂN VỊT 6.4 CÂN</t>
  </si>
  <si>
    <t>B15-02</t>
  </si>
  <si>
    <t>5220NC00420</t>
  </si>
  <si>
    <t>TÁO KIM 6.4</t>
  </si>
  <si>
    <t>B15-03</t>
  </si>
  <si>
    <t>5220DG0012</t>
  </si>
  <si>
    <t>RĂNG CƯA 6.4 CÂN</t>
  </si>
  <si>
    <t>B15-04</t>
  </si>
  <si>
    <t>MẶT NGUYỆT 6.4</t>
  </si>
  <si>
    <t>B15-05</t>
  </si>
  <si>
    <t>4UTH02A0157</t>
  </si>
  <si>
    <t>BỘ VAN TỪ CHIA HƠI</t>
  </si>
  <si>
    <t>B15-06</t>
  </si>
  <si>
    <t>2270850222</t>
  </si>
  <si>
    <t>B15-07</t>
  </si>
  <si>
    <t>2210000704</t>
  </si>
  <si>
    <t>TRỤ BẮT KIM</t>
  </si>
  <si>
    <t>B15-08</t>
  </si>
  <si>
    <t>5227DG0006</t>
  </si>
  <si>
    <t>B15-09</t>
  </si>
  <si>
    <t>5226DG0002</t>
  </si>
  <si>
    <t>BỘ RĂNG CƯA TRƯỚC SAU 6.4</t>
  </si>
  <si>
    <t>CTD-9711</t>
  </si>
  <si>
    <t>B15-10</t>
  </si>
  <si>
    <t>4KI0000107</t>
  </si>
  <si>
    <t>DAO CẮT CHỈ THỪA( DAO ĐỘNG)</t>
  </si>
  <si>
    <t>FTD-7003</t>
  </si>
  <si>
    <t>B15-11</t>
  </si>
  <si>
    <t>221A0000545</t>
  </si>
  <si>
    <t>BỘ  DẪN CHỈ CAM ĐÁNH CHỈ MÁY TRẦN</t>
  </si>
  <si>
    <t>B15-12</t>
  </si>
  <si>
    <t>2210000535</t>
  </si>
  <si>
    <t>TRỤC HÃM ĐÁP ĐỠ KIM CONG TRONG</t>
  </si>
  <si>
    <t>B15-13</t>
  </si>
  <si>
    <t>25354800</t>
  </si>
  <si>
    <t>BỘ DẢI CHỈ TRÊN</t>
  </si>
  <si>
    <t>B15-14</t>
  </si>
  <si>
    <t>221A0000326</t>
  </si>
  <si>
    <t>GIÁ BẮT CÀNG DẢI CHỈ MÁY TRẦN</t>
  </si>
  <si>
    <t>B15-15</t>
  </si>
  <si>
    <t>2210000240</t>
  </si>
  <si>
    <t>B15-16</t>
  </si>
  <si>
    <t>2210001033</t>
  </si>
  <si>
    <t>ĐẾ BẮT KIM CONG 1KIM</t>
  </si>
  <si>
    <t>B15-17</t>
  </si>
  <si>
    <t>4TC0010115</t>
  </si>
  <si>
    <t>DAO ĐỘNG CHÉM CHUN LOẠI TO</t>
  </si>
  <si>
    <t>B15-18</t>
  </si>
  <si>
    <t>6100538</t>
  </si>
  <si>
    <t>GIÁ BẮT TAY BIÊN</t>
  </si>
  <si>
    <t>B16-01</t>
  </si>
  <si>
    <t>4CS0010112</t>
  </si>
  <si>
    <t>ỐC BẮT BỂ DẦU&amp;BÍT TÔNG</t>
  </si>
  <si>
    <t>B16-02</t>
  </si>
  <si>
    <t>2200001246</t>
  </si>
  <si>
    <t>TRỤC ĐẨY CẦU CƯA</t>
  </si>
  <si>
    <t>CTD-9042</t>
  </si>
  <si>
    <t>B16-03</t>
  </si>
  <si>
    <t>22200010121</t>
  </si>
  <si>
    <t>THANH ĐỒNG TRƯỢT TRỤC MỎ</t>
  </si>
  <si>
    <t>B16-04</t>
  </si>
  <si>
    <t>5222PF85640</t>
  </si>
  <si>
    <t>CHÂN VỊT 5.6 MM</t>
  </si>
  <si>
    <t>B16-05</t>
  </si>
  <si>
    <t>5226DG0013</t>
  </si>
  <si>
    <t>RĂNG CƯA TRƯỚC SAU</t>
  </si>
  <si>
    <t>CTD-9811</t>
  </si>
  <si>
    <t>B16-06</t>
  </si>
  <si>
    <t>5226TPL1561</t>
  </si>
  <si>
    <t>MẶT NGUYỆT 5.6</t>
  </si>
  <si>
    <t>B16-07</t>
  </si>
  <si>
    <t>2206110119</t>
  </si>
  <si>
    <t xml:space="preserve">DAO TĨNH </t>
  </si>
  <si>
    <t>B16-08</t>
  </si>
  <si>
    <t>2268110120</t>
  </si>
  <si>
    <t>DAO ĐỘNG CHÉM VẢI</t>
  </si>
  <si>
    <t>B16-09</t>
  </si>
  <si>
    <t>220A0001049</t>
  </si>
  <si>
    <t>B16-10</t>
  </si>
  <si>
    <t>4KI0000105</t>
  </si>
  <si>
    <t>DAO CẮT CHỈ THỪA (DAO TĨNH)</t>
  </si>
  <si>
    <t>B16-11</t>
  </si>
  <si>
    <t>400-38754</t>
  </si>
  <si>
    <t>LZ-2284</t>
  </si>
  <si>
    <t>B16-12</t>
  </si>
  <si>
    <t>6100549</t>
  </si>
  <si>
    <t>DAO TĨNH MÁY TRẦN 95277</t>
  </si>
  <si>
    <t>B16-13</t>
  </si>
  <si>
    <t>6100547</t>
  </si>
  <si>
    <t>B16-14</t>
  </si>
  <si>
    <t>6100564</t>
  </si>
  <si>
    <t>ỐP DẪN VẢI DAO XÉN</t>
  </si>
  <si>
    <t>B16-15</t>
  </si>
  <si>
    <t>B1308-155-0A0</t>
  </si>
  <si>
    <t>BÁNH RĂNG</t>
  </si>
  <si>
    <t>B16-16</t>
  </si>
  <si>
    <t>B1307-155-0A0</t>
  </si>
  <si>
    <t>B16-17</t>
  </si>
  <si>
    <t>2200000607</t>
  </si>
  <si>
    <t>B17-01</t>
  </si>
  <si>
    <t>4UTB020149</t>
  </si>
  <si>
    <t>ECU HÃM LÒ SO DAO CẮT CHỈ</t>
  </si>
  <si>
    <t>B17-02</t>
  </si>
  <si>
    <t>4UTB010126</t>
  </si>
  <si>
    <t>NHÍP KẸP CHỈ DAO CẮT CHỈ (NHÍP DÀI)</t>
  </si>
  <si>
    <t>B17-03</t>
  </si>
  <si>
    <t>5220LL00560</t>
  </si>
  <si>
    <t>B17-04</t>
  </si>
  <si>
    <t>4UTB000118</t>
  </si>
  <si>
    <t>DAO TĨNH CẮT CHỈ DƯỚI</t>
  </si>
  <si>
    <t>B17-05</t>
  </si>
  <si>
    <t>4UTB000115</t>
  </si>
  <si>
    <t>DAO ĐỘNG CẮT CHỈ DƯỚI</t>
  </si>
  <si>
    <t>B17-06</t>
  </si>
  <si>
    <t>4UTB000110</t>
  </si>
  <si>
    <t>CAM LỆCH TAM BỘ CẮT CHỈ</t>
  </si>
  <si>
    <t>B17-07</t>
  </si>
  <si>
    <t>2220000550</t>
  </si>
  <si>
    <t>ỐP CỐ ĐỊNH BẢO VỆ DAO CẮT CHỈ</t>
  </si>
  <si>
    <t>B17-08</t>
  </si>
  <si>
    <t>2200001313</t>
  </si>
  <si>
    <t>GIOĂNG PHIN LỌC DẦU</t>
  </si>
  <si>
    <t>B17-09</t>
  </si>
  <si>
    <t>5220TP85641</t>
  </si>
  <si>
    <t>MẶT NGUYỆT 6.4MM</t>
  </si>
  <si>
    <t>B17-10</t>
  </si>
  <si>
    <t>220A0001255</t>
  </si>
  <si>
    <t>SLIDE GUIDE ASM FT7000</t>
  </si>
  <si>
    <t>B17-11</t>
  </si>
  <si>
    <t>B17-12</t>
  </si>
  <si>
    <t>B17-13</t>
  </si>
  <si>
    <t>B17-14</t>
  </si>
  <si>
    <t>5221FD02480</t>
  </si>
  <si>
    <t>RĂNG CƯA MÁY (SAU)</t>
  </si>
  <si>
    <t>B17-15</t>
  </si>
  <si>
    <t>5221LL02641</t>
  </si>
  <si>
    <t>KIM CONG DƯỚI (BÊN PHẢI)</t>
  </si>
  <si>
    <t>B17-16</t>
  </si>
  <si>
    <t>5221LL02640</t>
  </si>
  <si>
    <t>KIM CONG DƯỚI( BÊN TRÁI)</t>
  </si>
  <si>
    <t>B17-17</t>
  </si>
  <si>
    <t>4UTB03A0217</t>
  </si>
  <si>
    <t>B17-18</t>
  </si>
  <si>
    <t>4UTB000420</t>
  </si>
  <si>
    <t>THANH BẮT ĐỒNG TIỀN KẸP CHỈ</t>
  </si>
  <si>
    <t>B18-01</t>
  </si>
  <si>
    <t>2200001311</t>
  </si>
  <si>
    <t>LẮP ĐẬY PHIN LỌC DẦU</t>
  </si>
  <si>
    <t>B18-02</t>
  </si>
  <si>
    <t>2220000818</t>
  </si>
  <si>
    <t>BẢO VỆ TAY MÁY FT7002, CTD9085</t>
  </si>
  <si>
    <t>B18-03</t>
  </si>
  <si>
    <t>2270000203</t>
  </si>
  <si>
    <t>BẢO VỆ DAO CẮT CHỈ</t>
  </si>
  <si>
    <t>B18-04</t>
  </si>
  <si>
    <t>22000007011</t>
  </si>
  <si>
    <t>TRỤ KIM</t>
  </si>
  <si>
    <t>B18-05</t>
  </si>
  <si>
    <t>4UTB000120</t>
  </si>
  <si>
    <t>NHÍP KẸP CHỈ DAO CẮT CHỈ</t>
  </si>
  <si>
    <t>B18-06</t>
  </si>
  <si>
    <t>4CS001A0109</t>
  </si>
  <si>
    <t>PISTON LẠI MŨI CHỈ</t>
  </si>
  <si>
    <t>B18-07</t>
  </si>
  <si>
    <t>4TR0020123</t>
  </si>
  <si>
    <t>TRỤC BẮT QUẢ LÔ</t>
  </si>
  <si>
    <t>B18-08</t>
  </si>
  <si>
    <t>4TR002A0131</t>
  </si>
  <si>
    <t>QUẢ LÔ MÁY TRẦN CHUN</t>
  </si>
  <si>
    <t>B18-09</t>
  </si>
  <si>
    <t>B18-10</t>
  </si>
  <si>
    <t>4KI0000116</t>
  </si>
  <si>
    <t>KHỚP NỐI DAO ĐỘNG VỚI TRỤC ĐẨY DAO</t>
  </si>
  <si>
    <t>B18-11</t>
  </si>
  <si>
    <t>8SK24560405A</t>
  </si>
  <si>
    <t>VÍT HÃM CON TRƯỢT DAO ĐỘNG</t>
  </si>
  <si>
    <t>B18-12</t>
  </si>
  <si>
    <t>2280000205</t>
  </si>
  <si>
    <t xml:space="preserve">ỐP BẮT GÁ </t>
  </si>
  <si>
    <t>B18-13</t>
  </si>
  <si>
    <t>22100002271</t>
  </si>
  <si>
    <t>NÚT CAO SU CHỐNG BỤI</t>
  </si>
  <si>
    <t>B18-14</t>
  </si>
  <si>
    <t>5221LH02480</t>
  </si>
  <si>
    <t>ĐẾ BẮT KIM CONG DƯỚI ( GAUGE ,4.8 )</t>
  </si>
  <si>
    <t>B18-15</t>
  </si>
  <si>
    <t>2200000630</t>
  </si>
  <si>
    <t xml:space="preserve">THANH BẮT CẦN </t>
  </si>
  <si>
    <t>B18-16</t>
  </si>
  <si>
    <t>8MC05321209D</t>
  </si>
  <si>
    <t xml:space="preserve">ỐC BẮT GÁ </t>
  </si>
  <si>
    <t>B18-17</t>
  </si>
  <si>
    <t>4KI0000104(KI002)</t>
  </si>
  <si>
    <t>CON TRƯỢT DAO CẮT CHỈ ĐỘNG</t>
  </si>
  <si>
    <t>B18-18</t>
  </si>
  <si>
    <t>4KI0000109</t>
  </si>
  <si>
    <t>B19-01</t>
  </si>
  <si>
    <t>257518-64</t>
  </si>
  <si>
    <t>W562-02GB Pegasus</t>
  </si>
  <si>
    <t>B19-02</t>
  </si>
  <si>
    <t>257053B64</t>
  </si>
  <si>
    <t>MẶT NGUYỆT 6.4 (4 LÀN TRƯỚC 2 LÀN SAU)</t>
  </si>
  <si>
    <t>B19-03</t>
  </si>
  <si>
    <t>257268-16F</t>
  </si>
  <si>
    <t>RĂNG CƯA TRƯỚC 5.6 LỆCH( 2 LÀN TRƯỚC)</t>
  </si>
  <si>
    <t>B19-04</t>
  </si>
  <si>
    <t>257222-16F</t>
  </si>
  <si>
    <t>RĂNG CƯA SAU 5.6 LỆCH( 4 LÀN SAU)</t>
  </si>
  <si>
    <t>B19-05</t>
  </si>
  <si>
    <t>257331A64</t>
  </si>
  <si>
    <t>CHÂN VỊT 6.4 (4 LÀN TRƯƠC 1 LÀN SAU)</t>
  </si>
  <si>
    <t>B19-06</t>
  </si>
  <si>
    <t>257290-16F/257243-16F</t>
  </si>
  <si>
    <t>RĂNG CƯA 6.4</t>
  </si>
  <si>
    <t>B19-07</t>
  </si>
  <si>
    <t>257018B64</t>
  </si>
  <si>
    <t>MẶT NGUYỆT 6.4 (CÂN ĐỐI XỨNG)</t>
  </si>
  <si>
    <t>B19-08</t>
  </si>
  <si>
    <t>257461-64</t>
  </si>
  <si>
    <t>B19-09</t>
  </si>
  <si>
    <t>257201-16F /257215-16F</t>
  </si>
  <si>
    <t>RĂNG CƯA 6.4 (4 LÀN TRƯỚC 1 LÀN SAU)</t>
  </si>
  <si>
    <t>B19-10</t>
  </si>
  <si>
    <t>257321A64</t>
  </si>
  <si>
    <t>B19-11</t>
  </si>
  <si>
    <t>B19-12</t>
  </si>
  <si>
    <t>B19-13</t>
  </si>
  <si>
    <t>B19-14</t>
  </si>
  <si>
    <t>B19-15</t>
  </si>
  <si>
    <t>B19-16</t>
  </si>
  <si>
    <t>2210000417</t>
  </si>
  <si>
    <t>GIOĂNG PHỚT DẦU MÁY TRẦN</t>
  </si>
  <si>
    <t>B19-17</t>
  </si>
  <si>
    <t>2210090253</t>
  </si>
  <si>
    <t>LÒ XO ÉP DAO ĐỘNG CHÉM VẢI</t>
  </si>
  <si>
    <t>B19-18</t>
  </si>
  <si>
    <t>90NB101313</t>
  </si>
  <si>
    <t>VÒNG BI TAY BIÊN TỜI CHUN</t>
  </si>
  <si>
    <t>B20-01</t>
  </si>
  <si>
    <t>5220NC00640</t>
  </si>
  <si>
    <t>B20-02</t>
  </si>
  <si>
    <t>5222TP03641</t>
  </si>
  <si>
    <t>MẶT NGUYỆT  6.4 (4 LÀN TRƯỚC 1 LÀN SAU)</t>
  </si>
  <si>
    <t>B20-03</t>
  </si>
  <si>
    <t>5222DG00021</t>
  </si>
  <si>
    <t>RĂNG CƯA 6.4 LỆCH( 1 LÀN TRƯỚC- 4 LÀN SAU)</t>
  </si>
  <si>
    <t>B20-04</t>
  </si>
  <si>
    <t>5222PF03641</t>
  </si>
  <si>
    <t>CHÂN VỊT  6.4 (4 LÀN TRƯỚC 1 LÀN SAU)</t>
  </si>
  <si>
    <t>B20-05</t>
  </si>
  <si>
    <t>5222DG00211</t>
  </si>
  <si>
    <t>B20-06</t>
  </si>
  <si>
    <t>5222TP00642</t>
  </si>
  <si>
    <t>MẶT NGUYỆT 6.4 CÂN</t>
  </si>
  <si>
    <t>B20-07</t>
  </si>
  <si>
    <t>5222PF11640</t>
  </si>
  <si>
    <t>CHÂN VỊT MÁY TRẦN</t>
  </si>
  <si>
    <t>B20-08</t>
  </si>
  <si>
    <t>6100823</t>
  </si>
  <si>
    <t>CHÂN VỊT 6.4 LỆCH( 2 LÀN TRƯỚC- 4 LÀN SAU)</t>
  </si>
  <si>
    <t>B20-09</t>
  </si>
  <si>
    <t>5221TP39641</t>
  </si>
  <si>
    <t>MẶT NGUYỆT 6.4MM LẮP DAO CHÉM VẢI</t>
  </si>
  <si>
    <t>B20-10</t>
  </si>
  <si>
    <t>5221NG00562</t>
  </si>
  <si>
    <t>ĐÁP ĐỠ KIM 6.4</t>
  </si>
  <si>
    <t>B20-11</t>
  </si>
  <si>
    <t>610638</t>
  </si>
  <si>
    <t>BỘ TAY BIÊN DAO ĐỘNG</t>
  </si>
  <si>
    <t>B20-13</t>
  </si>
  <si>
    <t>2210000133</t>
  </si>
  <si>
    <t>GIĂNG CHẮN DẦU MÁY TRẦN</t>
  </si>
  <si>
    <t>B20-14</t>
  </si>
  <si>
    <t>2200000619</t>
  </si>
  <si>
    <t>TAY BIÊN CẦN GIẬT CHỈ MÁY TRẦN</t>
  </si>
  <si>
    <t>B20-15</t>
  </si>
  <si>
    <t>213A0001922</t>
  </si>
  <si>
    <t>CỤM ĐỒNG TIỀN MÁY TRẦN</t>
  </si>
  <si>
    <t>B20-16</t>
  </si>
  <si>
    <t>2210001023</t>
  </si>
  <si>
    <t xml:space="preserve">TAY BIÊN DƠ NGANG MỎ MÓC CHỈ DƯỚI </t>
  </si>
  <si>
    <t>B20-17</t>
  </si>
  <si>
    <t>221A0000563</t>
  </si>
  <si>
    <t>ỐP GIỮ LÒ XO CHÉM VẢI</t>
  </si>
  <si>
    <t>B20-18</t>
  </si>
  <si>
    <t>2220000504</t>
  </si>
  <si>
    <t>TIMING PULLEY</t>
  </si>
  <si>
    <t>H01-01</t>
  </si>
  <si>
    <t>2105625A3</t>
  </si>
  <si>
    <t>CHÂN VỊT VIỀN</t>
  </si>
  <si>
    <t>H01-02</t>
  </si>
  <si>
    <t>107-SGL</t>
  </si>
  <si>
    <t>CHÂN VỊT MÍ TRÁI</t>
  </si>
  <si>
    <t>H01-03</t>
  </si>
  <si>
    <t>241375</t>
  </si>
  <si>
    <t>CHÂN VỊT HOOK AI</t>
  </si>
  <si>
    <t>H01-04</t>
  </si>
  <si>
    <t>107D-RL</t>
  </si>
  <si>
    <t>CHÂN VỊT BẬP BỀNH MÍ TRÁI</t>
  </si>
  <si>
    <t>H01-05</t>
  </si>
  <si>
    <t>107D-L</t>
  </si>
  <si>
    <t xml:space="preserve">CHÂN VỊT BẬP BỀNH MÍ PHẢI </t>
  </si>
  <si>
    <t>H01-06</t>
  </si>
  <si>
    <t>B109</t>
  </si>
  <si>
    <t>CHÂN VỊT 3 ĐỈNH</t>
  </si>
  <si>
    <t>H01-07</t>
  </si>
  <si>
    <t>107-C</t>
  </si>
  <si>
    <t>CHÂN VỊT CHUN NHỎ</t>
  </si>
  <si>
    <t>H01-08</t>
  </si>
  <si>
    <t>107-4L</t>
  </si>
  <si>
    <t>CHÂN VỊT DIỄU TRÁI TO</t>
  </si>
  <si>
    <t>H01-09</t>
  </si>
  <si>
    <t>107-5L</t>
  </si>
  <si>
    <t>CHÂN VỊT DIỄU TRÁI NHỎ</t>
  </si>
  <si>
    <t>H01-10</t>
  </si>
  <si>
    <t>H05-0033</t>
  </si>
  <si>
    <t>CHÂN VỊT CHUN CO RANH DUOI</t>
  </si>
  <si>
    <t>H01-11</t>
  </si>
  <si>
    <t>210516A-4</t>
  </si>
  <si>
    <t>RĂNG CƯA LẮP ỐNG VIỀN</t>
  </si>
  <si>
    <t>H01-12</t>
  </si>
  <si>
    <t>H05-0051/H05-0052</t>
  </si>
  <si>
    <t>BỘ RĂNG CƯA MẶT NGUYỆT 3 RĂNG 6MM</t>
  </si>
  <si>
    <t>H01-13</t>
  </si>
  <si>
    <t>100-31300</t>
  </si>
  <si>
    <t>TRỤC HÃM Ổ CHAO</t>
  </si>
  <si>
    <t>H01-14</t>
  </si>
  <si>
    <t>201596A-3</t>
  </si>
  <si>
    <t>MẶT NGUYỆT ỐNG VIỀN NHỎ</t>
  </si>
  <si>
    <t>H01-15</t>
  </si>
  <si>
    <t>H01-16</t>
  </si>
  <si>
    <t>210596A-4</t>
  </si>
  <si>
    <t>MẶT NGUYỆT MÁY ZIC ZAC</t>
  </si>
  <si>
    <t>H02-01</t>
  </si>
  <si>
    <t>H05-0013</t>
  </si>
  <si>
    <t>CHÂN VỊT MÁY ZIZZAC 10MM</t>
  </si>
  <si>
    <t>H02-02</t>
  </si>
  <si>
    <t>503734N-10</t>
  </si>
  <si>
    <t>RĂNG CƯA LOẠI 10MM</t>
  </si>
  <si>
    <t>H02-03</t>
  </si>
  <si>
    <t>503734N-8</t>
  </si>
  <si>
    <t>RĂNG CƯA LOẠI 8MM</t>
  </si>
  <si>
    <t>H02-04</t>
  </si>
  <si>
    <t>210516A-3</t>
  </si>
  <si>
    <t>RĂNG CƯA ỐNG VIỀN</t>
  </si>
  <si>
    <t>H02-05</t>
  </si>
  <si>
    <t>503733T-FG/503734</t>
  </si>
  <si>
    <t>BỘ CẦU CƯA MẶT NGUYỆT CHỐNG HÚT VẢI</t>
  </si>
  <si>
    <t>H02-06</t>
  </si>
  <si>
    <t>503733N-10MM</t>
  </si>
  <si>
    <t>MẶT NGUYỆT 10MM</t>
  </si>
  <si>
    <t>H02-07</t>
  </si>
  <si>
    <t>503733N-8</t>
  </si>
  <si>
    <t>MẶT NGUYỆT 8MM</t>
  </si>
  <si>
    <t>H02-08</t>
  </si>
  <si>
    <t>210596A-3</t>
  </si>
  <si>
    <t>H02-09</t>
  </si>
  <si>
    <t>107D-R</t>
  </si>
  <si>
    <t>H02-10</t>
  </si>
  <si>
    <t>H02-11</t>
  </si>
  <si>
    <t>100-31409</t>
  </si>
  <si>
    <t>BẠC TRỤC Ổ CHAO</t>
  </si>
  <si>
    <t>H02-12</t>
  </si>
  <si>
    <t>282160</t>
  </si>
  <si>
    <t>H02-13</t>
  </si>
  <si>
    <t>B1905-541-000</t>
  </si>
  <si>
    <t>H02-14</t>
  </si>
  <si>
    <t>R475</t>
  </si>
  <si>
    <t>CHÂN VỊT THƯỜNG BÁNH XE</t>
  </si>
  <si>
    <t>H02-15</t>
  </si>
  <si>
    <t>23771</t>
  </si>
  <si>
    <t>CHÂN VỊT CHUN BÁNH XE</t>
  </si>
  <si>
    <t>H03-01</t>
  </si>
  <si>
    <t>100-04307</t>
  </si>
  <si>
    <t>MẶT BÍCH VUÔNG</t>
  </si>
  <si>
    <t>H03-02</t>
  </si>
  <si>
    <t>26300103</t>
  </si>
  <si>
    <t>MẶT BÍCH NỬA</t>
  </si>
  <si>
    <t>H03-03</t>
  </si>
  <si>
    <t>41100510P</t>
  </si>
  <si>
    <t>KHÓA HÃM TRỤ KIM</t>
  </si>
  <si>
    <t>H03-04</t>
  </si>
  <si>
    <t>502948</t>
  </si>
  <si>
    <t>TRỤ CHÂN VIT</t>
  </si>
  <si>
    <t>H03-05</t>
  </si>
  <si>
    <t>225-07800</t>
  </si>
  <si>
    <t>H03-06</t>
  </si>
  <si>
    <t>225-28061</t>
  </si>
  <si>
    <t>H03-07</t>
  </si>
  <si>
    <t>368029</t>
  </si>
  <si>
    <t>CỤM ĐỒNG TIỀN ĐÁNH CHỈ NHỎ</t>
  </si>
  <si>
    <t>H03-08</t>
  </si>
  <si>
    <t>376077</t>
  </si>
  <si>
    <t>CỤM ĐỒNG TIỀN PHỤ NHỎ SINGER</t>
  </si>
  <si>
    <t>H03-09</t>
  </si>
  <si>
    <t>225-28764</t>
  </si>
  <si>
    <t>CỤM ĐỒNG TIỀN PHỤ NHỎ</t>
  </si>
  <si>
    <t>H03-10</t>
  </si>
  <si>
    <t>107-SGR</t>
  </si>
  <si>
    <t>CHÂN VỊT MÁY ZZ MÍ PHẢI</t>
  </si>
  <si>
    <t>H03-11</t>
  </si>
  <si>
    <t>400-0337</t>
  </si>
  <si>
    <t>BƠM DẦU ZUKI</t>
  </si>
  <si>
    <t>H03-12</t>
  </si>
  <si>
    <t>H03-13</t>
  </si>
  <si>
    <t>263-00301</t>
  </si>
  <si>
    <t>CAM LỆCH CẦN GIẬT CHỈ</t>
  </si>
  <si>
    <t>H03-14</t>
  </si>
  <si>
    <t>110-15906</t>
  </si>
  <si>
    <t>BẤC CHỐNG BƠM DẦU NHIỀU RA Ổ CHAO</t>
  </si>
  <si>
    <t>H03-15</t>
  </si>
  <si>
    <t>106-23601</t>
  </si>
  <si>
    <t>VAN CHIẾT ÁP DẦU BÔI TRƠN</t>
  </si>
  <si>
    <t>H03-16</t>
  </si>
  <si>
    <t>110-37307</t>
  </si>
  <si>
    <t>BƠM DẦU SINGER</t>
  </si>
  <si>
    <t>H03-17</t>
  </si>
  <si>
    <t>508143</t>
  </si>
  <si>
    <t>CHỐT NHỰA BƠM DẦU</t>
  </si>
  <si>
    <t>H04-01</t>
  </si>
  <si>
    <t>225-06208</t>
  </si>
  <si>
    <t>CẦN GIẬT CHỈ TRÊN</t>
  </si>
  <si>
    <t>H04-02</t>
  </si>
  <si>
    <t>282158</t>
  </si>
  <si>
    <t>CẦN GIẬT CHỈ SINGER</t>
  </si>
  <si>
    <t>H04-03</t>
  </si>
  <si>
    <t>100-13018</t>
  </si>
  <si>
    <t>H04-04</t>
  </si>
  <si>
    <t>10013019</t>
  </si>
  <si>
    <t>H04-05</t>
  </si>
  <si>
    <t>531863-358</t>
  </si>
  <si>
    <t>ĐÁNH CHỈ SUỐT SINGER</t>
  </si>
  <si>
    <t>H04-06</t>
  </si>
  <si>
    <t>282174</t>
  </si>
  <si>
    <t>ĐÁNH CHỈ SUỐT ZUKI</t>
  </si>
  <si>
    <t>H04-07</t>
  </si>
  <si>
    <t>502620-31</t>
  </si>
  <si>
    <t>RÂU TÔM</t>
  </si>
  <si>
    <t>H04-08</t>
  </si>
  <si>
    <t>235-03402</t>
  </si>
  <si>
    <t>H04-09</t>
  </si>
  <si>
    <t>KEC2284BH</t>
  </si>
  <si>
    <t>BỌ DAO XÉN VẢI</t>
  </si>
  <si>
    <t>H04-10</t>
  </si>
  <si>
    <t>M6801-4710A0</t>
  </si>
  <si>
    <t>ĐỒNG BỘ MOTOR</t>
  </si>
  <si>
    <t>H04-11</t>
  </si>
  <si>
    <t>202650-002</t>
  </si>
  <si>
    <t>MẮT BÁO DẦU</t>
  </si>
  <si>
    <t>H04-12</t>
  </si>
  <si>
    <t>B1208-552-000-A</t>
  </si>
  <si>
    <t>SUỐT CHẶN DẦU TRỤC CHÍNH TRONG</t>
  </si>
  <si>
    <t>H04-13</t>
  </si>
  <si>
    <t>263-05508</t>
  </si>
  <si>
    <t>SUỐT CHẶN DẦU TRỤC CHÍNH NGOÀI</t>
  </si>
  <si>
    <t>H04-14</t>
  </si>
  <si>
    <t>400-03629</t>
  </si>
  <si>
    <t>HỘP DẦU ZUKI</t>
  </si>
  <si>
    <t>H05-01</t>
  </si>
  <si>
    <t>22573257</t>
  </si>
  <si>
    <t>TAY LẮP TRỤ KIM</t>
  </si>
  <si>
    <t>H05-02</t>
  </si>
  <si>
    <t>22512156</t>
  </si>
  <si>
    <t>TAY LẮP CỰ LI KIM</t>
  </si>
  <si>
    <t>H05-03</t>
  </si>
  <si>
    <t>22502108</t>
  </si>
  <si>
    <t>ỐP BẢO VỆ CẦN GIẬT CHỈ</t>
  </si>
  <si>
    <t>H05-04</t>
  </si>
  <si>
    <t>100-35111</t>
  </si>
  <si>
    <t>H05-05</t>
  </si>
  <si>
    <t>198-01604</t>
  </si>
  <si>
    <t xml:space="preserve">VÍT CỐ ĐỊNH LÁ ME THOI MÁY </t>
  </si>
  <si>
    <t>H05-06</t>
  </si>
  <si>
    <t>11-26300</t>
  </si>
  <si>
    <t>KHUNG ĐIỀU CHỈNH CẦU CƯA</t>
  </si>
  <si>
    <t>H05-07</t>
  </si>
  <si>
    <t>225-19714</t>
  </si>
  <si>
    <t xml:space="preserve">CỤM CẦU GIỮ RĂNG CƯA </t>
  </si>
  <si>
    <t>H05-08</t>
  </si>
  <si>
    <t>225-09202</t>
  </si>
  <si>
    <t>KHUNG CHỮ U HÃM TRỤ KIM</t>
  </si>
  <si>
    <t>H05-09</t>
  </si>
  <si>
    <t>225-19508</t>
  </si>
  <si>
    <t>THANH TRUYỀN CẦN ĐẨY CẦU CƯA</t>
  </si>
  <si>
    <t>H05-10</t>
  </si>
  <si>
    <t>3844250430</t>
  </si>
  <si>
    <t>TRỤC NỐI DẦU</t>
  </si>
  <si>
    <t>H05-11</t>
  </si>
  <si>
    <t>100-26110</t>
  </si>
  <si>
    <t>CHỐT LỆCH TÂM CHỈNH VẾCH CẦU CƯA SAU</t>
  </si>
  <si>
    <t>H05-12</t>
  </si>
  <si>
    <t>B1307-155-0A0/ B1308-155-0A0</t>
  </si>
  <si>
    <t>BÁNH RĂNG QUAY Ổ CHAO DƯỚI/ TRÊN</t>
  </si>
  <si>
    <t>H05-13</t>
  </si>
  <si>
    <t>263-05409</t>
  </si>
  <si>
    <t xml:space="preserve">DẪN CHỈ CẦN GIẬT CHỈ </t>
  </si>
  <si>
    <t>H05-14</t>
  </si>
  <si>
    <t>502508</t>
  </si>
  <si>
    <t>DÂY ĐAI HÀNH TRÌNH SINGER</t>
  </si>
  <si>
    <t>H05-15</t>
  </si>
  <si>
    <t>225505705</t>
  </si>
  <si>
    <t>H05-16</t>
  </si>
  <si>
    <t>225-32501</t>
  </si>
  <si>
    <t>TRỤC CHIA DẦU</t>
  </si>
  <si>
    <t>H05-17</t>
  </si>
  <si>
    <t>263-03107</t>
  </si>
  <si>
    <t>CHỐT LỆCH TÂM CHỈNH VẾCH CẦU CƯA TRƯỚC</t>
  </si>
  <si>
    <t>H05-18</t>
  </si>
  <si>
    <t>225-20001</t>
  </si>
  <si>
    <t>TAY BIÊN NÂNG HẠ CẦU CƯA</t>
  </si>
  <si>
    <t>H06-01</t>
  </si>
  <si>
    <t>235-06009</t>
  </si>
  <si>
    <t>DAO TĨNH XÉN VẢI</t>
  </si>
  <si>
    <t>H06-02</t>
  </si>
  <si>
    <t>225-37559</t>
  </si>
  <si>
    <t>H06-03</t>
  </si>
  <si>
    <t>198-01406</t>
  </si>
  <si>
    <t xml:space="preserve">LÁ ME THOI MÁY </t>
  </si>
  <si>
    <t>H06-04</t>
  </si>
  <si>
    <t>198-01505</t>
  </si>
  <si>
    <t>H06-05</t>
  </si>
  <si>
    <t>SS-2090810-SP</t>
  </si>
  <si>
    <t>H06-06</t>
  </si>
  <si>
    <t>SS-7090910-TP</t>
  </si>
  <si>
    <t>ỐC CHÂN VỊT</t>
  </si>
  <si>
    <t>H06-07</t>
  </si>
  <si>
    <t>SS-6580752-TP</t>
  </si>
  <si>
    <t>H06-08</t>
  </si>
  <si>
    <t>225-273204</t>
  </si>
  <si>
    <t>BÁNH RĂNG TƯỚT KIM</t>
  </si>
  <si>
    <t>H06-09</t>
  </si>
  <si>
    <t>22585657</t>
  </si>
  <si>
    <t>BÁNG RĂNG BÁT</t>
  </si>
  <si>
    <t>H06-10</t>
  </si>
  <si>
    <t>110-71800</t>
  </si>
  <si>
    <t>TAY GẠT NÂNG CHÂN VỊT</t>
  </si>
  <si>
    <t>H06-11</t>
  </si>
  <si>
    <t>BT-0500300</t>
  </si>
  <si>
    <t>DÂY BẤC DẦU MÁY</t>
  </si>
  <si>
    <t>H06-12</t>
  </si>
  <si>
    <t>B3421-555-000</t>
  </si>
  <si>
    <t>NẤM NÂNG CHÂN VỊT</t>
  </si>
  <si>
    <t>H06-13</t>
  </si>
  <si>
    <t>10001709</t>
  </si>
  <si>
    <t>DAO CẮT CHỈ CẦN GẠT CHỈ</t>
  </si>
  <si>
    <t>H06-14</t>
  </si>
  <si>
    <t>SS-4110915-SP</t>
  </si>
  <si>
    <t>ỐC BẮT CÀNG GIỮ Ổ CHAO</t>
  </si>
  <si>
    <t>H06-15</t>
  </si>
  <si>
    <t>100-30708</t>
  </si>
  <si>
    <t>BÁNH RĂNG TO GẦN Ổ CHAO</t>
  </si>
  <si>
    <t>H06-16</t>
  </si>
  <si>
    <t>100-31003</t>
  </si>
  <si>
    <t>BÁNH RĂNG NHỎ GẦN Ổ CHAO</t>
  </si>
  <si>
    <t>H06-17</t>
  </si>
  <si>
    <t>225-07156</t>
  </si>
  <si>
    <t>F01-01</t>
  </si>
  <si>
    <t>ASM-26</t>
  </si>
  <si>
    <t>VAN ĐONG MỞ KHÍ NÉN</t>
  </si>
  <si>
    <t>F01-02</t>
  </si>
  <si>
    <t>475G</t>
  </si>
  <si>
    <t>CỮ KẸP CHUN</t>
  </si>
  <si>
    <t>F01-03</t>
  </si>
  <si>
    <t>AK8800</t>
  </si>
  <si>
    <t>CUỘN HÚT</t>
  </si>
  <si>
    <t>F01-04</t>
  </si>
  <si>
    <t>F01-05</t>
  </si>
  <si>
    <t>F02-01</t>
  </si>
  <si>
    <t>522032</t>
  </si>
  <si>
    <t xml:space="preserve">ĐỒNG HỒ NÉN KHÍ MÁY VẮT SỔ </t>
  </si>
  <si>
    <t>F02-02</t>
  </si>
  <si>
    <t>F02-03</t>
  </si>
  <si>
    <t>DSH-7.94BTR</t>
  </si>
  <si>
    <t>Ổ CHAO MÁY 1 KIM</t>
  </si>
  <si>
    <t>F02-04</t>
  </si>
  <si>
    <t>DSH-DP2-2280</t>
  </si>
  <si>
    <t>Ổ CHAO MÁY ZICZAC</t>
  </si>
  <si>
    <t>LZ-2284N</t>
  </si>
  <si>
    <t>F02-05</t>
  </si>
  <si>
    <t>DSH-831</t>
  </si>
  <si>
    <t>Ổ CHAO MÁY 2 KIM</t>
  </si>
  <si>
    <t>F03-01</t>
  </si>
  <si>
    <t>0.5MM</t>
  </si>
  <si>
    <t>NHỰA DÁN CHÂN VỊT</t>
  </si>
  <si>
    <t>F03-02</t>
  </si>
  <si>
    <t>600-29</t>
  </si>
  <si>
    <t>ĐẦU DÒ TRÒN KINGTEX</t>
  </si>
  <si>
    <t>F03-03</t>
  </si>
  <si>
    <t>JK-513KC</t>
  </si>
  <si>
    <t>ĐẦU DÒ JACK</t>
  </si>
  <si>
    <t>F03-04</t>
  </si>
  <si>
    <t>H13-0213</t>
  </si>
  <si>
    <t>CÔNG TẮC ON-OFF</t>
  </si>
  <si>
    <t>F03-05</t>
  </si>
  <si>
    <t>810L</t>
  </si>
  <si>
    <t>ĐÈN LED</t>
  </si>
  <si>
    <t>F04-01</t>
  </si>
  <si>
    <t>6100296</t>
  </si>
  <si>
    <t>PHIN LỌC DẦU</t>
  </si>
  <si>
    <t>F04-02</t>
  </si>
  <si>
    <t>SFT800</t>
  </si>
  <si>
    <t>BẢO VỆ MẮT MÁY 1 KIM</t>
  </si>
  <si>
    <t>F04-03</t>
  </si>
  <si>
    <t>220A0001632</t>
  </si>
  <si>
    <t>BẢO VỆ MẮT MÁY TRẦN</t>
  </si>
  <si>
    <t>F04-04</t>
  </si>
  <si>
    <t>SFT9004</t>
  </si>
  <si>
    <t>BẢO VỆ MẮT MÁY OVL</t>
  </si>
  <si>
    <t>F04-05</t>
  </si>
  <si>
    <t>FT1900</t>
  </si>
  <si>
    <t>BẢO VỆ MẮT MÁY BỌ</t>
  </si>
  <si>
    <t>F05-04</t>
  </si>
  <si>
    <t>KHP-09</t>
  </si>
  <si>
    <t>SƠN MÁY</t>
  </si>
  <si>
    <t>G15-01</t>
  </si>
  <si>
    <t>M1-50AB005-CE</t>
  </si>
  <si>
    <t>MÔ TƠ FT7003</t>
  </si>
  <si>
    <t>G15-02</t>
  </si>
  <si>
    <t>M1-50AG147</t>
  </si>
  <si>
    <t>MÔ TƠ MÁY 2 KIM</t>
  </si>
  <si>
    <t>LT2-B8422D</t>
  </si>
  <si>
    <t>G16-01</t>
  </si>
  <si>
    <t>TC-1</t>
  </si>
  <si>
    <t>BỘ DAO CHẶT CHUN HÀNG M</t>
  </si>
  <si>
    <t>G22-01</t>
  </si>
  <si>
    <t>M6-60-FA228</t>
  </si>
  <si>
    <t>MÔ TƠ MÁY MTD</t>
  </si>
  <si>
    <t>G01-01</t>
  </si>
  <si>
    <t>2E50-3305</t>
  </si>
  <si>
    <t>DÂY DẪN NHIỆT</t>
  </si>
  <si>
    <t>ME-305HIM</t>
  </si>
  <si>
    <t>G01-02</t>
  </si>
  <si>
    <t>1J50-3005</t>
  </si>
  <si>
    <t>LÁ CÁCH NHIỆT</t>
  </si>
  <si>
    <t>G01-03</t>
  </si>
  <si>
    <t>1R10-1002</t>
  </si>
  <si>
    <t>LÒ XO GIỮA</t>
  </si>
  <si>
    <t>G01-04</t>
  </si>
  <si>
    <t>IC10-6008</t>
  </si>
  <si>
    <t>CỮ GÀI THANH NHIỆT LOẠI VÍT</t>
  </si>
  <si>
    <t>G01-05</t>
  </si>
  <si>
    <t>1E20-6025</t>
  </si>
  <si>
    <t>CỤC ĐỔI NGUỒN</t>
  </si>
  <si>
    <t>G01-06</t>
  </si>
  <si>
    <t>1R10-6004</t>
  </si>
  <si>
    <t>LÒ XO CÁCH NHIỆT</t>
  </si>
  <si>
    <t>G01-07</t>
  </si>
  <si>
    <t>300HC</t>
  </si>
  <si>
    <t>THANH SILICON</t>
  </si>
  <si>
    <t>G02-01</t>
  </si>
  <si>
    <t>1J50-4322</t>
  </si>
  <si>
    <t>LÁ CÁCH NHIỆT AMIANG CÓ KEO DÁN</t>
  </si>
  <si>
    <t>G02-02</t>
  </si>
  <si>
    <t>1G10-1011</t>
  </si>
  <si>
    <t>CAO SU CHÂN MÁY</t>
  </si>
  <si>
    <t>G02-03</t>
  </si>
  <si>
    <t>1C40-1003</t>
  </si>
  <si>
    <t xml:space="preserve">THANH KẸP LÁ NHIỆT </t>
  </si>
  <si>
    <t>G02-04</t>
  </si>
  <si>
    <t>IC10-1001</t>
  </si>
  <si>
    <t>LẪY GẠT CÔNG TẮC ĐIỆN</t>
  </si>
  <si>
    <t>G02-05</t>
  </si>
  <si>
    <t>1G20-6002</t>
  </si>
  <si>
    <t xml:space="preserve">CAO SU ÉP NHIỆT </t>
  </si>
  <si>
    <t>G02-06</t>
  </si>
  <si>
    <t>1B40-6008</t>
  </si>
  <si>
    <t>THANH GIỮ ĐÈN BÁO</t>
  </si>
  <si>
    <t>G02-07</t>
  </si>
  <si>
    <t>G03-01</t>
  </si>
  <si>
    <t>891WP-1A-C</t>
  </si>
  <si>
    <t>RƠ LE MÁY DÁN TÚI</t>
  </si>
  <si>
    <t>G03-02</t>
  </si>
  <si>
    <t>1J50-4330</t>
  </si>
  <si>
    <t>LÁ CÁCH NHIỆT AMEĂNG CÓ KEO DÁN</t>
  </si>
  <si>
    <t>G03-03</t>
  </si>
  <si>
    <t>1F70-3001</t>
  </si>
  <si>
    <t>NÚM VẶN CHIẾT ÁP</t>
  </si>
  <si>
    <t>G03-04</t>
  </si>
  <si>
    <t>ATB9C55WD</t>
  </si>
  <si>
    <t>IC ROM FOR RACING</t>
  </si>
  <si>
    <t>G03-05</t>
  </si>
  <si>
    <t>812H-1C-C</t>
  </si>
  <si>
    <t>G03-06</t>
  </si>
  <si>
    <t>G03-07</t>
  </si>
  <si>
    <t>IC10-6007</t>
  </si>
  <si>
    <t>LẮP ĐẬY ĐÁY MÁY</t>
  </si>
  <si>
    <t>G08-01</t>
  </si>
  <si>
    <t>SANG A-6</t>
  </si>
  <si>
    <t>ỐNG KHÍ NÉN PHI 6MM</t>
  </si>
  <si>
    <t>G08-02</t>
  </si>
  <si>
    <t>SANG A-4</t>
  </si>
  <si>
    <t>ỐNG KHÍ NÉN PHI 4MM</t>
  </si>
  <si>
    <t>G12-03</t>
  </si>
  <si>
    <t>PY12-8</t>
  </si>
  <si>
    <t>ĐẦU NỐI NHANH CHỮ Y</t>
  </si>
  <si>
    <t>G12-04</t>
  </si>
  <si>
    <t>PG8-4</t>
  </si>
  <si>
    <t>ĐẦU CHUYỂN ĐỔI KHÍ NÉN 8-4MM</t>
  </si>
  <si>
    <t>G12-05</t>
  </si>
  <si>
    <t>ESL8</t>
  </si>
  <si>
    <t>VAN TIẾT LƯU KHÍ NÉN ỐNG 8</t>
  </si>
  <si>
    <t>G12-06</t>
  </si>
  <si>
    <t>ESL6</t>
  </si>
  <si>
    <t>VAN TIẾT LƯU KHÍ NÉN ỐNG 6</t>
  </si>
  <si>
    <t>G12-07</t>
  </si>
  <si>
    <t>ESL4</t>
  </si>
  <si>
    <t>VAN TIẾT LƯU KHÍ NÉN ỐNG 4</t>
  </si>
  <si>
    <t>G13-01</t>
  </si>
  <si>
    <t>MCN-S-8</t>
  </si>
  <si>
    <t>ĐẦU ĐÚC NỐI NHANH KHÍ NÉN ỐNG PHI 8</t>
  </si>
  <si>
    <t>G13-02</t>
  </si>
  <si>
    <t>PG6-4</t>
  </si>
  <si>
    <t>ĐẦU CHUYỂN ĐỔI KHÍ NÉN 6-4MM</t>
  </si>
  <si>
    <t>G13-03</t>
  </si>
  <si>
    <t>PG8-6</t>
  </si>
  <si>
    <t>ĐẦU CHUYỂN ĐỔI KHÍ NÉN 8-6MM</t>
  </si>
  <si>
    <t>G13-04</t>
  </si>
  <si>
    <t>PG10-8</t>
  </si>
  <si>
    <t>ĐẦU CHUYỂN ĐỔI KHÍ NÉN 10-8MM</t>
  </si>
  <si>
    <t>G13-05</t>
  </si>
  <si>
    <t>PC401</t>
  </si>
  <si>
    <t>ĐẦU NỐI NHANH ỐNG 4, REN M10</t>
  </si>
  <si>
    <t>G13-06</t>
  </si>
  <si>
    <t>PC4M5</t>
  </si>
  <si>
    <t>ĐẦU NỐI NHANH ỐNG 4, REN M5</t>
  </si>
  <si>
    <t>G13-07</t>
  </si>
  <si>
    <t>PC6M5</t>
  </si>
  <si>
    <t>ĐẦU NỐI NHANH ỐNG 6, REN M5</t>
  </si>
  <si>
    <t>G14-01</t>
  </si>
  <si>
    <t>PC602</t>
  </si>
  <si>
    <t>ĐẦU NỐI NHANH ỐNG 6, REN M13</t>
  </si>
  <si>
    <t>G14-02</t>
  </si>
  <si>
    <t>PC601</t>
  </si>
  <si>
    <t>ĐẦU NỐI NHANH ỐNG 6, REN M10</t>
  </si>
  <si>
    <t>G14-03</t>
  </si>
  <si>
    <t>PC802</t>
  </si>
  <si>
    <t>ĐẦU NỐI NHANH ỐNG 8, REN M13</t>
  </si>
  <si>
    <t>G14-04</t>
  </si>
  <si>
    <t>PC801</t>
  </si>
  <si>
    <t>ĐẦU NỐI NHANH ỐNG 8, REN M10</t>
  </si>
  <si>
    <t>G14-05</t>
  </si>
  <si>
    <t>PY08</t>
  </si>
  <si>
    <t>ĐẦU NỐI NHANH CHỮ Y PHI 8MM</t>
  </si>
  <si>
    <t>G14-06</t>
  </si>
  <si>
    <t>PY06</t>
  </si>
  <si>
    <t>ĐẦU NỐI NHANH CHỮ Y PHI 6MM</t>
  </si>
  <si>
    <t>G14-07</t>
  </si>
  <si>
    <t>PY04</t>
  </si>
  <si>
    <t>ĐẦU NỐI NHANH CHỮ Y PHI 4MM</t>
  </si>
  <si>
    <t>C-01</t>
  </si>
  <si>
    <t>779082</t>
  </si>
  <si>
    <t>DBX1 SKL 65/9</t>
  </si>
  <si>
    <t>C-02</t>
  </si>
  <si>
    <t>775432</t>
  </si>
  <si>
    <t>DBX1 SKL 70/10</t>
  </si>
  <si>
    <t>C-03</t>
  </si>
  <si>
    <t>764072</t>
  </si>
  <si>
    <t>ID764072/ DPX5/SKL/SIZE 65/9</t>
  </si>
  <si>
    <t>C-04</t>
  </si>
  <si>
    <t>760142</t>
  </si>
  <si>
    <t>DPX5 SKL 70/10</t>
  </si>
  <si>
    <t>C-05</t>
  </si>
  <si>
    <t>763962</t>
  </si>
  <si>
    <t>DCX27 SKL 65/ 9</t>
  </si>
  <si>
    <t>C-06</t>
  </si>
  <si>
    <t>763972</t>
  </si>
  <si>
    <t>DCX27 SKL 70/10</t>
  </si>
  <si>
    <t>C-07</t>
  </si>
  <si>
    <t>768082</t>
  </si>
  <si>
    <t>DCX27 SKL 75/11</t>
  </si>
  <si>
    <t>C-08</t>
  </si>
  <si>
    <t>717752</t>
  </si>
  <si>
    <t>DPX5 FG/SUK 70/10</t>
  </si>
  <si>
    <t>C-09</t>
  </si>
  <si>
    <t>718042</t>
  </si>
  <si>
    <t>DPX5 RS/70/10</t>
  </si>
  <si>
    <t>C-10</t>
  </si>
  <si>
    <t>764702</t>
  </si>
  <si>
    <t>134/DPX5/135X5 SKL 60/ 8</t>
  </si>
  <si>
    <t>C-11</t>
  </si>
  <si>
    <t>764082</t>
  </si>
  <si>
    <t>DPX5 SKL 75/11</t>
  </si>
  <si>
    <t>C-12</t>
  </si>
  <si>
    <t>760152</t>
  </si>
  <si>
    <t>134/DPX5/135X5 SKL 80/12</t>
  </si>
  <si>
    <t>D-08</t>
  </si>
  <si>
    <t>770-004028</t>
  </si>
  <si>
    <t>THOI MÁY</t>
  </si>
  <si>
    <t>D-09</t>
  </si>
  <si>
    <t>770-004029</t>
  </si>
  <si>
    <t>SUỐT MÁY 1 KIM</t>
  </si>
  <si>
    <t>D-10</t>
  </si>
  <si>
    <t>H27-0021</t>
  </si>
  <si>
    <t xml:space="preserve">THOI MÁY </t>
  </si>
  <si>
    <t>D-11</t>
  </si>
  <si>
    <t>225-96704</t>
  </si>
  <si>
    <t>SUỐT MÁY ZIG ZAG</t>
  </si>
  <si>
    <t>D-12</t>
  </si>
  <si>
    <t>7-53</t>
  </si>
  <si>
    <t>THOI MÁY BỌ</t>
  </si>
  <si>
    <t>D-13</t>
  </si>
  <si>
    <t>7-54</t>
  </si>
  <si>
    <t>SUỐT CHỈ</t>
  </si>
  <si>
    <t>D-14</t>
  </si>
  <si>
    <t>BO-112</t>
  </si>
  <si>
    <t>SUỐT MÁY 2 KIM</t>
  </si>
  <si>
    <t>LT2 - B843</t>
  </si>
  <si>
    <t>A01-01</t>
  </si>
  <si>
    <t>4V210-6</t>
  </si>
  <si>
    <t>VAN ĐIỆN TỪ 5/2 24V</t>
  </si>
  <si>
    <t>A01-02</t>
  </si>
  <si>
    <t>4V20C08B</t>
  </si>
  <si>
    <t>VAN ĐIỆN TỪ 5/3 24V</t>
  </si>
  <si>
    <t>2V02508B</t>
  </si>
  <si>
    <t>VAN ĐIỆN TỪ IN/ OUT 24V</t>
  </si>
  <si>
    <t>A01-03</t>
  </si>
  <si>
    <t>LM-TU325N</t>
  </si>
  <si>
    <t>ỐNG LỒNG</t>
  </si>
  <si>
    <t>A01-04</t>
  </si>
  <si>
    <t>100M4F</t>
  </si>
  <si>
    <t>ĐẾ CHẠM VAN 4</t>
  </si>
  <si>
    <t>100M2F</t>
  </si>
  <si>
    <t>ĐẾ CHẠM VAN 2</t>
  </si>
  <si>
    <t>A01-05</t>
  </si>
  <si>
    <t>A01-06</t>
  </si>
  <si>
    <t>HYBT-01</t>
  </si>
  <si>
    <t>THANH GÀI</t>
  </si>
  <si>
    <t>A02-01</t>
  </si>
  <si>
    <t>24V-2.2A</t>
  </si>
  <si>
    <t>NGUỒN 24V 2.2A OMRON</t>
  </si>
  <si>
    <t>24V-3A</t>
  </si>
  <si>
    <t>BỘ ĐỔI NGUỒN 24V-3A</t>
  </si>
  <si>
    <t>24V-5A</t>
  </si>
  <si>
    <t>BỘ ĐỔI NGUỒN 24V-5A</t>
  </si>
  <si>
    <t>24V-2.5A</t>
  </si>
  <si>
    <t>NGUỒN 24V-2.5A</t>
  </si>
  <si>
    <t>A02-02</t>
  </si>
  <si>
    <t>SK-043FE</t>
  </si>
  <si>
    <t>MÀN HÌNH HMI SAMKOON 43"</t>
  </si>
  <si>
    <t>SK-050HE</t>
  </si>
  <si>
    <t>MÀN HÌNH HMI SAMKOON 50"</t>
  </si>
  <si>
    <t>A02-03</t>
  </si>
  <si>
    <t>MT8071IP</t>
  </si>
  <si>
    <t>MÀN HÌNH CẢM ỨNG</t>
  </si>
  <si>
    <t>A03-01</t>
  </si>
  <si>
    <t>12.5X210</t>
  </si>
  <si>
    <t>THANH RA NHIỆT 12.5X210</t>
  </si>
  <si>
    <t>A03-02</t>
  </si>
  <si>
    <t>16X100</t>
  </si>
  <si>
    <t xml:space="preserve">THANH RA NHIỆT 16X100 </t>
  </si>
  <si>
    <t>A03-03</t>
  </si>
  <si>
    <t>12.5X80</t>
  </si>
  <si>
    <t>THANH RA NHIỆT 12.5X80</t>
  </si>
  <si>
    <t>A03-04</t>
  </si>
  <si>
    <t>A03-05</t>
  </si>
  <si>
    <t>MY2N-GS</t>
  </si>
  <si>
    <t xml:space="preserve">RƠ LE TRUNG GIAN 8 CHÂN </t>
  </si>
  <si>
    <t>A03-06</t>
  </si>
  <si>
    <t>MY4N-GS</t>
  </si>
  <si>
    <t xml:space="preserve">RƠ LE TRUNG GIAN 14 CHÂN </t>
  </si>
  <si>
    <t>A03-07</t>
  </si>
  <si>
    <t>HYBT-02</t>
  </si>
  <si>
    <t>CHẶN CẦU NHỰA</t>
  </si>
  <si>
    <t>A03-08</t>
  </si>
  <si>
    <t>MGN7H</t>
  </si>
  <si>
    <t>CON TRƯỢT VUÔNG 7H</t>
  </si>
  <si>
    <t>A03-09</t>
  </si>
  <si>
    <t>MGN9H</t>
  </si>
  <si>
    <t>CON TRƯỢT VUÔNG 9H</t>
  </si>
  <si>
    <t>A03-10</t>
  </si>
  <si>
    <t>HGH20CA</t>
  </si>
  <si>
    <t>CON TRƯỢT VUÔNG 20CA</t>
  </si>
  <si>
    <t>A03-11</t>
  </si>
  <si>
    <t>HGH20</t>
  </si>
  <si>
    <t>CON TRƯỢT VUÔNG 20</t>
  </si>
  <si>
    <t>A03-12</t>
  </si>
  <si>
    <t>MGN7</t>
  </si>
  <si>
    <t>CON TRƯỢT VUÔNG 7</t>
  </si>
  <si>
    <t>A03-13</t>
  </si>
  <si>
    <t>MGN9C</t>
  </si>
  <si>
    <t>CON TRƯỢT VUÔNG 9</t>
  </si>
  <si>
    <t>A03-14</t>
  </si>
  <si>
    <t>EGH15SA</t>
  </si>
  <si>
    <t>CON TRƯỢT VUÔNG 15</t>
  </si>
  <si>
    <t>A04-01</t>
  </si>
  <si>
    <t>Q-2M</t>
  </si>
  <si>
    <t>CẢM BIẾN NHIỆT 2M</t>
  </si>
  <si>
    <t>A04-02</t>
  </si>
  <si>
    <t>Z15HQ-8</t>
  </si>
  <si>
    <t>CÔNG TẮC HÀNH TRÌNH TO</t>
  </si>
  <si>
    <t>A04-03</t>
  </si>
  <si>
    <t>V-153-1C25</t>
  </si>
  <si>
    <t>CÔNG TẮC HÀNH TRÌNH NHỎ</t>
  </si>
  <si>
    <t>A04-04</t>
  </si>
  <si>
    <t>Y2-4x6</t>
  </si>
  <si>
    <t>COSSE NỐI NHANH</t>
  </si>
  <si>
    <t>A04-05</t>
  </si>
  <si>
    <t>HYBT-07</t>
  </si>
  <si>
    <t>CHẶN CẦU SẮT</t>
  </si>
  <si>
    <t>A04-06</t>
  </si>
  <si>
    <t>HYBT-15A</t>
  </si>
  <si>
    <t>CẦU ĐẤU 15A</t>
  </si>
  <si>
    <t>A04-07</t>
  </si>
  <si>
    <t>CTL2.5U</t>
  </si>
  <si>
    <t>CẦU ĐẤU TẦNG</t>
  </si>
  <si>
    <t>A04-08</t>
  </si>
  <si>
    <t>LXL30</t>
  </si>
  <si>
    <t>LÒ XO</t>
  </si>
  <si>
    <t>A04-09</t>
  </si>
  <si>
    <t>ACA2525-1</t>
  </si>
  <si>
    <t>GIẢM CHẤN</t>
  </si>
  <si>
    <t>A04-10</t>
  </si>
  <si>
    <t>UCP202D1</t>
  </si>
  <si>
    <t>GỐI ĐỠ VÒNG BI</t>
  </si>
  <si>
    <t>A04-11</t>
  </si>
  <si>
    <t>LMK16UU</t>
  </si>
  <si>
    <t>CON TRƯỢT TRÒN PHI 12</t>
  </si>
  <si>
    <t>A04-12</t>
  </si>
  <si>
    <t>HTD5M-15</t>
  </si>
  <si>
    <t>DÂY ĐAI RĂNG CỐT THÉP</t>
  </si>
  <si>
    <t>A04-13</t>
  </si>
  <si>
    <t>5M32</t>
  </si>
  <si>
    <t>PULY ĐAI RĂNG</t>
  </si>
  <si>
    <t>A04-14</t>
  </si>
  <si>
    <t>F-M5X0809</t>
  </si>
  <si>
    <t>TRỤ CHỮ Y, PHỤ KIỆN AIRTAC</t>
  </si>
  <si>
    <t>A04-15</t>
  </si>
  <si>
    <t>D10</t>
  </si>
  <si>
    <t>BẢN LỀ INOX D10</t>
  </si>
  <si>
    <t>A05-01</t>
  </si>
  <si>
    <t>SNB1.25-3Y</t>
  </si>
  <si>
    <t>COSSE CHĨA 1.25-3 VÀNG (1000PCS)</t>
  </si>
  <si>
    <t>A05-02</t>
  </si>
  <si>
    <t>SNB1.25-3R</t>
  </si>
  <si>
    <t>COSSE CHĨA 1.25-3 ĐỎ (1000PCS)</t>
  </si>
  <si>
    <t>A05-03</t>
  </si>
  <si>
    <t>SV2-4</t>
  </si>
  <si>
    <t>COSSE CHĨA ĐỎ 2-4 (100PCS)</t>
  </si>
  <si>
    <t>A05-04</t>
  </si>
  <si>
    <t>SNBB1.25-3</t>
  </si>
  <si>
    <t>COSSE CHĨA TRẦN 1.25Y-3</t>
  </si>
  <si>
    <t>A05-05</t>
  </si>
  <si>
    <t>E1008B</t>
  </si>
  <si>
    <t>COSSE KIM XANH (1000PCS)</t>
  </si>
  <si>
    <t>A05-06</t>
  </si>
  <si>
    <t>E1008R</t>
  </si>
  <si>
    <t>COSSE KIM ĐỎ (1000PCS)</t>
  </si>
  <si>
    <t>A05-07</t>
  </si>
  <si>
    <t>E1008Y</t>
  </si>
  <si>
    <t>COSSE KIM VÀNG (1000PCS)</t>
  </si>
  <si>
    <t>A05-08</t>
  </si>
  <si>
    <t>D40L65</t>
  </si>
  <si>
    <t>KHỚP NỐI 16X16</t>
  </si>
  <si>
    <t>A05-09</t>
  </si>
  <si>
    <t>D20L30</t>
  </si>
  <si>
    <t>KHỚP NỐI 8X10</t>
  </si>
  <si>
    <t>A05-10</t>
  </si>
  <si>
    <t>608ZZCM</t>
  </si>
  <si>
    <t>VÒNG BI 8</t>
  </si>
  <si>
    <t>A05-11</t>
  </si>
  <si>
    <t>6000ZZCM</t>
  </si>
  <si>
    <t>VÒNG BI 10</t>
  </si>
  <si>
    <t>A05-12</t>
  </si>
  <si>
    <t>685ZZCM</t>
  </si>
  <si>
    <t>VÒNG BI 5</t>
  </si>
  <si>
    <t>686ZZCM</t>
  </si>
  <si>
    <t>VÒNG BI 6</t>
  </si>
  <si>
    <t>A05-13</t>
  </si>
  <si>
    <t>SCS12UW</t>
  </si>
  <si>
    <t>CON TRƯỢT DẪN HƯỚNG VUÔNG</t>
  </si>
  <si>
    <t>A05-14</t>
  </si>
  <si>
    <t>SI8T/K</t>
  </si>
  <si>
    <t>KHỚP NỐI TỰ LỰA 8</t>
  </si>
  <si>
    <t>A05-15</t>
  </si>
  <si>
    <t>SI10T/K</t>
  </si>
  <si>
    <t>KHỚP NỐI TỰ LỰA 10</t>
  </si>
  <si>
    <t>A05-16</t>
  </si>
  <si>
    <t>SI14T/K</t>
  </si>
  <si>
    <t>KHỚP NỐI TỰ LỰA 14</t>
  </si>
  <si>
    <t>A06-01</t>
  </si>
  <si>
    <t>SNB1.25-3B</t>
  </si>
  <si>
    <t>COSSE CHĨA 1.25-3 XANH (1000PCS)</t>
  </si>
  <si>
    <t>A06-02</t>
  </si>
  <si>
    <t>SV2-4B</t>
  </si>
  <si>
    <t>COSSE CHĨA XANH 2-4 (100PCS)</t>
  </si>
  <si>
    <t>A06-03</t>
  </si>
  <si>
    <t>RV2-5Y</t>
  </si>
  <si>
    <t>COSSE TRÒN VÀNG (100PCS)</t>
  </si>
  <si>
    <t>A06-04</t>
  </si>
  <si>
    <t>RV2-5R</t>
  </si>
  <si>
    <t>COSSE TRÒN ĐỎ (100PCS)</t>
  </si>
  <si>
    <t>A06-05</t>
  </si>
  <si>
    <t>RV2-5B</t>
  </si>
  <si>
    <t>COSSE TRÒN XANH (100PCS)</t>
  </si>
  <si>
    <t>A06-06</t>
  </si>
  <si>
    <t>RV1.5-3R</t>
  </si>
  <si>
    <t>A06-07</t>
  </si>
  <si>
    <t>D9H7</t>
  </si>
  <si>
    <t>JACK GX 18-8P 8 CHÂN</t>
  </si>
  <si>
    <t>A06-08</t>
  </si>
  <si>
    <t>KNM13x16</t>
  </si>
  <si>
    <t>KHỚP NỐI MỀM 13X16 (D40L65)</t>
  </si>
  <si>
    <t>A06-09</t>
  </si>
  <si>
    <t>D55L75</t>
  </si>
  <si>
    <t>KHỚP NỐI 14X24</t>
  </si>
  <si>
    <t>A06-10</t>
  </si>
  <si>
    <t>D45L65</t>
  </si>
  <si>
    <t>KHỚP NỐI 18X24</t>
  </si>
  <si>
    <t>A06-11</t>
  </si>
  <si>
    <t>KNM 5x8</t>
  </si>
  <si>
    <t>KHỚP NỐI MỀM 5X8 (D20L25)</t>
  </si>
  <si>
    <t>A06-12</t>
  </si>
  <si>
    <t>KNM 6x8</t>
  </si>
  <si>
    <t>KHỚP NỐI MỀM 6X8 (D30L40)</t>
  </si>
  <si>
    <t>A06-13</t>
  </si>
  <si>
    <t>KNM 8x12</t>
  </si>
  <si>
    <t>KHỚP NỐI MỀM 8X12 (D30L40)</t>
  </si>
  <si>
    <t>A06-14</t>
  </si>
  <si>
    <t>KNM 8x8</t>
  </si>
  <si>
    <t>KHỚP NỐI MỀM 8X8 (D30L40)</t>
  </si>
  <si>
    <t>A06-15</t>
  </si>
  <si>
    <t>KNM 10x10</t>
  </si>
  <si>
    <t>KHỚP NỐI MỀM 10X10 (D30L40)</t>
  </si>
  <si>
    <t>A06-16</t>
  </si>
  <si>
    <t>KNM 12x12</t>
  </si>
  <si>
    <t>KHỚP NỐI MỀM12X12 (D30L40)</t>
  </si>
  <si>
    <t>A12-01</t>
  </si>
  <si>
    <t>54X63</t>
  </si>
  <si>
    <t>HỘP NÚT NHẤN 54X63</t>
  </si>
  <si>
    <t>A12-02</t>
  </si>
  <si>
    <t>5V-10A</t>
  </si>
  <si>
    <t>MODULE RELAY 5V</t>
  </si>
  <si>
    <t>A12-03</t>
  </si>
  <si>
    <t>PC817</t>
  </si>
  <si>
    <t>MODULE CÁCH LY 4 KÊNH</t>
  </si>
  <si>
    <t>A12-04</t>
  </si>
  <si>
    <t>NANO V3</t>
  </si>
  <si>
    <t>ARDUINO NANO</t>
  </si>
  <si>
    <t>A12-05</t>
  </si>
  <si>
    <t>AL6M-A14GC</t>
  </si>
  <si>
    <t>NÚT NHẤN GIỮ NHỎ CÓ ĐÈN MÀU XANH 24V</t>
  </si>
  <si>
    <t>A12-06</t>
  </si>
  <si>
    <t>AL6M-M14YC</t>
  </si>
  <si>
    <t>NÚT NHẤN GIỮ NHỎ CÓ ĐÈN MÀU VÀNG 24V</t>
  </si>
  <si>
    <t>A12-07</t>
  </si>
  <si>
    <t>10385</t>
  </si>
  <si>
    <t>CÁP NẠP CODE PLC</t>
  </si>
  <si>
    <t>A12-08</t>
  </si>
  <si>
    <t>ZR-08</t>
  </si>
  <si>
    <t>VAN HÚT CHÂN KHÔNG 08</t>
  </si>
  <si>
    <t>A12-09</t>
  </si>
  <si>
    <t>SCV-25</t>
  </si>
  <si>
    <t>VAN HÚT CHÂN KHÔNG 25</t>
  </si>
  <si>
    <t>A12-10</t>
  </si>
  <si>
    <t>GPC0602</t>
  </si>
  <si>
    <t>ĐẦU REN KHÍ 6</t>
  </si>
  <si>
    <t>A12-11</t>
  </si>
  <si>
    <t>ADM2B25-25-B</t>
  </si>
  <si>
    <t>XY LANH 25- 25</t>
  </si>
  <si>
    <t>A12-12</t>
  </si>
  <si>
    <t>DPY08</t>
  </si>
  <si>
    <t>ĐẦU CHIA 3 KHÍ 08</t>
  </si>
  <si>
    <t>A12-13</t>
  </si>
  <si>
    <t>MBL40X300SCA</t>
  </si>
  <si>
    <t>XI LANH 40X300</t>
  </si>
  <si>
    <t>A13-01</t>
  </si>
  <si>
    <t>MA16X75SCA</t>
  </si>
  <si>
    <t>XI LANH 16X75SAA</t>
  </si>
  <si>
    <t>A13-02</t>
  </si>
  <si>
    <t>60823</t>
  </si>
  <si>
    <t>NÚT NHẢ TRẮNG</t>
  </si>
  <si>
    <t>A13-03</t>
  </si>
  <si>
    <t>6LY01</t>
  </si>
  <si>
    <t>NÚT GIỮ TRẮNG</t>
  </si>
  <si>
    <t>A13-04</t>
  </si>
  <si>
    <t>6M417</t>
  </si>
  <si>
    <t>NÚT GIỮ XANH DƯƠNG</t>
  </si>
  <si>
    <t>A13-05</t>
  </si>
  <si>
    <t>DS-427GR</t>
  </si>
  <si>
    <t>NÚT ẤN NHỎ XANH</t>
  </si>
  <si>
    <t>A13-06</t>
  </si>
  <si>
    <t>6M912</t>
  </si>
  <si>
    <t>BÚT GIỮ ĐỎ</t>
  </si>
  <si>
    <t>A13-07</t>
  </si>
  <si>
    <t>6N108F</t>
  </si>
  <si>
    <t>BÚT GIỮ VÀNG</t>
  </si>
  <si>
    <t>A13-08</t>
  </si>
  <si>
    <t>6MX12</t>
  </si>
  <si>
    <t>BÚT GIỮ XANH</t>
  </si>
  <si>
    <t>A14-01</t>
  </si>
  <si>
    <t>A14-02</t>
  </si>
  <si>
    <t>ST56P-3</t>
  </si>
  <si>
    <t>ĐÈN THÁP</t>
  </si>
  <si>
    <t>A14-03</t>
  </si>
  <si>
    <t>CNV2007207</t>
  </si>
  <si>
    <t>NÚT NHẤN MINI XANH</t>
  </si>
  <si>
    <t>A14-04</t>
  </si>
  <si>
    <t>61717</t>
  </si>
  <si>
    <t>ĐÈN XANH</t>
  </si>
  <si>
    <t>A14-05</t>
  </si>
  <si>
    <t>YW1P-1UGUY</t>
  </si>
  <si>
    <t>ĐÈN VÀNG</t>
  </si>
  <si>
    <t>A14-06</t>
  </si>
  <si>
    <t>YW4P-1UQ4R</t>
  </si>
  <si>
    <t>ĐÈN ĐỎ</t>
  </si>
  <si>
    <t>A14-07</t>
  </si>
  <si>
    <t>6K709</t>
  </si>
  <si>
    <t>NÚT NHẢ VÀNG</t>
  </si>
  <si>
    <t>A15-01</t>
  </si>
  <si>
    <t>25X25MM</t>
  </si>
  <si>
    <t>MÁNG NHỰA 25</t>
  </si>
  <si>
    <t>A16-01</t>
  </si>
  <si>
    <t>45X45MM</t>
  </si>
  <si>
    <t>MÁNG NHỰA 45</t>
  </si>
  <si>
    <t>A08-01</t>
  </si>
  <si>
    <t>BMSSM-TDT-D</t>
  </si>
  <si>
    <t>CẢM BIẾN QUANG THU PHÁT PNP</t>
  </si>
  <si>
    <t>A08-02</t>
  </si>
  <si>
    <t>1PD3806</t>
  </si>
  <si>
    <t>ENCORDER</t>
  </si>
  <si>
    <t>A08-03</t>
  </si>
  <si>
    <t>USBACAB230</t>
  </si>
  <si>
    <t>CÁP NẠP PLC DELTA</t>
  </si>
  <si>
    <t>A08-04</t>
  </si>
  <si>
    <t>57CM23</t>
  </si>
  <si>
    <t>MÔ TƠ BƯỚC 5.0A</t>
  </si>
  <si>
    <t>420M02</t>
  </si>
  <si>
    <t>MÔ TƠ BƯỚC 1.5A</t>
  </si>
  <si>
    <t>42CM08</t>
  </si>
  <si>
    <t>MÔ TƠ BƯỚC 2.5A</t>
  </si>
  <si>
    <t>D57CM31X</t>
  </si>
  <si>
    <t>MÔ TƠ BƯỚC 5A</t>
  </si>
  <si>
    <t>42HP34-401A</t>
  </si>
  <si>
    <t>MÔ TƠ BƯỚC 1.2A</t>
  </si>
  <si>
    <t>57CM06</t>
  </si>
  <si>
    <t>MÔ TƠ BƯỚC 3A</t>
  </si>
  <si>
    <t>A08-05</t>
  </si>
  <si>
    <t>100239004</t>
  </si>
  <si>
    <t>DÂY ĐIỆN ĐỎ 1X0.5</t>
  </si>
  <si>
    <t>100239003</t>
  </si>
  <si>
    <t>DÂY ĐIỆN VÀNG 1X0.5</t>
  </si>
  <si>
    <t>100239001</t>
  </si>
  <si>
    <t>DÂY ĐIỆN ĐEN 1X05</t>
  </si>
  <si>
    <t>1x2.5BLU</t>
  </si>
  <si>
    <t>DÂY ĐIỆN XANH DƯƠNG 1X2.5</t>
  </si>
  <si>
    <t>100239005</t>
  </si>
  <si>
    <t>DÂY ĐIỆN XANH LÁ 1X0.5</t>
  </si>
  <si>
    <t>1X25</t>
  </si>
  <si>
    <t>DÂY ĐIỆN NHIỆT 1X25</t>
  </si>
  <si>
    <t>SWB6</t>
  </si>
  <si>
    <t>DÂY XOẮN PHI 6</t>
  </si>
  <si>
    <t>A09-01</t>
  </si>
  <si>
    <t>BMS2M-MTD-P</t>
  </si>
  <si>
    <t>CẢM BIẾN QUANG PHẢN XẠ GƯƠNG AUTONICS</t>
  </si>
  <si>
    <t>A09-02</t>
  </si>
  <si>
    <t>FX3G-24MT/DS</t>
  </si>
  <si>
    <t>PLC MITSUBISHI 24VDC</t>
  </si>
  <si>
    <t>A09-03</t>
  </si>
  <si>
    <t>SA/SK/AK-FX</t>
  </si>
  <si>
    <t>CÁP TRUYỀN THÔNG  HMI -PLC</t>
  </si>
  <si>
    <t>AC30TB</t>
  </si>
  <si>
    <t>XI LANH 40 POINT-3M</t>
  </si>
  <si>
    <t>A09-04</t>
  </si>
  <si>
    <t>MBL40SCA</t>
  </si>
  <si>
    <t>XI LANH 40X500</t>
  </si>
  <si>
    <t>A09-05</t>
  </si>
  <si>
    <t>MA40X400</t>
  </si>
  <si>
    <t>XI LANH 40X400</t>
  </si>
  <si>
    <t>A09-06</t>
  </si>
  <si>
    <t>RMS25X300</t>
  </si>
  <si>
    <t>XI LANH 25X300</t>
  </si>
  <si>
    <t>A09-07</t>
  </si>
  <si>
    <t>GDCL125X200</t>
  </si>
  <si>
    <t>XI LANH 125X300</t>
  </si>
  <si>
    <t>A09-08</t>
  </si>
  <si>
    <t>SC80X200</t>
  </si>
  <si>
    <t>XI LANH 80X200</t>
  </si>
  <si>
    <t>A09-09</t>
  </si>
  <si>
    <t>24V300MM</t>
  </si>
  <si>
    <t>XI LANH ĐIỆN 24V 300</t>
  </si>
  <si>
    <t>A09-10</t>
  </si>
  <si>
    <t>24V400MM</t>
  </si>
  <si>
    <t>XI LANH ĐIỆN 24V 400</t>
  </si>
  <si>
    <t>A09-11</t>
  </si>
  <si>
    <t>TBISCR1610</t>
  </si>
  <si>
    <t>TRỤ VÍT ME PHI 16</t>
  </si>
  <si>
    <t>A10-01</t>
  </si>
  <si>
    <t>PF4R</t>
  </si>
  <si>
    <t>CẢM BIẾN SỢI QUANG</t>
  </si>
  <si>
    <t>A10-02</t>
  </si>
  <si>
    <t>T483</t>
  </si>
  <si>
    <t>MẠCH ĐIỀU KHIỂN ĐỘNG CƠ BƯỚC</t>
  </si>
  <si>
    <t>A10-03</t>
  </si>
  <si>
    <t>DM542-05</t>
  </si>
  <si>
    <t>A10-04</t>
  </si>
  <si>
    <t>DMA860H</t>
  </si>
  <si>
    <t>A10-05</t>
  </si>
  <si>
    <t>FX3U-32MT</t>
  </si>
  <si>
    <t>A10-06</t>
  </si>
  <si>
    <t>S7-1200</t>
  </si>
  <si>
    <t>PLC SIEMEMS</t>
  </si>
  <si>
    <t>A10-07</t>
  </si>
  <si>
    <t>A6TBXY36</t>
  </si>
  <si>
    <t>KHỐI ĐẦU NỐI</t>
  </si>
  <si>
    <t>A10-08</t>
  </si>
  <si>
    <t>HRQ30A</t>
  </si>
  <si>
    <t>XY LANH QUAY AIRTAC</t>
  </si>
  <si>
    <t>A10-09</t>
  </si>
  <si>
    <t>SDA40X10</t>
  </si>
  <si>
    <t>XI LANH 40X10</t>
  </si>
  <si>
    <t>A10-10</t>
  </si>
  <si>
    <t>MBL20X100SCA</t>
  </si>
  <si>
    <t>XI LANH 20X100SCA</t>
  </si>
  <si>
    <t>A10-11</t>
  </si>
  <si>
    <t>MA16X10</t>
  </si>
  <si>
    <t>XI LANH 16X10</t>
  </si>
  <si>
    <t>A10-12</t>
  </si>
  <si>
    <t>HFR25</t>
  </si>
  <si>
    <t>XI LANH KẸP</t>
  </si>
  <si>
    <t>A10-13</t>
  </si>
  <si>
    <t>TR20X180S</t>
  </si>
  <si>
    <t>XI LANH KÉP 20X180</t>
  </si>
  <si>
    <t>A10-14</t>
  </si>
  <si>
    <t>SC32X160</t>
  </si>
  <si>
    <t>XI LANH 32X160</t>
  </si>
  <si>
    <t>A11-01</t>
  </si>
  <si>
    <t>PM6-DU05N</t>
  </si>
  <si>
    <t>CẢM BIẾN TIỆM CẬN</t>
  </si>
  <si>
    <t>A11-02</t>
  </si>
  <si>
    <t>D-A93</t>
  </si>
  <si>
    <t>CAM BIẾN ĐÓNG NGẮT</t>
  </si>
  <si>
    <t>A11-03</t>
  </si>
  <si>
    <t>KT1304</t>
  </si>
  <si>
    <t>MẠCH ĐIỀU KHIỂN TỐC ĐỘ ĐỘNG CƠ</t>
  </si>
  <si>
    <t>A11-04</t>
  </si>
  <si>
    <t>1147TH</t>
  </si>
  <si>
    <t>SOLID RELAY 25DA</t>
  </si>
  <si>
    <t>A11-05</t>
  </si>
  <si>
    <t>ATES-41</t>
  </si>
  <si>
    <t>TIMER</t>
  </si>
  <si>
    <t>A11-06</t>
  </si>
  <si>
    <t>E5CC-QX2ABM-800</t>
  </si>
  <si>
    <t>ĐIỀU KHIỂN NHIỆT ĐỘ</t>
  </si>
  <si>
    <t>A11-07</t>
  </si>
  <si>
    <t>DVP14SS211T</t>
  </si>
  <si>
    <t>PLC DELTA 14</t>
  </si>
  <si>
    <t>A11-08</t>
  </si>
  <si>
    <t>MPGH16X15S</t>
  </si>
  <si>
    <t>XI LANH THẲNG</t>
  </si>
  <si>
    <t>A11-09</t>
  </si>
  <si>
    <t>RMS25X150</t>
  </si>
  <si>
    <t>XI LANH TRƯỢT 150</t>
  </si>
  <si>
    <t>A11-10</t>
  </si>
  <si>
    <t>MI32X200SCA</t>
  </si>
  <si>
    <t>XI LANH 32X200SCA</t>
  </si>
  <si>
    <t>A11-11</t>
  </si>
  <si>
    <t>MI32X150SCA</t>
  </si>
  <si>
    <t>XI LANH 32X150SCA</t>
  </si>
  <si>
    <t>A11-12</t>
  </si>
  <si>
    <t>SC40X250</t>
  </si>
  <si>
    <t>XI LANH S40X250</t>
  </si>
  <si>
    <t>A11-13</t>
  </si>
  <si>
    <t>MA40S250SCA</t>
  </si>
  <si>
    <t>XI LANH MA40X250</t>
  </si>
  <si>
    <t>A11-14</t>
  </si>
  <si>
    <t>MI32X250SCA</t>
  </si>
  <si>
    <t>XI LANH 32X250</t>
  </si>
  <si>
    <t>D21</t>
  </si>
  <si>
    <t>12.5X250MM</t>
  </si>
  <si>
    <t>MŨI KHOAN 12.5</t>
  </si>
  <si>
    <t>12.6X250MM</t>
  </si>
  <si>
    <t>MŨI KHOAN 12.6</t>
  </si>
  <si>
    <t>12MM</t>
  </si>
  <si>
    <t>MŨI KHOAN 12</t>
  </si>
  <si>
    <t>11MM</t>
  </si>
  <si>
    <t>MŨI KHOAN 11</t>
  </si>
  <si>
    <t>10MM</t>
  </si>
  <si>
    <t>MŨI KHOAN 10</t>
  </si>
  <si>
    <t>9MM</t>
  </si>
  <si>
    <t>MŨI KHOAN 9</t>
  </si>
  <si>
    <t>8MM</t>
  </si>
  <si>
    <t>MŨI KHOAN 8</t>
  </si>
  <si>
    <t>7MM</t>
  </si>
  <si>
    <t>MŨI KHOAN 7</t>
  </si>
  <si>
    <t>6MM</t>
  </si>
  <si>
    <t>MŨI KHOAN 6</t>
  </si>
  <si>
    <t>5MM</t>
  </si>
  <si>
    <t>MŨI KHOAN 5</t>
  </si>
  <si>
    <t>4MM</t>
  </si>
  <si>
    <t>MŨI KHOAN 4</t>
  </si>
  <si>
    <t>3.5MM</t>
  </si>
  <si>
    <t>MŨI KHOAN 3.5</t>
  </si>
  <si>
    <t>3MM</t>
  </si>
  <si>
    <t>MŨI KHOAN 3</t>
  </si>
  <si>
    <t>M12X1.75</t>
  </si>
  <si>
    <t>MŨI TARO M12</t>
  </si>
  <si>
    <t>M10X1.5</t>
  </si>
  <si>
    <t>MŨI TARO M10</t>
  </si>
  <si>
    <t>M8X1.25</t>
  </si>
  <si>
    <t>MŨI TARO M8</t>
  </si>
  <si>
    <t>M5X0.8</t>
  </si>
  <si>
    <t>MŨI TARO M5</t>
  </si>
  <si>
    <t>M3X0.5</t>
  </si>
  <si>
    <t>MŨI TARO M3</t>
  </si>
  <si>
    <t>D22</t>
  </si>
  <si>
    <t>10S4</t>
  </si>
  <si>
    <t>DAO PHAY NGÓN PHI 10</t>
  </si>
  <si>
    <t>11S4</t>
  </si>
  <si>
    <t>DAO PHAY NGÓN PHI 11</t>
  </si>
  <si>
    <t>6S4</t>
  </si>
  <si>
    <t>DAO PHAY NGÓN PHI 6</t>
  </si>
  <si>
    <t>7S4</t>
  </si>
  <si>
    <t>DAO PHAY NGÓN PHI 7</t>
  </si>
  <si>
    <t>8S4</t>
  </si>
  <si>
    <t>DAO PHAY NGÓN PHI 8</t>
  </si>
  <si>
    <t>9S4</t>
  </si>
  <si>
    <t>DAO PHAY NGÓN PHI 9</t>
  </si>
  <si>
    <t>E08-08</t>
  </si>
  <si>
    <t>A-18</t>
  </si>
  <si>
    <t>BU-LI TRÊN MÁY TBC-50</t>
  </si>
  <si>
    <t>CHƯA VỊ TRÍ</t>
  </si>
  <si>
    <t>E08-13</t>
  </si>
  <si>
    <t>C-43</t>
  </si>
  <si>
    <t>BO ĐỘNG LỰC TBC-50</t>
  </si>
  <si>
    <t>E08-16</t>
  </si>
  <si>
    <t>C-44</t>
  </si>
  <si>
    <t>BO NGUỒN SMPS MÁT TBC-50</t>
  </si>
  <si>
    <t>T06-07</t>
  </si>
  <si>
    <t>DC-076</t>
  </si>
  <si>
    <t>SENSOR KIỂM SOÁT CĐ SANG NGANG CỦA PAD  ( CẢM BIẾN )</t>
  </si>
  <si>
    <t>SPC-824SDU</t>
  </si>
  <si>
    <t>U02-05</t>
  </si>
  <si>
    <t>HTL-Q05NIS-S ( FN04)</t>
  </si>
  <si>
    <t>SENSOR KIEM SOAT CD LEN XUONG CUA PAD</t>
  </si>
  <si>
    <t>T05-01</t>
  </si>
  <si>
    <t>AC1412-SM</t>
  </si>
  <si>
    <t>PISTON GIẢM CHẤN CỐC MỰC</t>
  </si>
  <si>
    <t>U04-03</t>
  </si>
  <si>
    <t>EMB-2MB-SPC-824SDU</t>
  </si>
  <si>
    <t>BẢNG MẠCH ĐIỀU KHIỂN</t>
  </si>
  <si>
    <t>T05-05</t>
  </si>
  <si>
    <t>AC-KNOB-F4N26</t>
  </si>
  <si>
    <t>NÚM ĐIỀU CHỈNH LỰC NÉN CỦA PAD</t>
  </si>
  <si>
    <t>U04-02</t>
  </si>
  <si>
    <t>CERAMIC RING 90mm</t>
  </si>
  <si>
    <t>CỐC MỰC CÓ RING</t>
  </si>
  <si>
    <t>T05-03</t>
  </si>
  <si>
    <t>AC-Air Hose Q1/4</t>
  </si>
  <si>
    <t>RẮC LÒ XO THỔI KHÍ NÉN VÀO PAD</t>
  </si>
  <si>
    <t>U02-04</t>
  </si>
  <si>
    <t>AC-TERMINALCABLE</t>
  </si>
  <si>
    <t>DÂY CÁP</t>
  </si>
  <si>
    <t>T05-04</t>
  </si>
  <si>
    <t>AC-ICKNOB-F10A</t>
  </si>
  <si>
    <t>ỐC NÉN CỐC MỰC</t>
  </si>
  <si>
    <t>T05-07</t>
  </si>
  <si>
    <t>Figure 4 number 9</t>
  </si>
  <si>
    <t>CỤM GÁ MIẾNG PAD</t>
  </si>
  <si>
    <t>T06-03</t>
  </si>
  <si>
    <t>AC-CUPL-F10B</t>
  </si>
  <si>
    <t>NÚM CỐC MỰC</t>
  </si>
  <si>
    <t>U04-04</t>
  </si>
  <si>
    <t>MD-14H</t>
  </si>
  <si>
    <t>BÀN ĐẠP</t>
  </si>
  <si>
    <t>T05-06</t>
  </si>
  <si>
    <t>EBE-PWR(826)</t>
  </si>
  <si>
    <t>BO MẠCH NGUÔN SPC826</t>
  </si>
  <si>
    <t>T06-01</t>
  </si>
  <si>
    <t>PC-02</t>
  </si>
  <si>
    <t>VAN HƠI PITTON ĐỨNG</t>
  </si>
  <si>
    <t>T06-05</t>
  </si>
  <si>
    <t>SP-824SD-414</t>
  </si>
  <si>
    <t>NÚM ĐIỀU CHỈNH CLICHES SANG NGANG</t>
  </si>
  <si>
    <t>T06-04</t>
  </si>
  <si>
    <t>ASC 100-06</t>
  </si>
  <si>
    <t>CỤM VAN TIẾT LƯU</t>
  </si>
  <si>
    <t>T06-02</t>
  </si>
  <si>
    <t>R412015198</t>
  </si>
  <si>
    <t>CỤM VAN ĐIỆN TỪ</t>
  </si>
  <si>
    <t>T02-03</t>
  </si>
  <si>
    <t>SP-COMMON-301</t>
  </si>
  <si>
    <t>KHOÁ CỤM BẮT PAD -301</t>
  </si>
  <si>
    <t>T02-02</t>
  </si>
  <si>
    <t>SP-COMMON-303</t>
  </si>
  <si>
    <t>KHOÁ CỤM BẮT PAD -303</t>
  </si>
  <si>
    <t>U01-07</t>
  </si>
  <si>
    <t>SPC-824SDU-207</t>
  </si>
  <si>
    <t>BÁNH XE CÁNH CỬA</t>
  </si>
  <si>
    <t>T01-05</t>
  </si>
  <si>
    <t>AC-AIRFILTER</t>
  </si>
  <si>
    <t>BỘ LỌC KHÍ, ĐỒNG HỒ KHÍ CẤP CHO MÁY</t>
  </si>
  <si>
    <t>U04-01</t>
  </si>
  <si>
    <t>PAEV-A032</t>
  </si>
  <si>
    <t>PAD SILICOL MÁY IN</t>
  </si>
  <si>
    <t>PAEV-180H-60</t>
  </si>
  <si>
    <t>CON LĂN MỰC CAO SU CHO MÁY IN</t>
  </si>
  <si>
    <t>T02-05</t>
  </si>
  <si>
    <t>LSU4225 Xoay</t>
  </si>
  <si>
    <t>BẢN IN BACKGROUND /WB</t>
  </si>
  <si>
    <t>T04-04</t>
  </si>
  <si>
    <t>LSU3912</t>
  </si>
  <si>
    <t>BACK GROUND</t>
  </si>
  <si>
    <t>T03-02</t>
  </si>
  <si>
    <t>LSU 2902C</t>
  </si>
  <si>
    <t>BẢN IN BACKGROUND/WB</t>
  </si>
  <si>
    <t>U02-01</t>
  </si>
  <si>
    <t>LSU 2902C/10mm</t>
  </si>
  <si>
    <t>T04-03</t>
  </si>
  <si>
    <t>LSU3786 Xoay</t>
  </si>
  <si>
    <t>T03-05</t>
  </si>
  <si>
    <t>Q04QK</t>
  </si>
  <si>
    <t>T02-01</t>
  </si>
  <si>
    <t>LSU4040 Xoay</t>
  </si>
  <si>
    <t>T01-07</t>
  </si>
  <si>
    <t>LSU3897</t>
  </si>
  <si>
    <t>BẢN IN</t>
  </si>
  <si>
    <t>T04-05</t>
  </si>
  <si>
    <t>LSU4260</t>
  </si>
  <si>
    <t>U01-06</t>
  </si>
  <si>
    <t>LSU3786</t>
  </si>
  <si>
    <t>T04-02</t>
  </si>
  <si>
    <t>LSU3727</t>
  </si>
  <si>
    <t>T04-01</t>
  </si>
  <si>
    <t>LSU3435 DOC</t>
  </si>
  <si>
    <t>T03-07</t>
  </si>
  <si>
    <t>LSU3422 Xoay</t>
  </si>
  <si>
    <t>U01-04</t>
  </si>
  <si>
    <t>LSU4225/10mm</t>
  </si>
  <si>
    <t>T01-04</t>
  </si>
  <si>
    <t>LSU5852 Xoay</t>
  </si>
  <si>
    <t>T01-02</t>
  </si>
  <si>
    <t>LSU5853</t>
  </si>
  <si>
    <t>T03-03</t>
  </si>
  <si>
    <t>LSU3824/PB</t>
  </si>
  <si>
    <t>BẢN IN BACKGROUND/MEXICO/WB</t>
  </si>
  <si>
    <t>T03-04</t>
  </si>
  <si>
    <t>LSU3824/CP</t>
  </si>
  <si>
    <t>U01-05</t>
  </si>
  <si>
    <t>LSU5552/CP</t>
  </si>
  <si>
    <t>T04-06</t>
  </si>
  <si>
    <t>LSU5161 DOC</t>
  </si>
  <si>
    <t>T04-07</t>
  </si>
  <si>
    <t>LSU5552 Xoay</t>
  </si>
  <si>
    <t>U01-01</t>
  </si>
  <si>
    <t>LSU5952 DOC</t>
  </si>
  <si>
    <t>U01-02</t>
  </si>
  <si>
    <t>LSU5952 Xoay</t>
  </si>
  <si>
    <t>U02-03</t>
  </si>
  <si>
    <t>LSU6160</t>
  </si>
  <si>
    <t>T02-07</t>
  </si>
  <si>
    <t>LSU5161 Xoay</t>
  </si>
  <si>
    <t>U01-08</t>
  </si>
  <si>
    <t>LSU4785</t>
  </si>
  <si>
    <t>T03-01</t>
  </si>
  <si>
    <t>LSU6566</t>
  </si>
  <si>
    <t>T03-06</t>
  </si>
  <si>
    <t>LSU3435/Xoay</t>
  </si>
  <si>
    <t>BẢN IN BACKGROUND /ĐỨC/WB</t>
  </si>
  <si>
    <t>U02-07</t>
  </si>
  <si>
    <t>LSU6255 Xoay</t>
  </si>
  <si>
    <t>U02-06</t>
  </si>
  <si>
    <t>LSU6255 DOC</t>
  </si>
  <si>
    <t>T01-01</t>
  </si>
  <si>
    <t>40760 (GP15422)</t>
  </si>
  <si>
    <t>BẢN IN BACKGROUND /US PANTY</t>
  </si>
  <si>
    <t>T01-03</t>
  </si>
  <si>
    <t>MX7543</t>
  </si>
  <si>
    <t>BẢN IN BACKGROUND /US BRA</t>
  </si>
  <si>
    <t>T01-06</t>
  </si>
  <si>
    <t>407774</t>
  </si>
  <si>
    <t>U02-02</t>
  </si>
  <si>
    <t>LSU6252 Xoay</t>
  </si>
  <si>
    <t>T02-04</t>
  </si>
  <si>
    <t>LSU4225 DOC</t>
  </si>
  <si>
    <t>U03-04</t>
  </si>
  <si>
    <t>CDM2B25-125A</t>
  </si>
  <si>
    <t>PISTON SANG NGANG CỦA PAD</t>
  </si>
  <si>
    <t>U03-03</t>
  </si>
  <si>
    <t>EBM-02-JUMP</t>
  </si>
  <si>
    <t>VỈ MẠCH SENSON LÊN XUỐNG PAD</t>
  </si>
  <si>
    <t>U03-01</t>
  </si>
  <si>
    <t>EMERGENCY STOP</t>
  </si>
  <si>
    <t>NÚT DỪNG KHẨN CẤP</t>
  </si>
  <si>
    <t>U03-02</t>
  </si>
  <si>
    <t>CMV104D</t>
  </si>
  <si>
    <t>CÔNG TẮC</t>
  </si>
  <si>
    <t>U01-03</t>
  </si>
  <si>
    <t>PETS-CUSTOM/LSU3786/10MM</t>
  </si>
  <si>
    <t>BẢN IN BACKGROUND 10MMM/ INCUP/WB</t>
  </si>
  <si>
    <t>T05-02</t>
  </si>
  <si>
    <t>AC1416-3C</t>
  </si>
  <si>
    <t>PISTON GIAM CHAN CUA PAD</t>
  </si>
  <si>
    <t>CDJ2KB16-25Z-B</t>
  </si>
  <si>
    <t>XI LANH CHỐNG XOAY</t>
  </si>
  <si>
    <t>A13-09</t>
  </si>
  <si>
    <t>KCDT-12V</t>
  </si>
  <si>
    <t>KHÓA NAM CHÂM</t>
  </si>
  <si>
    <t>E07</t>
  </si>
  <si>
    <t>ASM-MC-S4</t>
  </si>
  <si>
    <t>BỘ ĐIỀU KHIỂN 4 CHƯƠNG TRÌNH</t>
  </si>
  <si>
    <t>ALL</t>
  </si>
  <si>
    <t>G21-01</t>
  </si>
  <si>
    <t>RQX-01</t>
  </si>
  <si>
    <t>A14-08</t>
  </si>
  <si>
    <t>CJKB16-45Z</t>
  </si>
  <si>
    <t>XI LANH</t>
  </si>
  <si>
    <t>A13-12</t>
  </si>
  <si>
    <t>CRB2BW30-180SZ</t>
  </si>
  <si>
    <t>A21</t>
  </si>
  <si>
    <t>HGR15R1000C</t>
  </si>
  <si>
    <t>THANH TRƯỢT VUÔNG</t>
  </si>
  <si>
    <t>A13-11</t>
  </si>
  <si>
    <t>MD6X30S</t>
  </si>
  <si>
    <t>A13-13</t>
  </si>
  <si>
    <t>MPGH8X10</t>
  </si>
  <si>
    <t>A13-14</t>
  </si>
  <si>
    <t>MPGH8X5</t>
  </si>
  <si>
    <t>A14-09</t>
  </si>
  <si>
    <t>A500</t>
  </si>
  <si>
    <t>SILICON APOLO A500 MÀU TRẮNG TRONG</t>
  </si>
  <si>
    <t>4V210-08</t>
  </si>
  <si>
    <t>VAN ĐIỆN TỪ 24VDC</t>
  </si>
  <si>
    <t>HGR20</t>
  </si>
  <si>
    <t>THANH TRƯỢT HIWIN 20M/ THANH</t>
  </si>
  <si>
    <t>A07-14</t>
  </si>
  <si>
    <t>KNM16X14</t>
  </si>
  <si>
    <t>KHỚP NỐI MỀM 16-14</t>
  </si>
  <si>
    <t>FX2N-8EYT-ESS/UL</t>
  </si>
  <si>
    <t>MODULE MỞ RỘNG ĐẦU RA</t>
  </si>
  <si>
    <t>FX2N-8EX-ES/UL</t>
  </si>
  <si>
    <t>MODULE MỞ RỘNG ĐẦU VÀO</t>
  </si>
  <si>
    <t>E08-09</t>
  </si>
  <si>
    <t>B-3</t>
  </si>
  <si>
    <t>LONG ĐEN HÃM DAO ĐỘNG</t>
  </si>
  <si>
    <t>E08-10</t>
  </si>
  <si>
    <t>C-35</t>
  </si>
  <si>
    <t>BIẾN ÁP NGUỒN</t>
  </si>
  <si>
    <t>E08-11</t>
  </si>
  <si>
    <t>C-40</t>
  </si>
  <si>
    <t>MẠCH ĐIỀU KHIỂN DAO CẮT</t>
  </si>
  <si>
    <t>E08-12</t>
  </si>
  <si>
    <t>C-42</t>
  </si>
  <si>
    <t xml:space="preserve">BÀN PHÍM </t>
  </si>
  <si>
    <t>E08-14</t>
  </si>
  <si>
    <t>C-46</t>
  </si>
  <si>
    <t>MIẾNG DÁN MÀN HÌNH</t>
  </si>
  <si>
    <t>RCS-110</t>
  </si>
  <si>
    <t>MÁY CẮT VẢI</t>
  </si>
  <si>
    <t>BMS2M-MDT</t>
  </si>
  <si>
    <t>CẢM BIẾN QUANG</t>
  </si>
  <si>
    <t>1150D</t>
  </si>
  <si>
    <t>MÁY BÓC TEM NHÃN TỰ ĐỘNG</t>
  </si>
  <si>
    <t>A-03</t>
  </si>
  <si>
    <t>720362</t>
  </si>
  <si>
    <t>TVX7 FFG/70/10</t>
  </si>
  <si>
    <t>A-04</t>
  </si>
  <si>
    <t>769122</t>
  </si>
  <si>
    <t>TVX7 FFG/75/11</t>
  </si>
  <si>
    <t>A-05</t>
  </si>
  <si>
    <t>720372</t>
  </si>
  <si>
    <t>TVX7 FFG/80/12</t>
  </si>
  <si>
    <t>A-06</t>
  </si>
  <si>
    <t>751442</t>
  </si>
  <si>
    <t>UY113/FFG/SES/70/10</t>
  </si>
  <si>
    <t>703672</t>
  </si>
  <si>
    <t>UY113 GHS FFG 75/11</t>
  </si>
  <si>
    <t>A-12</t>
  </si>
  <si>
    <t>750342</t>
  </si>
  <si>
    <t>UY113/FFG/SES/80/12</t>
  </si>
  <si>
    <t>A-13</t>
  </si>
  <si>
    <t>751342</t>
  </si>
  <si>
    <t xml:space="preserve">UY113 GHS FFG /90/14 </t>
  </si>
  <si>
    <t>B-01</t>
  </si>
  <si>
    <t>773342</t>
  </si>
  <si>
    <t>DBX1 FFG/65/9</t>
  </si>
  <si>
    <t>B-02</t>
  </si>
  <si>
    <t>773352</t>
  </si>
  <si>
    <t>DBX1 FFG/70/10</t>
  </si>
  <si>
    <t>B-03</t>
  </si>
  <si>
    <t>773362</t>
  </si>
  <si>
    <t>DBX1 FFG/75/11</t>
  </si>
  <si>
    <t>B-04</t>
  </si>
  <si>
    <t>773882</t>
  </si>
  <si>
    <t>DCX27 FFG/65/9</t>
  </si>
  <si>
    <t>B-05</t>
  </si>
  <si>
    <t>773892</t>
  </si>
  <si>
    <t>DCX27 FFG/70/10</t>
  </si>
  <si>
    <t>B-06</t>
  </si>
  <si>
    <t>760882</t>
  </si>
  <si>
    <t>DPX5 65/9</t>
  </si>
  <si>
    <t>B-07</t>
  </si>
  <si>
    <t>717642</t>
  </si>
  <si>
    <t>DPX5/135X5 FFG/70/10</t>
  </si>
  <si>
    <t>B-08</t>
  </si>
  <si>
    <t>717652</t>
  </si>
  <si>
    <t>DPX5 FFG/75/11</t>
  </si>
  <si>
    <t>B-10</t>
  </si>
  <si>
    <t>781752</t>
  </si>
  <si>
    <t>UY128GAS FFG GEBEDUR 70/10</t>
  </si>
  <si>
    <t>781702</t>
  </si>
  <si>
    <t>UY128/FFG/SES/75/11</t>
  </si>
  <si>
    <t>B-12</t>
  </si>
  <si>
    <t>758492</t>
  </si>
  <si>
    <t>DPX17 FFG/70/10</t>
  </si>
  <si>
    <t>B-13</t>
  </si>
  <si>
    <t>758502</t>
  </si>
  <si>
    <t>DPX17 FFG/75/11</t>
  </si>
  <si>
    <t>A-14</t>
  </si>
  <si>
    <t>718892</t>
  </si>
  <si>
    <t>DPX17 FFG/80/12</t>
  </si>
  <si>
    <t>B06-17</t>
  </si>
  <si>
    <t>BỆ ĐỠ MẶT NGUYỆT MÁY TRẦN</t>
  </si>
  <si>
    <t>B01-09</t>
  </si>
  <si>
    <t>5220NC00402</t>
  </si>
  <si>
    <t>TÁO KIM MÁY TRẦN 3.2MM</t>
  </si>
  <si>
    <t>J19-02</t>
  </si>
  <si>
    <t>5tcb41a0130</t>
  </si>
  <si>
    <t>PIT TÔNG CHỐNG XOAY</t>
  </si>
  <si>
    <t>D02-07</t>
  </si>
  <si>
    <t>6201027</t>
  </si>
  <si>
    <t>DAO CỤM HÚT MÁY VẮT SỔ</t>
  </si>
  <si>
    <t>ASM-WR587G</t>
  </si>
  <si>
    <t>BỘ MÔ TƠ 1 KIM</t>
  </si>
  <si>
    <t>A07-04</t>
  </si>
  <si>
    <t>R1K2</t>
  </si>
  <si>
    <t>ĐIỆN TRỞ 1K2 1/4W</t>
  </si>
  <si>
    <t>R10K</t>
  </si>
  <si>
    <t>ĐIỆN TRỞ 10K 10/4W</t>
  </si>
  <si>
    <t>R-220-1/4W</t>
  </si>
  <si>
    <t>ĐIỆN TRỞ 220-1/4W</t>
  </si>
  <si>
    <t>A07-03</t>
  </si>
  <si>
    <t>4X4</t>
  </si>
  <si>
    <t>BÀN PHÍM MA TRẬN 4X4</t>
  </si>
  <si>
    <t>C1818</t>
  </si>
  <si>
    <t>TRANSISTOR NPN C1815 0.15A-50V TO 92</t>
  </si>
  <si>
    <t>A14-13</t>
  </si>
  <si>
    <t>I2C</t>
  </si>
  <si>
    <t>MODULE CHUYỂN ĐỔI I2C LCD1602, LCD2004</t>
  </si>
  <si>
    <t>LCD1602</t>
  </si>
  <si>
    <t>MÀN HÌNH LCD1602</t>
  </si>
  <si>
    <t>A14-14</t>
  </si>
  <si>
    <t>LM2596</t>
  </si>
  <si>
    <t>MODULE HẠ ÁP BUCK DC-DC LM2596 3A</t>
  </si>
  <si>
    <t>A07-02</t>
  </si>
  <si>
    <t>6B9</t>
  </si>
  <si>
    <t>BO MẠCH CẮM LINK KIỆN 400 PIN</t>
  </si>
  <si>
    <t>A07-01</t>
  </si>
  <si>
    <t>7-21CM</t>
  </si>
  <si>
    <t>TỆP DÂY NỐI 7 MÀU 2 ĐẦU ĐỰC- ĐỰC</t>
  </si>
  <si>
    <t>20CM-D-C</t>
  </si>
  <si>
    <t>TỆP 40 SỢI CẮM MẠCH 2 ĐẦU ĐỰC- CÁI</t>
  </si>
  <si>
    <t>20CM-C-C</t>
  </si>
  <si>
    <t>TỆP 40 SỢI CẮM MẠCH 2 ĐẦU CÁI- CÁI</t>
  </si>
  <si>
    <t>J18-01</t>
  </si>
  <si>
    <t>9104</t>
  </si>
  <si>
    <t>ĐĨA ĐẦU DÒ MÔ TƠ</t>
  </si>
  <si>
    <t>J18-02</t>
  </si>
  <si>
    <t>HSV-SC122004</t>
  </si>
  <si>
    <t>MẠCH MÁY CUỐN ỐNG</t>
  </si>
  <si>
    <t>E08-15</t>
  </si>
  <si>
    <t>CHI TIẾT MÁY TBC-50</t>
  </si>
  <si>
    <t>H06-18</t>
  </si>
  <si>
    <t>100-22010</t>
  </si>
  <si>
    <t>TRỤ CHÂN VỊT MÁY ZIG ZAC</t>
  </si>
  <si>
    <t>I18-03</t>
  </si>
  <si>
    <t>400-86750</t>
  </si>
  <si>
    <t>CUỘN HÚT NÂNG CHAN VỊT</t>
  </si>
  <si>
    <t>G04-01</t>
  </si>
  <si>
    <t>M48Z12-150PC1</t>
  </si>
  <si>
    <t>BA220-40VAC-20A</t>
  </si>
  <si>
    <t>ID</t>
  </si>
  <si>
    <t>Location</t>
  </si>
  <si>
    <t>Code</t>
  </si>
  <si>
    <t>Tồn đầu</t>
  </si>
  <si>
    <t>Ghi chú</t>
  </si>
  <si>
    <t>Model</t>
  </si>
  <si>
    <t>Ghi chú2</t>
  </si>
  <si>
    <t>SL</t>
  </si>
  <si>
    <t>Name</t>
  </si>
  <si>
    <t>222000214</t>
  </si>
  <si>
    <t>MA16X80</t>
  </si>
  <si>
    <t>MA16X60</t>
  </si>
  <si>
    <t>MA16X15</t>
  </si>
  <si>
    <t>MAL20*50</t>
  </si>
  <si>
    <t>M2596</t>
  </si>
  <si>
    <t>UCFL208</t>
  </si>
  <si>
    <t>KFL004</t>
  </si>
  <si>
    <t>86BYGH450A-06</t>
  </si>
  <si>
    <t>5x8G</t>
  </si>
  <si>
    <t>1x0.75B</t>
  </si>
  <si>
    <t>1x0.75Y</t>
  </si>
  <si>
    <t>1x0.75R</t>
  </si>
  <si>
    <t>1x0.75G</t>
  </si>
  <si>
    <t>RED P67</t>
  </si>
  <si>
    <t>D18</t>
  </si>
  <si>
    <t>CRB2BW30-90SZ</t>
  </si>
  <si>
    <t>MBL20X150SCA</t>
  </si>
  <si>
    <t>CHÂN VỊT 1 KIM XÉN 3/16</t>
  </si>
  <si>
    <t>CHÂN VỊT MÍ PHẢI 1/4</t>
  </si>
  <si>
    <t>CHÂN VỊT 1/16</t>
  </si>
  <si>
    <t>CHÂN VỊT MÍ PHẢI 1/16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</si>
</sst>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i/>
      <sz val="12"/>
      <color theme="1"/>
      <name val="Times New Roman"/>
      <family val="1"/>
    </font>
    <font>
      <sz val="11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2" fillId="0" borderId="0" xfId="1"/>
    <xf numFmtId="0" fontId="2" fillId="0" borderId="0" xfId="1" applyAlignment="1">
      <alignment horizontal="left"/>
    </xf>
    <xf numFmtId="0" fontId="2" fillId="0" borderId="0" xfId="1" applyAlignment="1">
      <alignment horizontal="center"/>
    </xf>
    <xf numFmtId="0" fontId="2" fillId="0" borderId="0" xfId="1" applyAlignment="1">
      <alignment horizontal="center" vertical="center"/>
    </xf>
    <xf numFmtId="0" fontId="2" fillId="0" borderId="0" xfId="1" applyAlignment="1">
      <alignment horizontal="left" vertical="center"/>
    </xf>
    <xf numFmtId="49" fontId="2" fillId="0" borderId="0" xfId="1" applyNumberFormat="1" applyAlignment="1">
      <alignment horizontal="center" vertical="center"/>
    </xf>
    <xf numFmtId="0" fontId="2" fillId="0" borderId="0" xfId="1" quotePrefix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2" fillId="0" borderId="1" xfId="1" applyBorder="1" applyAlignment="1">
      <alignment horizontal="center" vertical="center"/>
    </xf>
  </cellXfs>
  <cellStyles count="2">
    <cellStyle name="Normal" xfId="0" builtinId="0"/>
    <cellStyle name="Normal 2" xfId="1" xr:uid="{717458FE-EA30-4026-BC5D-CCBF17B78A0C}"/>
  </cellStyles>
  <dxfs count="41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30" formatCode="@"/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ysfpsv\WH\4.%20Spare%20part\2.%20Spare%20parts\KI&#7874;M%20SEW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C234_Spare_part_without_Vendor"/>
      <sheetName val="ID"/>
      <sheetName val="Xuất"/>
      <sheetName val="PXK"/>
      <sheetName val="Nhập"/>
      <sheetName val="PNK"/>
      <sheetName val="IC238"/>
      <sheetName val="SỐ LIỆU XUẤT NGÀY"/>
    </sheetNames>
    <sheetDataSet>
      <sheetData sheetId="0"/>
      <sheetData sheetId="1">
        <row r="1">
          <cell r="B1" t="str">
            <v>ID</v>
          </cell>
          <cell r="C1" t="str">
            <v>CODE</v>
          </cell>
          <cell r="D1" t="str">
            <v>DESCRIPTION</v>
          </cell>
          <cell r="E1" t="str">
            <v>MÔ TẢ</v>
          </cell>
          <cell r="F1" t="str">
            <v>KOM</v>
          </cell>
        </row>
        <row r="2">
          <cell r="B2" t="str">
            <v>ID121357</v>
          </cell>
          <cell r="C2" t="str">
            <v>758502</v>
          </cell>
          <cell r="D2" t="str">
            <v>135X17/DPX17 FFG 75</v>
          </cell>
          <cell r="E2" t="str">
            <v>DPX17 FFG/75/11</v>
          </cell>
          <cell r="F2" t="str">
            <v>All</v>
          </cell>
        </row>
        <row r="3">
          <cell r="B3" t="str">
            <v>ID121528</v>
          </cell>
          <cell r="C3" t="str">
            <v>781752</v>
          </cell>
          <cell r="D3" t="str">
            <v>UY 128 GAS/GBS/FFG # 70</v>
          </cell>
          <cell r="E3" t="str">
            <v>UY128GAS FFG GEBEDUR 70/10</v>
          </cell>
          <cell r="F3" t="str">
            <v>All</v>
          </cell>
        </row>
        <row r="4">
          <cell r="B4" t="str">
            <v>ID121362</v>
          </cell>
          <cell r="C4" t="str">
            <v>769122</v>
          </cell>
          <cell r="D4" t="str">
            <v>149X7/MY1002A/TVX7  FFG 75/11</v>
          </cell>
          <cell r="E4" t="str">
            <v>TVX7 FFG/75/11</v>
          </cell>
          <cell r="F4" t="str">
            <v>All</v>
          </cell>
        </row>
        <row r="5">
          <cell r="B5" t="str">
            <v>ID120012</v>
          </cell>
          <cell r="C5" t="str">
            <v>781742</v>
          </cell>
          <cell r="D5" t="str">
            <v>UY128GBS FG 75/11</v>
          </cell>
          <cell r="E5" t="str">
            <v>UY128 FG/SUK/75/11</v>
          </cell>
          <cell r="F5" t="str">
            <v>All</v>
          </cell>
        </row>
        <row r="6">
          <cell r="B6" t="str">
            <v>ID121356</v>
          </cell>
          <cell r="C6" t="str">
            <v>758492</v>
          </cell>
          <cell r="D6" t="str">
            <v>135X17/DPX17 FFG 70</v>
          </cell>
          <cell r="E6" t="str">
            <v>DPX17 FFG/70/10</v>
          </cell>
          <cell r="F6" t="str">
            <v>All</v>
          </cell>
        </row>
        <row r="7">
          <cell r="B7" t="str">
            <v>ID052220</v>
          </cell>
          <cell r="C7" t="str">
            <v>781692</v>
          </cell>
          <cell r="D7" t="str">
            <v>UY128 GAS FFG 70</v>
          </cell>
          <cell r="E7" t="str">
            <v>UY128 GAS FFG/70/10</v>
          </cell>
          <cell r="F7" t="str">
            <v>All</v>
          </cell>
        </row>
        <row r="8">
          <cell r="B8" t="str">
            <v>ID125429</v>
          </cell>
          <cell r="C8" t="str">
            <v>761582</v>
          </cell>
          <cell r="D8" t="str">
            <v>134/DPX5 FFG GEBEDUR 70</v>
          </cell>
          <cell r="E8" t="str">
            <v>DPX5 FFG GEBEDUR/70/10</v>
          </cell>
          <cell r="F8" t="str">
            <v>All</v>
          </cell>
        </row>
        <row r="9">
          <cell r="B9" t="str">
            <v>ID121361</v>
          </cell>
          <cell r="C9" t="str">
            <v>720362</v>
          </cell>
          <cell r="D9" t="str">
            <v>149X7/MY1002A/TVX7  FFG 70/10</v>
          </cell>
          <cell r="E9" t="str">
            <v>TVX7 FFG/70/10</v>
          </cell>
          <cell r="F9" t="str">
            <v>All</v>
          </cell>
        </row>
        <row r="10">
          <cell r="B10" t="str">
            <v>ID156570</v>
          </cell>
          <cell r="C10" t="str">
            <v>703672</v>
          </cell>
          <cell r="D10" t="str">
            <v>UY 113 GHS FFG 75/11</v>
          </cell>
          <cell r="E10" t="str">
            <v>UY113 GHS FFG 75/11</v>
          </cell>
          <cell r="F10" t="str">
            <v>All</v>
          </cell>
        </row>
        <row r="11">
          <cell r="B11" t="str">
            <v>ID051506</v>
          </cell>
          <cell r="C11" t="str">
            <v>773352</v>
          </cell>
          <cell r="D11" t="str">
            <v>DBX1/1738/16X257 FFG 70</v>
          </cell>
          <cell r="E11" t="str">
            <v>DBX1 FFG/70/10</v>
          </cell>
          <cell r="F11" t="str">
            <v>All</v>
          </cell>
        </row>
        <row r="12">
          <cell r="B12" t="str">
            <v>ID137530</v>
          </cell>
          <cell r="C12" t="str">
            <v>763972</v>
          </cell>
          <cell r="D12" t="str">
            <v>B 27/SY6120/MY1023 SKL 70</v>
          </cell>
          <cell r="E12" t="str">
            <v>DCX27 SKL 70/10</v>
          </cell>
          <cell r="F12" t="str">
            <v>All</v>
          </cell>
        </row>
        <row r="13">
          <cell r="B13" t="str">
            <v>ID125898</v>
          </cell>
          <cell r="C13" t="str">
            <v>751342</v>
          </cell>
          <cell r="D13" t="str">
            <v>UY 113 GHS 90</v>
          </cell>
          <cell r="E13" t="str">
            <v xml:space="preserve">UY113 GHS FFG /90/14 </v>
          </cell>
          <cell r="F13" t="str">
            <v>All</v>
          </cell>
        </row>
        <row r="14">
          <cell r="B14" t="str">
            <v>ID121971</v>
          </cell>
          <cell r="C14" t="str">
            <v>773342</v>
          </cell>
          <cell r="D14" t="str">
            <v>DBX1/1738/16X257 FFG 65/9</v>
          </cell>
          <cell r="E14" t="str">
            <v>DBX1 FFG/65/9</v>
          </cell>
          <cell r="F14" t="str">
            <v>All</v>
          </cell>
        </row>
        <row r="15">
          <cell r="B15" t="str">
            <v>ID121358</v>
          </cell>
          <cell r="C15" t="str">
            <v>703752</v>
          </cell>
          <cell r="D15" t="str">
            <v>UY113GS/2055/UOX113 75</v>
          </cell>
          <cell r="E15" t="str">
            <v>UY113 GS 75/11</v>
          </cell>
          <cell r="F15" t="str">
            <v>All</v>
          </cell>
        </row>
        <row r="16">
          <cell r="B16" t="str">
            <v>ID124622</v>
          </cell>
          <cell r="C16" t="str">
            <v>717632</v>
          </cell>
          <cell r="D16" t="str">
            <v>134/DPX5/135X5 FFG 65</v>
          </cell>
          <cell r="E16" t="str">
            <v>DPX5/135X5 FFG/65/9</v>
          </cell>
          <cell r="F16" t="str">
            <v>All</v>
          </cell>
        </row>
        <row r="17">
          <cell r="B17" t="str">
            <v>ID156572</v>
          </cell>
          <cell r="C17" t="str">
            <v>720372</v>
          </cell>
          <cell r="D17" t="str">
            <v>149X7/MY1002A/TVX7 FFG/80/12</v>
          </cell>
          <cell r="E17" t="str">
            <v>TVX7 FFG/80/12</v>
          </cell>
          <cell r="F17" t="str">
            <v>All</v>
          </cell>
        </row>
        <row r="18">
          <cell r="B18" t="str">
            <v>ID051497</v>
          </cell>
          <cell r="C18" t="str">
            <v>717642</v>
          </cell>
          <cell r="D18" t="str">
            <v>134/DPX5/135X5 FFG 70</v>
          </cell>
          <cell r="E18" t="str">
            <v>DPX5/135X5 FFG/70/10</v>
          </cell>
          <cell r="F18" t="str">
            <v>All</v>
          </cell>
        </row>
        <row r="19">
          <cell r="B19" t="str">
            <v>ID121359</v>
          </cell>
          <cell r="C19" t="str">
            <v>750382</v>
          </cell>
          <cell r="D19" t="str">
            <v>UY113GS/2055/UOX113 80/12</v>
          </cell>
          <cell r="E19" t="str">
            <v>UY113 GS 80/12</v>
          </cell>
          <cell r="F19" t="str">
            <v>All</v>
          </cell>
        </row>
        <row r="20">
          <cell r="B20" t="str">
            <v>ID137543</v>
          </cell>
          <cell r="C20" t="str">
            <v>775432</v>
          </cell>
          <cell r="D20" t="str">
            <v>BX1/1738/16X257 SKL 7</v>
          </cell>
          <cell r="E20" t="str">
            <v>DBX1 SKL 70/10</v>
          </cell>
          <cell r="F20" t="str">
            <v>All</v>
          </cell>
        </row>
        <row r="21">
          <cell r="B21" t="str">
            <v>ID001446</v>
          </cell>
          <cell r="C21" t="str">
            <v>8MB85240806A</v>
          </cell>
          <cell r="D21" t="str">
            <v>SCREW</v>
          </cell>
          <cell r="E21" t="str">
            <v>ỐC BẮT RĂNG CƯA</v>
          </cell>
          <cell r="F21" t="str">
            <v xml:space="preserve">M752-13H(PEGASUS) </v>
          </cell>
        </row>
        <row r="22">
          <cell r="B22" t="str">
            <v>ID120025</v>
          </cell>
          <cell r="C22" t="str">
            <v>754822</v>
          </cell>
          <cell r="D22" t="str">
            <v>135X17/DPX17 70/10</v>
          </cell>
          <cell r="E22" t="str">
            <v>DPX17 RG/70/10</v>
          </cell>
          <cell r="F22" t="str">
            <v>All</v>
          </cell>
        </row>
        <row r="23">
          <cell r="B23" t="str">
            <v>ID124621</v>
          </cell>
          <cell r="C23" t="str">
            <v>773872</v>
          </cell>
          <cell r="D23" t="str">
            <v>B27/81X1/DCX27/DCX1 FFG 60</v>
          </cell>
          <cell r="E23" t="str">
            <v>DCX27 FFG/60/8</v>
          </cell>
          <cell r="F23" t="str">
            <v>All</v>
          </cell>
        </row>
        <row r="24">
          <cell r="B24" t="str">
            <v>ID137538</v>
          </cell>
          <cell r="C24" t="str">
            <v>779082</v>
          </cell>
          <cell r="D24" t="str">
            <v>MC.DBX1/1738/16X257 SKL 65</v>
          </cell>
          <cell r="E24" t="str">
            <v>DBX1 SKL 65/9</v>
          </cell>
          <cell r="F24" t="str">
            <v>All</v>
          </cell>
        </row>
        <row r="25">
          <cell r="B25" t="str">
            <v>ID125897</v>
          </cell>
          <cell r="C25" t="str">
            <v>752782</v>
          </cell>
          <cell r="D25" t="str">
            <v>135X17/ DPX17 FFG 90</v>
          </cell>
          <cell r="E25" t="str">
            <v>/DPX17 FFG/90/14</v>
          </cell>
          <cell r="F25" t="str">
            <v>All</v>
          </cell>
        </row>
        <row r="26">
          <cell r="B26" t="str">
            <v>ID156573</v>
          </cell>
          <cell r="C26" t="str">
            <v>750492</v>
          </cell>
          <cell r="D26" t="str">
            <v>UY 113 GS/2055/UOX113/70/10</v>
          </cell>
          <cell r="E26" t="str">
            <v>UY113 GS 70/10</v>
          </cell>
          <cell r="F26" t="str">
            <v>All</v>
          </cell>
        </row>
        <row r="27">
          <cell r="B27" t="str">
            <v>ID122391</v>
          </cell>
          <cell r="C27" t="str">
            <v>750312</v>
          </cell>
          <cell r="D27" t="str">
            <v>UY 113 GS/2055/UOX113 90</v>
          </cell>
          <cell r="E27" t="str">
            <v>UY113 GS 90/14</v>
          </cell>
          <cell r="F27" t="str">
            <v>All</v>
          </cell>
        </row>
        <row r="28">
          <cell r="B28" t="str">
            <v>ID121969</v>
          </cell>
          <cell r="C28" t="str">
            <v>773362</v>
          </cell>
          <cell r="D28" t="str">
            <v>DBX1/1738/16X257 FFG 75/11</v>
          </cell>
          <cell r="E28" t="str">
            <v>DBX1 FFG/75/11</v>
          </cell>
          <cell r="F28" t="str">
            <v>All</v>
          </cell>
        </row>
        <row r="29">
          <cell r="B29" t="str">
            <v>ID151032</v>
          </cell>
          <cell r="C29" t="str">
            <v>S01928101</v>
          </cell>
          <cell r="D29" t="str">
            <v>BOBBIN</v>
          </cell>
          <cell r="E29" t="str">
            <v xml:space="preserve">SUỐT </v>
          </cell>
        </row>
        <row r="30">
          <cell r="B30" t="str">
            <v>ID156574</v>
          </cell>
          <cell r="C30" t="str">
            <v>761505</v>
          </cell>
          <cell r="D30" t="str">
            <v>134/DPX5 FFG GEBNEDUR/75/11</v>
          </cell>
          <cell r="E30" t="str">
            <v>/DPX5 FFG GEBNEDUR/75/11</v>
          </cell>
          <cell r="F30" t="str">
            <v>All</v>
          </cell>
        </row>
        <row r="31">
          <cell r="B31" t="str">
            <v>ID120979</v>
          </cell>
          <cell r="C31" t="str">
            <v>770-004029</v>
          </cell>
          <cell r="D31" t="str">
            <v>BOBBIN</v>
          </cell>
          <cell r="E31" t="str">
            <v>SUỐT MÁY 1 KIM</v>
          </cell>
          <cell r="F31" t="str">
            <v>KLD-800</v>
          </cell>
        </row>
        <row r="32">
          <cell r="B32" t="str">
            <v>ID048854</v>
          </cell>
          <cell r="C32" t="str">
            <v>6100549</v>
          </cell>
          <cell r="D32" t="str">
            <v>LOWER KNIFE CF2339</v>
          </cell>
          <cell r="E32" t="str">
            <v>DAO TĨNH MÁY TRẦN 95277</v>
          </cell>
          <cell r="F32" t="str">
            <v>CF-2339</v>
          </cell>
        </row>
        <row r="33">
          <cell r="B33" t="str">
            <v>ID121355</v>
          </cell>
          <cell r="C33" t="str">
            <v>717652</v>
          </cell>
          <cell r="D33" t="str">
            <v>134/DPX5/135X5 FFG 75</v>
          </cell>
          <cell r="E33" t="str">
            <v>DPX5 FFG/75/11</v>
          </cell>
          <cell r="F33" t="str">
            <v>All</v>
          </cell>
        </row>
        <row r="34">
          <cell r="B34" t="str">
            <v>ID137516</v>
          </cell>
          <cell r="C34" t="str">
            <v>760142</v>
          </cell>
          <cell r="D34" t="str">
            <v>134/DPX5/135X5 SKL 70</v>
          </cell>
          <cell r="E34" t="str">
            <v>DPX5 SKL 70/10</v>
          </cell>
          <cell r="F34" t="str">
            <v>All</v>
          </cell>
        </row>
        <row r="35">
          <cell r="B35" t="str">
            <v>ID137531</v>
          </cell>
          <cell r="C35" t="str">
            <v>764082</v>
          </cell>
          <cell r="D35" t="str">
            <v>MC.134/DPX5/135X5 SKL 75</v>
          </cell>
          <cell r="E35" t="str">
            <v>DPX5 SKL 75/11</v>
          </cell>
          <cell r="F35" t="str">
            <v>All</v>
          </cell>
        </row>
        <row r="36">
          <cell r="B36" t="str">
            <v>ID123812</v>
          </cell>
          <cell r="C36" t="str">
            <v>763572</v>
          </cell>
          <cell r="D36" t="str">
            <v>UY 118 GAS/FLX118A FFG 70</v>
          </cell>
          <cell r="E36" t="str">
            <v>UY118 GAS FFG 70/10</v>
          </cell>
          <cell r="F36" t="str">
            <v>All</v>
          </cell>
        </row>
        <row r="37">
          <cell r="B37" t="str">
            <v>ID121966</v>
          </cell>
          <cell r="C37" t="str">
            <v>773882</v>
          </cell>
          <cell r="D37" t="str">
            <v>B27/81X1/DCX27/DCX1 FFG 65/9</v>
          </cell>
          <cell r="E37" t="str">
            <v>DCX27 FFG/65/9</v>
          </cell>
          <cell r="F37" t="str">
            <v>All</v>
          </cell>
        </row>
        <row r="38">
          <cell r="B38" t="str">
            <v>ID063990</v>
          </cell>
          <cell r="C38" t="str">
            <v>7-54</v>
          </cell>
          <cell r="D38" t="str">
            <v>BOBBIN LK1900A</v>
          </cell>
          <cell r="E38" t="str">
            <v>SUỐT CHỈ</v>
          </cell>
          <cell r="F38" t="str">
            <v>GLK-1910</v>
          </cell>
        </row>
        <row r="39">
          <cell r="B39" t="str">
            <v>ID156513</v>
          </cell>
          <cell r="C39" t="str">
            <v>D30</v>
          </cell>
          <cell r="D39" t="str">
            <v>DAI XIET ONG HUT CHI</v>
          </cell>
          <cell r="E39" t="str">
            <v>ĐAI XIẾT ỐNG HÚT RÁC D30</v>
          </cell>
          <cell r="F39" t="str">
            <v>All</v>
          </cell>
        </row>
        <row r="40">
          <cell r="B40" t="str">
            <v>ID156514</v>
          </cell>
          <cell r="C40" t="str">
            <v>D60</v>
          </cell>
          <cell r="D40" t="str">
            <v>DAI XIET ONG HUT RAC</v>
          </cell>
          <cell r="E40" t="str">
            <v>ĐAI XIẾT ỐNG HÚT RÁC D60</v>
          </cell>
          <cell r="F40" t="str">
            <v>All</v>
          </cell>
        </row>
        <row r="41">
          <cell r="B41" t="str">
            <v>ID064179</v>
          </cell>
          <cell r="C41" t="str">
            <v>8MC05321209D</v>
          </cell>
          <cell r="D41" t="str">
            <v>SCREW CT SERIES</v>
          </cell>
          <cell r="E41" t="str">
            <v xml:space="preserve">ỐC BẮT GÁ </v>
          </cell>
          <cell r="F41" t="str">
            <v>FTD-7002</v>
          </cell>
        </row>
        <row r="42">
          <cell r="B42" t="str">
            <v>ID126244</v>
          </cell>
          <cell r="C42" t="str">
            <v>CR1/32N</v>
          </cell>
          <cell r="D42" t="str">
            <v>PRESSER FOOT FOR KLD800</v>
          </cell>
          <cell r="E42" t="str">
            <v>CHÂN VỊT MÝ PHẢI MÁY KLD800 (CR1/32N)</v>
          </cell>
          <cell r="F42" t="str">
            <v>KLD-800</v>
          </cell>
        </row>
        <row r="43">
          <cell r="B43" t="str">
            <v>ID156575</v>
          </cell>
          <cell r="C43" t="str">
            <v>760822</v>
          </cell>
          <cell r="D43" t="str">
            <v>134/DPX5 FFG GEBEDUR/65/9</v>
          </cell>
          <cell r="E43" t="str">
            <v>DPX5 FFG GEBEDUR/65/9</v>
          </cell>
          <cell r="F43" t="str">
            <v>All</v>
          </cell>
        </row>
        <row r="44">
          <cell r="B44" t="str">
            <v>ID156551</v>
          </cell>
          <cell r="C44" t="str">
            <v>760882</v>
          </cell>
          <cell r="D44" t="str">
            <v>DP X 5 65/9</v>
          </cell>
          <cell r="E44" t="str">
            <v>DPX5 65/9</v>
          </cell>
          <cell r="F44" t="str">
            <v>All</v>
          </cell>
        </row>
        <row r="45">
          <cell r="B45" t="str">
            <v>ID126245</v>
          </cell>
          <cell r="C45" t="str">
            <v>770-004032</v>
          </cell>
          <cell r="D45" t="str">
            <v>OIL WICK</v>
          </cell>
          <cell r="E45" t="str">
            <v>BẤC GIỮ DẦU TRỤC Ổ CHAO</v>
          </cell>
          <cell r="F45" t="str">
            <v>KLD-800</v>
          </cell>
        </row>
        <row r="46">
          <cell r="B46" t="str">
            <v>ID151016</v>
          </cell>
          <cell r="C46" t="str">
            <v>770-001066</v>
          </cell>
          <cell r="D46" t="str">
            <v>THERAD TENSION ASM</v>
          </cell>
          <cell r="E46" t="str">
            <v>BỘ ĐỒNG TIỀN CHỈNH CHỈ SUỐT</v>
          </cell>
          <cell r="F46" t="str">
            <v>KLD-800</v>
          </cell>
        </row>
        <row r="47">
          <cell r="B47" t="str">
            <v>ID120006</v>
          </cell>
          <cell r="C47" t="str">
            <v>743492</v>
          </cell>
          <cell r="D47" t="str">
            <v>149X7/MY1002A/TVX7 75/11</v>
          </cell>
          <cell r="E47" t="str">
            <v>TVX7 RG/75/11</v>
          </cell>
          <cell r="F47" t="str">
            <v>All</v>
          </cell>
        </row>
        <row r="48">
          <cell r="B48" t="str">
            <v>ID126153</v>
          </cell>
          <cell r="C48" t="str">
            <v>781682</v>
          </cell>
          <cell r="D48" t="str">
            <v>UY128 GAS FFG 65</v>
          </cell>
          <cell r="E48" t="str">
            <v>UY128 GAS FFG/65/9</v>
          </cell>
          <cell r="F48" t="str">
            <v>All</v>
          </cell>
        </row>
        <row r="49">
          <cell r="B49" t="str">
            <v>ID025640</v>
          </cell>
          <cell r="C49" t="str">
            <v>87-104</v>
          </cell>
          <cell r="D49" t="str">
            <v>SCREW</v>
          </cell>
          <cell r="E49" t="str">
            <v>VÍT BẮT KIM TRÊN</v>
          </cell>
          <cell r="F49" t="str">
            <v>DFB-1404P</v>
          </cell>
        </row>
        <row r="50">
          <cell r="B50" t="str">
            <v>ID068345</v>
          </cell>
          <cell r="C50" t="str">
            <v>SC32440505A</v>
          </cell>
          <cell r="D50" t="str">
            <v>SCREW CT SERIES</v>
          </cell>
          <cell r="E50" t="str">
            <v>VÍT BẮT KIM</v>
          </cell>
          <cell r="F50" t="str">
            <v>KLD-800</v>
          </cell>
        </row>
        <row r="51">
          <cell r="B51" t="str">
            <v>ID051469</v>
          </cell>
          <cell r="C51" t="str">
            <v>773892</v>
          </cell>
          <cell r="D51" t="str">
            <v>B27/81X1/DCX27/DCX1 FFG 70/10</v>
          </cell>
          <cell r="E51" t="str">
            <v>DCX27 FFG/70/10</v>
          </cell>
          <cell r="F51" t="str">
            <v>All</v>
          </cell>
        </row>
        <row r="52">
          <cell r="B52" t="str">
            <v>ID083106</v>
          </cell>
          <cell r="C52" t="str">
            <v>2049630</v>
          </cell>
          <cell r="D52" t="str">
            <v>UPPER LOOPER M652-12 OL 8</v>
          </cell>
          <cell r="E52" t="str">
            <v>KIM CONG TRÊN</v>
          </cell>
          <cell r="F52" t="str">
            <v xml:space="preserve">M752-13H(PEGASUS) </v>
          </cell>
        </row>
        <row r="53">
          <cell r="B53" t="str">
            <v>ID141039</v>
          </cell>
          <cell r="C53" t="str">
            <v>2040720</v>
          </cell>
          <cell r="D53" t="str">
            <v>MO MOC CHI DUOI</v>
          </cell>
          <cell r="E53" t="str">
            <v>KIM CONG DƯỚI</v>
          </cell>
          <cell r="F53" t="str">
            <v xml:space="preserve">M752-13H(PEGASUS) </v>
          </cell>
        </row>
        <row r="54">
          <cell r="B54" t="str">
            <v>ID120972</v>
          </cell>
          <cell r="C54" t="str">
            <v>770-001032</v>
          </cell>
          <cell r="D54" t="str">
            <v>SPRING</v>
          </cell>
          <cell r="E54" t="str">
            <v>RÂU TÔM ĐÁNH CHỈ</v>
          </cell>
          <cell r="F54" t="str">
            <v>KLD-800</v>
          </cell>
        </row>
        <row r="55">
          <cell r="B55" t="str">
            <v>ID150902</v>
          </cell>
          <cell r="C55" t="str">
            <v>65-435-11</v>
          </cell>
          <cell r="D55" t="str">
            <v>CONNECTING BAR</v>
          </cell>
          <cell r="E55" t="str">
            <v>THANH CHUYỀN 2 ĐẦU REN QUẢ LÔ KÉO CHUN</v>
          </cell>
          <cell r="F55" t="str">
            <v>DFB-1404P</v>
          </cell>
        </row>
        <row r="56">
          <cell r="B56" t="str">
            <v>ID156237</v>
          </cell>
          <cell r="C56" t="str">
            <v>H21-0078</v>
          </cell>
          <cell r="D56" t="str">
            <v>SREW</v>
          </cell>
          <cell r="E56" t="str">
            <v>DAO CHÉM LỖ 3/8</v>
          </cell>
        </row>
        <row r="57">
          <cell r="B57" t="str">
            <v>ID003644</v>
          </cell>
          <cell r="C57" t="str">
            <v>2120000715</v>
          </cell>
          <cell r="D57" t="str">
            <v>KNIFE</v>
          </cell>
          <cell r="E57" t="str">
            <v>DAO TĨNH (ASIMAR )</v>
          </cell>
          <cell r="F57" t="str">
            <v xml:space="preserve">M752-13H(PEGASUS) </v>
          </cell>
        </row>
        <row r="58">
          <cell r="B58" t="str">
            <v>ID006575</v>
          </cell>
          <cell r="C58" t="str">
            <v>5220LL00560</v>
          </cell>
          <cell r="D58" t="str">
            <v>LOWER LOOPER</v>
          </cell>
          <cell r="E58" t="str">
            <v>KIM CONG DƯỚI</v>
          </cell>
          <cell r="F58" t="str">
            <v>CTD-9085</v>
          </cell>
        </row>
        <row r="59">
          <cell r="B59" t="str">
            <v>ID055903</v>
          </cell>
          <cell r="C59" t="str">
            <v>6209201</v>
          </cell>
          <cell r="D59" t="str">
            <v>PRESSER FOOT SPRING PLATE L FD</v>
          </cell>
          <cell r="E59" t="str">
            <v>ĐÁP ĐỠ KIM</v>
          </cell>
          <cell r="F59" t="str">
            <v xml:space="preserve">M752-13H(PEGASUS) </v>
          </cell>
        </row>
        <row r="60">
          <cell r="B60" t="str">
            <v>ID044777</v>
          </cell>
          <cell r="C60" t="str">
            <v>2200001313</v>
          </cell>
          <cell r="D60" t="str">
            <v>O RING</v>
          </cell>
          <cell r="E60" t="str">
            <v>GIOĂNG PHIN LỌC DẦU</v>
          </cell>
          <cell r="F60" t="str">
            <v>CTD-9085</v>
          </cell>
        </row>
        <row r="61">
          <cell r="B61" t="str">
            <v>ID121832</v>
          </cell>
          <cell r="C61" t="str">
            <v>770-007079</v>
          </cell>
          <cell r="D61" t="str">
            <v>NEEDLE GUIDE PLATE</v>
          </cell>
          <cell r="E61" t="str">
            <v>LÁ ĐEN</v>
          </cell>
        </row>
        <row r="62">
          <cell r="B62" t="str">
            <v>ID121929</v>
          </cell>
          <cell r="C62" t="str">
            <v>CR1/16N</v>
          </cell>
          <cell r="D62" t="str">
            <v>PRESSER FOOT ASM FOR KLD-800MR</v>
          </cell>
          <cell r="E62" t="str">
            <v>CHÂN VỊT MÝ PHẢI</v>
          </cell>
          <cell r="F62" t="str">
            <v>KLD-800</v>
          </cell>
        </row>
        <row r="63">
          <cell r="B63" t="str">
            <v>ID126727</v>
          </cell>
          <cell r="C63" t="str">
            <v>770-001009</v>
          </cell>
          <cell r="D63" t="str">
            <v>RUBBER PLUG</v>
          </cell>
          <cell r="E63" t="str">
            <v xml:space="preserve">NÚT CAO SU CHỐNG BỤI </v>
          </cell>
          <cell r="F63" t="str">
            <v>KLD-800</v>
          </cell>
        </row>
        <row r="64">
          <cell r="B64" t="str">
            <v>ID046149</v>
          </cell>
          <cell r="C64" t="str">
            <v>AC-CUPL-F10B</v>
          </cell>
          <cell r="D64" t="str">
            <v>CUP LID FIGURE 10 B</v>
          </cell>
          <cell r="E64" t="str">
            <v>NÚM CỐC MỰC</v>
          </cell>
          <cell r="F64" t="str">
            <v>SPC-824SDU</v>
          </cell>
        </row>
        <row r="65">
          <cell r="B65" t="str">
            <v>ID048847</v>
          </cell>
          <cell r="C65" t="str">
            <v>6100296</v>
          </cell>
          <cell r="D65" t="str">
            <v>OIL FILTER CF2339</v>
          </cell>
          <cell r="E65" t="str">
            <v>PHIN LỌC DẦU</v>
          </cell>
          <cell r="F65" t="str">
            <v>All</v>
          </cell>
        </row>
        <row r="66">
          <cell r="B66" t="str">
            <v>ID156524</v>
          </cell>
          <cell r="C66" t="str">
            <v>6100370</v>
          </cell>
          <cell r="D66" t="str">
            <v>GIOANG CHAN DAU MAY VAT SO</v>
          </cell>
          <cell r="E66" t="str">
            <v>GIOĂNG CHẮN DẦU MÁY VẮT SỔ</v>
          </cell>
          <cell r="F66" t="str">
            <v>UHD-9023</v>
          </cell>
        </row>
        <row r="67">
          <cell r="B67" t="str">
            <v>ID156527</v>
          </cell>
          <cell r="C67" t="str">
            <v>6200174</v>
          </cell>
          <cell r="D67" t="str">
            <v>PHOT CHAN DAU RANG CUA</v>
          </cell>
          <cell r="E67" t="str">
            <v>PHỚT CHẮN DẦU CẦU RĂNG CƯA MÁY VẮT SỔ</v>
          </cell>
          <cell r="F67" t="str">
            <v>CZ-6003</v>
          </cell>
        </row>
        <row r="68">
          <cell r="B68" t="str">
            <v>ID156528</v>
          </cell>
          <cell r="C68" t="str">
            <v>6200175</v>
          </cell>
          <cell r="D68" t="str">
            <v>PHOT CHAN DAU RANG CUA</v>
          </cell>
          <cell r="E68" t="str">
            <v>PHỚT DẦU GIÁ BẮT RĂNG CƯA MÁY VẮT SỔ</v>
          </cell>
          <cell r="F68" t="str">
            <v>CZ-6003</v>
          </cell>
        </row>
        <row r="69">
          <cell r="B69" t="str">
            <v>ID156360</v>
          </cell>
          <cell r="C69" t="str">
            <v>BO-112</v>
          </cell>
          <cell r="D69" t="str">
            <v>SUOT MAY MAY BO_112(A)</v>
          </cell>
          <cell r="E69" t="str">
            <v>SUỐT MÁY 2 KIM</v>
          </cell>
          <cell r="F69" t="str">
            <v>LT2 - B843</v>
          </cell>
        </row>
        <row r="70">
          <cell r="B70" t="str">
            <v>ID045206</v>
          </cell>
          <cell r="C70" t="str">
            <v>220A0001632</v>
          </cell>
          <cell r="D70" t="str">
            <v>SAFETY PLATE ASM.</v>
          </cell>
          <cell r="E70" t="str">
            <v>BẢO VỆ MẮT MÁY TRẦN</v>
          </cell>
          <cell r="F70" t="str">
            <v>CTD-9085</v>
          </cell>
        </row>
        <row r="71">
          <cell r="B71" t="str">
            <v>ID069863</v>
          </cell>
          <cell r="C71" t="str">
            <v>7-53</v>
          </cell>
          <cell r="D71" t="str">
            <v>BOBBIN CASE ASM. GLK 1900 A</v>
          </cell>
          <cell r="E71" t="str">
            <v>THOI MÁY BỌ</v>
          </cell>
          <cell r="F71" t="str">
            <v>GLK-1910</v>
          </cell>
        </row>
        <row r="72">
          <cell r="B72" t="str">
            <v>ID006095</v>
          </cell>
          <cell r="C72" t="str">
            <v>B1818-280-000</v>
          </cell>
          <cell r="D72" t="str">
            <v>SHUTTLE HOOK</v>
          </cell>
          <cell r="E72" t="str">
            <v>CHAO MÓC CHỈ</v>
          </cell>
          <cell r="F72" t="str">
            <v>GLK-1910</v>
          </cell>
        </row>
        <row r="73">
          <cell r="B73" t="str">
            <v>ID045971</v>
          </cell>
          <cell r="C73" t="str">
            <v>8MQ04280808A</v>
          </cell>
          <cell r="D73" t="str">
            <v>SCREW</v>
          </cell>
          <cell r="E73" t="str">
            <v>ỐC BẮT THANH ĐẨY DAO</v>
          </cell>
          <cell r="F73" t="str">
            <v>CTD-9085</v>
          </cell>
        </row>
        <row r="74">
          <cell r="B74" t="str">
            <v>ID046053</v>
          </cell>
          <cell r="C74" t="str">
            <v>8SF36400706C</v>
          </cell>
          <cell r="D74" t="str">
            <v>SCREW</v>
          </cell>
          <cell r="E74" t="str">
            <v>VÍT HÃM MẶT NGUYỆT</v>
          </cell>
          <cell r="F74" t="str">
            <v>CTD-9085</v>
          </cell>
        </row>
        <row r="75">
          <cell r="B75" t="str">
            <v>ID045768</v>
          </cell>
          <cell r="C75" t="str">
            <v>8MB02161504E</v>
          </cell>
          <cell r="D75" t="str">
            <v>SCREW</v>
          </cell>
          <cell r="E75" t="str">
            <v>VÍT HÃM DAO CẮT CHỈ (VÍT DÀI)</v>
          </cell>
          <cell r="F75" t="str">
            <v>CTD-9085</v>
          </cell>
        </row>
        <row r="76">
          <cell r="B76" t="str">
            <v>ID120978</v>
          </cell>
          <cell r="C76" t="str">
            <v>770-004028</v>
          </cell>
          <cell r="D76" t="str">
            <v>BOBBIN CASE</v>
          </cell>
          <cell r="E76" t="str">
            <v>THOI MÁY</v>
          </cell>
          <cell r="F76" t="str">
            <v>KLD-800</v>
          </cell>
        </row>
        <row r="77">
          <cell r="B77" t="str">
            <v>ID140788</v>
          </cell>
          <cell r="C77" t="str">
            <v>23503402</v>
          </cell>
          <cell r="D77" t="str">
            <v>CANG GIU O CHAO ZIGZAG</v>
          </cell>
          <cell r="E77" t="str">
            <v>ĐÒN GÁNH GIỮ Ổ SUỐT</v>
          </cell>
          <cell r="F77" t="str">
            <v>LZ-2284</v>
          </cell>
        </row>
        <row r="78">
          <cell r="B78" t="str">
            <v>ID121773</v>
          </cell>
          <cell r="C78" t="str">
            <v>770-007077</v>
          </cell>
          <cell r="D78" t="str">
            <v>COUNTER KNIFE</v>
          </cell>
          <cell r="E78" t="str">
            <v>DAO TĨNH CẮT CHỈ  ( ASHIMAR )</v>
          </cell>
          <cell r="F78" t="str">
            <v>KLD-800</v>
          </cell>
        </row>
        <row r="79">
          <cell r="B79" t="str">
            <v>ID045612</v>
          </cell>
          <cell r="C79" t="str">
            <v>5213LK0002</v>
          </cell>
          <cell r="D79" t="str">
            <v>LOWER KNIFE</v>
          </cell>
          <cell r="E79" t="str">
            <v>DAO TĨNH  XÉN VẢI</v>
          </cell>
          <cell r="F79" t="str">
            <v>UHD-9303</v>
          </cell>
        </row>
        <row r="80">
          <cell r="B80" t="str">
            <v>ID120987</v>
          </cell>
          <cell r="C80" t="str">
            <v>770-003035</v>
          </cell>
          <cell r="D80" t="str">
            <v>CONNECT RUBBER</v>
          </cell>
          <cell r="E80" t="str">
            <v>KHỚP NỐI MỀM MÔ TƠ VỚI TRỤC CHÍNH</v>
          </cell>
          <cell r="F80" t="str">
            <v>KLD-800</v>
          </cell>
        </row>
        <row r="81">
          <cell r="B81" t="str">
            <v>ID057845</v>
          </cell>
          <cell r="C81" t="str">
            <v>2100001521</v>
          </cell>
          <cell r="D81" t="str">
            <v>OIL FILTER SH7004</v>
          </cell>
          <cell r="E81" t="str">
            <v>PHIN LỌC DẦU</v>
          </cell>
        </row>
        <row r="82">
          <cell r="B82" t="str">
            <v>ID156109</v>
          </cell>
          <cell r="C82" t="str">
            <v>60-827-1</v>
          </cell>
          <cell r="D82" t="str">
            <v>KHOP NOI</v>
          </cell>
          <cell r="E82" t="str">
            <v>KHỚP NỐI</v>
          </cell>
          <cell r="F82" t="str">
            <v>DFB-1404P</v>
          </cell>
        </row>
        <row r="83">
          <cell r="B83" t="str">
            <v>ID150988</v>
          </cell>
          <cell r="C83" t="str">
            <v>SF44400907A</v>
          </cell>
          <cell r="D83" t="str">
            <v>SCREW 11/64-40 L=8.5</v>
          </cell>
          <cell r="E83" t="str">
            <v>VÍT HÃM MẶT NGUYỆT</v>
          </cell>
          <cell r="F83" t="str">
            <v>KLD-800</v>
          </cell>
        </row>
        <row r="84">
          <cell r="B84" t="str">
            <v>ID150964</v>
          </cell>
          <cell r="C84" t="str">
            <v>SS-2000710-SP</v>
          </cell>
          <cell r="D84" t="str">
            <v>SCREW</v>
          </cell>
          <cell r="E84" t="str">
            <v>ỐC BẮT GIỮ DẪN CHỈ GẦN TRỤ KIM</v>
          </cell>
        </row>
        <row r="85">
          <cell r="B85" t="str">
            <v>ID156234</v>
          </cell>
          <cell r="C85" t="str">
            <v>H21-0075</v>
          </cell>
          <cell r="D85" t="str">
            <v>SREW</v>
          </cell>
          <cell r="E85" t="str">
            <v>DAO CHẶT 5/8</v>
          </cell>
        </row>
        <row r="86">
          <cell r="B86" t="str">
            <v>ID011174</v>
          </cell>
          <cell r="C86" t="str">
            <v>257518-64</v>
          </cell>
          <cell r="D86" t="str">
            <v>NEEDLE  CLAMP         1</v>
          </cell>
          <cell r="E86" t="str">
            <v>TÁO KIM 6.4</v>
          </cell>
          <cell r="F86" t="str">
            <v>W562-02GB Pegasus</v>
          </cell>
        </row>
        <row r="87">
          <cell r="B87" t="str">
            <v>ID150898</v>
          </cell>
          <cell r="C87" t="str">
            <v>87-017</v>
          </cell>
          <cell r="D87" t="str">
            <v>BOLT</v>
          </cell>
          <cell r="E87" t="str">
            <v>ỐC BẮT CHỈNH MAU THƯA MŨI CHỈ</v>
          </cell>
          <cell r="F87" t="str">
            <v>DFB-1404P</v>
          </cell>
        </row>
        <row r="88">
          <cell r="B88" t="str">
            <v>ID121927</v>
          </cell>
          <cell r="C88" t="str">
            <v>770-007078</v>
          </cell>
          <cell r="D88" t="str">
            <v>SCREW</v>
          </cell>
          <cell r="E88" t="str">
            <v>ỐC BẮT DAO TĨNH</v>
          </cell>
          <cell r="F88" t="str">
            <v>KLD-800</v>
          </cell>
        </row>
        <row r="89">
          <cell r="B89" t="str">
            <v>ID141108</v>
          </cell>
          <cell r="C89" t="str">
            <v>6100647(95276)</v>
          </cell>
          <cell r="D89" t="str">
            <v>DAO DONG XEN VAI CF2339</v>
          </cell>
          <cell r="E89" t="str">
            <v>DAO ĐỘNG CHÉM VẢI</v>
          </cell>
          <cell r="F89" t="str">
            <v>CF-2339</v>
          </cell>
        </row>
        <row r="90">
          <cell r="B90" t="str">
            <v>ID124742</v>
          </cell>
          <cell r="C90" t="str">
            <v>B2424-280-000</v>
          </cell>
          <cell r="D90" t="str">
            <v>FIXING KNIFE</v>
          </cell>
          <cell r="E90" t="str">
            <v>DAO TĨNH MÁY BỌ</v>
          </cell>
          <cell r="F90" t="str">
            <v>GLK-1910</v>
          </cell>
        </row>
        <row r="91">
          <cell r="B91" t="str">
            <v>ID150989</v>
          </cell>
          <cell r="C91" t="str">
            <v>770-011023</v>
          </cell>
          <cell r="D91" t="str">
            <v>KNEE PRESS LIFTER ROD</v>
          </cell>
          <cell r="E91" t="str">
            <v>CHẶN DẦU TRÀN BỂ DẦU</v>
          </cell>
        </row>
        <row r="92">
          <cell r="B92" t="str">
            <v>ID064554</v>
          </cell>
          <cell r="C92" t="str">
            <v>8SK24560405A</v>
          </cell>
          <cell r="D92" t="str">
            <v>SCREW CT SERIES</v>
          </cell>
          <cell r="E92" t="str">
            <v>VÍT HÃM CON TRƯỢT DAO ĐỘNG</v>
          </cell>
          <cell r="F92" t="str">
            <v>FTD-7002</v>
          </cell>
        </row>
        <row r="93">
          <cell r="B93" t="str">
            <v>ID121774</v>
          </cell>
          <cell r="C93" t="str">
            <v>770-007086</v>
          </cell>
          <cell r="D93" t="str">
            <v>MOVING KNIFE</v>
          </cell>
          <cell r="E93" t="str">
            <v>DAO ĐỘNG CẮT CHỈ ( ASHIMAR )</v>
          </cell>
          <cell r="F93" t="str">
            <v>KLD-800</v>
          </cell>
        </row>
        <row r="94">
          <cell r="B94" t="str">
            <v>ID156001</v>
          </cell>
          <cell r="C94" t="str">
            <v>770-011003</v>
          </cell>
          <cell r="D94" t="str">
            <v>GIOANG CHAN DAU TRAN BE</v>
          </cell>
          <cell r="E94" t="str">
            <v>ROĂNG CHẮN DẦU TRÀN BỂ DẦU</v>
          </cell>
        </row>
        <row r="95">
          <cell r="B95" t="str">
            <v>ID121014</v>
          </cell>
          <cell r="C95" t="str">
            <v>4KI0000111</v>
          </cell>
          <cell r="D95" t="str">
            <v>SPRING</v>
          </cell>
          <cell r="E95" t="str">
            <v>LÒ XO CON TRƯỢT DAO ĐỘNG</v>
          </cell>
          <cell r="F95" t="str">
            <v>FTD-7002</v>
          </cell>
        </row>
        <row r="96">
          <cell r="B96" t="str">
            <v>ID005035</v>
          </cell>
          <cell r="C96" t="str">
            <v>2120000708</v>
          </cell>
          <cell r="D96" t="str">
            <v>KNIFE</v>
          </cell>
          <cell r="E96" t="str">
            <v>DAO ĐỘNG XÉN VẢI</v>
          </cell>
          <cell r="F96" t="str">
            <v xml:space="preserve">M752-13H(PEGASUS) </v>
          </cell>
        </row>
        <row r="97">
          <cell r="B97" t="str">
            <v>ID045606</v>
          </cell>
          <cell r="C97" t="str">
            <v>5212UL0007</v>
          </cell>
          <cell r="D97" t="str">
            <v>UPPER LOOPER</v>
          </cell>
          <cell r="E97" t="str">
            <v>KIM CONG NGẠNH TRÊN (2 CHỈ)</v>
          </cell>
          <cell r="F97" t="str">
            <v>UHD-9023</v>
          </cell>
        </row>
        <row r="98">
          <cell r="B98" t="str">
            <v>ID156235</v>
          </cell>
          <cell r="C98" t="str">
            <v>H21-0076</v>
          </cell>
          <cell r="D98" t="str">
            <v>SREW</v>
          </cell>
          <cell r="E98" t="str">
            <v>DAO CHÉM LỖ 1/2</v>
          </cell>
        </row>
        <row r="99">
          <cell r="B99" t="str">
            <v>ID072776</v>
          </cell>
          <cell r="C99" t="str">
            <v>100-13118</v>
          </cell>
          <cell r="D99" t="str">
            <v>NEEDLE  BAR BUSHING LOWER D=7,</v>
          </cell>
          <cell r="E99" t="str">
            <v>BẠC ĐỒNG TRỤ KIM (TRÊN)</v>
          </cell>
          <cell r="F99" t="str">
            <v>LZ-2284</v>
          </cell>
        </row>
        <row r="100">
          <cell r="B100" t="str">
            <v>ID046456</v>
          </cell>
          <cell r="C100" t="str">
            <v>GO270</v>
          </cell>
          <cell r="D100" t="str">
            <v>NEEDLE BEARING(INCLUDING GH334</v>
          </cell>
          <cell r="E100" t="str">
            <v>VÒNG BI CẦN GIẬT CHỈ</v>
          </cell>
        </row>
        <row r="101">
          <cell r="B101" t="str">
            <v>ID156517</v>
          </cell>
          <cell r="C101" t="str">
            <v>ASM-26</v>
          </cell>
          <cell r="D101" t="str">
            <v>VAN DONG MO KHI NEN</v>
          </cell>
          <cell r="E101" t="str">
            <v>VAN ĐONG MỞ KHÍ NÉN</v>
          </cell>
          <cell r="F101" t="str">
            <v>CF-2339</v>
          </cell>
        </row>
        <row r="102">
          <cell r="B102" t="str">
            <v>ID062717</v>
          </cell>
          <cell r="C102" t="str">
            <v>5231NG0001</v>
          </cell>
          <cell r="D102" t="str">
            <v>NEEDLE GUARD MT4500</v>
          </cell>
          <cell r="E102" t="str">
            <v>ĐÁP ĐỠ KIM</v>
          </cell>
          <cell r="F102" t="str">
            <v>MTD-4504P</v>
          </cell>
        </row>
        <row r="103">
          <cell r="B103" t="str">
            <v>ID156446</v>
          </cell>
          <cell r="C103" t="str">
            <v>LSU5161</v>
          </cell>
          <cell r="D103" t="str">
            <v>METAL CLICHES</v>
          </cell>
          <cell r="E103" t="str">
            <v>BẢN IN</v>
          </cell>
          <cell r="F103" t="str">
            <v>SPC-824SDU</v>
          </cell>
        </row>
        <row r="104">
          <cell r="B104" t="str">
            <v>ID064612</v>
          </cell>
          <cell r="C104" t="str">
            <v>90081208NB</v>
          </cell>
          <cell r="D104" t="str">
            <v>NEEDLE BEARING CT SERIES</v>
          </cell>
          <cell r="E104" t="str">
            <v>VÒNG BI TAY BIÊN TRỤ KIM</v>
          </cell>
          <cell r="F104" t="str">
            <v>KLD-700</v>
          </cell>
        </row>
        <row r="105">
          <cell r="B105" t="str">
            <v>ID046059</v>
          </cell>
          <cell r="C105" t="str">
            <v>8SH32440300A</v>
          </cell>
          <cell r="D105" t="str">
            <v>SCREW</v>
          </cell>
          <cell r="E105" t="str">
            <v>VÍT BẮT KIM TRÊN</v>
          </cell>
        </row>
        <row r="106">
          <cell r="B106" t="str">
            <v>ID156413</v>
          </cell>
          <cell r="C106" t="str">
            <v>LSU5552</v>
          </cell>
          <cell r="D106" t="str">
            <v>METAL CLICHES</v>
          </cell>
          <cell r="E106" t="str">
            <v>BẢN IN</v>
          </cell>
          <cell r="F106" t="str">
            <v>SPC-824SDU</v>
          </cell>
        </row>
        <row r="107">
          <cell r="B107" t="str">
            <v>ID156236</v>
          </cell>
          <cell r="C107" t="str">
            <v>H21-0077</v>
          </cell>
          <cell r="D107" t="str">
            <v>SREW</v>
          </cell>
          <cell r="E107" t="str">
            <v>DAO CHÉM LỖ 3/4</v>
          </cell>
        </row>
        <row r="108">
          <cell r="B108" t="str">
            <v>ID044704</v>
          </cell>
          <cell r="C108" t="str">
            <v>2200000703</v>
          </cell>
          <cell r="D108" t="str">
            <v>THREAD GUIDE</v>
          </cell>
          <cell r="E108" t="str">
            <v>CẦN GIẬT CHỈ KIM</v>
          </cell>
          <cell r="F108" t="str">
            <v>CTD-9085</v>
          </cell>
        </row>
        <row r="109">
          <cell r="B109" t="str">
            <v>ID156193</v>
          </cell>
          <cell r="C109" t="str">
            <v>LSU2902C</v>
          </cell>
          <cell r="D109" t="str">
            <v>SREW</v>
          </cell>
          <cell r="E109" t="str">
            <v>BACK GROUND</v>
          </cell>
          <cell r="F109" t="str">
            <v>SPC-824SDU</v>
          </cell>
        </row>
        <row r="110">
          <cell r="B110" t="str">
            <v>ID068246</v>
          </cell>
          <cell r="C110" t="str">
            <v>SB24560205A</v>
          </cell>
          <cell r="D110" t="str">
            <v>SCREW CT SERIES</v>
          </cell>
          <cell r="E110" t="str">
            <v>VÍT BẮT LÒ XO ÉP TẤM CHẶN MẶT NGUYỆT</v>
          </cell>
        </row>
        <row r="111">
          <cell r="B111" t="str">
            <v>ID044702</v>
          </cell>
          <cell r="C111" t="str">
            <v>2200000633</v>
          </cell>
          <cell r="D111" t="str">
            <v>THREAD TAKE UP</v>
          </cell>
          <cell r="E111" t="str">
            <v>CẦN GIẬT CHỈ TRỤ KIM MÁY TRẦN</v>
          </cell>
          <cell r="F111" t="str">
            <v>FT-7003</v>
          </cell>
        </row>
        <row r="112">
          <cell r="B112" t="str">
            <v>ID150911</v>
          </cell>
          <cell r="C112" t="str">
            <v>87-264</v>
          </cell>
          <cell r="D112" t="str">
            <v>SCREW</v>
          </cell>
          <cell r="E112" t="str">
            <v>ỐC XOAY BẢO VỆ MẮT</v>
          </cell>
          <cell r="F112" t="str">
            <v>DFB-1404P</v>
          </cell>
        </row>
        <row r="113">
          <cell r="B113" t="str">
            <v>ID073446</v>
          </cell>
          <cell r="C113" t="str">
            <v>263-03107</v>
          </cell>
          <cell r="D113" t="str">
            <v>LINK SHAFT ZZ LZ-2280N</v>
          </cell>
          <cell r="E113" t="str">
            <v>CHỐT LỆCH TÂM CHỈNH VẾCH CẦU CƯA TRƯỚC</v>
          </cell>
          <cell r="F113" t="str">
            <v>LZ-2284</v>
          </cell>
        </row>
        <row r="114">
          <cell r="B114" t="str">
            <v>ID150982</v>
          </cell>
          <cell r="C114" t="str">
            <v>P8-13L</v>
          </cell>
          <cell r="D114" t="str">
            <v>SCREW</v>
          </cell>
          <cell r="E114" t="str">
            <v>ỐC BẮT KIM</v>
          </cell>
          <cell r="F114" t="str">
            <v>KH-927</v>
          </cell>
        </row>
        <row r="115">
          <cell r="B115" t="str">
            <v>ID151020</v>
          </cell>
          <cell r="C115" t="str">
            <v>770-001064</v>
          </cell>
          <cell r="D115" t="str">
            <v>KNIFE</v>
          </cell>
          <cell r="E115" t="str">
            <v>DAO CẮT CHỈ SUỐT</v>
          </cell>
          <cell r="F115" t="str">
            <v>KLD-800</v>
          </cell>
        </row>
        <row r="116">
          <cell r="B116" t="str">
            <v>ID156507</v>
          </cell>
          <cell r="C116" t="str">
            <v>200000406</v>
          </cell>
          <cell r="D116" t="str">
            <v>PHOT CHAN DAU BO DAI CHI MAY T</v>
          </cell>
          <cell r="E116" t="str">
            <v>PHỚT CHẮN DẦU BỘ DẢI CHỈ MÁY TRẦN</v>
          </cell>
          <cell r="F116" t="str">
            <v>FT-7003</v>
          </cell>
        </row>
        <row r="117">
          <cell r="B117" t="str">
            <v>ID059412</v>
          </cell>
          <cell r="C117" t="str">
            <v>2210000417</v>
          </cell>
          <cell r="D117" t="str">
            <v>OIL SEAL FT7000</v>
          </cell>
          <cell r="E117" t="str">
            <v>GIOĂNG PHỚT DẦU MÁY TRẦN</v>
          </cell>
          <cell r="F117" t="str">
            <v>FT-7003</v>
          </cell>
        </row>
        <row r="118">
          <cell r="B118" t="str">
            <v>ID125549</v>
          </cell>
          <cell r="C118" t="str">
            <v>22100004191</v>
          </cell>
          <cell r="D118" t="str">
            <v>PLUG</v>
          </cell>
          <cell r="E118" t="str">
            <v>PHỚT DẦU MÁY TRẦN</v>
          </cell>
          <cell r="F118" t="str">
            <v>FT-7003</v>
          </cell>
        </row>
        <row r="119">
          <cell r="B119" t="str">
            <v>ID156510</v>
          </cell>
          <cell r="C119" t="str">
            <v>6200088</v>
          </cell>
          <cell r="D119" t="str">
            <v>CHOT HAM TAY BIEN DAI MAY VAT</v>
          </cell>
          <cell r="E119" t="str">
            <v>CHỐT HÃM TAY BIÊN DÀI MÁY VẮT SỔ</v>
          </cell>
          <cell r="F119" t="str">
            <v>CZ-6003</v>
          </cell>
        </row>
        <row r="120">
          <cell r="B120" t="str">
            <v>ID156522</v>
          </cell>
          <cell r="C120" t="str">
            <v>6100285</v>
          </cell>
          <cell r="D120" t="str">
            <v>LO XO HOI VI BO MUI CHI MAY VA</v>
          </cell>
          <cell r="E120" t="str">
            <v>LÒ XO HỒI VỊ BỘ MŨI CHỈ MÁY VẮT SỔ</v>
          </cell>
          <cell r="F120" t="str">
            <v>CZ-6003</v>
          </cell>
        </row>
        <row r="121">
          <cell r="B121" t="str">
            <v>ID156526</v>
          </cell>
          <cell r="C121" t="str">
            <v>6200113</v>
          </cell>
          <cell r="D121" t="str">
            <v>CHOT HAM KIM CONG TREN MAY VAT</v>
          </cell>
          <cell r="E121" t="str">
            <v>CHỐT HÃM KIM CONG TRÊN MÁY VẮT SỔ</v>
          </cell>
          <cell r="F121" t="str">
            <v>CZ-6003</v>
          </cell>
        </row>
        <row r="122">
          <cell r="B122" t="str">
            <v>ID156505</v>
          </cell>
          <cell r="C122" t="str">
            <v>220000405</v>
          </cell>
          <cell r="D122" t="str">
            <v>PHOT CHAN DAU</v>
          </cell>
          <cell r="E122" t="str">
            <v>PHỚT CHẮN DẦU</v>
          </cell>
          <cell r="F122" t="str">
            <v>All</v>
          </cell>
        </row>
        <row r="123">
          <cell r="B123" t="str">
            <v>ID058945</v>
          </cell>
          <cell r="C123" t="str">
            <v>2200000922</v>
          </cell>
          <cell r="D123" t="str">
            <v>COLLAR CT6500</v>
          </cell>
          <cell r="E123" t="str">
            <v>THANH HÃM MÓC DẢI CHỈ TRÊN</v>
          </cell>
          <cell r="F123" t="str">
            <v>FT-7003</v>
          </cell>
        </row>
        <row r="124">
          <cell r="B124" t="str">
            <v>ID059516</v>
          </cell>
          <cell r="C124" t="str">
            <v>2210001234</v>
          </cell>
          <cell r="D124" t="str">
            <v>RUBBER</v>
          </cell>
          <cell r="E124" t="str">
            <v>PHỚT CHẮN DẦU RĂNG CƯA</v>
          </cell>
          <cell r="F124" t="str">
            <v>FT-7003</v>
          </cell>
        </row>
        <row r="125">
          <cell r="B125" t="str">
            <v>ID156559</v>
          </cell>
          <cell r="C125" t="str">
            <v>6200030</v>
          </cell>
          <cell r="D125" t="str">
            <v>LO XO NEN DAO CAT VAI DUOI</v>
          </cell>
          <cell r="E125" t="str">
            <v>LÒ XO NÉN DAO CẮT VẢI DƯỚI</v>
          </cell>
          <cell r="F125" t="str">
            <v>CZ-6003</v>
          </cell>
        </row>
        <row r="126">
          <cell r="B126" t="str">
            <v>ID059517</v>
          </cell>
          <cell r="C126" t="str">
            <v>2210001235</v>
          </cell>
          <cell r="D126" t="str">
            <v>WASHER</v>
          </cell>
          <cell r="E126" t="str">
            <v>PHỚT CHẮN DẦU</v>
          </cell>
          <cell r="F126" t="str">
            <v>CTD-9085</v>
          </cell>
        </row>
        <row r="127">
          <cell r="B127" t="str">
            <v>ID156562</v>
          </cell>
          <cell r="C127" t="str">
            <v>6200238</v>
          </cell>
          <cell r="D127" t="str">
            <v>BUSHING UPPER</v>
          </cell>
          <cell r="E127" t="str">
            <v>BẠC TRỤ KIM TRÊN</v>
          </cell>
          <cell r="F127" t="str">
            <v>CZ-6003</v>
          </cell>
        </row>
        <row r="128">
          <cell r="B128" t="str">
            <v>ID156564</v>
          </cell>
          <cell r="C128" t="str">
            <v>6200132</v>
          </cell>
          <cell r="D128" t="str">
            <v>OIL SEAL</v>
          </cell>
          <cell r="E128" t="str">
            <v>PHỚT CHẮN DẦU TRỤC KIM CONG DƯỚI</v>
          </cell>
          <cell r="F128" t="str">
            <v>CZ-6003</v>
          </cell>
        </row>
        <row r="129">
          <cell r="B129" t="str">
            <v>ID044922</v>
          </cell>
          <cell r="C129" t="str">
            <v>2220000214</v>
          </cell>
          <cell r="D129" t="str">
            <v>NEEDLE PLATE SEAT</v>
          </cell>
          <cell r="E129" t="str">
            <v>TẤM BẮT MẶT NGUYỆT 3.2MM</v>
          </cell>
        </row>
        <row r="130">
          <cell r="B130" t="str">
            <v>ID140908</v>
          </cell>
          <cell r="C130" t="str">
            <v>6201037</v>
          </cell>
          <cell r="D130" t="str">
            <v>BO KEP,CAT CHI,DAU DAU CHI</v>
          </cell>
          <cell r="E130" t="str">
            <v xml:space="preserve">BỘ KẸP , CẮT CHỈ ,DẤU ĐẦU CHỈ </v>
          </cell>
          <cell r="F130" t="str">
            <v>CZ-6003</v>
          </cell>
        </row>
        <row r="131">
          <cell r="B131" t="str">
            <v>ID014181</v>
          </cell>
          <cell r="C131" t="str">
            <v>148602001</v>
          </cell>
          <cell r="D131" t="str">
            <v>BOBBIN TENSION SPRING</v>
          </cell>
          <cell r="E131" t="str">
            <v>LÒ XO THOI SUỐT CHỈ</v>
          </cell>
          <cell r="F131" t="str">
            <v>LT2 - B8422D</v>
          </cell>
        </row>
        <row r="132">
          <cell r="B132" t="str">
            <v>ID156557</v>
          </cell>
          <cell r="C132" t="str">
            <v>6200236</v>
          </cell>
          <cell r="D132" t="str">
            <v>BAC TRU KIM DUOI</v>
          </cell>
          <cell r="E132" t="str">
            <v>BẠC TRỤ KIM DƯỚI</v>
          </cell>
          <cell r="F132" t="str">
            <v>FT-7003</v>
          </cell>
        </row>
        <row r="133">
          <cell r="B133" t="str">
            <v>ID120015</v>
          </cell>
          <cell r="C133" t="str">
            <v>773252</v>
          </cell>
          <cell r="D133" t="str">
            <v>DBX1/1738/16X257/71X1 65/9</v>
          </cell>
          <cell r="E133" t="str">
            <v>DBX1 R/65/9</v>
          </cell>
          <cell r="F133" t="str">
            <v>All</v>
          </cell>
        </row>
        <row r="134">
          <cell r="B134" t="str">
            <v>ID153329</v>
          </cell>
          <cell r="C134" t="str">
            <v>6209200</v>
          </cell>
          <cell r="D134" t="str">
            <v>GIA DO KIM TRUOC</v>
          </cell>
          <cell r="E134" t="str">
            <v>ĐỠ KIM TRƯỚC MÁY VẮT SỔ</v>
          </cell>
          <cell r="F134" t="str">
            <v>CZ-6003</v>
          </cell>
        </row>
        <row r="135">
          <cell r="B135" t="str">
            <v>ID007129</v>
          </cell>
          <cell r="C135" t="str">
            <v>5212PF0201</v>
          </cell>
          <cell r="D135" t="str">
            <v>PRESSER FOOT</v>
          </cell>
          <cell r="E135" t="str">
            <v>CHÂN VỊT</v>
          </cell>
        </row>
        <row r="136">
          <cell r="B136" t="str">
            <v>ID006316</v>
          </cell>
          <cell r="C136" t="str">
            <v>4UTB000118</v>
          </cell>
          <cell r="D136" t="str">
            <v>KNIFE</v>
          </cell>
          <cell r="E136" t="str">
            <v>DAO TĨNH CẮT CHỈ DƯỚI</v>
          </cell>
          <cell r="F136" t="str">
            <v>CTD-9085</v>
          </cell>
        </row>
        <row r="137">
          <cell r="B137" t="str">
            <v>ID150910</v>
          </cell>
          <cell r="C137" t="str">
            <v>02-119</v>
          </cell>
          <cell r="D137" t="str">
            <v>WASHER</v>
          </cell>
          <cell r="E137" t="str">
            <v>LONG ĐEN VÊNH BẢO VỆ MẮT</v>
          </cell>
          <cell r="F137" t="str">
            <v>DFB-1404P</v>
          </cell>
        </row>
        <row r="138">
          <cell r="B138" t="str">
            <v>ID045613</v>
          </cell>
          <cell r="C138" t="str">
            <v>5213LL0001</v>
          </cell>
          <cell r="D138" t="str">
            <v>LOWER LOOPER</v>
          </cell>
          <cell r="E138" t="str">
            <v>KIM CONG DƯỚI</v>
          </cell>
          <cell r="F138" t="str">
            <v>UHD-9303</v>
          </cell>
        </row>
        <row r="139">
          <cell r="B139" t="str">
            <v>ID156482</v>
          </cell>
          <cell r="C139" t="str">
            <v>5221TP03323</v>
          </cell>
          <cell r="D139" t="str">
            <v>NEEDLE PLATE</v>
          </cell>
          <cell r="E139" t="str">
            <v>MẶT NGUYỆT VIỀN 6.4</v>
          </cell>
          <cell r="F139" t="str">
            <v>FT-7003</v>
          </cell>
        </row>
        <row r="140">
          <cell r="B140" t="str">
            <v>ID064774</v>
          </cell>
          <cell r="C140" t="str">
            <v>9-4</v>
          </cell>
          <cell r="D140" t="str">
            <v>SPRING GLK 1900 A</v>
          </cell>
          <cell r="E140" t="str">
            <v>RÂU TÔM ĐÁNH CHỈ</v>
          </cell>
          <cell r="F140" t="str">
            <v>GLK-1910</v>
          </cell>
        </row>
        <row r="141">
          <cell r="B141" t="str">
            <v>ID063675</v>
          </cell>
          <cell r="C141" t="str">
            <v>66707</v>
          </cell>
          <cell r="D141" t="str">
            <v>THREAD STAND</v>
          </cell>
          <cell r="E141" t="str">
            <v>BỘ GIÁ ĐỠ CUỘN CHỈ</v>
          </cell>
          <cell r="F141" t="str">
            <v>All</v>
          </cell>
        </row>
        <row r="142">
          <cell r="B142" t="str">
            <v>ID156469</v>
          </cell>
          <cell r="C142" t="str">
            <v>LSU5852/PB</v>
          </cell>
          <cell r="D142" t="str">
            <v>METAL CLICHES</v>
          </cell>
          <cell r="E142" t="str">
            <v>BẢN IN</v>
          </cell>
          <cell r="F142" t="str">
            <v>SPC-824SDU</v>
          </cell>
        </row>
        <row r="143">
          <cell r="B143" t="str">
            <v>ID124672</v>
          </cell>
          <cell r="C143" t="str">
            <v>B2421-280-0A0</v>
          </cell>
          <cell r="D143" t="str">
            <v>MOVING KNIFE</v>
          </cell>
          <cell r="E143" t="str">
            <v>DAO ĐỘNG MÁY BỌ</v>
          </cell>
          <cell r="F143" t="str">
            <v>GLK-1910</v>
          </cell>
        </row>
        <row r="144">
          <cell r="B144" t="str">
            <v>ID150960</v>
          </cell>
          <cell r="C144" t="str">
            <v>263-05409</v>
          </cell>
          <cell r="D144" t="str">
            <v>SPRING GUARD</v>
          </cell>
          <cell r="E144" t="str">
            <v xml:space="preserve">DẪN CHỈ CẦN GIẬT CHỈ </v>
          </cell>
          <cell r="F144" t="str">
            <v>LZ-2284</v>
          </cell>
        </row>
        <row r="145">
          <cell r="B145" t="str">
            <v>ID046441</v>
          </cell>
          <cell r="C145" t="str">
            <v>GH334</v>
          </cell>
          <cell r="D145" t="str">
            <v>NEEDLE BAR CRANK ROD(INCLUDING</v>
          </cell>
          <cell r="E145" t="str">
            <v>TAY BIÊN DẪN HƯỚNG TRỤ BẮT KIM</v>
          </cell>
          <cell r="F145" t="str">
            <v>KLD-700</v>
          </cell>
        </row>
        <row r="146">
          <cell r="B146" t="str">
            <v>ID156362</v>
          </cell>
          <cell r="C146" t="str">
            <v>10001709</v>
          </cell>
          <cell r="D146" t="str">
            <v>DAO CAT CHI CAN GAT CHI</v>
          </cell>
          <cell r="E146" t="str">
            <v>DAO CẮT CHỈ CẦN GẠT CHỈ</v>
          </cell>
          <cell r="F146" t="str">
            <v>LZ-2284</v>
          </cell>
        </row>
        <row r="147">
          <cell r="B147" t="str">
            <v>ID140856</v>
          </cell>
          <cell r="C147" t="str">
            <v>5212DG0125</v>
          </cell>
          <cell r="D147" t="str">
            <v>FEED DOG ASM.</v>
          </cell>
          <cell r="E147" t="str">
            <v xml:space="preserve">BỘ RĂNG CƯA TRƯỚC SAU </v>
          </cell>
          <cell r="F147" t="str">
            <v>UH-9024</v>
          </cell>
        </row>
        <row r="148">
          <cell r="B148" t="str">
            <v>ID044778</v>
          </cell>
          <cell r="C148" t="str">
            <v>2200001341</v>
          </cell>
          <cell r="D148" t="str">
            <v>WORM GEAR</v>
          </cell>
          <cell r="E148" t="str">
            <v>BÁNH RĂNG BƠM DẦU</v>
          </cell>
          <cell r="F148" t="str">
            <v>W562-01G</v>
          </cell>
        </row>
        <row r="149">
          <cell r="B149" t="str">
            <v>ID140719</v>
          </cell>
          <cell r="C149" t="str">
            <v>ASM-7.94BTR</v>
          </cell>
          <cell r="D149" t="str">
            <v>O CHAO MOC CHI MAY KLD800</v>
          </cell>
          <cell r="E149" t="str">
            <v>Ổ CHAO MÓC CHỈ</v>
          </cell>
          <cell r="F149" t="str">
            <v>KLD-800</v>
          </cell>
        </row>
        <row r="150">
          <cell r="B150" t="str">
            <v>ID045662</v>
          </cell>
          <cell r="C150" t="str">
            <v>5221NG00562</v>
          </cell>
          <cell r="D150" t="str">
            <v>NEEDLE GUIDE</v>
          </cell>
          <cell r="E150" t="str">
            <v>ĐÁP ĐỠ KIM 6.4</v>
          </cell>
          <cell r="F150" t="str">
            <v>CF-2339</v>
          </cell>
        </row>
        <row r="151">
          <cell r="B151" t="str">
            <v>ID062784</v>
          </cell>
          <cell r="C151" t="str">
            <v>5231UL0001</v>
          </cell>
          <cell r="D151" t="str">
            <v>RETAINER LOOPER MT4500</v>
          </cell>
          <cell r="E151" t="str">
            <v>CÀNG GẠT CHỈ</v>
          </cell>
          <cell r="F151" t="str">
            <v>MTD-4504P</v>
          </cell>
        </row>
        <row r="152">
          <cell r="B152" t="str">
            <v>ID156342</v>
          </cell>
          <cell r="C152" t="str">
            <v>LSU3422</v>
          </cell>
          <cell r="D152" t="str">
            <v>METAL CLICHES</v>
          </cell>
          <cell r="E152" t="str">
            <v>BẢN IN</v>
          </cell>
          <cell r="F152" t="str">
            <v>SPC-824SDU</v>
          </cell>
        </row>
        <row r="153">
          <cell r="B153" t="str">
            <v>ID156395</v>
          </cell>
          <cell r="C153" t="str">
            <v>LSU5752</v>
          </cell>
          <cell r="D153" t="str">
            <v>METAL CLICHES</v>
          </cell>
          <cell r="E153" t="str">
            <v>BẢN IN</v>
          </cell>
          <cell r="F153" t="str">
            <v>SPC-824SDU</v>
          </cell>
        </row>
        <row r="154">
          <cell r="B154" t="str">
            <v>ID006206</v>
          </cell>
          <cell r="C154" t="str">
            <v>5212UL0001</v>
          </cell>
          <cell r="D154" t="str">
            <v>LOOPER</v>
          </cell>
          <cell r="E154" t="str">
            <v>KIM CONG TRÊN (3 CHỈ)</v>
          </cell>
          <cell r="F154" t="str">
            <v>UHD-9023</v>
          </cell>
        </row>
        <row r="155">
          <cell r="B155" t="str">
            <v>ID045619</v>
          </cell>
          <cell r="C155" t="str">
            <v>5213UL0001</v>
          </cell>
          <cell r="D155" t="str">
            <v>UPPER LOOPER</v>
          </cell>
          <cell r="E155" t="str">
            <v>KIM CONG TRÊN</v>
          </cell>
          <cell r="F155" t="str">
            <v>UHD-9303</v>
          </cell>
        </row>
        <row r="156">
          <cell r="B156" t="str">
            <v>ID156028</v>
          </cell>
          <cell r="C156" t="str">
            <v>770-001041</v>
          </cell>
          <cell r="D156" t="str">
            <v>DONG TIEN KEP CHI NGAN DAI</v>
          </cell>
          <cell r="E156" t="str">
            <v>ĐỒNG TIỀN KẸP CHỈ NGẮN DÀI</v>
          </cell>
          <cell r="F156" t="str">
            <v>KLD-800</v>
          </cell>
        </row>
        <row r="157">
          <cell r="B157" t="str">
            <v>ID029906</v>
          </cell>
          <cell r="C157" t="str">
            <v>S07553001</v>
          </cell>
          <cell r="D157" t="str">
            <v>T.WIPER</v>
          </cell>
          <cell r="E157" t="str">
            <v>CẦN GIẬT CHỈ KIM</v>
          </cell>
          <cell r="F157" t="str">
            <v>LT2 - B8422D</v>
          </cell>
        </row>
        <row r="158">
          <cell r="B158" t="str">
            <v>ID044517</v>
          </cell>
          <cell r="C158" t="str">
            <v>2120000413</v>
          </cell>
          <cell r="D158" t="str">
            <v>UPPER LOOPER HOLDER</v>
          </cell>
          <cell r="E158" t="str">
            <v>TAY BIÊN BẮT MỎ MÓC TRÊN</v>
          </cell>
          <cell r="F158" t="str">
            <v>UHD-9023</v>
          </cell>
        </row>
        <row r="159">
          <cell r="B159" t="str">
            <v>ID060474</v>
          </cell>
          <cell r="C159" t="str">
            <v>231A0001922</v>
          </cell>
          <cell r="D159" t="str">
            <v>TENSION ASM. (RED)</v>
          </cell>
          <cell r="E159" t="str">
            <v>BỘ ĐỒNG TIỀN GIỮ CHỈ KIM</v>
          </cell>
        </row>
        <row r="160">
          <cell r="B160" t="str">
            <v>ID121970</v>
          </cell>
          <cell r="C160" t="str">
            <v>718892</v>
          </cell>
          <cell r="D160" t="str">
            <v>135X17/DPX17 FFG 80/12</v>
          </cell>
          <cell r="E160" t="str">
            <v>DPX17 FFG/80/12</v>
          </cell>
          <cell r="F160" t="str">
            <v>All</v>
          </cell>
        </row>
        <row r="161">
          <cell r="B161" t="str">
            <v>ID045042</v>
          </cell>
          <cell r="C161" t="str">
            <v>2270000539</v>
          </cell>
          <cell r="D161" t="str">
            <v>THREAD GUIDE</v>
          </cell>
          <cell r="E161" t="str">
            <v xml:space="preserve">THANH ĐỠ CHỈ CAM </v>
          </cell>
          <cell r="F161" t="str">
            <v>CTD-9085</v>
          </cell>
        </row>
        <row r="162">
          <cell r="B162" t="str">
            <v>ID156134</v>
          </cell>
          <cell r="C162" t="str">
            <v>31-163</v>
          </cell>
          <cell r="D162" t="str">
            <v>SREW</v>
          </cell>
          <cell r="E162" t="str">
            <v>ĐỆM CAO SU CHỐNG RUNG MÁY</v>
          </cell>
          <cell r="F162" t="str">
            <v>DFB-1404P</v>
          </cell>
        </row>
        <row r="163">
          <cell r="B163" t="str">
            <v>ID150925</v>
          </cell>
          <cell r="C163" t="str">
            <v>8SB36400305N</v>
          </cell>
          <cell r="D163" t="str">
            <v>SCREW (KI0110 9/64-40*3)</v>
          </cell>
          <cell r="E163" t="str">
            <v>ỐC BẮT CON TRƯỢT DAO ĐỘNG CẮT CHỈ</v>
          </cell>
          <cell r="F163" t="str">
            <v>FTD-7002</v>
          </cell>
        </row>
        <row r="164">
          <cell r="B164" t="str">
            <v>ID046101</v>
          </cell>
          <cell r="C164" t="str">
            <v>90NB081113</v>
          </cell>
          <cell r="D164" t="str">
            <v>NEEDLE BEARING</v>
          </cell>
          <cell r="E164" t="str">
            <v>VÒNG BI TAY BIÊN TRỤ KIM</v>
          </cell>
          <cell r="F164" t="str">
            <v>FTD-7002</v>
          </cell>
        </row>
        <row r="165">
          <cell r="B165" t="str">
            <v>ID121015</v>
          </cell>
          <cell r="C165" t="str">
            <v>4KI0000112</v>
          </cell>
          <cell r="D165" t="str">
            <v>WASHER</v>
          </cell>
          <cell r="E165" t="str">
            <v>LONG ĐEN ĐỠ LÒ XO CON TRƯỢT DAO ĐỘNG</v>
          </cell>
          <cell r="F165" t="str">
            <v>FTD-7002</v>
          </cell>
        </row>
        <row r="166">
          <cell r="B166" t="str">
            <v>ID151013</v>
          </cell>
          <cell r="C166" t="str">
            <v>H01-0372</v>
          </cell>
          <cell r="D166" t="str">
            <v>ASHIMAR</v>
          </cell>
          <cell r="E166" t="str">
            <v>CHÂN VỊT NHỰA</v>
          </cell>
          <cell r="F166" t="str">
            <v>KLD-800</v>
          </cell>
        </row>
        <row r="167">
          <cell r="B167" t="str">
            <v>ID014195</v>
          </cell>
          <cell r="C167" t="str">
            <v>151029001</v>
          </cell>
          <cell r="D167" t="str">
            <v>TENSION ADJUST SCREW</v>
          </cell>
          <cell r="E167" t="str">
            <v>ỐC ME TO</v>
          </cell>
          <cell r="F167" t="str">
            <v>LT2 - B8422D</v>
          </cell>
        </row>
        <row r="168">
          <cell r="B168" t="str">
            <v>ID045765</v>
          </cell>
          <cell r="C168" t="str">
            <v>8MB02160304A</v>
          </cell>
          <cell r="D168" t="str">
            <v>SCREW</v>
          </cell>
          <cell r="E168" t="str">
            <v xml:space="preserve">VÍT BẮT ỐP DAO HÚT CHỈ </v>
          </cell>
          <cell r="F168" t="str">
            <v>UHD-9303</v>
          </cell>
        </row>
        <row r="169">
          <cell r="B169" t="str">
            <v>ID150892</v>
          </cell>
          <cell r="C169" t="str">
            <v>6209100</v>
          </cell>
          <cell r="D169" t="str">
            <v>NEEDLE CLAMP</v>
          </cell>
          <cell r="E169" t="str">
            <v>TÁO KIM MÁY VẮT SỔ</v>
          </cell>
          <cell r="F169" t="str">
            <v>CZ-6003</v>
          </cell>
        </row>
        <row r="170">
          <cell r="B170" t="str">
            <v>ID156094</v>
          </cell>
          <cell r="C170" t="str">
            <v>15-421(1)</v>
          </cell>
          <cell r="D170" t="str">
            <v>RANG CUA MAY 1 INCH</v>
          </cell>
          <cell r="E170" t="str">
            <v>RĂNG CƯA MÁY 1"INH</v>
          </cell>
          <cell r="F170" t="str">
            <v>DFB-1404P</v>
          </cell>
        </row>
        <row r="171">
          <cell r="B171" t="str">
            <v>ID156050</v>
          </cell>
          <cell r="C171" t="str">
            <v>4KI0000104(KI002)</v>
          </cell>
          <cell r="D171" t="str">
            <v>CON TRUOT DAO CAT CHI DONG</v>
          </cell>
          <cell r="E171" t="str">
            <v>CON TRƯỢT DAO CẮT CHỈ ĐỘNG</v>
          </cell>
          <cell r="F171" t="str">
            <v>FTD-7002</v>
          </cell>
        </row>
        <row r="172">
          <cell r="B172" t="str">
            <v>ID156080</v>
          </cell>
          <cell r="C172" t="str">
            <v>523WG0001</v>
          </cell>
          <cell r="D172" t="str">
            <v>DAP DO KIM</v>
          </cell>
          <cell r="E172" t="str">
            <v>ĐÁP ĐỠ KIM</v>
          </cell>
          <cell r="F172" t="str">
            <v>MTD-4504P</v>
          </cell>
        </row>
        <row r="173">
          <cell r="B173" t="str">
            <v>ID156516</v>
          </cell>
          <cell r="C173" t="str">
            <v>6108011</v>
          </cell>
          <cell r="D173" t="str">
            <v>MAIN FEED DOG</v>
          </cell>
          <cell r="E173" t="str">
            <v>RĂNG CƯA MÁY TRẦN 6108011</v>
          </cell>
          <cell r="F173" t="str">
            <v>CF-2339</v>
          </cell>
        </row>
        <row r="174">
          <cell r="B174" t="str">
            <v>ID048850</v>
          </cell>
          <cell r="C174" t="str">
            <v>6100538</v>
          </cell>
          <cell r="D174" t="str">
            <v>UPPERKNIFE DRIVESHAFT LEVER</v>
          </cell>
          <cell r="E174" t="str">
            <v>GIÁ BẮT TAY BIÊN</v>
          </cell>
          <cell r="F174" t="str">
            <v>CF-2339</v>
          </cell>
        </row>
        <row r="175">
          <cell r="B175" t="str">
            <v>ID059280</v>
          </cell>
          <cell r="C175" t="str">
            <v>2206110119</v>
          </cell>
          <cell r="D175" t="str">
            <v>LOW KNIFE CT6500</v>
          </cell>
          <cell r="E175" t="str">
            <v xml:space="preserve">DAO TĨNH </v>
          </cell>
          <cell r="F175" t="str">
            <v>CTD-9811</v>
          </cell>
        </row>
        <row r="176">
          <cell r="B176" t="str">
            <v>ID045663</v>
          </cell>
          <cell r="C176" t="str">
            <v>5221SL00560</v>
          </cell>
          <cell r="D176" t="str">
            <v>SPREADER</v>
          </cell>
          <cell r="E176" t="str">
            <v>KIM CONG CHỈ DẢI</v>
          </cell>
          <cell r="F176" t="str">
            <v>CTD-9085</v>
          </cell>
        </row>
        <row r="177">
          <cell r="B177" t="str">
            <v>ID149103</v>
          </cell>
          <cell r="C177" t="str">
            <v>2VP12SMV411C</v>
          </cell>
          <cell r="D177" t="str">
            <v>COUPLING</v>
          </cell>
          <cell r="E177" t="str">
            <v>NẪY CÀI MOTO MÁY</v>
          </cell>
          <cell r="F177" t="str">
            <v>MTD-4504P</v>
          </cell>
        </row>
        <row r="178">
          <cell r="B178" t="str">
            <v>ID045294</v>
          </cell>
          <cell r="C178" t="str">
            <v>4BT0820104</v>
          </cell>
          <cell r="D178" t="str">
            <v>CUTTER</v>
          </cell>
          <cell r="E178" t="str">
            <v xml:space="preserve">DAO CẮT CHỈ THỪA  </v>
          </cell>
        </row>
        <row r="179">
          <cell r="B179" t="str">
            <v>ID140886</v>
          </cell>
          <cell r="C179" t="str">
            <v>5212PF0004</v>
          </cell>
          <cell r="D179" t="str">
            <v>CHAN VIT MAY VAT SO</v>
          </cell>
          <cell r="E179" t="str">
            <v>CHÂN VỊT THƯỜNG</v>
          </cell>
          <cell r="F179" t="str">
            <v>UHD-9023</v>
          </cell>
        </row>
        <row r="180">
          <cell r="B180" t="str">
            <v>ID156259</v>
          </cell>
          <cell r="C180" t="str">
            <v>LSU4225</v>
          </cell>
          <cell r="D180" t="str">
            <v>SREW</v>
          </cell>
          <cell r="E180" t="str">
            <v>BACK GROUND</v>
          </cell>
          <cell r="F180" t="str">
            <v>SPC-824SDU</v>
          </cell>
        </row>
        <row r="181">
          <cell r="B181" t="str">
            <v>ID156496</v>
          </cell>
          <cell r="C181" t="str">
            <v>620-001037</v>
          </cell>
          <cell r="D181" t="str">
            <v>FIXER KNIFE</v>
          </cell>
          <cell r="E181" t="str">
            <v>MẶT NGUYỆT MÁY 1 KIM XÉN</v>
          </cell>
          <cell r="F181" t="str">
            <v>KLD-800</v>
          </cell>
        </row>
        <row r="182">
          <cell r="B182" t="str">
            <v>ID150889</v>
          </cell>
          <cell r="C182" t="str">
            <v>M33</v>
          </cell>
          <cell r="D182" t="str">
            <v>DAY CULOA</v>
          </cell>
          <cell r="E182" t="str">
            <v>DÂY CULOA</v>
          </cell>
          <cell r="F182" t="str">
            <v>All</v>
          </cell>
        </row>
        <row r="183">
          <cell r="B183" t="str">
            <v>ID148821</v>
          </cell>
          <cell r="C183" t="str">
            <v>6200085</v>
          </cell>
          <cell r="D183" t="str">
            <v>NEEDLE CRANK</v>
          </cell>
          <cell r="E183" t="str">
            <v>TAY BIÊN TRỤ KIM</v>
          </cell>
          <cell r="F183" t="str">
            <v>CZ-6003</v>
          </cell>
        </row>
        <row r="184">
          <cell r="B184" t="str">
            <v>ID155998</v>
          </cell>
          <cell r="C184" t="str">
            <v>770-009017</v>
          </cell>
          <cell r="D184" t="str">
            <v>TAY GAT CHI KIM</v>
          </cell>
          <cell r="E184" t="str">
            <v>TAY GẠT CHỈ KIM</v>
          </cell>
          <cell r="F184" t="str">
            <v>KLD-800</v>
          </cell>
        </row>
        <row r="185">
          <cell r="B185" t="str">
            <v>ID156520</v>
          </cell>
          <cell r="C185" t="str">
            <v>2200001051</v>
          </cell>
          <cell r="D185" t="str">
            <v>NUM CAO SU CHAN DAU MAY VAT SO</v>
          </cell>
          <cell r="E185" t="str">
            <v>NÚM CAO SU CHẮN DẦU MÁY VẮT SỔ</v>
          </cell>
          <cell r="F185" t="str">
            <v>CZ-6003</v>
          </cell>
        </row>
        <row r="186">
          <cell r="B186" t="str">
            <v>ID156480</v>
          </cell>
          <cell r="C186" t="str">
            <v>4KI0000107</v>
          </cell>
          <cell r="D186" t="str">
            <v>DAO CAT CHI THUA (DAO DONG)</v>
          </cell>
          <cell r="E186" t="str">
            <v>DAO CẮT CHỈ THỪA( DAO ĐỘNG)</v>
          </cell>
          <cell r="F186" t="str">
            <v>FTD-7003</v>
          </cell>
        </row>
        <row r="187">
          <cell r="B187" t="str">
            <v>ID150871</v>
          </cell>
          <cell r="C187" t="str">
            <v>6109201</v>
          </cell>
          <cell r="D187" t="str">
            <v>NEDEL GUAGD</v>
          </cell>
          <cell r="E187" t="str">
            <v>ĐÁP ĐỠ KIM SAU</v>
          </cell>
        </row>
        <row r="188">
          <cell r="B188" t="str">
            <v>ID156121</v>
          </cell>
          <cell r="C188" t="str">
            <v>14-421</v>
          </cell>
          <cell r="D188" t="str">
            <v>SREW</v>
          </cell>
          <cell r="E188" t="str">
            <v xml:space="preserve">MẶT NGUYỆT MÁY </v>
          </cell>
        </row>
        <row r="189">
          <cell r="B189" t="str">
            <v>ID044825</v>
          </cell>
          <cell r="C189" t="str">
            <v>2210000403</v>
          </cell>
          <cell r="D189" t="str">
            <v>BUSHING</v>
          </cell>
          <cell r="E189" t="str">
            <v>BẠC DƯOI TRỤ KIM</v>
          </cell>
        </row>
        <row r="190">
          <cell r="B190" t="str">
            <v>ID061185</v>
          </cell>
          <cell r="C190" t="str">
            <v>4KI0000106</v>
          </cell>
          <cell r="D190" t="str">
            <v>STUD CT9000</v>
          </cell>
          <cell r="E190" t="str">
            <v>ỐC GIỮ TRỤC DAO ĐỘNG</v>
          </cell>
          <cell r="F190" t="str">
            <v>FTD-7002</v>
          </cell>
        </row>
        <row r="191">
          <cell r="B191" t="str">
            <v>ID156061</v>
          </cell>
          <cell r="C191" t="str">
            <v>P9-33-1</v>
          </cell>
          <cell r="D191" t="str">
            <v>NEEDLE BEARING</v>
          </cell>
          <cell r="E191" t="str">
            <v>VÒNG BI CẦN GIẬT CHỈ</v>
          </cell>
          <cell r="F191" t="str">
            <v>KH-927</v>
          </cell>
        </row>
        <row r="192">
          <cell r="B192" t="str">
            <v>ID156455</v>
          </cell>
          <cell r="C192" t="str">
            <v>LSU6160</v>
          </cell>
          <cell r="D192" t="str">
            <v>METAL CLICHES</v>
          </cell>
          <cell r="E192" t="str">
            <v>BACK GROUND</v>
          </cell>
          <cell r="F192" t="str">
            <v>SPC-824SDU</v>
          </cell>
        </row>
        <row r="193">
          <cell r="B193" t="str">
            <v>ID150913</v>
          </cell>
          <cell r="C193" t="str">
            <v>HFL2026HJ</v>
          </cell>
          <cell r="D193" t="str">
            <v>VONG BI QUA LO TOI VAI</v>
          </cell>
          <cell r="E193" t="str">
            <v xml:space="preserve">VÒNG BI QUẢ LÔ TỜI VẢI </v>
          </cell>
          <cell r="F193" t="str">
            <v>DFB-1404P</v>
          </cell>
        </row>
        <row r="194">
          <cell r="B194" t="str">
            <v>ID059590</v>
          </cell>
          <cell r="C194" t="str">
            <v>22100902372</v>
          </cell>
          <cell r="D194" t="str">
            <v>UPPER KNIFE FT7000</v>
          </cell>
          <cell r="E194" t="str">
            <v>DAO ĐỘNG CHÉM VẢI</v>
          </cell>
        </row>
        <row r="195">
          <cell r="B195" t="str">
            <v>ID044826</v>
          </cell>
          <cell r="C195" t="str">
            <v>2210000404</v>
          </cell>
          <cell r="D195" t="str">
            <v>BUSHING</v>
          </cell>
          <cell r="E195" t="str">
            <v>BẠC DƯỚI TRỤ KIM</v>
          </cell>
          <cell r="F195" t="str">
            <v>FT-7003</v>
          </cell>
        </row>
        <row r="196">
          <cell r="B196" t="str">
            <v>ID072775</v>
          </cell>
          <cell r="C196" t="str">
            <v>100-13019</v>
          </cell>
          <cell r="D196" t="str">
            <v>NEEDLE BAR BUSHING UPPER D=7 Z</v>
          </cell>
          <cell r="E196" t="str">
            <v>BẠC ĐỒNG TRỤ KIM (DƯỚI)</v>
          </cell>
          <cell r="F196" t="str">
            <v>LZ-2284</v>
          </cell>
        </row>
        <row r="197">
          <cell r="B197" t="str">
            <v>ID046156</v>
          </cell>
          <cell r="C197" t="str">
            <v>AC-KNOB-F4N26</v>
          </cell>
          <cell r="D197" t="str">
            <v>KNOB FIGURE 4 NUMBER 26 TO A</v>
          </cell>
          <cell r="E197" t="str">
            <v>NÚM ĐIỀU CHỈNH LỰC NÉN CỦA PAD</v>
          </cell>
          <cell r="F197" t="str">
            <v>SPC-824SDU</v>
          </cell>
        </row>
        <row r="198">
          <cell r="B198" t="str">
            <v>ID141496</v>
          </cell>
          <cell r="C198" t="str">
            <v>DSH-831</v>
          </cell>
          <cell r="D198" t="str">
            <v>O CHAO MAY 2 KIM</v>
          </cell>
          <cell r="E198" t="str">
            <v>Ổ CHAO MÁY 2 KIM</v>
          </cell>
          <cell r="F198" t="str">
            <v>LT2 - B8422D</v>
          </cell>
        </row>
        <row r="199">
          <cell r="B199" t="str">
            <v>ID155988</v>
          </cell>
          <cell r="C199" t="str">
            <v>770-007094</v>
          </cell>
          <cell r="D199" t="str">
            <v>LO XO HOI VI DAO DONG</v>
          </cell>
          <cell r="E199" t="str">
            <v xml:space="preserve">LÒ XO HỒI VỊ DAO ĐỘNG </v>
          </cell>
          <cell r="F199" t="str">
            <v>KLD-800</v>
          </cell>
        </row>
        <row r="200">
          <cell r="B200" t="str">
            <v>ID156470</v>
          </cell>
          <cell r="C200" t="str">
            <v>LSU5252/CP</v>
          </cell>
          <cell r="D200" t="str">
            <v>METAL CLICHES</v>
          </cell>
          <cell r="E200" t="str">
            <v>BẢN IN</v>
          </cell>
        </row>
        <row r="201">
          <cell r="B201" t="str">
            <v>ID121017</v>
          </cell>
          <cell r="C201" t="str">
            <v>4KI0000116</v>
          </cell>
          <cell r="D201" t="str">
            <v>BALL STUD</v>
          </cell>
          <cell r="E201" t="str">
            <v>KHỚP NỐI DAO ĐỘNG VỚI TRỤC ĐẨY DAO</v>
          </cell>
          <cell r="F201" t="str">
            <v>FTD-7002</v>
          </cell>
        </row>
        <row r="202">
          <cell r="B202" t="str">
            <v>ID068360</v>
          </cell>
          <cell r="C202" t="str">
            <v>SC36401107A</v>
          </cell>
          <cell r="D202" t="str">
            <v>SCREW CT SERIES</v>
          </cell>
          <cell r="E202" t="str">
            <v>VÍT BẮT CHÂN VỊT</v>
          </cell>
        </row>
        <row r="203">
          <cell r="B203" t="str">
            <v>ID150878</v>
          </cell>
          <cell r="C203" t="str">
            <v>5227DG0006</v>
          </cell>
          <cell r="D203" t="str">
            <v>FEED DOG ASM</v>
          </cell>
          <cell r="E203" t="str">
            <v>BỘ RĂNG CƯA TRƯỚC SAU</v>
          </cell>
          <cell r="F203" t="str">
            <v>CTD-9085</v>
          </cell>
        </row>
        <row r="204">
          <cell r="B204" t="str">
            <v>ID061184</v>
          </cell>
          <cell r="C204" t="str">
            <v>4KI0000105</v>
          </cell>
          <cell r="D204" t="str">
            <v>CUTTING PLATE CT9000</v>
          </cell>
          <cell r="E204" t="str">
            <v>DAO CẮT CHỈ THỪA (DAO TĨNH)</v>
          </cell>
          <cell r="F204" t="str">
            <v>FTD-7003</v>
          </cell>
        </row>
        <row r="205">
          <cell r="B205" t="str">
            <v>ID156492</v>
          </cell>
          <cell r="C205" t="str">
            <v>6200093</v>
          </cell>
          <cell r="D205" t="str">
            <v>GIA BAT DAO TREN VAT SO</v>
          </cell>
          <cell r="E205" t="str">
            <v>GIÁ BẮT DAO TRÊN VẮT SỔ</v>
          </cell>
          <cell r="F205" t="str">
            <v>CZ-6003</v>
          </cell>
        </row>
        <row r="206">
          <cell r="B206" t="str">
            <v>ID156346</v>
          </cell>
          <cell r="C206" t="str">
            <v>100-26110</v>
          </cell>
          <cell r="D206" t="str">
            <v>FEED BASE SHAFT</v>
          </cell>
          <cell r="E206" t="str">
            <v>CHỐT LỆCH TÂM CHỈNH VẾCH CẦU CƯA SAU</v>
          </cell>
          <cell r="F206" t="str">
            <v>LZ-2284</v>
          </cell>
        </row>
        <row r="207">
          <cell r="B207" t="str">
            <v>ID150968</v>
          </cell>
          <cell r="C207" t="str">
            <v>P7-65</v>
          </cell>
          <cell r="D207" t="str">
            <v>LOWER THREAD PRESSER</v>
          </cell>
          <cell r="E207" t="str">
            <v>THANH ĐỠ CHỈ CAM</v>
          </cell>
          <cell r="F207" t="str">
            <v>KH-927</v>
          </cell>
        </row>
        <row r="208">
          <cell r="B208" t="str">
            <v>ID120973</v>
          </cell>
          <cell r="C208" t="str">
            <v>770-003018</v>
          </cell>
          <cell r="D208" t="str">
            <v>NEEDLE BAR CRANK ROD ASM</v>
          </cell>
          <cell r="E208" t="str">
            <v>BỘ TAY BIÊN TRỤ KIM</v>
          </cell>
        </row>
        <row r="209">
          <cell r="B209" t="str">
            <v>ID155999</v>
          </cell>
          <cell r="C209" t="str">
            <v>770-009021</v>
          </cell>
          <cell r="D209" t="str">
            <v>BAC CHAN DAU TAY GAT CHI KIM</v>
          </cell>
          <cell r="E209" t="str">
            <v>BẠC CHẶN ĐẦU TAY GẠT CHỈ KIM</v>
          </cell>
          <cell r="F209" t="str">
            <v>KLD-800</v>
          </cell>
        </row>
        <row r="210">
          <cell r="B210" t="str">
            <v>ID156027</v>
          </cell>
          <cell r="C210" t="str">
            <v>770-001036</v>
          </cell>
          <cell r="D210" t="str">
            <v>THANH DAN CHI VAO CAN GIAT CHI</v>
          </cell>
          <cell r="E210" t="str">
            <v>THANH DẪN CHỈ VÀO CẦN GIẬT CHỈ KIM</v>
          </cell>
          <cell r="F210" t="str">
            <v>KLD-800</v>
          </cell>
        </row>
        <row r="211">
          <cell r="B211" t="str">
            <v>ID151018</v>
          </cell>
          <cell r="C211" t="str">
            <v>770-001010</v>
          </cell>
          <cell r="D211" t="str">
            <v>THREAD GUIDE</v>
          </cell>
          <cell r="E211" t="str">
            <v>THANH DẪN CHỈ  XUỐNG TRỤ KIM</v>
          </cell>
          <cell r="F211" t="str">
            <v>KLD-800</v>
          </cell>
        </row>
        <row r="212">
          <cell r="B212" t="str">
            <v>ID156252</v>
          </cell>
          <cell r="C212" t="str">
            <v>LSU3912</v>
          </cell>
          <cell r="D212" t="str">
            <v>SREW</v>
          </cell>
          <cell r="E212" t="str">
            <v>BACK GROUND</v>
          </cell>
          <cell r="F212" t="str">
            <v>SPC-824SDU</v>
          </cell>
        </row>
        <row r="213">
          <cell r="B213" t="str">
            <v>ID045828</v>
          </cell>
          <cell r="C213" t="str">
            <v>8MB75180605A</v>
          </cell>
          <cell r="D213" t="str">
            <v>SCREW</v>
          </cell>
          <cell r="E213" t="str">
            <v xml:space="preserve"> VÍT TO BẮT ỐP DAO HÚT CHỈ</v>
          </cell>
          <cell r="F213" t="str">
            <v>UHD-9303</v>
          </cell>
        </row>
        <row r="214">
          <cell r="B214" t="str">
            <v>ID156508</v>
          </cell>
          <cell r="C214" t="str">
            <v>221A0000326</v>
          </cell>
          <cell r="D214" t="str">
            <v>GIA BAT CANG DAI CHI MAY TRAN</v>
          </cell>
          <cell r="E214" t="str">
            <v>GIÁ BẮT CÀNG DẢI CHỈ MÁY TRẦN</v>
          </cell>
          <cell r="F214" t="str">
            <v>FT-7003</v>
          </cell>
        </row>
        <row r="215">
          <cell r="B215" t="str">
            <v>ID156509</v>
          </cell>
          <cell r="C215" t="str">
            <v>6200087</v>
          </cell>
          <cell r="D215" t="str">
            <v>TAY BIEN SO 8 MAY VAT SO</v>
          </cell>
          <cell r="E215" t="str">
            <v>TAY BIÊN SỐ 8 MÁY VẮT SỔ</v>
          </cell>
          <cell r="F215" t="str">
            <v>CZ-6003</v>
          </cell>
        </row>
        <row r="216">
          <cell r="B216" t="str">
            <v>ID151122</v>
          </cell>
          <cell r="C216" t="str">
            <v>6200187</v>
          </cell>
          <cell r="D216" t="str">
            <v>NEEDLE BAR DRIVING LEVER</v>
          </cell>
          <cell r="E216" t="str">
            <v>TAY BIÊN MÁY VẮT SỔ</v>
          </cell>
          <cell r="F216" t="str">
            <v>CZ-6003</v>
          </cell>
        </row>
        <row r="217">
          <cell r="B217" t="str">
            <v>ID151112</v>
          </cell>
          <cell r="C217" t="str">
            <v>6200246</v>
          </cell>
          <cell r="D217" t="str">
            <v>NEEDLE BAR CONNECTING BRACKET</v>
          </cell>
          <cell r="E217" t="str">
            <v>ĐẦU KẸP TRỤ KIM MÁY VẮT SỔ03</v>
          </cell>
          <cell r="F217" t="str">
            <v>CZ-6003</v>
          </cell>
        </row>
        <row r="218">
          <cell r="B218" t="str">
            <v>ID156521</v>
          </cell>
          <cell r="C218" t="str">
            <v>6100137</v>
          </cell>
          <cell r="D218" t="str">
            <v>WORM GREAT</v>
          </cell>
          <cell r="E218" t="str">
            <v>BÁNH RĂNG ĐIỀU CHỈNH MŨI CHỈ MÁY VẮT SỔ</v>
          </cell>
          <cell r="F218" t="str">
            <v>CZ-6003</v>
          </cell>
        </row>
        <row r="219">
          <cell r="B219" t="str">
            <v>ID156523</v>
          </cell>
          <cell r="C219" t="str">
            <v>6100286</v>
          </cell>
          <cell r="D219" t="str">
            <v>WORM GREAT</v>
          </cell>
          <cell r="E219" t="str">
            <v>BÁNH RĂNG ĐIỀU CHỈNH MŨI CHỈ MÁY VẮT SỔ</v>
          </cell>
          <cell r="F219" t="str">
            <v>CZ-6003</v>
          </cell>
        </row>
        <row r="220">
          <cell r="B220" t="str">
            <v>ID156525</v>
          </cell>
          <cell r="C220" t="str">
            <v>6100828</v>
          </cell>
          <cell r="D220" t="str">
            <v>BEARING</v>
          </cell>
          <cell r="E220" t="str">
            <v>GIÁ BẮT ĐỠ KIM MÁY VẮT SỔ</v>
          </cell>
          <cell r="F220" t="str">
            <v>CZ-6003</v>
          </cell>
        </row>
        <row r="221">
          <cell r="B221" t="str">
            <v>ID059698</v>
          </cell>
          <cell r="C221" t="str">
            <v>221A0001039</v>
          </cell>
          <cell r="D221" t="str">
            <v>LEVER ASM FT7000</v>
          </cell>
          <cell r="E221" t="str">
            <v>THANH ĐIỀU CHỈNH  RỘNG HẸP KIM CONG DƯỚI</v>
          </cell>
          <cell r="F221" t="str">
            <v>FT-7003</v>
          </cell>
        </row>
        <row r="222">
          <cell r="B222" t="str">
            <v>ID156004</v>
          </cell>
          <cell r="C222" t="str">
            <v>NEEDLE PLATE 3/16" FOR LT2-B8422D</v>
          </cell>
          <cell r="D222" t="str">
            <v>NEEDLE PLATE 3/16" FOR LT2-B84</v>
          </cell>
          <cell r="E222" t="str">
            <v>MẶT NGUYỆT MÁY</v>
          </cell>
          <cell r="F222" t="str">
            <v>LT2-B8422D</v>
          </cell>
        </row>
        <row r="223">
          <cell r="B223" t="str">
            <v>ID156598</v>
          </cell>
          <cell r="C223" t="str">
            <v>2096740</v>
          </cell>
          <cell r="D223" t="str">
            <v>CHOT BAT DAO DONG</v>
          </cell>
          <cell r="E223" t="str">
            <v>CHỐT BẮT DAO ĐỘNG</v>
          </cell>
        </row>
        <row r="224">
          <cell r="B224" t="str">
            <v>ID044797</v>
          </cell>
          <cell r="C224" t="str">
            <v>2200850227</v>
          </cell>
          <cell r="D224" t="str">
            <v>LOWER KNIFE</v>
          </cell>
          <cell r="E224" t="str">
            <v>DAO TĨNH</v>
          </cell>
          <cell r="F224" t="str">
            <v>CTD-9085</v>
          </cell>
        </row>
        <row r="225">
          <cell r="B225" t="str">
            <v>ID061690</v>
          </cell>
          <cell r="C225" t="str">
            <v>4UTB000420</v>
          </cell>
          <cell r="D225" t="str">
            <v>TENSION POST SUPPORT FT7000</v>
          </cell>
          <cell r="E225" t="str">
            <v>THANH BẮT ĐỒNG TIỀN KẸP CHỈ</v>
          </cell>
          <cell r="F225" t="str">
            <v>FTD-7002</v>
          </cell>
        </row>
        <row r="226">
          <cell r="B226" t="str">
            <v>ID044824</v>
          </cell>
          <cell r="C226" t="str">
            <v>2210000401</v>
          </cell>
          <cell r="D226" t="str">
            <v>BUSHING</v>
          </cell>
          <cell r="E226" t="str">
            <v>BẠC TRÊN TRỤ KIM</v>
          </cell>
          <cell r="F226" t="str">
            <v>W562-01G</v>
          </cell>
        </row>
        <row r="227">
          <cell r="B227" t="str">
            <v>ID044637</v>
          </cell>
          <cell r="C227" t="str">
            <v>2200000121</v>
          </cell>
          <cell r="D227" t="str">
            <v>LATCH SPRING</v>
          </cell>
          <cell r="E227" t="str">
            <v xml:space="preserve">LẪY CÀI BƯỞNG MÁY </v>
          </cell>
          <cell r="F227" t="str">
            <v>MTD-4504P</v>
          </cell>
        </row>
        <row r="228">
          <cell r="B228" t="str">
            <v>ID156292</v>
          </cell>
          <cell r="C228" t="str">
            <v>64041-N6</v>
          </cell>
          <cell r="D228" t="str">
            <v>SREW</v>
          </cell>
          <cell r="E228" t="str">
            <v>CHÂN VỊT MÁY TRẦN 6.4MM</v>
          </cell>
        </row>
        <row r="229">
          <cell r="B229" t="str">
            <v>ID131678</v>
          </cell>
          <cell r="C229" t="str">
            <v>6200108</v>
          </cell>
          <cell r="D229" t="str">
            <v>LOOPER DRIVING LEVER CONNECTIN</v>
          </cell>
          <cell r="E229" t="str">
            <v xml:space="preserve">TAY BIÊN MÓC DƯỚI </v>
          </cell>
          <cell r="F229" t="str">
            <v>CZ-6003</v>
          </cell>
        </row>
        <row r="230">
          <cell r="B230" t="str">
            <v>ID072791</v>
          </cell>
          <cell r="C230" t="str">
            <v>107D-R</v>
          </cell>
          <cell r="D230" t="str">
            <v>PR FOOT W/GUIDE RIGHT</v>
          </cell>
          <cell r="E230" t="str">
            <v>CHÂN VỊT MÝ PHẢI</v>
          </cell>
          <cell r="F230" t="str">
            <v>LZ-2284</v>
          </cell>
        </row>
        <row r="231">
          <cell r="B231" t="str">
            <v>ID121931</v>
          </cell>
          <cell r="C231" t="str">
            <v>P8-17-2</v>
          </cell>
          <cell r="D231" t="str">
            <v>PRESSER FOOT ASSY 3/16</v>
          </cell>
          <cell r="E231" t="str">
            <v>CHÂN VỊT MÁY KH927</v>
          </cell>
          <cell r="F231" t="str">
            <v>KH-927</v>
          </cell>
        </row>
        <row r="232">
          <cell r="B232" t="str">
            <v>ID082760</v>
          </cell>
          <cell r="C232" t="str">
            <v>11-22</v>
          </cell>
          <cell r="D232" t="str">
            <v>NEEDLE HOLE GUIDE LK1900A</v>
          </cell>
          <cell r="E232" t="str">
            <v>MẶT NGUYỆT MÁY</v>
          </cell>
          <cell r="F232" t="str">
            <v>KH-927</v>
          </cell>
        </row>
        <row r="233">
          <cell r="B233" t="str">
            <v>ID045577</v>
          </cell>
          <cell r="C233" t="str">
            <v>4WPC000107</v>
          </cell>
          <cell r="D233" t="str">
            <v>BLOW TUBE</v>
          </cell>
          <cell r="E233" t="str">
            <v>ỐNG THỔI HƠI</v>
          </cell>
          <cell r="F233" t="str">
            <v>CTD-9085</v>
          </cell>
        </row>
        <row r="234">
          <cell r="B234" t="str">
            <v>ID005488</v>
          </cell>
          <cell r="C234" t="str">
            <v>110-40052</v>
          </cell>
          <cell r="D234" t="str">
            <v>MOVING KNIFE</v>
          </cell>
          <cell r="E234" t="str">
            <v>DAO ĐỘNG</v>
          </cell>
          <cell r="F234" t="str">
            <v>DDL-9000BMS</v>
          </cell>
        </row>
        <row r="235">
          <cell r="B235" t="str">
            <v>ID069827</v>
          </cell>
          <cell r="C235" t="str">
            <v>9-35</v>
          </cell>
          <cell r="D235" t="str">
            <v>THREAD_TENSION_SHAFT_COLLAR LK</v>
          </cell>
          <cell r="E235" t="str">
            <v xml:space="preserve">BU LÔNG TO BẮT ĐỒNG TIỀN KẸP CHỈ </v>
          </cell>
          <cell r="F235" t="str">
            <v>KH-927</v>
          </cell>
        </row>
        <row r="236">
          <cell r="B236" t="str">
            <v>ID150984</v>
          </cell>
          <cell r="C236" t="str">
            <v>770-004001</v>
          </cell>
          <cell r="D236" t="str">
            <v>NEEDLE BAR</v>
          </cell>
          <cell r="E236" t="str">
            <v>TRỤ KIM</v>
          </cell>
        </row>
        <row r="237">
          <cell r="B237" t="str">
            <v>ID156077</v>
          </cell>
          <cell r="C237" t="str">
            <v>4UT12A0130</v>
          </cell>
          <cell r="D237" t="str">
            <v>NHIP KEP CHI (KHONG DUNG)</v>
          </cell>
          <cell r="E237" t="str">
            <v>NHÍP KẸP CHỈ (KHÔNG DÙNG)</v>
          </cell>
          <cell r="F237" t="str">
            <v>MTD-4504P</v>
          </cell>
        </row>
        <row r="238">
          <cell r="B238" t="str">
            <v>ID004740</v>
          </cell>
          <cell r="C238" t="str">
            <v>2120000415</v>
          </cell>
          <cell r="D238" t="str">
            <v>UPPER LOOPER HOLDER GUIDE</v>
          </cell>
          <cell r="E238" t="str">
            <v>TRỤC TRÒN DẪN HƯỚNG TAY BIÊN BẮT KIM CONG TRÊN</v>
          </cell>
          <cell r="F238" t="str">
            <v>UHD-9023</v>
          </cell>
        </row>
        <row r="239">
          <cell r="B239" t="str">
            <v>ID045683</v>
          </cell>
          <cell r="C239" t="str">
            <v>5223DG00011</v>
          </cell>
          <cell r="D239" t="str">
            <v>FEED DOG ASM</v>
          </cell>
          <cell r="E239" t="str">
            <v>RĂNG CƯA 6.4</v>
          </cell>
          <cell r="F239" t="str">
            <v>FT-7003</v>
          </cell>
        </row>
        <row r="240">
          <cell r="B240" t="str">
            <v>ID044706</v>
          </cell>
          <cell r="C240" t="str">
            <v>2200000710</v>
          </cell>
          <cell r="D240" t="str">
            <v>THREAD GUIDE</v>
          </cell>
          <cell r="E240" t="str">
            <v>TAI DẪN CHỈ DẢI BẮT VÀO TÁO KIM</v>
          </cell>
        </row>
        <row r="241">
          <cell r="B241" t="str">
            <v>ID151024</v>
          </cell>
          <cell r="C241" t="str">
            <v>SA1984001</v>
          </cell>
          <cell r="D241" t="str">
            <v>BOBBIN PRESSER ARM</v>
          </cell>
          <cell r="E241" t="str">
            <v xml:space="preserve">THANH GẠT ĐÁNH SUỐT CHỈ </v>
          </cell>
          <cell r="F241" t="str">
            <v>LT2 - B8422D</v>
          </cell>
        </row>
        <row r="242">
          <cell r="B242" t="str">
            <v>ID045953</v>
          </cell>
          <cell r="C242" t="str">
            <v>8MN06400600A</v>
          </cell>
          <cell r="D242" t="str">
            <v>SCREW</v>
          </cell>
          <cell r="E242" t="str">
            <v>ỐC CHỐNG CHÂN VỊT</v>
          </cell>
        </row>
        <row r="243">
          <cell r="B243" t="str">
            <v>ID121916</v>
          </cell>
          <cell r="C243" t="str">
            <v>22000007011</v>
          </cell>
          <cell r="D243" t="str">
            <v>NEEDLE BAR</v>
          </cell>
          <cell r="E243" t="str">
            <v>TRỤ KIM</v>
          </cell>
          <cell r="F243" t="str">
            <v>CTD-9085</v>
          </cell>
        </row>
        <row r="244">
          <cell r="B244" t="str">
            <v>ID140767</v>
          </cell>
          <cell r="C244" t="str">
            <v>198-01406</v>
          </cell>
          <cell r="D244" t="str">
            <v>LA ME THOI MAY</v>
          </cell>
          <cell r="E244" t="str">
            <v xml:space="preserve">LÁ ME THOI MÁY </v>
          </cell>
          <cell r="F244" t="str">
            <v>LZ-2284</v>
          </cell>
        </row>
        <row r="245">
          <cell r="B245" t="str">
            <v>ID156488</v>
          </cell>
          <cell r="C245" t="str">
            <v>CDU20X15</v>
          </cell>
          <cell r="D245" t="str">
            <v>PISTON DAO CAT CHUN LOAI NHO H</v>
          </cell>
          <cell r="E245" t="str">
            <v>PISTON DAO CẮT CHUN LOẠI NHỎ HÀNG M</v>
          </cell>
        </row>
        <row r="246">
          <cell r="B246" t="str">
            <v>ID045543</v>
          </cell>
          <cell r="C246" t="str">
            <v>4UTB020149</v>
          </cell>
          <cell r="D246" t="str">
            <v>NUT</v>
          </cell>
          <cell r="E246" t="str">
            <v>ECU HÃM LÒ SO DAO CẮT CHỈ</v>
          </cell>
          <cell r="F246" t="str">
            <v>CTD-9085</v>
          </cell>
        </row>
        <row r="247">
          <cell r="B247" t="str">
            <v>ID150893</v>
          </cell>
          <cell r="C247" t="str">
            <v>40044189</v>
          </cell>
          <cell r="D247" t="str">
            <v>THREAD GGUIDE FOR KNIFEE</v>
          </cell>
          <cell r="E247" t="str">
            <v>NHÍP ĐỠ CHỈ DAO ĐỘNG</v>
          </cell>
          <cell r="F247" t="str">
            <v>DDL-9000BMS</v>
          </cell>
        </row>
        <row r="248">
          <cell r="B248" t="str">
            <v>ID156049</v>
          </cell>
          <cell r="C248" t="str">
            <v>FD2120003/DF2120004</v>
          </cell>
          <cell r="D248" t="str">
            <v>BO RANG CUA TRUOC SAU 1 KIM</v>
          </cell>
          <cell r="E248" t="str">
            <v>BỘ RĂNG CƯA TRƯỚC SAU 1 KIM</v>
          </cell>
          <cell r="F248" t="str">
            <v>UHD-9023</v>
          </cell>
        </row>
        <row r="249">
          <cell r="B249" t="str">
            <v>ID045500</v>
          </cell>
          <cell r="C249" t="str">
            <v>4UTB000124</v>
          </cell>
          <cell r="D249" t="str">
            <v>KNIFE PRESSURE SPRING</v>
          </cell>
          <cell r="E249" t="str">
            <v>NHÍP KẸP CHỈ DAO CẮT CHỈ (NHÍP NGẮN)</v>
          </cell>
          <cell r="F249" t="str">
            <v>CTD-9085</v>
          </cell>
        </row>
        <row r="250">
          <cell r="B250" t="str">
            <v>ID156565</v>
          </cell>
          <cell r="C250" t="str">
            <v>TK40-10-KF01</v>
          </cell>
          <cell r="D250" t="str">
            <v>DAO DONG</v>
          </cell>
          <cell r="E250" t="str">
            <v>DAO ĐỘNG CHẶT VIỀN</v>
          </cell>
          <cell r="F250" t="str">
            <v>CF-2339</v>
          </cell>
        </row>
        <row r="251">
          <cell r="B251" t="str">
            <v>ID045029</v>
          </cell>
          <cell r="C251" t="str">
            <v>2270000203</v>
          </cell>
          <cell r="D251" t="str">
            <v>DUST COVER</v>
          </cell>
          <cell r="E251" t="str">
            <v>BẢO VỆ DAO CẮT CHỈ</v>
          </cell>
          <cell r="F251" t="str">
            <v>CTD-9085</v>
          </cell>
        </row>
        <row r="252">
          <cell r="B252" t="str">
            <v>ID044935</v>
          </cell>
          <cell r="C252" t="str">
            <v>2220000550</v>
          </cell>
          <cell r="D252" t="str">
            <v>LATCH SPRING</v>
          </cell>
          <cell r="E252" t="str">
            <v>ỐP CỐ ĐỊNH BẢO VỆ DAO CẮT CHỈ</v>
          </cell>
          <cell r="F252" t="str">
            <v>CTD-9085</v>
          </cell>
        </row>
        <row r="253">
          <cell r="B253" t="str">
            <v>ID151117</v>
          </cell>
          <cell r="C253" t="str">
            <v>6200261</v>
          </cell>
          <cell r="D253" t="str">
            <v>UPPER LOOPER DRIVING LEVER</v>
          </cell>
          <cell r="E253" t="str">
            <v>TRỤC DẪN HƯỚNG MÁY VẮT SỔ</v>
          </cell>
          <cell r="F253" t="str">
            <v>CZ-6003</v>
          </cell>
        </row>
        <row r="254">
          <cell r="B254" t="str">
            <v>ID151014</v>
          </cell>
          <cell r="C254" t="str">
            <v>H01-0117</v>
          </cell>
          <cell r="D254" t="str">
            <v>ASHIMAR</v>
          </cell>
          <cell r="E254" t="str">
            <v>CHÂN VIT LOẠI NHỎ</v>
          </cell>
        </row>
        <row r="255">
          <cell r="B255" t="str">
            <v>ID062670</v>
          </cell>
          <cell r="C255" t="str">
            <v>5231FD0002</v>
          </cell>
          <cell r="D255" t="str">
            <v>FEED DOG MT4500</v>
          </cell>
          <cell r="E255" t="str">
            <v>RĂNG CƯA</v>
          </cell>
          <cell r="F255" t="str">
            <v>MTD-4504P</v>
          </cell>
        </row>
        <row r="256">
          <cell r="B256" t="str">
            <v>ID151064</v>
          </cell>
          <cell r="C256" t="str">
            <v>312SMV410</v>
          </cell>
          <cell r="D256" t="str">
            <v>COUPELING</v>
          </cell>
          <cell r="E256" t="str">
            <v>KHỚP NỐI NHÔM MÉ MOTOR</v>
          </cell>
          <cell r="F256" t="str">
            <v>MTD-4504P</v>
          </cell>
        </row>
        <row r="257">
          <cell r="B257" t="str">
            <v>ID139828</v>
          </cell>
          <cell r="C257" t="str">
            <v>6200286</v>
          </cell>
          <cell r="D257" t="str">
            <v>GIAT CHI BAT VAO TRUC MO TR</v>
          </cell>
          <cell r="E257" t="str">
            <v>CẦN GIẬT CHỈ MỎ MÓC TRÊN</v>
          </cell>
          <cell r="F257" t="str">
            <v>CZ-6003</v>
          </cell>
        </row>
        <row r="258">
          <cell r="B258" t="str">
            <v>ID044838</v>
          </cell>
          <cell r="C258" t="str">
            <v>2210000514</v>
          </cell>
          <cell r="D258" t="str">
            <v>LOOPER THREAD TAKEUP CAM</v>
          </cell>
          <cell r="E258" t="str">
            <v>CAM ĐÁNH CHỈ</v>
          </cell>
          <cell r="F258" t="str">
            <v>FT-7003</v>
          </cell>
        </row>
        <row r="259">
          <cell r="B259" t="str">
            <v>ID156489</v>
          </cell>
          <cell r="C259" t="str">
            <v>CDM2B25-25-B</v>
          </cell>
          <cell r="D259" t="str">
            <v>PISTON NANG CHAN VIT</v>
          </cell>
          <cell r="E259" t="str">
            <v>PISTON NÂNG CHÂN VỊT</v>
          </cell>
        </row>
        <row r="260">
          <cell r="B260" t="str">
            <v>ID073106</v>
          </cell>
          <cell r="C260" t="str">
            <v>210596A3</v>
          </cell>
          <cell r="D260" t="str">
            <v>C-BIND NEEDLE  PLATE</v>
          </cell>
          <cell r="E260" t="str">
            <v>MẶT NGUYỆT LẮP ỐNG VIỀN</v>
          </cell>
          <cell r="F260" t="str">
            <v>LZ-2284</v>
          </cell>
        </row>
        <row r="261">
          <cell r="B261" t="str">
            <v>ID150948</v>
          </cell>
          <cell r="C261" t="str">
            <v>H05-0052</v>
          </cell>
          <cell r="D261" t="str">
            <v>TANG CUA 3 RANG 6MM</v>
          </cell>
          <cell r="E261" t="str">
            <v>RĂNG CƯA 3 RĂNG 6MM</v>
          </cell>
          <cell r="F261" t="str">
            <v>LZ-2284</v>
          </cell>
        </row>
        <row r="262">
          <cell r="B262" t="str">
            <v>ID043919</v>
          </cell>
          <cell r="C262" t="str">
            <v>2E50-3305</v>
          </cell>
          <cell r="D262" t="str">
            <v>HEATING ELEMENT</v>
          </cell>
          <cell r="E262" t="str">
            <v>DÂY DẪN NHIỆT</v>
          </cell>
          <cell r="F262" t="str">
            <v>ME-305HIM</v>
          </cell>
        </row>
        <row r="263">
          <cell r="B263" t="str">
            <v>ID156177</v>
          </cell>
          <cell r="C263" t="str">
            <v>LSU3435</v>
          </cell>
          <cell r="D263" t="str">
            <v>SREW</v>
          </cell>
          <cell r="E263" t="str">
            <v>BẢN IN</v>
          </cell>
          <cell r="F263" t="str">
            <v>SPC-824SDU</v>
          </cell>
        </row>
        <row r="264">
          <cell r="B264" t="str">
            <v>ID156566</v>
          </cell>
          <cell r="C264" t="str">
            <v>TK40-10-KF02</v>
          </cell>
          <cell r="D264" t="str">
            <v>DAO TINH</v>
          </cell>
          <cell r="E264" t="str">
            <v>DAO TĨNH CHẶT VIỀN</v>
          </cell>
          <cell r="F264" t="str">
            <v>CF-2339</v>
          </cell>
        </row>
        <row r="265">
          <cell r="B265" t="str">
            <v>ID045522</v>
          </cell>
          <cell r="C265" t="str">
            <v>4UTB010126</v>
          </cell>
          <cell r="D265" t="str">
            <v>CLAMP SPRING ADJUSTING PIECE</v>
          </cell>
          <cell r="E265" t="str">
            <v>NHÍP KẸP CHỈ DAO CẮT CHỈ (NHÍP DÀI)</v>
          </cell>
          <cell r="F265" t="str">
            <v>CTD-9085</v>
          </cell>
        </row>
        <row r="266">
          <cell r="B266" t="str">
            <v>ID156116</v>
          </cell>
          <cell r="C266" t="str">
            <v>93-221</v>
          </cell>
          <cell r="D266" t="str">
            <v>SREW</v>
          </cell>
          <cell r="E266" t="str">
            <v>TANH HÃM QUẢ LÔ KÉO VẢI</v>
          </cell>
          <cell r="F266" t="str">
            <v>DFB-1404P</v>
          </cell>
        </row>
        <row r="267">
          <cell r="B267" t="str">
            <v>ID062690</v>
          </cell>
          <cell r="C267" t="str">
            <v>5231LL0001</v>
          </cell>
          <cell r="D267" t="str">
            <v>LOOPER MT4500</v>
          </cell>
          <cell r="E267" t="str">
            <v>KIM CONG DƯỚI</v>
          </cell>
          <cell r="F267" t="str">
            <v>MTD-4504P</v>
          </cell>
        </row>
        <row r="268">
          <cell r="B268" t="str">
            <v>ID121889</v>
          </cell>
          <cell r="C268" t="str">
            <v>AK8800</v>
          </cell>
          <cell r="D268" t="str">
            <v>AUTO LIFTER FOR LOCKSTITCH MAC</v>
          </cell>
          <cell r="E268" t="str">
            <v>CUỘN HÚT</v>
          </cell>
          <cell r="F268" t="str">
            <v>KLD-800</v>
          </cell>
        </row>
        <row r="269">
          <cell r="B269" t="str">
            <v>ID045544</v>
          </cell>
          <cell r="C269" t="str">
            <v>4UTB020150</v>
          </cell>
          <cell r="D269" t="str">
            <v>SPRING</v>
          </cell>
          <cell r="E269" t="str">
            <v>LÒ XO NÉN DAO CẮT CHỈ</v>
          </cell>
          <cell r="F269" t="str">
            <v>CTD-9085</v>
          </cell>
        </row>
        <row r="270">
          <cell r="B270" t="str">
            <v>ID156225</v>
          </cell>
          <cell r="C270" t="str">
            <v>6200169</v>
          </cell>
          <cell r="D270" t="str">
            <v>SREW</v>
          </cell>
          <cell r="E270" t="str">
            <v>DẪN CHỈ MÁY VẮT SỔ</v>
          </cell>
          <cell r="F270" t="str">
            <v>CZ-6003</v>
          </cell>
        </row>
        <row r="271">
          <cell r="B271" t="str">
            <v>ID156111</v>
          </cell>
          <cell r="C271" t="str">
            <v>81-323</v>
          </cell>
          <cell r="D271" t="str">
            <v>BAC QUA LO</v>
          </cell>
          <cell r="E271" t="str">
            <v>BẠC QUẢ LÔ</v>
          </cell>
          <cell r="F271" t="str">
            <v>DFB-1404P</v>
          </cell>
        </row>
        <row r="272">
          <cell r="B272" t="str">
            <v>ID156130</v>
          </cell>
          <cell r="C272" t="str">
            <v>79-551</v>
          </cell>
          <cell r="D272" t="str">
            <v>SREW</v>
          </cell>
          <cell r="E272" t="str">
            <v xml:space="preserve">ĐỆM HOA QUẢ LÔ </v>
          </cell>
          <cell r="F272" t="str">
            <v>DFB-1404P</v>
          </cell>
        </row>
        <row r="273">
          <cell r="B273" t="str">
            <v>ID156133</v>
          </cell>
          <cell r="C273" t="str">
            <v>84-588</v>
          </cell>
          <cell r="D273" t="str">
            <v>SREW</v>
          </cell>
          <cell r="E273" t="str">
            <v>ỐC BẮT RĂNG CƯA</v>
          </cell>
          <cell r="F273" t="str">
            <v>DFB-1404P</v>
          </cell>
        </row>
        <row r="274">
          <cell r="B274" t="str">
            <v>ID045210</v>
          </cell>
          <cell r="C274" t="str">
            <v>221A0000563</v>
          </cell>
          <cell r="D274" t="str">
            <v>COLLAR ASM</v>
          </cell>
          <cell r="E274" t="str">
            <v>ỐP GIỮ LÒ XO CHÉM VẢI</v>
          </cell>
          <cell r="F274" t="str">
            <v>FT-7039</v>
          </cell>
        </row>
        <row r="275">
          <cell r="B275" t="str">
            <v>ID141774</v>
          </cell>
          <cell r="C275" t="str">
            <v>2220000405</v>
          </cell>
          <cell r="D275" t="str">
            <v>BUSHING</v>
          </cell>
          <cell r="E275" t="str">
            <v>BẠC ĐỒNG CHỈ DẢI DƯỚI</v>
          </cell>
        </row>
        <row r="276">
          <cell r="B276" t="str">
            <v>ID156032</v>
          </cell>
          <cell r="C276" t="str">
            <v>3-35</v>
          </cell>
          <cell r="D276" t="str">
            <v>VONG BI TRU KIM</v>
          </cell>
          <cell r="E276" t="str">
            <v>VÒNG BI TRỤ KIM</v>
          </cell>
          <cell r="F276" t="str">
            <v>GLK-1910</v>
          </cell>
        </row>
        <row r="277">
          <cell r="B277" t="str">
            <v>ID051953</v>
          </cell>
          <cell r="C277" t="str">
            <v>M39</v>
          </cell>
          <cell r="D277" t="str">
            <v>BELT M39</v>
          </cell>
          <cell r="E277" t="str">
            <v>DÂY CULOA MÀU ĐEN</v>
          </cell>
          <cell r="F277" t="str">
            <v>All</v>
          </cell>
        </row>
        <row r="278">
          <cell r="B278" t="str">
            <v>ID155985</v>
          </cell>
          <cell r="C278" t="str">
            <v>770-011024</v>
          </cell>
          <cell r="D278" t="str">
            <v>DE CO DINH DAU MAY LEN MAT BAN</v>
          </cell>
          <cell r="E278" t="str">
            <v>ĐẾ CỐ ĐỊNH ĐẦU MÁY LÊN MẶT BÀN</v>
          </cell>
        </row>
        <row r="279">
          <cell r="B279" t="str">
            <v>ID155990</v>
          </cell>
          <cell r="C279" t="str">
            <v>770-011025</v>
          </cell>
          <cell r="D279" t="str">
            <v>SEAT</v>
          </cell>
          <cell r="E279" t="str">
            <v>ĐẾ CỐ ĐỊNH ĐẦU MÁY LÊN MẶT BÀN (CAO SU)</v>
          </cell>
        </row>
        <row r="280">
          <cell r="B280" t="str">
            <v>ID155996</v>
          </cell>
          <cell r="C280" t="str">
            <v>770-004005</v>
          </cell>
          <cell r="D280" t="str">
            <v>CON TRUOT VUONG DAN HUONG TRU</v>
          </cell>
          <cell r="E280" t="str">
            <v>CON TRƯỢT VUÔNG DẪN HƯỚNG TRỤ KIM</v>
          </cell>
        </row>
        <row r="281">
          <cell r="B281" t="str">
            <v>ID150998</v>
          </cell>
          <cell r="C281" t="str">
            <v>770-001039</v>
          </cell>
          <cell r="D281" t="str">
            <v>NUT</v>
          </cell>
          <cell r="E281" t="str">
            <v>NÚM VẶN ĐỒNG TIỀN KẸP CHỈ NHỎ</v>
          </cell>
          <cell r="F281" t="str">
            <v>KLD-800</v>
          </cell>
        </row>
        <row r="282">
          <cell r="B282" t="str">
            <v>ID156233</v>
          </cell>
          <cell r="C282" t="str">
            <v>H01-0047</v>
          </cell>
          <cell r="D282" t="str">
            <v>SREW</v>
          </cell>
          <cell r="E282" t="str">
            <v>CHÂN VỊT MÁY MỘT KIM P301C-1/8</v>
          </cell>
          <cell r="F282" t="str">
            <v>KLD-800</v>
          </cell>
        </row>
        <row r="283">
          <cell r="B283" t="str">
            <v>ID068437</v>
          </cell>
          <cell r="C283" t="str">
            <v>SG64400800A</v>
          </cell>
          <cell r="D283" t="str">
            <v>SCREW CT SERIES</v>
          </cell>
          <cell r="E283" t="str">
            <v>ỐC GIỮ TRỤ CHÂN VỊT</v>
          </cell>
          <cell r="F283" t="str">
            <v>KLD-800</v>
          </cell>
        </row>
        <row r="284">
          <cell r="B284" t="str">
            <v>ID151019</v>
          </cell>
          <cell r="C284" t="str">
            <v>770-005047</v>
          </cell>
          <cell r="D284" t="str">
            <v>THREAD GUIDE</v>
          </cell>
          <cell r="E284" t="str">
            <v>CẦN GIẬT ĐỠ CHỈ ĐIỂM ĐỒNG TIỀN LỚN</v>
          </cell>
          <cell r="F284" t="str">
            <v>KLD-800</v>
          </cell>
        </row>
        <row r="285">
          <cell r="B285" t="str">
            <v>ID151065</v>
          </cell>
          <cell r="C285" t="str">
            <v>4BT0840105</v>
          </cell>
          <cell r="D285" t="str">
            <v>SPRING BASE</v>
          </cell>
          <cell r="E285" t="str">
            <v>THANH BẮT CỤM GIỮ CHỈ</v>
          </cell>
        </row>
        <row r="286">
          <cell r="B286" t="str">
            <v>ID058718</v>
          </cell>
          <cell r="C286" t="str">
            <v>2130001120</v>
          </cell>
          <cell r="D286" t="str">
            <v>THREAD TAKEUP UH9000</v>
          </cell>
          <cell r="E286" t="str">
            <v xml:space="preserve">CẦN GIẬT CHỈ 2 CHỈ KIM </v>
          </cell>
          <cell r="F286" t="str">
            <v>UHD-9303</v>
          </cell>
        </row>
        <row r="287">
          <cell r="B287" t="str">
            <v>ID044535</v>
          </cell>
          <cell r="C287" t="str">
            <v>2120000702</v>
          </cell>
          <cell r="D287" t="str">
            <v>PIN</v>
          </cell>
          <cell r="E287" t="str">
            <v>VÍT BẮT CON TRƯỢT DAO ĐỘNG</v>
          </cell>
        </row>
        <row r="288">
          <cell r="B288" t="str">
            <v>ID156506</v>
          </cell>
          <cell r="C288" t="str">
            <v>213A0001922</v>
          </cell>
          <cell r="D288" t="str">
            <v>CUM DONG TIEN MAY TRAN</v>
          </cell>
          <cell r="E288" t="str">
            <v>CỤM ĐỒNG TIỀN MÁY TRẦN</v>
          </cell>
          <cell r="F288" t="str">
            <v>FT-7003</v>
          </cell>
        </row>
        <row r="289">
          <cell r="B289" t="str">
            <v>ID045208</v>
          </cell>
          <cell r="C289" t="str">
            <v>221A0000356</v>
          </cell>
          <cell r="D289" t="str">
            <v>THREAD TENSION MECHANISM ASM</v>
          </cell>
          <cell r="E289" t="str">
            <v>BỘ DẪN CHỈ DẢI TRÊN</v>
          </cell>
        </row>
        <row r="290">
          <cell r="B290" t="str">
            <v>ID059693</v>
          </cell>
          <cell r="C290" t="str">
            <v>221A0000545</v>
          </cell>
          <cell r="D290" t="str">
            <v>THREAD GUIDE ASM. FT7000</v>
          </cell>
          <cell r="E290" t="str">
            <v>BỘ  DẪN CHỈ CAM ĐÁNH CHỈ MÁY TRẦN</v>
          </cell>
          <cell r="F290" t="str">
            <v>FT-7003</v>
          </cell>
        </row>
        <row r="291">
          <cell r="B291" t="str">
            <v>ID153184</v>
          </cell>
          <cell r="C291" t="str">
            <v>6200163</v>
          </cell>
          <cell r="D291" t="str">
            <v>NEEDLE BAR, MODEL CZ6003 YAMAT</v>
          </cell>
          <cell r="E291" t="str">
            <v>TRỤ KIM MÁY VẮT SỔ</v>
          </cell>
          <cell r="F291" t="str">
            <v>CZ-6003</v>
          </cell>
        </row>
        <row r="292">
          <cell r="B292" t="str">
            <v>ID156529</v>
          </cell>
          <cell r="C292" t="str">
            <v>6200183</v>
          </cell>
          <cell r="D292" t="str">
            <v>GIA BAT RANG CUA TRAI MAY VAT</v>
          </cell>
          <cell r="E292" t="str">
            <v>GIÁ BẮT RĂNG CƯA TRÁI MÁY VẮT SỔ</v>
          </cell>
          <cell r="F292" t="str">
            <v>CZ-6003</v>
          </cell>
        </row>
        <row r="293">
          <cell r="B293" t="str">
            <v>ID156530</v>
          </cell>
          <cell r="C293" t="str">
            <v>6200184</v>
          </cell>
          <cell r="D293" t="str">
            <v>RANG CUA MAY VAT SO</v>
          </cell>
          <cell r="E293" t="str">
            <v>RĂNG CƯA MÁY VẮT SỔ</v>
          </cell>
          <cell r="F293" t="str">
            <v>CZ-6003</v>
          </cell>
        </row>
        <row r="294">
          <cell r="B294" t="str">
            <v>ID156531</v>
          </cell>
          <cell r="C294" t="str">
            <v>6200377</v>
          </cell>
          <cell r="D294" t="str">
            <v>TRU HAM TAY BIEN KIM CONG DUOI</v>
          </cell>
          <cell r="E294" t="str">
            <v>TRỤC HÃM TAY BIÊN KIM CONG DƯỚI</v>
          </cell>
          <cell r="F294" t="str">
            <v>CZ-6003</v>
          </cell>
        </row>
        <row r="295">
          <cell r="B295" t="str">
            <v>ID156533</v>
          </cell>
          <cell r="C295" t="str">
            <v>H26-001</v>
          </cell>
          <cell r="D295" t="str">
            <v>BO DAO HUT CAT CHI TU DONG</v>
          </cell>
          <cell r="E295" t="str">
            <v>BỘ DAO HÚT CẮT CHỈ TỰ ĐỘNG, PITTONG NÂNG CHÂN VỊT, TÚI ĐỰNG RÁC</v>
          </cell>
        </row>
        <row r="296">
          <cell r="B296" t="str">
            <v>ID156539</v>
          </cell>
          <cell r="C296" t="str">
            <v>770-001024</v>
          </cell>
          <cell r="D296" t="str">
            <v>DE GIU DAU MAY</v>
          </cell>
          <cell r="E296" t="str">
            <v xml:space="preserve">ĐẾ GIỮ ĐẦU MÁY </v>
          </cell>
          <cell r="F296" t="str">
            <v>KLD-800</v>
          </cell>
        </row>
        <row r="297">
          <cell r="B297" t="str">
            <v>ID156499</v>
          </cell>
          <cell r="C297" t="str">
            <v>620-006043</v>
          </cell>
          <cell r="D297" t="str">
            <v>KNOB ASM</v>
          </cell>
          <cell r="E297" t="str">
            <v>CHỐT CHỈNH DAO XÉN 1 KIM</v>
          </cell>
          <cell r="F297" t="str">
            <v>All</v>
          </cell>
        </row>
        <row r="298">
          <cell r="B298" t="str">
            <v>ID156555</v>
          </cell>
          <cell r="C298" t="str">
            <v>22100001029</v>
          </cell>
          <cell r="D298" t="str">
            <v>THANH DIEU CHINH KIM CONG DUOI</v>
          </cell>
          <cell r="E298" t="str">
            <v>THANH ĐIỀU CHỈNH KIM CONG DƯỚI</v>
          </cell>
          <cell r="F298" t="str">
            <v>FT-7003</v>
          </cell>
        </row>
        <row r="299">
          <cell r="B299" t="str">
            <v>ID156274</v>
          </cell>
          <cell r="C299" t="str">
            <v>PAEV-A032</v>
          </cell>
          <cell r="D299" t="str">
            <v>SREW</v>
          </cell>
          <cell r="E299" t="str">
            <v>PAD SILICOL MÁY IN</v>
          </cell>
          <cell r="F299" t="str">
            <v>SPC-824SDU</v>
          </cell>
        </row>
        <row r="300">
          <cell r="B300" t="str">
            <v>ID156021</v>
          </cell>
          <cell r="C300" t="str">
            <v>400-89607</v>
          </cell>
          <cell r="D300" t="str">
            <v>CANG GIU O CHAO</v>
          </cell>
          <cell r="E300" t="str">
            <v>CÀNG GIỮ Ổ CHAO</v>
          </cell>
          <cell r="F300" t="str">
            <v>DDL-9000BMS</v>
          </cell>
        </row>
        <row r="301">
          <cell r="B301" t="str">
            <v>ID059600</v>
          </cell>
          <cell r="C301" t="str">
            <v>2210090253</v>
          </cell>
          <cell r="D301" t="str">
            <v>SPRING FT7000</v>
          </cell>
          <cell r="E301" t="str">
            <v>LÒ XO ÉP DAO ĐỘNG CHÉM VẢI</v>
          </cell>
          <cell r="F301" t="str">
            <v>FT-7039</v>
          </cell>
        </row>
        <row r="302">
          <cell r="B302" t="str">
            <v>ID059706</v>
          </cell>
          <cell r="C302" t="str">
            <v>221A0020141</v>
          </cell>
          <cell r="D302" t="str">
            <v>THREAD GUIDE ASM. FT7000</v>
          </cell>
          <cell r="E302" t="str">
            <v>BỘ DẪN CHỈ CAM ĐÁNH CHỈ</v>
          </cell>
        </row>
        <row r="303">
          <cell r="B303" t="str">
            <v>ID120045</v>
          </cell>
          <cell r="C303" t="str">
            <v>25-30</v>
          </cell>
          <cell r="D303" t="str">
            <v>HINGE SCREW</v>
          </cell>
          <cell r="E303" t="str">
            <v>VÍT BẮT DAO ĐỘNG</v>
          </cell>
        </row>
        <row r="304">
          <cell r="B304" t="str">
            <v>ID045235</v>
          </cell>
          <cell r="C304" t="str">
            <v>29-50</v>
          </cell>
          <cell r="D304" t="str">
            <v>SCREW M3 L=5</v>
          </cell>
          <cell r="E304" t="str">
            <v>VÍT BẮT KIM</v>
          </cell>
          <cell r="F304" t="str">
            <v>GLK-1910</v>
          </cell>
        </row>
        <row r="305">
          <cell r="B305" t="str">
            <v>ID150954</v>
          </cell>
          <cell r="C305" t="str">
            <v>H05-0033</v>
          </cell>
          <cell r="D305" t="str">
            <v>CHAN VIT CHUN</v>
          </cell>
          <cell r="E305" t="str">
            <v>CHÂN VỊT CHUN CO RANH DUOI</v>
          </cell>
          <cell r="F305" t="str">
            <v>LZ-2284</v>
          </cell>
        </row>
        <row r="306">
          <cell r="B306" t="str">
            <v>ID156347</v>
          </cell>
          <cell r="C306" t="str">
            <v>B1307-155-OAO</v>
          </cell>
          <cell r="D306" t="str">
            <v>BANH RANG QUAY O CHAO DUOI</v>
          </cell>
          <cell r="E306" t="str">
            <v xml:space="preserve">BÁNH RĂNG QUAY Ổ CHAO DƯỚI </v>
          </cell>
        </row>
        <row r="307">
          <cell r="B307" t="str">
            <v>ID156348</v>
          </cell>
          <cell r="C307" t="str">
            <v>B31308-155-0AO</v>
          </cell>
          <cell r="D307" t="str">
            <v>BANH RANG QUAY O CHAO TREN</v>
          </cell>
          <cell r="E307" t="str">
            <v>BÁNH RĂNG QUAY Ổ CHAO TRÊN</v>
          </cell>
        </row>
        <row r="308">
          <cell r="B308" t="str">
            <v>ID156000</v>
          </cell>
          <cell r="C308" t="str">
            <v>GR7709</v>
          </cell>
          <cell r="D308" t="str">
            <v>GIOANG CHAN DAU</v>
          </cell>
          <cell r="E308" t="str">
            <v>GIOĂNG CHẮN DẦU</v>
          </cell>
          <cell r="F308" t="str">
            <v>KLD-700</v>
          </cell>
        </row>
        <row r="309">
          <cell r="B309" t="str">
            <v>ID150991</v>
          </cell>
          <cell r="C309" t="str">
            <v>770-010016</v>
          </cell>
          <cell r="D309" t="str">
            <v>OIL PUMP ASM</v>
          </cell>
          <cell r="E309" t="str">
            <v xml:space="preserve"> BƠM DẦU MÁY KLD800</v>
          </cell>
          <cell r="F309" t="str">
            <v>KLD-800</v>
          </cell>
        </row>
        <row r="310">
          <cell r="B310" t="str">
            <v>ID120977</v>
          </cell>
          <cell r="C310" t="str">
            <v>770-003027</v>
          </cell>
          <cell r="D310" t="str">
            <v>THRUST WASHER</v>
          </cell>
          <cell r="E310" t="str">
            <v>VÒNG PHANH HÃM QUẢ ĐÀO LỆCH TÂM TRỤ KIM</v>
          </cell>
          <cell r="F310" t="str">
            <v>KLD-800</v>
          </cell>
        </row>
        <row r="311">
          <cell r="B311" t="str">
            <v>ID138666</v>
          </cell>
          <cell r="C311" t="str">
            <v>CR1/16E</v>
          </cell>
          <cell r="D311" t="str">
            <v>PRÉNSATELA COMPENSADOR DERECHO</v>
          </cell>
          <cell r="E311" t="str">
            <v>CHÂN VỊT 1/4 CHẠY PICO</v>
          </cell>
          <cell r="F311" t="str">
            <v>KLD-800</v>
          </cell>
        </row>
        <row r="312">
          <cell r="B312" t="str">
            <v>ID015313</v>
          </cell>
          <cell r="C312" t="str">
            <v>S38212001</v>
          </cell>
          <cell r="D312" t="str">
            <v>OPENER</v>
          </cell>
          <cell r="E312" t="str">
            <v>CÀNG GIỮ Ổ SUỐT</v>
          </cell>
          <cell r="F312" t="str">
            <v>LT2 - B8422D</v>
          </cell>
        </row>
        <row r="313">
          <cell r="B313" t="str">
            <v>ID122236</v>
          </cell>
          <cell r="C313" t="str">
            <v>155479001</v>
          </cell>
          <cell r="D313" t="str">
            <v>TENSION SPRING</v>
          </cell>
          <cell r="E313" t="str">
            <v>LÁ ME KẸP CHỈ</v>
          </cell>
          <cell r="F313" t="str">
            <v>LT2 - B8422D</v>
          </cell>
        </row>
        <row r="314">
          <cell r="B314" t="str">
            <v>ID156563</v>
          </cell>
          <cell r="C314" t="str">
            <v>22A0001042</v>
          </cell>
          <cell r="D314" t="str">
            <v>CONNECT ROD</v>
          </cell>
          <cell r="E314" t="str">
            <v>CAM KIM CONG DƯỚI</v>
          </cell>
          <cell r="F314" t="str">
            <v>FT-7003</v>
          </cell>
        </row>
        <row r="315">
          <cell r="B315" t="str">
            <v>ID150873</v>
          </cell>
          <cell r="C315" t="str">
            <v>6100551</v>
          </cell>
          <cell r="D315" t="str">
            <v>LOWER KNIFE</v>
          </cell>
          <cell r="E315" t="str">
            <v>BẠC ĐỒNG CHO TRỤC DAO CHÉM VẢI</v>
          </cell>
          <cell r="F315" t="str">
            <v>FT-7003</v>
          </cell>
        </row>
        <row r="316">
          <cell r="B316" t="str">
            <v>ID150890</v>
          </cell>
          <cell r="C316" t="str">
            <v>6200278</v>
          </cell>
          <cell r="D316" t="str">
            <v>CAN GIAT CHI MO MOC DUOI</v>
          </cell>
          <cell r="E316" t="str">
            <v>CẦN GIẬT CHỈ MỎ MÓC DƯỚI</v>
          </cell>
          <cell r="F316" t="str">
            <v>CZ-6003</v>
          </cell>
        </row>
        <row r="317">
          <cell r="B317" t="str">
            <v>ID156047</v>
          </cell>
          <cell r="C317" t="str">
            <v>H13-0216</v>
          </cell>
          <cell r="D317" t="str">
            <v>XICH KEO KEP CHUN</v>
          </cell>
          <cell r="E317" t="str">
            <v>XÍCH KÉO KẸP CHUN</v>
          </cell>
          <cell r="F317" t="str">
            <v>DFB-1404P</v>
          </cell>
        </row>
        <row r="318">
          <cell r="B318" t="str">
            <v>ID156093</v>
          </cell>
          <cell r="C318" t="str">
            <v>02-487</v>
          </cell>
          <cell r="D318" t="str">
            <v>QUA LO DUOI KEO CHUN</v>
          </cell>
          <cell r="E318" t="str">
            <v>QUẢ LÔ DƯỚI KÉO CHUN</v>
          </cell>
          <cell r="F318" t="str">
            <v>DFB-1404P</v>
          </cell>
        </row>
        <row r="319">
          <cell r="B319" t="str">
            <v>ID156540</v>
          </cell>
          <cell r="C319" t="str">
            <v>5221TP0127</v>
          </cell>
          <cell r="D319" t="str">
            <v>MAT NGUYET HUT CHI KIM LOAI</v>
          </cell>
          <cell r="E319" t="str">
            <v>MẶT NGUYỆT HÚT CHỈ LOẠI 1KIM</v>
          </cell>
        </row>
        <row r="320">
          <cell r="B320" t="str">
            <v>ID141132</v>
          </cell>
          <cell r="C320" t="str">
            <v>H26-0001</v>
          </cell>
          <cell r="D320" t="str">
            <v>BO DAO HUT CAT CHI PITTONG</v>
          </cell>
          <cell r="E320" t="str">
            <v xml:space="preserve">BỘ HÚT RÁC, CHỈ DAO CẮT </v>
          </cell>
        </row>
        <row r="321">
          <cell r="B321" t="str">
            <v>ID156183</v>
          </cell>
          <cell r="C321" t="str">
            <v>LSU3786</v>
          </cell>
          <cell r="D321" t="str">
            <v>SREW</v>
          </cell>
          <cell r="E321" t="str">
            <v>BACK GROUND</v>
          </cell>
          <cell r="F321" t="str">
            <v>SPC-824SDU</v>
          </cell>
        </row>
        <row r="322">
          <cell r="B322" t="str">
            <v>ID031960</v>
          </cell>
          <cell r="C322" t="str">
            <v>D2406-555-DOH</v>
          </cell>
          <cell r="D322" t="str">
            <v>KNIFE</v>
          </cell>
          <cell r="E322" t="str">
            <v>DAO TĨNH</v>
          </cell>
        </row>
        <row r="323">
          <cell r="B323" t="str">
            <v>ID150904</v>
          </cell>
          <cell r="C323" t="str">
            <v>02-486</v>
          </cell>
          <cell r="D323" t="str">
            <v>UPPER REAR PULLER 28</v>
          </cell>
          <cell r="E323" t="str">
            <v>QUẢ LÔ TRÊN KÉO CHUN</v>
          </cell>
          <cell r="F323" t="str">
            <v>DFB-1404P</v>
          </cell>
        </row>
        <row r="324">
          <cell r="B324" t="str">
            <v>ID045434</v>
          </cell>
          <cell r="C324" t="str">
            <v>4TC0030105</v>
          </cell>
          <cell r="D324" t="str">
            <v>SCREW</v>
          </cell>
          <cell r="E324" t="str">
            <v>VÍT CHỈNH XÊ DỊCH DAO TĨNH</v>
          </cell>
          <cell r="F324" t="str">
            <v>FT-7003</v>
          </cell>
        </row>
        <row r="325">
          <cell r="B325" t="str">
            <v>ID044876</v>
          </cell>
          <cell r="C325" t="str">
            <v>2210001033</v>
          </cell>
          <cell r="D325" t="str">
            <v>ROCKER ARM</v>
          </cell>
          <cell r="E325" t="str">
            <v>ĐẾ BẮT KIM CONG 1KIM</v>
          </cell>
          <cell r="F325" t="str">
            <v>FTD-7003</v>
          </cell>
        </row>
        <row r="326">
          <cell r="B326" t="str">
            <v>ID126248</v>
          </cell>
          <cell r="C326" t="str">
            <v>770-005039</v>
          </cell>
          <cell r="D326" t="str">
            <v>PRESSER SPRING REGULATOR</v>
          </cell>
          <cell r="E326" t="str">
            <v xml:space="preserve">NÚM HÃM ĐIỀU CHỈNH LỰC CHÂN VỊT MÁY </v>
          </cell>
          <cell r="F326" t="str">
            <v>KLD-800</v>
          </cell>
        </row>
        <row r="327">
          <cell r="B327" t="str">
            <v>ID156481</v>
          </cell>
          <cell r="C327" t="str">
            <v>5212TP0127</v>
          </cell>
          <cell r="D327" t="str">
            <v>NEEDLE PLATE</v>
          </cell>
          <cell r="E327" t="str">
            <v>MẶT NGUYỆT HÚT CHỈ</v>
          </cell>
          <cell r="F327" t="str">
            <v>UHD-9023</v>
          </cell>
        </row>
        <row r="328">
          <cell r="B328" t="str">
            <v>ID058425</v>
          </cell>
          <cell r="C328" t="str">
            <v>2120050740</v>
          </cell>
          <cell r="D328" t="str">
            <v>UPPER KNIFE CLAMP UH8004</v>
          </cell>
          <cell r="E328" t="str">
            <v>ĐẾ BẮT DAO ĐỘNG CHÉM VẢI VẮT SỔ</v>
          </cell>
          <cell r="F328" t="str">
            <v xml:space="preserve">M752-13H(PEGASUS) </v>
          </cell>
        </row>
        <row r="329">
          <cell r="B329" t="str">
            <v>ID156084</v>
          </cell>
          <cell r="C329" t="str">
            <v>PAEV-180H-60</v>
          </cell>
          <cell r="D329" t="str">
            <v>SILICONE PAD 92MM X110 X 56 9A</v>
          </cell>
          <cell r="E329" t="str">
            <v>CON LĂN MỰC CAO SU CHO MÁY IN</v>
          </cell>
          <cell r="F329" t="str">
            <v>SPC-824SDU</v>
          </cell>
        </row>
        <row r="330">
          <cell r="B330" t="str">
            <v>ID156262</v>
          </cell>
          <cell r="C330" t="str">
            <v>LSU4260</v>
          </cell>
          <cell r="D330" t="str">
            <v>SREW</v>
          </cell>
          <cell r="E330" t="str">
            <v>BACK GROUND</v>
          </cell>
          <cell r="F330" t="str">
            <v>SPC-824SDU</v>
          </cell>
        </row>
        <row r="331">
          <cell r="B331" t="str">
            <v>ID058382</v>
          </cell>
          <cell r="C331" t="str">
            <v>2120041116</v>
          </cell>
          <cell r="D331" t="str">
            <v>THREAD GUIDE UH8004</v>
          </cell>
          <cell r="E331" t="str">
            <v>THANH DẪN 2 CHỈ VÀO CẦN GIẬT CHỈ</v>
          </cell>
          <cell r="F331" t="str">
            <v>UHD-9023</v>
          </cell>
        </row>
        <row r="332">
          <cell r="B332" t="str">
            <v>ID044497</v>
          </cell>
          <cell r="C332" t="str">
            <v>2120000303</v>
          </cell>
          <cell r="D332" t="str">
            <v>LOOPER ROD[KINGTEX</v>
          </cell>
          <cell r="E332" t="str">
            <v>TAY BIÊN KIM CONG</v>
          </cell>
          <cell r="F332" t="str">
            <v>UHD-9303</v>
          </cell>
        </row>
        <row r="333">
          <cell r="B333" t="str">
            <v>ID045498</v>
          </cell>
          <cell r="C333" t="str">
            <v>4UTB000120</v>
          </cell>
          <cell r="D333" t="str">
            <v>CLAMP SPRING</v>
          </cell>
          <cell r="E333" t="str">
            <v>NHÍP KẸP CHỈ DAO CẮT CHỈ</v>
          </cell>
          <cell r="F333" t="str">
            <v>CTD-9085</v>
          </cell>
        </row>
        <row r="334">
          <cell r="B334" t="str">
            <v>ID140721</v>
          </cell>
          <cell r="C334" t="str">
            <v>TK-Y-U1</v>
          </cell>
          <cell r="D334" t="str">
            <v>DAO DONG CAT CHUN</v>
          </cell>
          <cell r="E334" t="str">
            <v>DAO ĐỘNG CẮT CHUN LOẠI NHỎ HANG M</v>
          </cell>
          <cell r="F334" t="str">
            <v>CZ-6003</v>
          </cell>
        </row>
        <row r="335">
          <cell r="B335" t="str">
            <v>ID150916</v>
          </cell>
          <cell r="C335" t="str">
            <v>42TN047-0000</v>
          </cell>
          <cell r="D335" t="str">
            <v>MOVABLE KNIFE</v>
          </cell>
          <cell r="E335" t="str">
            <v>DAO ĐỘNG CẮT CHỈ</v>
          </cell>
          <cell r="F335" t="str">
            <v>LT2 - B8422D</v>
          </cell>
        </row>
        <row r="336">
          <cell r="B336" t="str">
            <v>ID150929</v>
          </cell>
          <cell r="C336" t="str">
            <v>27-61</v>
          </cell>
          <cell r="D336" t="str">
            <v>SPRING</v>
          </cell>
          <cell r="E336" t="str">
            <v>LÒ XO NÂNG CHÂN VỊT</v>
          </cell>
        </row>
        <row r="337">
          <cell r="B337" t="str">
            <v>ID141592</v>
          </cell>
          <cell r="C337" t="str">
            <v>CR1/8</v>
          </cell>
          <cell r="D337" t="str">
            <v>CHAN VIT 1/8</v>
          </cell>
          <cell r="E337" t="str">
            <v>CHÂN VỊT 1/8CHẠY PICO</v>
          </cell>
          <cell r="F337" t="str">
            <v>KLD-800</v>
          </cell>
        </row>
        <row r="338">
          <cell r="B338" t="str">
            <v>ID001706</v>
          </cell>
          <cell r="C338" t="str">
            <v>8MA05320408A</v>
          </cell>
          <cell r="D338" t="str">
            <v>NUT</v>
          </cell>
          <cell r="E338" t="str">
            <v>ỐC HÃM CHỐNG TRÔI CẦN GIẬT LÔ KÉO CHUN</v>
          </cell>
          <cell r="F338" t="str">
            <v>MTD-4504P</v>
          </cell>
        </row>
        <row r="339">
          <cell r="B339" t="str">
            <v>ID156189</v>
          </cell>
          <cell r="C339" t="str">
            <v>SP-COMMON-301</v>
          </cell>
          <cell r="D339" t="str">
            <v>PAD ASSY HOLDER SP-COMMON-301</v>
          </cell>
          <cell r="E339" t="str">
            <v>KHOÁ CỤM BẮT PAD -301</v>
          </cell>
          <cell r="F339" t="str">
            <v>SPC-824SDU</v>
          </cell>
        </row>
        <row r="340">
          <cell r="B340" t="str">
            <v>ID156190</v>
          </cell>
          <cell r="C340" t="str">
            <v>SP-COMMON-303</v>
          </cell>
          <cell r="D340" t="str">
            <v>SREW</v>
          </cell>
          <cell r="E340" t="str">
            <v>KHOÁ CỤM BẮT PAD -303</v>
          </cell>
          <cell r="F340" t="str">
            <v>SPC-824SDU</v>
          </cell>
        </row>
        <row r="341">
          <cell r="B341" t="str">
            <v>ID151497</v>
          </cell>
          <cell r="C341" t="str">
            <v>RP7</v>
          </cell>
          <cell r="D341" t="str">
            <v>SELLEYS MULTI PURPOSE LUBRICAN</v>
          </cell>
          <cell r="E341" t="str">
            <v>NƯỚC TẨY RỈ</v>
          </cell>
        </row>
        <row r="342">
          <cell r="B342" t="str">
            <v>ID140279</v>
          </cell>
          <cell r="C342" t="str">
            <v>263-00103</v>
          </cell>
          <cell r="D342" t="str">
            <v>MAT NGUYET HINH BAN NGUYET</v>
          </cell>
          <cell r="E342" t="str">
            <v>MẶT NGUYỆT BÁN NGUYỆT</v>
          </cell>
        </row>
        <row r="343">
          <cell r="B343" t="str">
            <v>ID045854</v>
          </cell>
          <cell r="C343" t="str">
            <v>8MC04280512B</v>
          </cell>
          <cell r="D343" t="str">
            <v>SCREW</v>
          </cell>
          <cell r="E343" t="str">
            <v>VÍT BẮT ỐP BẢO VỆ DAO CẮT</v>
          </cell>
          <cell r="F343" t="str">
            <v>CTD-9085</v>
          </cell>
        </row>
        <row r="344">
          <cell r="B344" t="str">
            <v>ID045875</v>
          </cell>
          <cell r="C344" t="str">
            <v>8ME04280507A</v>
          </cell>
          <cell r="D344" t="str">
            <v>SCREW</v>
          </cell>
          <cell r="E344" t="str">
            <v>ỐC DƯỚI BẮT THANH GIỮ DAO CẮT</v>
          </cell>
          <cell r="F344" t="str">
            <v>CTD-9085</v>
          </cell>
        </row>
        <row r="345">
          <cell r="B345" t="str">
            <v>ID050080</v>
          </cell>
          <cell r="C345" t="str">
            <v>2280030101</v>
          </cell>
          <cell r="D345" t="str">
            <v>MOVABLE BLOCK</v>
          </cell>
          <cell r="E345" t="str">
            <v>BƯỞNG DẪN CHUN G10</v>
          </cell>
        </row>
        <row r="346">
          <cell r="B346" t="str">
            <v>ID062538</v>
          </cell>
          <cell r="C346" t="str">
            <v>5221TP39641</v>
          </cell>
          <cell r="D346" t="str">
            <v>NEEDLE PLATE FT6500</v>
          </cell>
          <cell r="E346" t="str">
            <v>MẶT NGUYỆT 6.4MM LẮP DAO CHÉM VẢI</v>
          </cell>
          <cell r="F346" t="str">
            <v>FT-7039</v>
          </cell>
        </row>
        <row r="347">
          <cell r="B347" t="str">
            <v>ID156058</v>
          </cell>
          <cell r="C347" t="str">
            <v>P8-27</v>
          </cell>
          <cell r="D347" t="str">
            <v>LOOPER HOLDER RIGHT</v>
          </cell>
          <cell r="E347" t="str">
            <v>ĐẾ BẮT KIM CONG PHẢI</v>
          </cell>
          <cell r="F347" t="str">
            <v>KH-927</v>
          </cell>
        </row>
        <row r="348">
          <cell r="B348" t="str">
            <v>ID155989</v>
          </cell>
          <cell r="C348" t="str">
            <v>770-007105</v>
          </cell>
          <cell r="D348" t="str">
            <v>LO XO DAY CAM DAO CAT CHI</v>
          </cell>
          <cell r="E348" t="str">
            <v>LÒ XO ĐẨY CAM DAO CẮT CHỈ</v>
          </cell>
          <cell r="F348" t="str">
            <v>KLD-800</v>
          </cell>
        </row>
        <row r="349">
          <cell r="B349" t="str">
            <v>ID015207</v>
          </cell>
          <cell r="C349" t="str">
            <v>S07527001</v>
          </cell>
          <cell r="D349" t="str">
            <v>FIXED KNIFE</v>
          </cell>
          <cell r="E349" t="str">
            <v>DAO CẮT CHỈ DƯỚI (DAO TĨNH)</v>
          </cell>
          <cell r="F349" t="str">
            <v>LT2 - B8422D</v>
          </cell>
        </row>
        <row r="350">
          <cell r="B350" t="str">
            <v>ID151029</v>
          </cell>
          <cell r="C350" t="str">
            <v>S13160001</v>
          </cell>
          <cell r="D350" t="str">
            <v>T-TAKE-UP SLIDE BLOCK ASSY</v>
          </cell>
          <cell r="E350" t="str">
            <v>TRỤC GIỮ CẦN GIẬT CHỈ KIM</v>
          </cell>
          <cell r="F350" t="str">
            <v>LT2 - B8422D</v>
          </cell>
        </row>
        <row r="351">
          <cell r="B351" t="str">
            <v>ID156191</v>
          </cell>
          <cell r="C351" t="str">
            <v>LSU4040V</v>
          </cell>
          <cell r="D351" t="str">
            <v>SREW</v>
          </cell>
          <cell r="E351" t="str">
            <v>BẢN IN</v>
          </cell>
        </row>
        <row r="352">
          <cell r="B352" t="str">
            <v>ID152635</v>
          </cell>
          <cell r="C352" t="str">
            <v>RQX-01</v>
          </cell>
          <cell r="D352" t="str">
            <v>BO DANH CHI DIEN TU</v>
          </cell>
          <cell r="E352" t="str">
            <v>BỘ ĐÁNH CHỈ SUỐT</v>
          </cell>
        </row>
        <row r="353">
          <cell r="B353" t="str">
            <v>ID058948</v>
          </cell>
          <cell r="C353" t="str">
            <v>2200001003</v>
          </cell>
          <cell r="D353" t="str">
            <v>LOOOPER HOLDER CT6500</v>
          </cell>
          <cell r="E353" t="str">
            <v>ĐẾ BẮT KIM CONG DƯỚI</v>
          </cell>
        </row>
        <row r="354">
          <cell r="B354" t="str">
            <v>ID150877</v>
          </cell>
          <cell r="C354" t="str">
            <v>4TR0020123</v>
          </cell>
          <cell r="D354" t="str">
            <v>NEEDLE PLATE (6.4MM)</v>
          </cell>
          <cell r="E354" t="str">
            <v>TRỤC BẮT QUẢ LÔ</v>
          </cell>
          <cell r="F354" t="str">
            <v>CTD-9085</v>
          </cell>
        </row>
        <row r="355">
          <cell r="B355" t="str">
            <v>ID046133</v>
          </cell>
          <cell r="C355" t="str">
            <v>90TB2853GT</v>
          </cell>
          <cell r="D355" t="str">
            <v>TIMEING BELT</v>
          </cell>
          <cell r="E355" t="str">
            <v>DÂY ĐAI CAM ĐÁNH CHỈ</v>
          </cell>
          <cell r="F355" t="str">
            <v>CTD-9085</v>
          </cell>
        </row>
        <row r="356">
          <cell r="B356" t="str">
            <v>ID061488</v>
          </cell>
          <cell r="C356" t="str">
            <v>4TC012006</v>
          </cell>
          <cell r="D356" t="str">
            <v>CONNECTOR FT6500</v>
          </cell>
          <cell r="E356" t="str">
            <v>ĐẦU NỐI HƠI VÀO DAO CẮT</v>
          </cell>
          <cell r="F356" t="str">
            <v>KH-927</v>
          </cell>
        </row>
        <row r="357">
          <cell r="B357" t="str">
            <v>ID150967</v>
          </cell>
          <cell r="C357" t="str">
            <v>P4-01</v>
          </cell>
          <cell r="D357" t="str">
            <v>PRESSER BAR</v>
          </cell>
          <cell r="E357" t="str">
            <v>TRỤ NÉN CHÂN VỊT</v>
          </cell>
          <cell r="F357" t="str">
            <v>KH-927</v>
          </cell>
        </row>
        <row r="358">
          <cell r="B358" t="str">
            <v>ID046465</v>
          </cell>
          <cell r="C358" t="str">
            <v>GR1513</v>
          </cell>
          <cell r="D358" t="str">
            <v>POSITIONING FINGER</v>
          </cell>
          <cell r="E358" t="str">
            <v xml:space="preserve">CÀNG GIỮ Ổ </v>
          </cell>
        </row>
        <row r="359">
          <cell r="B359" t="str">
            <v>ID120968</v>
          </cell>
          <cell r="C359" t="str">
            <v>SA2623201</v>
          </cell>
          <cell r="D359" t="str">
            <v>THREAD TAKE-UP SPRING R</v>
          </cell>
          <cell r="E359" t="str">
            <v>RÂU TÔM ĐÁNH CHỈ</v>
          </cell>
          <cell r="F359" t="str">
            <v>LT2 - B8422D</v>
          </cell>
        </row>
        <row r="360">
          <cell r="B360" t="str">
            <v>ID156040</v>
          </cell>
          <cell r="C360" t="str">
            <v>257541-481-3/16</v>
          </cell>
          <cell r="D360" t="str">
            <v>TAO KIM 5.6 PEGASUS</v>
          </cell>
          <cell r="E360" t="str">
            <v>TÁO KIM 5.6 PEGASUS</v>
          </cell>
        </row>
        <row r="361">
          <cell r="B361" t="str">
            <v>ID058989</v>
          </cell>
          <cell r="C361" t="str">
            <v>2200001121</v>
          </cell>
          <cell r="D361" t="str">
            <v>SPRING CT6500</v>
          </cell>
          <cell r="E361" t="str">
            <v>LÒ XO LẠI MŨI CHỈ</v>
          </cell>
          <cell r="F361" t="str">
            <v>CTD-9085</v>
          </cell>
        </row>
        <row r="362">
          <cell r="B362" t="str">
            <v>ID156136</v>
          </cell>
          <cell r="C362" t="str">
            <v>79-521</v>
          </cell>
          <cell r="D362" t="str">
            <v>SREW</v>
          </cell>
          <cell r="E362" t="str">
            <v>LẪY GÀI BƯỞNG  MÁY</v>
          </cell>
          <cell r="F362" t="str">
            <v>DFB-1404P</v>
          </cell>
        </row>
        <row r="363">
          <cell r="B363" t="str">
            <v>ID062469</v>
          </cell>
          <cell r="C363" t="str">
            <v>5221LL02641</v>
          </cell>
          <cell r="D363" t="str">
            <v>LOOPER (RIGHT)</v>
          </cell>
          <cell r="E363" t="str">
            <v>KIM CONG DƯỚI (BÊN PHẢI)</v>
          </cell>
          <cell r="F363" t="str">
            <v>FTD-7002</v>
          </cell>
        </row>
        <row r="364">
          <cell r="B364" t="str">
            <v>ID059550</v>
          </cell>
          <cell r="C364" t="str">
            <v>2210020117</v>
          </cell>
          <cell r="D364" t="str">
            <v>DRIVING SHAFT FT7000</v>
          </cell>
          <cell r="E364" t="str">
            <v>TRUC BẮT ĐÁP KIM SAU</v>
          </cell>
          <cell r="F364" t="str">
            <v>FTD-7002</v>
          </cell>
        </row>
        <row r="365">
          <cell r="B365" t="str">
            <v>ID082706</v>
          </cell>
          <cell r="C365" t="str">
            <v>3-16</v>
          </cell>
          <cell r="D365" t="str">
            <v>OSCILLATOR  GLK 1900 A</v>
          </cell>
          <cell r="E365" t="str">
            <v>BÁNH RĂNG TRÊN</v>
          </cell>
          <cell r="F365" t="str">
            <v>GLK-1910</v>
          </cell>
        </row>
        <row r="366">
          <cell r="B366" t="str">
            <v>ID150992</v>
          </cell>
          <cell r="C366" t="str">
            <v>CL1/16N</v>
          </cell>
          <cell r="D366" t="str">
            <v>PRESSER FOOT ASM</v>
          </cell>
          <cell r="E366" t="str">
            <v>CHÂN VỊT MÝ TRÁI</v>
          </cell>
        </row>
        <row r="367">
          <cell r="B367" t="str">
            <v>ID009343</v>
          </cell>
          <cell r="C367" t="str">
            <v>225-96704</v>
          </cell>
          <cell r="D367" t="str">
            <v>CARRETEL</v>
          </cell>
          <cell r="E367" t="str">
            <v>SUỐT MÁY ZIG ZAG</v>
          </cell>
          <cell r="F367" t="str">
            <v>LZ-2284</v>
          </cell>
        </row>
        <row r="368">
          <cell r="B368" t="str">
            <v>ID156182</v>
          </cell>
          <cell r="C368" t="str">
            <v>LSU3727</v>
          </cell>
          <cell r="D368" t="str">
            <v>SREW</v>
          </cell>
          <cell r="E368" t="str">
            <v>BẢN IN</v>
          </cell>
          <cell r="F368" t="str">
            <v>SPC-824SDU</v>
          </cell>
        </row>
        <row r="369">
          <cell r="B369" t="str">
            <v>ID156376</v>
          </cell>
          <cell r="C369" t="str">
            <v>LSU5853</v>
          </cell>
          <cell r="D369" t="str">
            <v>BACK GROUND</v>
          </cell>
          <cell r="E369" t="str">
            <v>BACK GROUND</v>
          </cell>
          <cell r="F369" t="str">
            <v>SPC-824SDU</v>
          </cell>
        </row>
        <row r="370">
          <cell r="B370" t="str">
            <v>ID121938</v>
          </cell>
          <cell r="C370" t="str">
            <v>5221DF02480</v>
          </cell>
          <cell r="D370" t="str">
            <v>DIFF FEED DOG</v>
          </cell>
          <cell r="E370" t="str">
            <v>RĂNG CƯA MÁY (TRƯỚC)</v>
          </cell>
        </row>
        <row r="371">
          <cell r="B371" t="str">
            <v>ID156059</v>
          </cell>
          <cell r="C371" t="str">
            <v>P8-28</v>
          </cell>
          <cell r="D371" t="str">
            <v>LOOPER HOLDER LEFT</v>
          </cell>
          <cell r="E371" t="str">
            <v>ĐẾ BẮT KIM CONG TRÁI</v>
          </cell>
          <cell r="F371" t="str">
            <v>KH-927</v>
          </cell>
        </row>
        <row r="372">
          <cell r="B372" t="str">
            <v>ID121852</v>
          </cell>
          <cell r="C372" t="str">
            <v>770-007107</v>
          </cell>
          <cell r="D372" t="str">
            <v>RING</v>
          </cell>
          <cell r="E372" t="str">
            <v>TANH HÃM CUỘN HÚT CAM DAO</v>
          </cell>
          <cell r="F372" t="str">
            <v>KLD-800</v>
          </cell>
        </row>
        <row r="373">
          <cell r="B373" t="str">
            <v>ID126247</v>
          </cell>
          <cell r="C373" t="str">
            <v>770-002008</v>
          </cell>
          <cell r="D373" t="str">
            <v>BUSHING</v>
          </cell>
          <cell r="E373" t="str">
            <v>BẠC TRỤ KIM TRÊN</v>
          </cell>
          <cell r="F373" t="str">
            <v>KLD-800</v>
          </cell>
        </row>
        <row r="374">
          <cell r="B374" t="str">
            <v>ID156248</v>
          </cell>
          <cell r="C374" t="str">
            <v>0.5MM</v>
          </cell>
          <cell r="D374" t="str">
            <v>SREW</v>
          </cell>
          <cell r="E374" t="str">
            <v>NHỰA DÁN CHÂN VỊT</v>
          </cell>
          <cell r="F374" t="str">
            <v>All</v>
          </cell>
        </row>
        <row r="375">
          <cell r="B375" t="str">
            <v>ID150896</v>
          </cell>
          <cell r="C375" t="str">
            <v>229-06458</v>
          </cell>
          <cell r="D375" t="str">
            <v>THREAD TAKE UP</v>
          </cell>
          <cell r="E375" t="str">
            <v>TAY CHỈ TRỤ KIM</v>
          </cell>
          <cell r="F375" t="str">
            <v>DDL-9000BMS</v>
          </cell>
        </row>
        <row r="376">
          <cell r="B376" t="str">
            <v>ID156110</v>
          </cell>
          <cell r="C376" t="str">
            <v>61-821</v>
          </cell>
          <cell r="D376" t="str">
            <v>CONNECTING ROLL BALL</v>
          </cell>
          <cell r="E376" t="str">
            <v>CON TRƯỢT DẪN HƯỚNG THANH TRUYỀN CHUYỂN ĐỘNG QUẢ LÔ</v>
          </cell>
          <cell r="F376" t="str">
            <v>DFB-1404P</v>
          </cell>
        </row>
        <row r="377">
          <cell r="B377" t="str">
            <v>ID150924</v>
          </cell>
          <cell r="C377" t="str">
            <v>5221FD02480</v>
          </cell>
          <cell r="D377" t="str">
            <v>MAIN FEED DOG</v>
          </cell>
          <cell r="E377" t="str">
            <v>RĂNG CƯA MÁY (SAU)</v>
          </cell>
          <cell r="F377" t="str">
            <v>FTD-7002</v>
          </cell>
        </row>
        <row r="378">
          <cell r="B378" t="str">
            <v>ID156494</v>
          </cell>
          <cell r="C378" t="str">
            <v>610823</v>
          </cell>
          <cell r="D378" t="str">
            <v>MAT NGUYET 6.4 MM</v>
          </cell>
          <cell r="E378" t="str">
            <v>MẶT NGUYỆT 6.4MM</v>
          </cell>
        </row>
        <row r="379">
          <cell r="B379" t="str">
            <v>ID082735</v>
          </cell>
          <cell r="C379" t="str">
            <v>9-1</v>
          </cell>
          <cell r="D379" t="str">
            <v>SOLENOID LK1900A</v>
          </cell>
          <cell r="E379" t="str">
            <v>CUỘN HÚT MỞ ĐỒNG TIỀN</v>
          </cell>
          <cell r="F379" t="str">
            <v>GLK-1910</v>
          </cell>
        </row>
        <row r="380">
          <cell r="B380" t="str">
            <v>ID140845</v>
          </cell>
          <cell r="C380" t="str">
            <v>P8-25-2</v>
          </cell>
          <cell r="D380" t="str">
            <v>LOPPER L 3/16</v>
          </cell>
          <cell r="E380" t="str">
            <v>KIM CONG DƯỚI (NGẮN)</v>
          </cell>
          <cell r="F380" t="str">
            <v>KH-927</v>
          </cell>
        </row>
        <row r="381">
          <cell r="B381" t="str">
            <v>ID120975</v>
          </cell>
          <cell r="C381" t="str">
            <v>770-003023</v>
          </cell>
          <cell r="D381" t="str">
            <v>SHAFT</v>
          </cell>
          <cell r="E381" t="str">
            <v>CHỐT CỐ ĐỊNH CẦN GIẬT CHỈ</v>
          </cell>
        </row>
        <row r="382">
          <cell r="B382" t="str">
            <v>ID052070</v>
          </cell>
          <cell r="C382" t="str">
            <v>SB32440605A</v>
          </cell>
          <cell r="D382" t="str">
            <v>SCREW</v>
          </cell>
          <cell r="E382" t="str">
            <v>ỐC BẮT RĂNG CƯA</v>
          </cell>
        </row>
        <row r="383">
          <cell r="B383" t="str">
            <v>ID151028</v>
          </cell>
          <cell r="C383" t="str">
            <v>SA2937101</v>
          </cell>
          <cell r="D383" t="str">
            <v>THREAD TAKE-UP LEVER ASSY</v>
          </cell>
          <cell r="E383" t="str">
            <v xml:space="preserve"> BỘ CẦN GIẬT CHỈ KIM</v>
          </cell>
          <cell r="F383" t="str">
            <v>LT2 - B8422D</v>
          </cell>
        </row>
        <row r="384">
          <cell r="B384" t="str">
            <v>ID140907</v>
          </cell>
          <cell r="C384" t="str">
            <v>208078/204674</v>
          </cell>
          <cell r="D384" t="str">
            <v>RANG CUA</v>
          </cell>
          <cell r="E384" t="str">
            <v>RĂNG CƯA</v>
          </cell>
        </row>
        <row r="385">
          <cell r="B385" t="str">
            <v>ID126251</v>
          </cell>
          <cell r="C385" t="str">
            <v>4TCB410112</v>
          </cell>
          <cell r="D385" t="str">
            <v>LOWE KNIFE</v>
          </cell>
          <cell r="E385" t="str">
            <v>DAO TĨNH CẮT CHUN (KHÔNG DÙNG)</v>
          </cell>
          <cell r="F385" t="str">
            <v>MTD-4504P</v>
          </cell>
        </row>
        <row r="386">
          <cell r="B386" t="str">
            <v>ID149100</v>
          </cell>
          <cell r="C386" t="str">
            <v>316RB4110</v>
          </cell>
          <cell r="D386" t="str">
            <v>PLASTIC WASHER</v>
          </cell>
          <cell r="E386" t="str">
            <v>CAO SU ĐỆM MOTO</v>
          </cell>
          <cell r="F386" t="str">
            <v>MTD-4504P</v>
          </cell>
        </row>
        <row r="387">
          <cell r="B387" t="str">
            <v>ID062579</v>
          </cell>
          <cell r="C387" t="str">
            <v>5222PF85640</v>
          </cell>
          <cell r="D387" t="str">
            <v>PRESSER FOOT ASM. FT6500</v>
          </cell>
          <cell r="E387" t="str">
            <v>CHÂN VỊT 5.6 MM</v>
          </cell>
          <cell r="F387" t="str">
            <v>CTD-9085</v>
          </cell>
        </row>
        <row r="388">
          <cell r="B388" t="str">
            <v>ID062419</v>
          </cell>
          <cell r="C388" t="str">
            <v>5220TP85641</v>
          </cell>
          <cell r="D388" t="str">
            <v>THREAD PLATE CT9000</v>
          </cell>
          <cell r="E388" t="str">
            <v>MẶT NGUYỆT 6.4MM</v>
          </cell>
          <cell r="F388" t="str">
            <v>CTD-9085</v>
          </cell>
        </row>
        <row r="389">
          <cell r="B389" t="str">
            <v>ID156483</v>
          </cell>
          <cell r="C389" t="str">
            <v>5221NC5320</v>
          </cell>
          <cell r="D389" t="str">
            <v>TAO KIM 6.4</v>
          </cell>
          <cell r="E389" t="str">
            <v>TÁO KIM 6.4</v>
          </cell>
        </row>
        <row r="390">
          <cell r="B390" t="str">
            <v>ID156401</v>
          </cell>
          <cell r="C390" t="str">
            <v>MX7543-BG</v>
          </cell>
          <cell r="D390" t="str">
            <v>METAL CLICHES</v>
          </cell>
          <cell r="E390" t="str">
            <v>BẢN IN</v>
          </cell>
        </row>
        <row r="391">
          <cell r="B391" t="str">
            <v>ID044776</v>
          </cell>
          <cell r="C391" t="str">
            <v>2200001311</v>
          </cell>
          <cell r="D391" t="str">
            <v>OIL FILTER COVER</v>
          </cell>
          <cell r="E391" t="str">
            <v>LẮP ĐẬY PHIN LỌC DẦU</v>
          </cell>
          <cell r="F391" t="str">
            <v>CTD-9085</v>
          </cell>
        </row>
        <row r="392">
          <cell r="B392" t="str">
            <v>ID061559</v>
          </cell>
          <cell r="C392" t="str">
            <v>4TR002A0131</v>
          </cell>
          <cell r="D392" t="str">
            <v>ROLLER ASM. MT4500</v>
          </cell>
          <cell r="E392" t="str">
            <v>QUẢ LÔ MÁY TRẦN CHUN</v>
          </cell>
          <cell r="F392" t="str">
            <v>CTD-9085</v>
          </cell>
        </row>
        <row r="393">
          <cell r="B393" t="str">
            <v>ID045037</v>
          </cell>
          <cell r="C393" t="str">
            <v>2270000522</v>
          </cell>
          <cell r="D393" t="str">
            <v>LOOPER THREAD TAKEUP CAM</v>
          </cell>
          <cell r="E393" t="str">
            <v>CAM ĐÁNH CHỈ</v>
          </cell>
          <cell r="F393" t="str">
            <v>CTD-9085</v>
          </cell>
        </row>
        <row r="394">
          <cell r="B394" t="str">
            <v>ID141342</v>
          </cell>
          <cell r="C394" t="str">
            <v>2268110120</v>
          </cell>
          <cell r="D394" t="str">
            <v>UPPER KNIFE</v>
          </cell>
          <cell r="E394" t="str">
            <v>DAO ĐỘNG CHÉM VẢI</v>
          </cell>
          <cell r="F394" t="str">
            <v>CTD-9811</v>
          </cell>
        </row>
        <row r="395">
          <cell r="B395" t="str">
            <v>ID139893</v>
          </cell>
          <cell r="C395" t="str">
            <v>6200239</v>
          </cell>
          <cell r="D395" t="str">
            <v>BAC DONG NGOÀI TRUC CHINH BAT</v>
          </cell>
          <cell r="E395" t="str">
            <v>BẠC ĐỒNG NGOÀI TRỤC CHÍNH BẮT MỎ DƯỚI</v>
          </cell>
          <cell r="F395" t="str">
            <v>CZ-6003</v>
          </cell>
        </row>
        <row r="396">
          <cell r="B396" t="str">
            <v>ID141032</v>
          </cell>
          <cell r="C396" t="str">
            <v>6200240</v>
          </cell>
          <cell r="D396" t="str">
            <v>BAC DONG TRONG TRUC CHINH</v>
          </cell>
          <cell r="E396" t="str">
            <v>BẠC ĐỒNG TRONG TRỤC CHÍNH BẮT MỎ DƯỚI</v>
          </cell>
          <cell r="F396" t="str">
            <v>CZ-6003</v>
          </cell>
        </row>
        <row r="397">
          <cell r="B397" t="str">
            <v>ID141033</v>
          </cell>
          <cell r="C397" t="str">
            <v>6200241</v>
          </cell>
          <cell r="D397" t="str">
            <v>BAC DONG NGOAI TRUC CHINH</v>
          </cell>
          <cell r="E397" t="str">
            <v>BẠC ĐỒNG NGOÀI TRỤC CHÍNH BẮT MỎ TRÊN</v>
          </cell>
          <cell r="F397" t="str">
            <v>CZ-6003</v>
          </cell>
        </row>
        <row r="398">
          <cell r="B398" t="str">
            <v>ID141686</v>
          </cell>
          <cell r="C398" t="str">
            <v>6200272</v>
          </cell>
          <cell r="D398" t="str">
            <v>CAN GIAT CHI 2 KIM</v>
          </cell>
          <cell r="E398" t="str">
            <v xml:space="preserve">CẦN GIẬT CHỈ 2 CHỈ KIM </v>
          </cell>
          <cell r="F398" t="str">
            <v>CZ-6003</v>
          </cell>
        </row>
        <row r="399">
          <cell r="B399" t="str">
            <v>ID141403</v>
          </cell>
          <cell r="C399" t="str">
            <v>6201027</v>
          </cell>
          <cell r="D399" t="str">
            <v>DAO DONG DUOI BO HUT CHI</v>
          </cell>
          <cell r="E399" t="str">
            <v>DAO ĐỘNG BỘ HÚT CHỈ</v>
          </cell>
          <cell r="F399" t="str">
            <v>CZ-6003</v>
          </cell>
        </row>
        <row r="400">
          <cell r="B400" t="str">
            <v>ID156020</v>
          </cell>
          <cell r="C400" t="str">
            <v>400-86742</v>
          </cell>
          <cell r="D400" t="str">
            <v>OIL SEAL</v>
          </cell>
          <cell r="E400" t="str">
            <v>VÀNH VÒNG BI LẠI MŨI</v>
          </cell>
        </row>
        <row r="401">
          <cell r="B401" t="str">
            <v>ID156023</v>
          </cell>
          <cell r="C401" t="str">
            <v>B4123-522-00B</v>
          </cell>
          <cell r="D401" t="str">
            <v>VONG BI DUA LAI MUI</v>
          </cell>
          <cell r="E401" t="str">
            <v>VÒNG BI ĐŨA LẠI MŨI</v>
          </cell>
          <cell r="F401" t="str">
            <v>DDL-9000BMS</v>
          </cell>
        </row>
        <row r="402">
          <cell r="B402" t="str">
            <v>ID156025</v>
          </cell>
          <cell r="C402" t="str">
            <v>SB-1200008-00</v>
          </cell>
          <cell r="D402" t="str">
            <v>VONG BI LAI MUI</v>
          </cell>
          <cell r="E402" t="str">
            <v>VÒNG BI LẠI MŨI</v>
          </cell>
          <cell r="F402" t="str">
            <v>DDL-9000BMS</v>
          </cell>
        </row>
        <row r="403">
          <cell r="B403" t="str">
            <v>ID156100</v>
          </cell>
          <cell r="C403" t="str">
            <v>10-52854</v>
          </cell>
          <cell r="D403" t="str">
            <v>BO KEO THANH NOI BI</v>
          </cell>
          <cell r="E403" t="str">
            <v>BỘ KÉO THANH NỐI BI</v>
          </cell>
          <cell r="F403" t="str">
            <v>DFB-1404P</v>
          </cell>
        </row>
        <row r="404">
          <cell r="B404" t="str">
            <v>ID156123</v>
          </cell>
          <cell r="C404" t="str">
            <v>19-412</v>
          </cell>
          <cell r="D404" t="str">
            <v>SREW</v>
          </cell>
          <cell r="E404" t="str">
            <v>BỘ BẮT MỎ MÓC CHỈ 1''INH</v>
          </cell>
          <cell r="F404" t="str">
            <v>DFB-1404P</v>
          </cell>
        </row>
        <row r="405">
          <cell r="B405" t="str">
            <v>ID150908</v>
          </cell>
          <cell r="C405" t="str">
            <v>01-115</v>
          </cell>
          <cell r="D405" t="str">
            <v>SLEEVE</v>
          </cell>
          <cell r="E405" t="str">
            <v>TRỤC ĐỊNH TÂM VÒNG BI LÔ TỜI VẢI</v>
          </cell>
        </row>
        <row r="406">
          <cell r="B406" t="str">
            <v>ID150906</v>
          </cell>
          <cell r="C406" t="str">
            <v>02-117</v>
          </cell>
          <cell r="D406" t="str">
            <v>PLATE</v>
          </cell>
          <cell r="E406" t="str">
            <v>LONG ĐEN TO 3 VÍT QUẢ LÔ</v>
          </cell>
          <cell r="F406" t="str">
            <v>DFB-1404P</v>
          </cell>
        </row>
        <row r="407">
          <cell r="B407" t="str">
            <v>ID150905</v>
          </cell>
          <cell r="C407" t="str">
            <v>02-470</v>
          </cell>
          <cell r="D407" t="str">
            <v>CONNECTING PLATE</v>
          </cell>
          <cell r="E407" t="str">
            <v>THANH ĐẨY QUẢ LÔ</v>
          </cell>
          <cell r="F407" t="str">
            <v>DFB-1404P</v>
          </cell>
        </row>
        <row r="408">
          <cell r="B408" t="str">
            <v>ID045435</v>
          </cell>
          <cell r="C408" t="str">
            <v>4TC0030108</v>
          </cell>
          <cell r="D408" t="str">
            <v>UPPER KNIFE</v>
          </cell>
          <cell r="E408" t="str">
            <v>DAO ĐỘNG CHÉM CHUN LOẠI NHỎ</v>
          </cell>
          <cell r="F408" t="str">
            <v>FT-7003</v>
          </cell>
        </row>
        <row r="409">
          <cell r="B409" t="str">
            <v>ID064636</v>
          </cell>
          <cell r="C409" t="str">
            <v>90BB2547127</v>
          </cell>
          <cell r="D409" t="str">
            <v>BEARING CT SERIES</v>
          </cell>
          <cell r="E409" t="str">
            <v>VÒNG BI TO QUẢ LÔ TRUC CHÍNH</v>
          </cell>
          <cell r="F409" t="str">
            <v>FT-7039</v>
          </cell>
        </row>
        <row r="410">
          <cell r="B410" t="str">
            <v>ID060016</v>
          </cell>
          <cell r="C410" t="str">
            <v>2280000205</v>
          </cell>
          <cell r="D410" t="str">
            <v>FRONT COVER HOLDER FT7000</v>
          </cell>
          <cell r="E410" t="str">
            <v xml:space="preserve">ỐP BẮT GÁ </v>
          </cell>
          <cell r="F410" t="str">
            <v>FTD-7002</v>
          </cell>
        </row>
        <row r="411">
          <cell r="B411" t="str">
            <v>ID044076</v>
          </cell>
          <cell r="C411" t="str">
            <v>66800</v>
          </cell>
          <cell r="D411" t="str">
            <v>OIL WICK</v>
          </cell>
          <cell r="E411" t="str">
            <v>BẤC THẤM DẦU</v>
          </cell>
        </row>
        <row r="412">
          <cell r="B412" t="str">
            <v>ID045058</v>
          </cell>
          <cell r="C412" t="str">
            <v>2280000241</v>
          </cell>
          <cell r="D412" t="str">
            <v>HINGE</v>
          </cell>
          <cell r="E412" t="str">
            <v xml:space="preserve">BỘ GIỮ BƯỞNG MÁY  </v>
          </cell>
          <cell r="F412" t="str">
            <v>FTD-7002</v>
          </cell>
        </row>
        <row r="413">
          <cell r="B413" t="str">
            <v>ID058947</v>
          </cell>
          <cell r="C413" t="str">
            <v>22000009241</v>
          </cell>
          <cell r="D413" t="str">
            <v>SPREADER ARM CT6500</v>
          </cell>
          <cell r="E413" t="str">
            <v>TAY BẮT KIM CONG CHỈ DẢI</v>
          </cell>
        </row>
        <row r="414">
          <cell r="B414" t="str">
            <v>ID082743</v>
          </cell>
          <cell r="C414" t="str">
            <v>9-27</v>
          </cell>
          <cell r="D414" t="str">
            <v>THREAD_TENSION_1_ASM LK1900A</v>
          </cell>
          <cell r="E414" t="str">
            <v>ĐỒNG TIỀN CHỈNH CHỈ NGẮN DÀI</v>
          </cell>
          <cell r="F414" t="str">
            <v>GLK-1910</v>
          </cell>
        </row>
        <row r="415">
          <cell r="B415" t="str">
            <v>ID126824</v>
          </cell>
          <cell r="C415" t="str">
            <v>1-17</v>
          </cell>
          <cell r="D415" t="str">
            <v>HOOK COVER PRESSER SPRING 1-17</v>
          </cell>
          <cell r="E415" t="str">
            <v>THANH ĐỠ BẢO VỆ Ổ CHAO</v>
          </cell>
        </row>
        <row r="416">
          <cell r="B416" t="str">
            <v>ID115777</v>
          </cell>
          <cell r="C416" t="str">
            <v>1-18</v>
          </cell>
          <cell r="D416" t="str">
            <v>HOOK COVER PRESSER SPRING</v>
          </cell>
          <cell r="E416" t="str">
            <v>LÒ XO ĐỠ BẢO VỆ Ổ CHAO</v>
          </cell>
        </row>
        <row r="417">
          <cell r="B417" t="str">
            <v>ID082721</v>
          </cell>
          <cell r="C417" t="str">
            <v>5-18</v>
          </cell>
          <cell r="D417" t="str">
            <v>PHOTO SENSOR LK1900A</v>
          </cell>
          <cell r="E417" t="str">
            <v>SENSOR ĐIỀU CHỈNH MỞ TAY GẠT CHỈ</v>
          </cell>
        </row>
        <row r="418">
          <cell r="B418" t="str">
            <v>ID150931</v>
          </cell>
          <cell r="C418" t="str">
            <v>H04-0016</v>
          </cell>
          <cell r="D418" t="str">
            <v>CHAN VIT DOC</v>
          </cell>
          <cell r="E418" t="str">
            <v>CHÂN VỊT DỌC</v>
          </cell>
          <cell r="F418" t="str">
            <v>GLK-1910</v>
          </cell>
        </row>
        <row r="419">
          <cell r="B419" t="str">
            <v>ID156349</v>
          </cell>
          <cell r="C419" t="str">
            <v>100-30708</v>
          </cell>
          <cell r="D419" t="str">
            <v>HELICAL GEAR A, B</v>
          </cell>
          <cell r="E419" t="str">
            <v>BÁNH RĂNG TO GẦN Ổ CHAO</v>
          </cell>
          <cell r="F419" t="str">
            <v>LZ-2284</v>
          </cell>
        </row>
        <row r="420">
          <cell r="B420" t="str">
            <v>ID156057</v>
          </cell>
          <cell r="C420" t="str">
            <v>P8-24-2</v>
          </cell>
          <cell r="D420" t="str">
            <v>KIM CONG DUOI</v>
          </cell>
          <cell r="E420" t="str">
            <v>KIM CONG DƯỚI (DÀI)</v>
          </cell>
          <cell r="F420" t="str">
            <v>KH-927</v>
          </cell>
        </row>
        <row r="421">
          <cell r="B421" t="str">
            <v>ID150977</v>
          </cell>
          <cell r="C421" t="str">
            <v>P4-10L</v>
          </cell>
          <cell r="D421" t="str">
            <v>SHOULDER SCREW SM7.94</v>
          </cell>
          <cell r="E421" t="str">
            <v>BULONG GIỮ THANH NHẤC CHÂN VỊT</v>
          </cell>
          <cell r="F421" t="str">
            <v>KH-927</v>
          </cell>
        </row>
        <row r="422">
          <cell r="B422" t="str">
            <v>ID120990</v>
          </cell>
          <cell r="C422" t="str">
            <v>GS09</v>
          </cell>
          <cell r="D422" t="str">
            <v>SCREW</v>
          </cell>
          <cell r="E422" t="str">
            <v>VÍT HÃM ĐẦU CẦN GIẬT CHỈ</v>
          </cell>
        </row>
        <row r="423">
          <cell r="B423" t="str">
            <v>ID150995</v>
          </cell>
          <cell r="C423" t="str">
            <v>770-005025</v>
          </cell>
          <cell r="D423" t="str">
            <v>CAM PLATE</v>
          </cell>
          <cell r="E423" t="str">
            <v>THANH ĐẨY ĐÒNG TIỀN KẸP CHỈ</v>
          </cell>
          <cell r="F423" t="str">
            <v>KLD-800</v>
          </cell>
        </row>
        <row r="424">
          <cell r="B424" t="str">
            <v>ID064608</v>
          </cell>
          <cell r="C424" t="str">
            <v>90050000ER</v>
          </cell>
          <cell r="D424" t="str">
            <v>E-RING CT SERIES</v>
          </cell>
          <cell r="E424" t="str">
            <v>TANH HÃM THANH NÂNG CHÂN VỊT</v>
          </cell>
          <cell r="F424" t="str">
            <v>KLD-800</v>
          </cell>
        </row>
        <row r="425">
          <cell r="B425" t="str">
            <v>ID126734</v>
          </cell>
          <cell r="C425" t="str">
            <v>770-007121</v>
          </cell>
          <cell r="D425" t="str">
            <v>SPRING</v>
          </cell>
          <cell r="E425" t="str">
            <v>LÒ XO HỒI VỊ DÂY KÉO CỤM ĐỒNG TIỀN</v>
          </cell>
          <cell r="F425" t="str">
            <v>KLD-800</v>
          </cell>
        </row>
        <row r="426">
          <cell r="B426" t="str">
            <v>ID151012</v>
          </cell>
          <cell r="C426" t="str">
            <v>770-007085</v>
          </cell>
          <cell r="D426" t="str">
            <v>SCREW</v>
          </cell>
          <cell r="E426" t="str">
            <v>ỐC BẮT HỒI DAO ĐỘNG</v>
          </cell>
          <cell r="F426" t="str">
            <v>KLD-800</v>
          </cell>
        </row>
        <row r="427">
          <cell r="B427" t="str">
            <v>ID156013</v>
          </cell>
          <cell r="C427" t="str">
            <v>SA2684001</v>
          </cell>
          <cell r="D427" t="str">
            <v>LO XO HOI VI CAN GIAT CHI KIM</v>
          </cell>
          <cell r="E427" t="str">
            <v>LÒ XO HỒI VỊ CẦN GIẬT CHỈ KIM</v>
          </cell>
          <cell r="F427" t="str">
            <v>LT2 - B8422D</v>
          </cell>
        </row>
        <row r="428">
          <cell r="B428" t="str">
            <v>ID060348</v>
          </cell>
          <cell r="C428" t="str">
            <v>2310001807</v>
          </cell>
          <cell r="D428" t="str">
            <v>BRACKER MT4500</v>
          </cell>
          <cell r="E428" t="str">
            <v>BULONG VUÔNG CHỐNG XOAY GIỮ BỘ MỎ MÓC CHỈ</v>
          </cell>
          <cell r="F428" t="str">
            <v>MTD-4504P</v>
          </cell>
        </row>
        <row r="429">
          <cell r="B429" t="str">
            <v>ID064486</v>
          </cell>
          <cell r="C429" t="str">
            <v>8SC36400705K</v>
          </cell>
          <cell r="D429" t="str">
            <v>SCREW CT SERIES</v>
          </cell>
          <cell r="E429" t="str">
            <v>VÍT DÀI BẮT BULONG CHỐNG XOAY BỘ MÓC CHỈ</v>
          </cell>
          <cell r="F429" t="str">
            <v>MTD-4504P</v>
          </cell>
        </row>
        <row r="430">
          <cell r="B430" t="str">
            <v>ID046835</v>
          </cell>
          <cell r="C430" t="str">
            <v>R412015198</v>
          </cell>
          <cell r="D430" t="str">
            <v>SOLENOID VALVE REXROTH R4120</v>
          </cell>
          <cell r="E430" t="str">
            <v>CỤM VAN ĐIỆN TỪ</v>
          </cell>
          <cell r="F430" t="str">
            <v>SPC-824SDU</v>
          </cell>
        </row>
        <row r="431">
          <cell r="B431" t="str">
            <v>ID156168</v>
          </cell>
          <cell r="C431" t="str">
            <v>LSU3824V</v>
          </cell>
          <cell r="D431" t="str">
            <v>SREW</v>
          </cell>
          <cell r="E431" t="str">
            <v>BẢN IN</v>
          </cell>
        </row>
        <row r="432">
          <cell r="B432" t="str">
            <v>ID058384</v>
          </cell>
          <cell r="C432" t="str">
            <v>2120041120</v>
          </cell>
          <cell r="D432" t="str">
            <v>THREAD TAKE UP UH8004</v>
          </cell>
          <cell r="E432" t="str">
            <v>CẦN GIẬT CHỈ KIM 2 CHỈ</v>
          </cell>
          <cell r="F432" t="str">
            <v>UHD-9023</v>
          </cell>
        </row>
        <row r="433">
          <cell r="B433" t="str">
            <v>ID045615</v>
          </cell>
          <cell r="C433" t="str">
            <v>5213NG0002</v>
          </cell>
          <cell r="D433" t="str">
            <v>REAR NEEDLE GUARD</v>
          </cell>
          <cell r="E433" t="str">
            <v>ĐÁP ĐỠ KIM</v>
          </cell>
          <cell r="F433" t="str">
            <v>UHD-9303</v>
          </cell>
        </row>
        <row r="434">
          <cell r="B434" t="str">
            <v>ID126119</v>
          </cell>
          <cell r="C434" t="str">
            <v>2270850222</v>
          </cell>
          <cell r="D434" t="str">
            <v>UPPER KNIFE</v>
          </cell>
          <cell r="E434" t="str">
            <v>DAO ĐỘNG</v>
          </cell>
          <cell r="F434" t="str">
            <v>CTD-9085</v>
          </cell>
        </row>
        <row r="435">
          <cell r="B435" t="str">
            <v>ID151098</v>
          </cell>
          <cell r="C435" t="str">
            <v>6100545</v>
          </cell>
          <cell r="D435" t="str">
            <v>UPPER KNIFE HOLDER</v>
          </cell>
          <cell r="E435" t="str">
            <v>GIÁ BẮT DAO</v>
          </cell>
          <cell r="F435" t="str">
            <v>FT-7003</v>
          </cell>
        </row>
        <row r="436">
          <cell r="B436" t="str">
            <v>ID141634</v>
          </cell>
          <cell r="C436" t="str">
            <v>H13-0213</v>
          </cell>
          <cell r="D436" t="str">
            <v>CONG TAC ON OFF ALL</v>
          </cell>
          <cell r="E436" t="str">
            <v>CÔNG TẮC ON-OFF</v>
          </cell>
          <cell r="F436" t="str">
            <v>All</v>
          </cell>
        </row>
        <row r="437">
          <cell r="B437" t="str">
            <v>ID045494</v>
          </cell>
          <cell r="C437" t="str">
            <v>4UTB000110</v>
          </cell>
          <cell r="D437" t="str">
            <v>ADJUSTING RING</v>
          </cell>
          <cell r="E437" t="str">
            <v>CAM LỆCH TAM BỘ CẮT CHỈ</v>
          </cell>
          <cell r="F437" t="str">
            <v>CTD-9085</v>
          </cell>
        </row>
        <row r="438">
          <cell r="B438" t="str">
            <v>ID045692</v>
          </cell>
          <cell r="C438" t="str">
            <v>5226TP11640</v>
          </cell>
          <cell r="D438" t="str">
            <v>THROAT PLATE</v>
          </cell>
          <cell r="E438" t="str">
            <v>MẶT NGUYỆT 6.4</v>
          </cell>
        </row>
        <row r="439">
          <cell r="B439" t="str">
            <v>ID140759</v>
          </cell>
          <cell r="C439" t="str">
            <v>6201025</v>
          </cell>
          <cell r="D439" t="str">
            <v>DAO TINH BO HUT CHI</v>
          </cell>
          <cell r="E439" t="str">
            <v>DAO TĨNH BỘ HÚT CHỈ</v>
          </cell>
          <cell r="F439" t="str">
            <v>CZ-6003</v>
          </cell>
        </row>
        <row r="440">
          <cell r="B440" t="str">
            <v>ID156126</v>
          </cell>
          <cell r="C440" t="str">
            <v>55-146</v>
          </cell>
          <cell r="D440" t="str">
            <v>SREW</v>
          </cell>
          <cell r="E440" t="str">
            <v>BỘ BẮT RĂNG CƯA</v>
          </cell>
          <cell r="F440" t="str">
            <v>DFB-1404P</v>
          </cell>
        </row>
        <row r="441">
          <cell r="B441" t="str">
            <v>ID150907</v>
          </cell>
          <cell r="C441" t="str">
            <v>60-809</v>
          </cell>
          <cell r="D441" t="str">
            <v>REAR PULLER MECHANISM</v>
          </cell>
          <cell r="E441" t="str">
            <v>BỘ TAY BIÊN KÉO QUẢ LÔ TỜI VẢI</v>
          </cell>
          <cell r="F441" t="str">
            <v>DFB-1404P</v>
          </cell>
        </row>
        <row r="442">
          <cell r="B442" t="str">
            <v>ID044882</v>
          </cell>
          <cell r="C442" t="str">
            <v>2210001118</v>
          </cell>
          <cell r="D442" t="str">
            <v>FEED DOG SEAT</v>
          </cell>
          <cell r="E442" t="str">
            <v>CẦU BẮT RĂNG CƯA TRƯỚC</v>
          </cell>
          <cell r="F442" t="str">
            <v>FT-7003</v>
          </cell>
        </row>
        <row r="443">
          <cell r="B443" t="str">
            <v>ID044870</v>
          </cell>
          <cell r="C443" t="str">
            <v>2210001023</v>
          </cell>
          <cell r="D443" t="str">
            <v>ROD</v>
          </cell>
          <cell r="E443" t="str">
            <v xml:space="preserve">TAY BIÊN DƠ NGANG MỎ MÓC CHỈ DƯỚI </v>
          </cell>
          <cell r="F443" t="str">
            <v>FT-7039</v>
          </cell>
        </row>
        <row r="444">
          <cell r="B444" t="str">
            <v>ID064659</v>
          </cell>
          <cell r="C444" t="str">
            <v>90NB101313</v>
          </cell>
          <cell r="D444" t="str">
            <v>NEEDLE BEARING CT SERIES</v>
          </cell>
          <cell r="E444" t="str">
            <v>VÒNG BI TAY BIÊN TỜI CHUN</v>
          </cell>
          <cell r="F444" t="str">
            <v>FT-7039</v>
          </cell>
        </row>
        <row r="445">
          <cell r="B445" t="str">
            <v>ID150920</v>
          </cell>
          <cell r="C445" t="str">
            <v>4TC0010110</v>
          </cell>
          <cell r="D445" t="str">
            <v>LOWER KNIFE</v>
          </cell>
          <cell r="E445" t="str">
            <v>DAO TĨNH CHÉM CHUN LOẠI TO</v>
          </cell>
        </row>
        <row r="446">
          <cell r="B446" t="str">
            <v>ID125017</v>
          </cell>
          <cell r="C446" t="str">
            <v>210516A3</v>
          </cell>
          <cell r="D446" t="str">
            <v>FEED DOG</v>
          </cell>
          <cell r="E446" t="str">
            <v>RĂNG CƯA LÁP ỐNG VIỀN</v>
          </cell>
        </row>
        <row r="447">
          <cell r="B447" t="str">
            <v>ID150947</v>
          </cell>
          <cell r="C447" t="str">
            <v>H05-0058</v>
          </cell>
          <cell r="D447" t="str">
            <v>TANG CUA 4 RANG 6MM</v>
          </cell>
          <cell r="E447" t="str">
            <v>RĂNG CƯA 4 RĂNG 6MM</v>
          </cell>
        </row>
        <row r="448">
          <cell r="B448" t="str">
            <v>ID150953</v>
          </cell>
          <cell r="C448" t="str">
            <v>H05-0013</v>
          </cell>
          <cell r="D448" t="str">
            <v>CHAN VIT MAY ZIZZAC 10MM</v>
          </cell>
          <cell r="E448" t="str">
            <v>CHÂN VỊT MÁY ZIZZAC 10MM</v>
          </cell>
          <cell r="F448" t="str">
            <v>LZ-2284</v>
          </cell>
        </row>
        <row r="449">
          <cell r="B449" t="str">
            <v>ID150963</v>
          </cell>
          <cell r="C449" t="str">
            <v>100-31003</v>
          </cell>
          <cell r="D449" t="str">
            <v>HELICAL GEAR B</v>
          </cell>
          <cell r="E449" t="str">
            <v>BÁNH RĂNG NHỎ GẦN Ổ CHAO</v>
          </cell>
          <cell r="F449" t="str">
            <v>LZ-2284</v>
          </cell>
        </row>
        <row r="450">
          <cell r="B450" t="str">
            <v>ID150957</v>
          </cell>
          <cell r="C450" t="str">
            <v>H05-0010</v>
          </cell>
          <cell r="D450" t="str">
            <v>CHAN VIT CHUN</v>
          </cell>
          <cell r="E450" t="str">
            <v xml:space="preserve">CHÂN VỊT CHUN LOẠI TO </v>
          </cell>
        </row>
        <row r="451">
          <cell r="B451" t="str">
            <v>ID150999</v>
          </cell>
          <cell r="C451" t="str">
            <v>770-010019</v>
          </cell>
          <cell r="D451" t="str">
            <v>OIL PUMP IMPELLER</v>
          </cell>
          <cell r="E451" t="str">
            <v xml:space="preserve">CÁNH NHỰA BƠM DẦU </v>
          </cell>
          <cell r="F451" t="str">
            <v>KLD-800</v>
          </cell>
        </row>
        <row r="452">
          <cell r="B452" t="str">
            <v>ID151009</v>
          </cell>
          <cell r="C452" t="str">
            <v>770-007087</v>
          </cell>
          <cell r="D452" t="str">
            <v>SCREW</v>
          </cell>
          <cell r="E452" t="str">
            <v>ỐC BẮT DAO ĐỘNG</v>
          </cell>
          <cell r="F452" t="str">
            <v>KLD-800</v>
          </cell>
        </row>
        <row r="453">
          <cell r="B453" t="str">
            <v>ID151017</v>
          </cell>
          <cell r="C453" t="str">
            <v>770-006040</v>
          </cell>
          <cell r="D453" t="str">
            <v>SPRING GUIDE</v>
          </cell>
          <cell r="E453" t="str">
            <v>THANH GIỮ KÉO LÒ XO LẠI MŨI</v>
          </cell>
          <cell r="F453" t="str">
            <v>KLD-800</v>
          </cell>
        </row>
        <row r="454">
          <cell r="B454" t="str">
            <v>ID121777</v>
          </cell>
          <cell r="C454" t="str">
            <v>S07526301</v>
          </cell>
          <cell r="D454" t="str">
            <v>MOVABLE KNIFE</v>
          </cell>
          <cell r="E454" t="str">
            <v>DAO CẮT CHỈ DƯỚI (DAO ĐỘNG)</v>
          </cell>
        </row>
        <row r="455">
          <cell r="B455" t="str">
            <v>ID140325</v>
          </cell>
          <cell r="C455" t="str">
            <v>M42</v>
          </cell>
          <cell r="D455" t="str">
            <v>DAY CUROA M42</v>
          </cell>
          <cell r="E455" t="str">
            <v>DÂY CULOA</v>
          </cell>
        </row>
        <row r="456">
          <cell r="B456" t="str">
            <v>ID151035</v>
          </cell>
          <cell r="C456" t="str">
            <v>40003633</v>
          </cell>
          <cell r="D456" t="str">
            <v>THREAD TENSION</v>
          </cell>
          <cell r="E456" t="str">
            <v>CỤM ĐỒNG TIỀN KẸP CHỈ</v>
          </cell>
        </row>
        <row r="457">
          <cell r="B457" t="str">
            <v>ID062729</v>
          </cell>
          <cell r="C457" t="str">
            <v>5231PF0403</v>
          </cell>
          <cell r="D457" t="str">
            <v>PRESSER FOOT ASM. MT4500</v>
          </cell>
          <cell r="E457" t="str">
            <v>CHÂN VỊT</v>
          </cell>
          <cell r="F457" t="str">
            <v>MTD-4504P</v>
          </cell>
        </row>
        <row r="458">
          <cell r="B458" t="str">
            <v>ID044514</v>
          </cell>
          <cell r="C458" t="str">
            <v>2120000405</v>
          </cell>
          <cell r="D458" t="str">
            <v>SPACER</v>
          </cell>
          <cell r="E458" t="str">
            <v>BẠC CHẶN TRỤC MỎ KIM CONG TRÊN</v>
          </cell>
          <cell r="F458" t="str">
            <v>UHD-9023</v>
          </cell>
        </row>
        <row r="459">
          <cell r="B459" t="str">
            <v>ID002807</v>
          </cell>
          <cell r="C459" t="str">
            <v>2120001220</v>
          </cell>
          <cell r="D459" t="str">
            <v>STUD</v>
          </cell>
          <cell r="E459" t="str">
            <v>ỐC THOÁT DẪN DẦU MÁY</v>
          </cell>
          <cell r="F459" t="str">
            <v>UHD-9023</v>
          </cell>
        </row>
        <row r="460">
          <cell r="B460" t="str">
            <v>ID156541</v>
          </cell>
          <cell r="C460" t="str">
            <v>713002</v>
          </cell>
          <cell r="D460" t="str">
            <v>DAP DO KIM SAU</v>
          </cell>
          <cell r="E460" t="str">
            <v>ĐÁP ĐỠ KIM SAU</v>
          </cell>
        </row>
        <row r="461">
          <cell r="B461" t="str">
            <v>ID050733</v>
          </cell>
          <cell r="C461" t="str">
            <v>5220DF85561</v>
          </cell>
          <cell r="D461" t="str">
            <v>DIFF.FEED DOG</v>
          </cell>
          <cell r="E461" t="str">
            <v>RĂNG CƯA SAU - KHÔNG DÙNG</v>
          </cell>
        </row>
        <row r="462">
          <cell r="B462" t="str">
            <v>ID045493</v>
          </cell>
          <cell r="C462" t="str">
            <v>4UTB000108</v>
          </cell>
          <cell r="D462" t="str">
            <v>RING</v>
          </cell>
          <cell r="E462" t="str">
            <v>CAM TRÒN DẪN THANH DAO</v>
          </cell>
          <cell r="F462" t="str">
            <v>CTD-9085</v>
          </cell>
        </row>
        <row r="463">
          <cell r="B463" t="str">
            <v>ID067190</v>
          </cell>
          <cell r="C463" t="str">
            <v>MB04280605M</v>
          </cell>
          <cell r="D463" t="str">
            <v>STUDE FT SERIES</v>
          </cell>
          <cell r="E463" t="str">
            <v>VÍT BẮT NẮP MÁY (VÍT TRÁI)</v>
          </cell>
          <cell r="F463" t="str">
            <v>CTD-9085</v>
          </cell>
        </row>
        <row r="464">
          <cell r="B464" t="str">
            <v>ID045311</v>
          </cell>
          <cell r="C464" t="str">
            <v>4CS0010112</v>
          </cell>
          <cell r="D464" t="str">
            <v>STUD</v>
          </cell>
          <cell r="E464" t="str">
            <v>ỐC BẮT BỂ DẦU&amp;BÍT TÔNG</v>
          </cell>
          <cell r="F464" t="str">
            <v>CTD-9085</v>
          </cell>
        </row>
        <row r="465">
          <cell r="B465" t="str">
            <v>ID023171</v>
          </cell>
          <cell r="C465" t="str">
            <v>2111058</v>
          </cell>
          <cell r="D465" t="str">
            <v>LOWER TRIMMING KNIFE GUIDE SUP</v>
          </cell>
          <cell r="E465" t="str">
            <v>BỘ CHỐT CHỈNH DAO CỤM HÚT MÁY VẮT SỔ K2</v>
          </cell>
          <cell r="F465" t="str">
            <v>CZ-6003</v>
          </cell>
        </row>
        <row r="466">
          <cell r="B466" t="str">
            <v>ID003752</v>
          </cell>
          <cell r="C466" t="str">
            <v>110-40409</v>
          </cell>
          <cell r="D466" t="str">
            <v>MOVING KNIFE HINGE SCREW</v>
          </cell>
          <cell r="E466" t="str">
            <v>VÍT BẮT DAO ĐỘNG</v>
          </cell>
          <cell r="F466" t="str">
            <v>DDL-9000BMS</v>
          </cell>
        </row>
        <row r="467">
          <cell r="B467" t="str">
            <v>ID156019</v>
          </cell>
          <cell r="C467" t="str">
            <v>400-86731</v>
          </cell>
          <cell r="D467" t="str">
            <v>TIMING BELT 550</v>
          </cell>
          <cell r="E467" t="str">
            <v>DÂY ĐAI HÀNH TRÌNH</v>
          </cell>
          <cell r="F467" t="str">
            <v>DDL-9000BMS</v>
          </cell>
        </row>
        <row r="468">
          <cell r="B468" t="str">
            <v>ID156024</v>
          </cell>
          <cell r="C468" t="str">
            <v>D1837-555-BAA-A</v>
          </cell>
          <cell r="D468" t="str">
            <v>BOBBIN CASE ASM</v>
          </cell>
          <cell r="E468" t="str">
            <v>THOI</v>
          </cell>
        </row>
        <row r="469">
          <cell r="B469" t="str">
            <v>ID156026</v>
          </cell>
          <cell r="C469" t="str">
            <v>SB-1200027-00</v>
          </cell>
          <cell r="D469" t="str">
            <v>VONG BI TRUC CHINH</v>
          </cell>
          <cell r="E469" t="str">
            <v xml:space="preserve">VÒNG  BI TRỤC CHÍNH </v>
          </cell>
          <cell r="F469" t="str">
            <v>DDL-9000BMS</v>
          </cell>
        </row>
        <row r="470">
          <cell r="B470" t="str">
            <v>ID156128</v>
          </cell>
          <cell r="C470" t="str">
            <v>63-353-2</v>
          </cell>
          <cell r="D470" t="str">
            <v>SREW</v>
          </cell>
          <cell r="E470" t="str">
            <v>BỘ VÒNG BI CHỈNH MAU THƯA MŨI CHỈ</v>
          </cell>
          <cell r="F470" t="str">
            <v>DFB-1404P</v>
          </cell>
        </row>
        <row r="471">
          <cell r="B471" t="str">
            <v>ID156129</v>
          </cell>
          <cell r="C471" t="str">
            <v>67-311-1</v>
          </cell>
          <cell r="D471" t="str">
            <v>SREW</v>
          </cell>
          <cell r="E471" t="str">
            <v>TAY BIÊN KÉO RĂNG CƯA</v>
          </cell>
          <cell r="F471" t="str">
            <v>DFB-1404P</v>
          </cell>
        </row>
        <row r="472">
          <cell r="B472" t="str">
            <v>ID150918</v>
          </cell>
          <cell r="C472" t="str">
            <v>42300104-13</v>
          </cell>
          <cell r="D472" t="str">
            <v>FEED DOG</v>
          </cell>
          <cell r="E472" t="str">
            <v>RĂNG CƯA</v>
          </cell>
        </row>
        <row r="473">
          <cell r="B473" t="str">
            <v>ID045682</v>
          </cell>
          <cell r="C473" t="str">
            <v>5223DG0001</v>
          </cell>
          <cell r="D473" t="str">
            <v>FEED DOG ASM.</v>
          </cell>
          <cell r="E473" t="str">
            <v>RĂNG CƯA TRƯỚC + SAU (1/8 INCH)</v>
          </cell>
        </row>
        <row r="474">
          <cell r="B474" t="str">
            <v>ID059593</v>
          </cell>
          <cell r="C474" t="str">
            <v>2210090242</v>
          </cell>
          <cell r="D474" t="str">
            <v>LOWER KNIFE FT7000</v>
          </cell>
          <cell r="E474" t="str">
            <v>DAO TĨNH CHÉM VẢI</v>
          </cell>
        </row>
        <row r="475">
          <cell r="B475" t="str">
            <v>ID044701</v>
          </cell>
          <cell r="C475" t="str">
            <v>2200000630</v>
          </cell>
          <cell r="D475" t="str">
            <v>BRACKET</v>
          </cell>
          <cell r="E475" t="str">
            <v xml:space="preserve">THANH BẮT CẦN </v>
          </cell>
          <cell r="F475" t="str">
            <v>FTD-7002</v>
          </cell>
        </row>
        <row r="476">
          <cell r="B476" t="str">
            <v>ID150961</v>
          </cell>
          <cell r="C476" t="str">
            <v>226-06109</v>
          </cell>
          <cell r="D476" t="str">
            <v>RALANCE</v>
          </cell>
          <cell r="E476" t="str">
            <v>CẦN GIẬT CHỈ KIM</v>
          </cell>
        </row>
        <row r="477">
          <cell r="B477" t="str">
            <v>ID150973</v>
          </cell>
          <cell r="C477" t="str">
            <v>P2-1-23</v>
          </cell>
          <cell r="D477" t="str">
            <v>TWIST SPRING</v>
          </cell>
          <cell r="E477" t="str">
            <v>LÒ XO CHỈNH MŨI CHỈ</v>
          </cell>
          <cell r="F477" t="str">
            <v>KH-927</v>
          </cell>
        </row>
        <row r="478">
          <cell r="B478" t="str">
            <v>ID150987</v>
          </cell>
          <cell r="C478" t="str">
            <v>770-004017</v>
          </cell>
          <cell r="D478" t="str">
            <v>GEAR &amp; PINION ASM, LOWER</v>
          </cell>
          <cell r="E478" t="str">
            <v>CỤM BÁNH RĂNG TRUYỀN TẢI TRỤC CHÍNH</v>
          </cell>
          <cell r="F478" t="str">
            <v>KLD-800</v>
          </cell>
        </row>
        <row r="479">
          <cell r="B479" t="str">
            <v>ID151011</v>
          </cell>
          <cell r="C479" t="str">
            <v>770-005001</v>
          </cell>
          <cell r="D479" t="str">
            <v>HANDLIFTER</v>
          </cell>
          <cell r="E479" t="str">
            <v>GẠT NÂNG CHÂN VỊT BẰNG TAY</v>
          </cell>
          <cell r="F479" t="str">
            <v>KLD-800</v>
          </cell>
        </row>
        <row r="480">
          <cell r="B480" t="str">
            <v>ID151038</v>
          </cell>
          <cell r="C480" t="str">
            <v>H30-0034</v>
          </cell>
          <cell r="D480" t="str">
            <v>DAP DO KIM MAY VAT SO</v>
          </cell>
          <cell r="E480" t="str">
            <v>ĐÁP ĐỠ KIM MÁY VẮT SỔ</v>
          </cell>
        </row>
        <row r="481">
          <cell r="B481" t="str">
            <v>ID126254</v>
          </cell>
          <cell r="C481" t="str">
            <v>23100003061</v>
          </cell>
          <cell r="D481" t="str">
            <v>THREAD GUIDE</v>
          </cell>
          <cell r="E481" t="str">
            <v>CẦN GIẬT CHỈ KIM</v>
          </cell>
          <cell r="F481" t="str">
            <v>MTD-4504P</v>
          </cell>
        </row>
        <row r="482">
          <cell r="B482" t="str">
            <v>ID151055</v>
          </cell>
          <cell r="C482" t="str">
            <v>MCA20K-075</v>
          </cell>
          <cell r="D482" t="str">
            <v>SCREW</v>
          </cell>
          <cell r="E482" t="str">
            <v>Ê CU BẮT TRƯỢT DAO ĐỘNG</v>
          </cell>
          <cell r="F482" t="str">
            <v>MTD-4504P</v>
          </cell>
        </row>
        <row r="483">
          <cell r="B483" t="str">
            <v>ID060305</v>
          </cell>
          <cell r="C483" t="str">
            <v>2310001320</v>
          </cell>
          <cell r="D483" t="str">
            <v>UPPER FEED ROLLER (28 TEETH) M</v>
          </cell>
          <cell r="E483" t="str">
            <v>QUẢ LÔ NHỰA TO</v>
          </cell>
          <cell r="F483" t="str">
            <v>MTD-4504P</v>
          </cell>
        </row>
        <row r="484">
          <cell r="B484" t="str">
            <v>ID046172</v>
          </cell>
          <cell r="C484" t="str">
            <v>ASC 100-06</v>
          </cell>
          <cell r="D484" t="str">
            <v>FLOW CONTROL BOARD FIGURE 4</v>
          </cell>
          <cell r="E484" t="str">
            <v>CỤM VAN TIẾT LƯU</v>
          </cell>
          <cell r="F484" t="str">
            <v>SPC-824SDU</v>
          </cell>
        </row>
        <row r="485">
          <cell r="B485" t="str">
            <v>ID156255</v>
          </cell>
          <cell r="C485" t="str">
            <v>LSU3897</v>
          </cell>
          <cell r="D485" t="str">
            <v>SREW</v>
          </cell>
          <cell r="E485" t="str">
            <v>BẢN IN</v>
          </cell>
          <cell r="F485" t="str">
            <v>SPC-824SDU</v>
          </cell>
        </row>
        <row r="486">
          <cell r="B486" t="str">
            <v>ID007038</v>
          </cell>
          <cell r="C486" t="str">
            <v>4SS0330115</v>
          </cell>
          <cell r="D486" t="str">
            <v>KNIFE</v>
          </cell>
          <cell r="E486" t="str">
            <v>DAO TĨNH CẮT CHỈ</v>
          </cell>
          <cell r="F486" t="str">
            <v xml:space="preserve">M752-13H(PEGASUS) </v>
          </cell>
        </row>
        <row r="487">
          <cell r="B487" t="str">
            <v>ID156547</v>
          </cell>
          <cell r="C487" t="str">
            <v>M30-0034</v>
          </cell>
          <cell r="D487" t="str">
            <v>DAP DO KIM SAU</v>
          </cell>
          <cell r="E487" t="str">
            <v>ĐÁP ĐỠ KIM SAU</v>
          </cell>
        </row>
        <row r="488">
          <cell r="B488" t="str">
            <v>ID141382</v>
          </cell>
          <cell r="C488" t="str">
            <v>MAZ-15501000</v>
          </cell>
          <cell r="D488" t="str">
            <v>BO KEP KHUY 18MM</v>
          </cell>
          <cell r="E488" t="str">
            <v>BỘ KẸP KHUY MÁY BỌ , BỘ ĐẦU HÀM KẸP CÚC</v>
          </cell>
        </row>
        <row r="489">
          <cell r="B489" t="str">
            <v>ID044881</v>
          </cell>
          <cell r="C489" t="str">
            <v>2210001117</v>
          </cell>
          <cell r="D489" t="str">
            <v>FEED DOG SEAT</v>
          </cell>
          <cell r="E489" t="str">
            <v>CẦU BẮT RĂNG CƯA SAU</v>
          </cell>
          <cell r="F489" t="str">
            <v>FT-7003</v>
          </cell>
        </row>
        <row r="490">
          <cell r="B490" t="str">
            <v>ID061186</v>
          </cell>
          <cell r="C490" t="str">
            <v>4KI0000109</v>
          </cell>
          <cell r="D490" t="str">
            <v>CUTTING KNIFE CT9000</v>
          </cell>
          <cell r="E490" t="str">
            <v>DAO CẮT CHỈ THỪA( DAO ĐỘNG)</v>
          </cell>
          <cell r="F490" t="str">
            <v>FTD-7003</v>
          </cell>
        </row>
        <row r="491">
          <cell r="B491" t="str">
            <v>ID156461</v>
          </cell>
          <cell r="C491" t="str">
            <v>M37</v>
          </cell>
          <cell r="D491" t="str">
            <v>DAY CULOA</v>
          </cell>
          <cell r="E491" t="str">
            <v>DÂY CULOA</v>
          </cell>
        </row>
        <row r="492">
          <cell r="B492" t="str">
            <v>ID150881</v>
          </cell>
          <cell r="C492" t="str">
            <v>5226TPL1561</v>
          </cell>
          <cell r="D492" t="str">
            <v>THROAT PLATE ASM, 5.6MM</v>
          </cell>
          <cell r="E492" t="str">
            <v>MẶT NGUYỆT 5.6</v>
          </cell>
          <cell r="F492" t="str">
            <v>CTD-9811</v>
          </cell>
        </row>
        <row r="493">
          <cell r="B493" t="str">
            <v>ID005636</v>
          </cell>
          <cell r="C493" t="str">
            <v>4UTB000119</v>
          </cell>
          <cell r="D493" t="str">
            <v>LOWER MOVABLE KNIFE GUIDE</v>
          </cell>
          <cell r="E493" t="str">
            <v>THANH DẪN HƯỚNG DAO ĐỘNG</v>
          </cell>
          <cell r="F493" t="str">
            <v>CTD-9085</v>
          </cell>
        </row>
        <row r="494">
          <cell r="B494" t="str">
            <v>ID045534</v>
          </cell>
          <cell r="C494" t="str">
            <v>4UTB0201011</v>
          </cell>
          <cell r="D494" t="str">
            <v>CRANK CHAMER COVER</v>
          </cell>
          <cell r="E494" t="str">
            <v>TẤM BẮT DAO CẮT CHỈ</v>
          </cell>
          <cell r="F494" t="str">
            <v>CTD-9085</v>
          </cell>
        </row>
        <row r="495">
          <cell r="B495" t="str">
            <v>ID061422</v>
          </cell>
          <cell r="C495" t="str">
            <v>4TC0010115</v>
          </cell>
          <cell r="D495" t="str">
            <v>KINFE FT6500</v>
          </cell>
          <cell r="E495" t="str">
            <v>DAO ĐỘNG CHÉM CHUN LOẠI TO</v>
          </cell>
          <cell r="F495" t="str">
            <v>FT-7039</v>
          </cell>
        </row>
        <row r="496">
          <cell r="B496" t="str">
            <v>ID059394</v>
          </cell>
          <cell r="C496" t="str">
            <v>2210000239</v>
          </cell>
          <cell r="D496" t="str">
            <v>OIL FILTER COVER FT7000</v>
          </cell>
          <cell r="E496" t="str">
            <v>TẤM CHẮN DẦU ĐIỂM CHỈNH ĐÁP KIM</v>
          </cell>
          <cell r="F496" t="str">
            <v>FTD-7002</v>
          </cell>
        </row>
        <row r="497">
          <cell r="B497" t="str">
            <v>ID150958</v>
          </cell>
          <cell r="C497" t="str">
            <v>H05-0057</v>
          </cell>
          <cell r="D497" t="str">
            <v>MAT NGUYET LOAI MONG 3MM .4 RA</v>
          </cell>
          <cell r="E497" t="str">
            <v>MẶT NGUYỆT 4 RĂNG 6MM</v>
          </cell>
        </row>
        <row r="498">
          <cell r="B498" t="str">
            <v>ID121760</v>
          </cell>
          <cell r="C498" t="str">
            <v>4TC0120121</v>
          </cell>
          <cell r="D498" t="str">
            <v>ANVIL</v>
          </cell>
          <cell r="E498" t="str">
            <v>LƯỠI DAO CẮT CHỈ DƯỚI</v>
          </cell>
          <cell r="F498" t="str">
            <v>KH-927</v>
          </cell>
        </row>
        <row r="499">
          <cell r="B499" t="str">
            <v>ID150972</v>
          </cell>
          <cell r="C499" t="str">
            <v>P2-1-22L</v>
          </cell>
          <cell r="D499" t="str">
            <v>SCREW M3</v>
          </cell>
          <cell r="E499" t="str">
            <v>ỐC BẮT LÒ XO CHỈNH MŨI CHỈ</v>
          </cell>
        </row>
        <row r="500">
          <cell r="B500" t="str">
            <v>ID120974</v>
          </cell>
          <cell r="C500" t="str">
            <v>770-003014</v>
          </cell>
          <cell r="D500" t="str">
            <v>THREAD TAKE - UP ASM</v>
          </cell>
          <cell r="E500" t="str">
            <v>BỘ TAY BIÊN CẦN GIẬT CHỈ</v>
          </cell>
          <cell r="F500" t="str">
            <v>KLD-700</v>
          </cell>
        </row>
        <row r="501">
          <cell r="B501" t="str">
            <v>ID046443</v>
          </cell>
          <cell r="C501" t="str">
            <v>GH564/6-7</v>
          </cell>
          <cell r="D501" t="str">
            <v>THREAD TAKE UP LEVER ARM</v>
          </cell>
          <cell r="E501" t="str">
            <v>TAY BIÊN CẦN GIẬT CHỈ</v>
          </cell>
          <cell r="F501" t="str">
            <v>KLD-700</v>
          </cell>
        </row>
        <row r="502">
          <cell r="B502" t="str">
            <v>ID155982</v>
          </cell>
          <cell r="C502" t="str">
            <v>770-005021</v>
          </cell>
          <cell r="D502" t="str">
            <v>JOINT</v>
          </cell>
          <cell r="E502" t="str">
            <v>KHÓA ĐẦU DÂY PHANH ĐIỀU CHỈNH DAO CẮT</v>
          </cell>
          <cell r="F502" t="str">
            <v>KLD-800</v>
          </cell>
        </row>
        <row r="503">
          <cell r="B503" t="str">
            <v>ID150985</v>
          </cell>
          <cell r="C503" t="str">
            <v>770-008028</v>
          </cell>
          <cell r="D503" t="str">
            <v>REVERSE FEED MAGNET ASM</v>
          </cell>
          <cell r="E503" t="str">
            <v>CUỘN HÚT DAO CẮT CHỈ</v>
          </cell>
          <cell r="F503" t="str">
            <v>KLD-800</v>
          </cell>
        </row>
        <row r="504">
          <cell r="B504" t="str">
            <v>ID151002</v>
          </cell>
          <cell r="C504" t="str">
            <v>770-005044</v>
          </cell>
          <cell r="D504" t="str">
            <v>THREAD GUIDE</v>
          </cell>
          <cell r="E504" t="str">
            <v>THANH ĐỠ CHỈ ĐỒNG TIỀN</v>
          </cell>
          <cell r="F504" t="str">
            <v>KLD-800</v>
          </cell>
        </row>
        <row r="505">
          <cell r="B505" t="str">
            <v>ID064647</v>
          </cell>
          <cell r="C505" t="str">
            <v>90ER070</v>
          </cell>
          <cell r="D505" t="str">
            <v>E RING CT SERIES</v>
          </cell>
          <cell r="E505" t="str">
            <v>TANH HÃM TRỤC QUẢ LÔ KÉO HÀNG</v>
          </cell>
          <cell r="F505" t="str">
            <v>MTD-4504P</v>
          </cell>
        </row>
        <row r="506">
          <cell r="B506" t="str">
            <v>ID151042</v>
          </cell>
          <cell r="C506" t="str">
            <v>MCA20K-S10A</v>
          </cell>
          <cell r="D506" t="str">
            <v>SYNCHRONIZER</v>
          </cell>
          <cell r="E506" t="str">
            <v>ĐẦU ĐỌC ĐIỂM DỪNG KIM</v>
          </cell>
          <cell r="F506" t="str">
            <v>MTD-4504P</v>
          </cell>
        </row>
        <row r="507">
          <cell r="B507" t="str">
            <v>ID046828</v>
          </cell>
          <cell r="C507" t="str">
            <v>PC-02</v>
          </cell>
          <cell r="D507" t="str">
            <v>VALVE</v>
          </cell>
          <cell r="E507" t="str">
            <v>VAN HƠI PITTON ĐỨNG</v>
          </cell>
          <cell r="F507" t="str">
            <v>SPC-824SDU</v>
          </cell>
        </row>
        <row r="508">
          <cell r="B508" t="str">
            <v>ID073454</v>
          </cell>
          <cell r="C508" t="str">
            <v>277505R40</v>
          </cell>
          <cell r="D508" t="str">
            <v>NEEDLE PLATE 3MM OL</v>
          </cell>
          <cell r="E508" t="str">
            <v>MẶT NGUYỆT 3MM</v>
          </cell>
        </row>
        <row r="509">
          <cell r="B509" t="str">
            <v>ID044611</v>
          </cell>
          <cell r="C509" t="str">
            <v>2130000925</v>
          </cell>
          <cell r="D509" t="str">
            <v>MAIN FEED BAR</v>
          </cell>
          <cell r="E509" t="str">
            <v>CẦU BẮT RĂNG CƯA SAU</v>
          </cell>
          <cell r="F509" t="str">
            <v>UHD-9303</v>
          </cell>
        </row>
        <row r="510">
          <cell r="B510" t="str">
            <v>ID141539</v>
          </cell>
          <cell r="C510" t="str">
            <v>204703</v>
          </cell>
          <cell r="D510" t="str">
            <v>KIM CONG TREN THUONG</v>
          </cell>
          <cell r="E510" t="str">
            <v>KIM CONG TRÊN THƯỜNG</v>
          </cell>
        </row>
        <row r="511">
          <cell r="B511" t="str">
            <v>ID045809</v>
          </cell>
          <cell r="C511" t="str">
            <v>8MB04283809E</v>
          </cell>
          <cell r="D511" t="str">
            <v>STUD (CT0227 M4-07X38)</v>
          </cell>
          <cell r="E511" t="str">
            <v>VÍT BẮT NẮP MÁY (VÍT PHẢI)</v>
          </cell>
          <cell r="F511" t="str">
            <v>CTD-9085</v>
          </cell>
        </row>
        <row r="512">
          <cell r="B512" t="str">
            <v>ID045539</v>
          </cell>
          <cell r="C512" t="str">
            <v>4UTB020106</v>
          </cell>
          <cell r="D512" t="str">
            <v>SPACER</v>
          </cell>
          <cell r="E512" t="str">
            <v>LONG ĐEN THANH ĐẨY DAO CẮT CHỈ</v>
          </cell>
          <cell r="F512" t="str">
            <v>CTD-9085</v>
          </cell>
        </row>
        <row r="513">
          <cell r="B513" t="str">
            <v>ID045628</v>
          </cell>
          <cell r="C513" t="str">
            <v>5220NC00400</v>
          </cell>
          <cell r="D513" t="str">
            <v>NEEDLE CLAMP FOR FT7003</v>
          </cell>
          <cell r="E513" t="str">
            <v>TÁO BẮT KIM</v>
          </cell>
          <cell r="F513" t="str">
            <v>CTD-9611</v>
          </cell>
        </row>
        <row r="514">
          <cell r="B514" t="str">
            <v>ID139896</v>
          </cell>
          <cell r="C514" t="str">
            <v>6200242</v>
          </cell>
          <cell r="D514" t="str">
            <v>BAC DONG TRONG TRUC CHINH</v>
          </cell>
          <cell r="E514" t="str">
            <v>BẠC ĐỒNG TRONG TRỤC CHÍNH BẮT MỎ TRÊN</v>
          </cell>
          <cell r="F514" t="str">
            <v>CZ-6003</v>
          </cell>
        </row>
        <row r="515">
          <cell r="B515" t="str">
            <v>ID156017</v>
          </cell>
          <cell r="C515" t="str">
            <v>236-09357</v>
          </cell>
          <cell r="D515" t="str">
            <v>THANH KEO NANG CHAN VIT</v>
          </cell>
          <cell r="E515" t="str">
            <v>THANH KÉO NÂNG CHÂN VỊT</v>
          </cell>
          <cell r="F515" t="str">
            <v>DDL-9000BMS</v>
          </cell>
        </row>
        <row r="516">
          <cell r="B516" t="str">
            <v>ID014303</v>
          </cell>
          <cell r="C516" t="str">
            <v>202554E</v>
          </cell>
          <cell r="D516" t="str">
            <v>PLATE 205773</v>
          </cell>
          <cell r="E516" t="str">
            <v>MẶT NGUYỆT 5MM</v>
          </cell>
          <cell r="F516" t="str">
            <v xml:space="preserve">M752-13H(PEGASUS) </v>
          </cell>
        </row>
        <row r="517">
          <cell r="B517" t="str">
            <v>ID044691</v>
          </cell>
          <cell r="C517" t="str">
            <v>2200000607</v>
          </cell>
          <cell r="D517" t="str">
            <v>TIMEING BELT</v>
          </cell>
          <cell r="E517" t="str">
            <v>DÂY ĐAI CHUYỀN CHUYỂN ĐỘNG</v>
          </cell>
          <cell r="F517" t="str">
            <v>FTD-7002</v>
          </cell>
        </row>
        <row r="518">
          <cell r="B518" t="str">
            <v>ID069862</v>
          </cell>
          <cell r="C518" t="str">
            <v>7-51</v>
          </cell>
          <cell r="D518" t="str">
            <v>SHUTTLE_DRIVER ASM LK1900A</v>
          </cell>
          <cell r="E518" t="str">
            <v xml:space="preserve">ĐÁP ĐỠ KIM </v>
          </cell>
        </row>
        <row r="519">
          <cell r="B519" t="str">
            <v>ID082755</v>
          </cell>
          <cell r="C519" t="str">
            <v>11-14</v>
          </cell>
          <cell r="D519" t="str">
            <v>PHOTO SENSOR LK1900A</v>
          </cell>
          <cell r="E519" t="str">
            <v>SENSOR ĐIỂM DỪNG DAO CẮT CHỈ</v>
          </cell>
        </row>
        <row r="520">
          <cell r="B520" t="str">
            <v>ID045127</v>
          </cell>
          <cell r="C520" t="str">
            <v>13-42</v>
          </cell>
          <cell r="D520" t="str">
            <v>WORK CLAMP FOOT MOUTING BASE</v>
          </cell>
          <cell r="E520" t="str">
            <v>BI TRƯỢT CHÂN VỊT</v>
          </cell>
        </row>
        <row r="521">
          <cell r="B521" t="str">
            <v>ID060869</v>
          </cell>
          <cell r="C521" t="str">
            <v>3-21</v>
          </cell>
          <cell r="D521" t="str">
            <v>THREAD TAKE UP LEVER ASM LK190</v>
          </cell>
          <cell r="E521" t="str">
            <v>TAY GIẬT CHỈ</v>
          </cell>
        </row>
        <row r="522">
          <cell r="B522" t="str">
            <v>ID150932</v>
          </cell>
          <cell r="C522" t="str">
            <v>35-68</v>
          </cell>
          <cell r="D522" t="str">
            <v>WORK CLAMP FOOL A LEFT</v>
          </cell>
          <cell r="E522" t="str">
            <v xml:space="preserve">CHÂN VỊT DỌC TRÁI </v>
          </cell>
        </row>
        <row r="523">
          <cell r="B523" t="str">
            <v>ID150933</v>
          </cell>
          <cell r="C523" t="str">
            <v>35-69</v>
          </cell>
          <cell r="D523" t="str">
            <v>WORK CLAMP FOOL A RIGHT</v>
          </cell>
          <cell r="E523" t="str">
            <v>CHÂN VỊT DỌC PHẢI</v>
          </cell>
        </row>
        <row r="524">
          <cell r="B524" t="str">
            <v>ID156239</v>
          </cell>
          <cell r="C524" t="str">
            <v>TNT1021005</v>
          </cell>
          <cell r="D524" t="str">
            <v>SREW</v>
          </cell>
          <cell r="E524" t="str">
            <v>TAY XOAY BẮT CAO SU MOTO TRÁI</v>
          </cell>
          <cell r="F524" t="str">
            <v>KH-927</v>
          </cell>
        </row>
        <row r="525">
          <cell r="B525" t="str">
            <v>ID121830</v>
          </cell>
          <cell r="C525" t="str">
            <v>770-006058</v>
          </cell>
          <cell r="D525" t="str">
            <v>SPRING</v>
          </cell>
          <cell r="E525" t="str">
            <v>LÒ XO DÀI LẠI MŨI CHỈ</v>
          </cell>
          <cell r="F525" t="str">
            <v>KLD-800</v>
          </cell>
        </row>
        <row r="526">
          <cell r="B526" t="str">
            <v>ID150994</v>
          </cell>
          <cell r="C526" t="str">
            <v>770-007081</v>
          </cell>
          <cell r="D526" t="str">
            <v>SCREW</v>
          </cell>
          <cell r="E526" t="str">
            <v>ỐC BẮT LÁ ĐEN</v>
          </cell>
          <cell r="F526" t="str">
            <v>KLD-800</v>
          </cell>
        </row>
        <row r="527">
          <cell r="B527" t="str">
            <v>ID151004</v>
          </cell>
          <cell r="C527" t="str">
            <v>770-005011</v>
          </cell>
          <cell r="D527" t="str">
            <v>CONNECTING ROD</v>
          </cell>
          <cell r="E527" t="str">
            <v>THANH KÉO NÂNG CHÂN VỊT</v>
          </cell>
          <cell r="F527" t="str">
            <v>KLD-800</v>
          </cell>
        </row>
        <row r="528">
          <cell r="B528" t="str">
            <v>ID120983</v>
          </cell>
          <cell r="C528" t="str">
            <v>770-007099</v>
          </cell>
          <cell r="D528" t="str">
            <v>CRANK CAM ASM</v>
          </cell>
          <cell r="E528" t="str">
            <v>CAM CẮT CHỈ DƯỚI</v>
          </cell>
        </row>
        <row r="529">
          <cell r="B529" t="str">
            <v>ID151025</v>
          </cell>
          <cell r="C529" t="str">
            <v>S07552101</v>
          </cell>
          <cell r="D529" t="str">
            <v>THREAD WIPER SUPPORT</v>
          </cell>
          <cell r="E529" t="str">
            <v>CỤC BẮT THANH GẠT CHỈ KIM</v>
          </cell>
          <cell r="F529" t="str">
            <v>LT2 - B8422D</v>
          </cell>
        </row>
        <row r="530">
          <cell r="B530" t="str">
            <v>ID060125</v>
          </cell>
          <cell r="C530" t="str">
            <v>2310000515</v>
          </cell>
          <cell r="D530" t="str">
            <v>BUSHING MT4500</v>
          </cell>
          <cell r="E530" t="str">
            <v>BẠC ĐỒNG TRỤ KIM TRÊN</v>
          </cell>
          <cell r="F530" t="str">
            <v>MTD-4504P</v>
          </cell>
        </row>
        <row r="531">
          <cell r="B531" t="str">
            <v>ID045982</v>
          </cell>
          <cell r="C531" t="str">
            <v>8SA64400409B</v>
          </cell>
          <cell r="D531" t="str">
            <v>NUT</v>
          </cell>
          <cell r="E531" t="str">
            <v>ỐC BẮT CHỐNG XOAY CẦN GIẬT QUẢ LÔ</v>
          </cell>
          <cell r="F531" t="str">
            <v>MTD-4504P</v>
          </cell>
        </row>
        <row r="532">
          <cell r="B532" t="str">
            <v>ID156332</v>
          </cell>
          <cell r="C532" t="str">
            <v>AC-TERMINALCABLE</v>
          </cell>
          <cell r="D532" t="str">
            <v>DAY CAP</v>
          </cell>
          <cell r="E532" t="str">
            <v>DÂY CÁP</v>
          </cell>
          <cell r="F532" t="str">
            <v>SPC-824SDU</v>
          </cell>
        </row>
        <row r="533">
          <cell r="B533" t="str">
            <v>ID156172</v>
          </cell>
          <cell r="C533" t="str">
            <v>Q04QK</v>
          </cell>
          <cell r="D533" t="str">
            <v>SREW</v>
          </cell>
          <cell r="E533" t="str">
            <v>BACK GROUND</v>
          </cell>
          <cell r="F533" t="str">
            <v>SPC-824SDU</v>
          </cell>
        </row>
        <row r="534">
          <cell r="B534" t="str">
            <v>ID121061</v>
          </cell>
          <cell r="C534" t="str">
            <v>SPC-824SDU-207</v>
          </cell>
          <cell r="D534" t="str">
            <v>SLIDING RAIL</v>
          </cell>
          <cell r="E534" t="str">
            <v>BÁNH XE CÁNH CỬA</v>
          </cell>
          <cell r="F534" t="str">
            <v>SPC-824SDU</v>
          </cell>
        </row>
        <row r="535">
          <cell r="B535" t="str">
            <v>ID044534</v>
          </cell>
          <cell r="C535" t="str">
            <v>2120000701</v>
          </cell>
          <cell r="D535" t="str">
            <v>UPPER KNIFE SHAFT</v>
          </cell>
          <cell r="E535" t="str">
            <v>TAY BIÊN HÃM DAO CẮT DẺO (DAO ĐỘNG)</v>
          </cell>
          <cell r="F535" t="str">
            <v>UHD-9023</v>
          </cell>
        </row>
        <row r="536">
          <cell r="B536" t="str">
            <v>ID045299</v>
          </cell>
          <cell r="C536" t="str">
            <v>4BT0820113</v>
          </cell>
          <cell r="D536" t="str">
            <v>COVER</v>
          </cell>
          <cell r="E536" t="str">
            <v>ỐP KẸP GIỮ CHỈ THỪA</v>
          </cell>
        </row>
        <row r="537">
          <cell r="B537" t="str">
            <v>ID058668</v>
          </cell>
          <cell r="C537" t="str">
            <v>212A0001056</v>
          </cell>
          <cell r="D537" t="str">
            <v>TENSION CONROLLE ASM UH8000</v>
          </cell>
          <cell r="E537" t="str">
            <v>BỘ ĐỒNG TIỀN KẸP CHỈ ( 1 CHỈ )</v>
          </cell>
        </row>
        <row r="538">
          <cell r="B538" t="str">
            <v>ID121022</v>
          </cell>
          <cell r="C538" t="str">
            <v>MCA20K-069</v>
          </cell>
          <cell r="D538" t="str">
            <v>FIXED KNIFE, 38MM</v>
          </cell>
          <cell r="E538" t="str">
            <v>DAO CẮT CHUN (DAO TĨNH)</v>
          </cell>
          <cell r="F538" t="str">
            <v>MTD-4504P</v>
          </cell>
        </row>
        <row r="539">
          <cell r="B539" t="str">
            <v>ID046537</v>
          </cell>
          <cell r="C539" t="str">
            <v>GU168-7</v>
          </cell>
          <cell r="D539" t="str">
            <v>SLIDE BLOCK</v>
          </cell>
          <cell r="E539" t="str">
            <v>CON LĂN VUÔNG DẪN HƯỚNG TRỤ BẮT KIM</v>
          </cell>
        </row>
        <row r="540">
          <cell r="B540" t="str">
            <v>ID121021</v>
          </cell>
          <cell r="C540" t="str">
            <v>MCA20K-067</v>
          </cell>
          <cell r="D540" t="str">
            <v>MOVEABLE KNIFE, 38MM</v>
          </cell>
          <cell r="E540" t="str">
            <v>DAO CẮT CHUN (DAO ĐỘNG)</v>
          </cell>
          <cell r="F540" t="str">
            <v>MTD-4504P</v>
          </cell>
        </row>
        <row r="541">
          <cell r="B541" t="str">
            <v>ID156031</v>
          </cell>
          <cell r="C541" t="str">
            <v>SA2475101</v>
          </cell>
          <cell r="D541" t="str">
            <v>TRU KIM</v>
          </cell>
          <cell r="E541" t="str">
            <v>TRỤ KIM</v>
          </cell>
          <cell r="F541" t="str">
            <v>LT2 - B8422D</v>
          </cell>
        </row>
        <row r="542">
          <cell r="B542" t="str">
            <v>ID156460</v>
          </cell>
          <cell r="C542" t="str">
            <v>M40</v>
          </cell>
          <cell r="D542" t="str">
            <v>DAY CULOA</v>
          </cell>
          <cell r="E542" t="str">
            <v>DÂY CULOA</v>
          </cell>
        </row>
        <row r="543">
          <cell r="B543" t="str">
            <v>ID044930</v>
          </cell>
          <cell r="C543" t="str">
            <v>2220000504</v>
          </cell>
          <cell r="D543" t="str">
            <v>TIMEING PULLEY</v>
          </cell>
          <cell r="E543" t="str">
            <v>TIMING PULLEY</v>
          </cell>
          <cell r="F543" t="str">
            <v>CF-2339</v>
          </cell>
        </row>
        <row r="544">
          <cell r="B544" t="str">
            <v>ID046110</v>
          </cell>
          <cell r="C544" t="str">
            <v>90NB263013</v>
          </cell>
          <cell r="D544" t="str">
            <v>NEEDLE BEARING</v>
          </cell>
          <cell r="E544" t="str">
            <v>VÒNG BI TRUC MỎ KIM CONG</v>
          </cell>
          <cell r="F544" t="str">
            <v>CTD-9085</v>
          </cell>
        </row>
        <row r="545">
          <cell r="B545" t="str">
            <v>ID150883</v>
          </cell>
          <cell r="C545" t="str">
            <v>6200251</v>
          </cell>
          <cell r="D545" t="str">
            <v>UPPER KNIFE</v>
          </cell>
          <cell r="E545" t="str">
            <v>TRỤ DAO TRÊN</v>
          </cell>
          <cell r="F545" t="str">
            <v>CZ-6003</v>
          </cell>
        </row>
        <row r="546">
          <cell r="B546" t="str">
            <v>ID150886</v>
          </cell>
          <cell r="C546" t="str">
            <v>Y2109214</v>
          </cell>
          <cell r="D546" t="str">
            <v>NEEDLE GUARD</v>
          </cell>
          <cell r="E546" t="str">
            <v>ĐÁP ĐỠ KIM MÁY VẮT SỔ</v>
          </cell>
          <cell r="F546" t="str">
            <v>CZ-6003</v>
          </cell>
        </row>
        <row r="547">
          <cell r="B547" t="str">
            <v>ID156022</v>
          </cell>
          <cell r="C547" t="str">
            <v>400-95843</v>
          </cell>
          <cell r="D547" t="str">
            <v>CUM CHOT KEO CAM DAO</v>
          </cell>
          <cell r="E547" t="str">
            <v xml:space="preserve">CỤM CHỐT KÉO CAM DAO </v>
          </cell>
        </row>
        <row r="548">
          <cell r="B548" t="str">
            <v>ID156364</v>
          </cell>
          <cell r="C548" t="str">
            <v>229-47907</v>
          </cell>
          <cell r="D548" t="str">
            <v>DE BAT OC GIU DAO DONG</v>
          </cell>
          <cell r="E548" t="str">
            <v>ĐẾ BẮT ỐC GIỮ DAO ĐỘNG</v>
          </cell>
          <cell r="F548" t="str">
            <v>DDL-9000BMS</v>
          </cell>
        </row>
        <row r="549">
          <cell r="B549" t="str">
            <v>ID156365</v>
          </cell>
          <cell r="C549" t="str">
            <v>229-48202</v>
          </cell>
          <cell r="D549" t="str">
            <v>DE DAY DAO DONG</v>
          </cell>
          <cell r="E549" t="str">
            <v>ĐẾ ĐẨY DAO ĐỘNG</v>
          </cell>
          <cell r="F549" t="str">
            <v>DDL-9000BMS</v>
          </cell>
        </row>
        <row r="550">
          <cell r="B550" t="str">
            <v>ID156366</v>
          </cell>
          <cell r="C550" t="str">
            <v>400-23021</v>
          </cell>
          <cell r="D550" t="str">
            <v>BO DANH CHI SUOT</v>
          </cell>
          <cell r="E550" t="str">
            <v>BỘ ĐÁNH CHỈ SUỐT</v>
          </cell>
        </row>
        <row r="551">
          <cell r="B551" t="str">
            <v>ID156101</v>
          </cell>
          <cell r="C551" t="str">
            <v>18-421</v>
          </cell>
          <cell r="D551" t="str">
            <v>DE BAT THANH GAT CHI</v>
          </cell>
          <cell r="E551" t="str">
            <v>ĐẾ BẮT THANH GẠT CHỈ</v>
          </cell>
          <cell r="F551" t="str">
            <v>DFB-1404P</v>
          </cell>
        </row>
        <row r="552">
          <cell r="B552" t="str">
            <v>ID156106</v>
          </cell>
          <cell r="C552" t="str">
            <v>66-1311</v>
          </cell>
          <cell r="D552" t="str">
            <v>CONNECTING LINK</v>
          </cell>
          <cell r="E552" t="str">
            <v>KHỚP HÃM THANH TRUYỀN CHUYỂN ĐỘNG QUẢ LÔ TỜI CHUN (TRÁI)</v>
          </cell>
          <cell r="F552" t="str">
            <v>DFB-1404P</v>
          </cell>
        </row>
        <row r="553">
          <cell r="B553" t="str">
            <v>ID156107</v>
          </cell>
          <cell r="C553" t="str">
            <v>71-444</v>
          </cell>
          <cell r="D553" t="str">
            <v>TRUC QUA LO TOI VAI</v>
          </cell>
          <cell r="E553" t="str">
            <v>TRỤC QUẢ LÔ TỜI VẢI</v>
          </cell>
          <cell r="F553" t="str">
            <v>DFB-1404P</v>
          </cell>
        </row>
        <row r="554">
          <cell r="B554" t="str">
            <v>ID150915</v>
          </cell>
          <cell r="C554" t="str">
            <v>63-3530</v>
          </cell>
          <cell r="D554" t="str">
            <v>FEED ROCKER LINK ASS Y</v>
          </cell>
          <cell r="E554" t="str">
            <v>BỘ KHỚP NỐI VÒNG BI ĐIỂM BẮT ỐC MAU THƯA</v>
          </cell>
          <cell r="F554" t="str">
            <v>DFB-1404P</v>
          </cell>
        </row>
        <row r="555">
          <cell r="B555" t="str">
            <v>ID059671</v>
          </cell>
          <cell r="C555" t="str">
            <v>2210390433</v>
          </cell>
          <cell r="D555" t="str">
            <v>BALL FT7000</v>
          </cell>
          <cell r="E555" t="str">
            <v>BẠC TRÒN BÊN TRONG TAY BIÊN QUẢ LÔ</v>
          </cell>
          <cell r="F555" t="str">
            <v>FT-7039</v>
          </cell>
        </row>
        <row r="556">
          <cell r="B556" t="str">
            <v>ID059401</v>
          </cell>
          <cell r="C556" t="str">
            <v>2210000315</v>
          </cell>
          <cell r="D556" t="str">
            <v>THREAD GUIDE FT7000</v>
          </cell>
          <cell r="E556" t="str">
            <v>THANH DẪN CHỈ VÀO KIM CONG</v>
          </cell>
          <cell r="F556" t="str">
            <v>FTD-7002</v>
          </cell>
        </row>
        <row r="557">
          <cell r="B557" t="str">
            <v>ID069848</v>
          </cell>
          <cell r="C557" t="str">
            <v>7-43</v>
          </cell>
          <cell r="D557" t="str">
            <v>INNER HOOK UPPER SPRING  GLK 1</v>
          </cell>
          <cell r="E557" t="str">
            <v>MẶT SÀNG DỌC</v>
          </cell>
        </row>
        <row r="558">
          <cell r="B558" t="str">
            <v>ID156357</v>
          </cell>
          <cell r="C558" t="str">
            <v>H05-0020</v>
          </cell>
          <cell r="D558" t="str">
            <v>CHAN VIT DIEU TRAI 11.6</v>
          </cell>
          <cell r="E558" t="str">
            <v>CHÂN VỊT DIỄU TRÁI 11.6</v>
          </cell>
        </row>
        <row r="559">
          <cell r="B559" t="str">
            <v>ID141202</v>
          </cell>
          <cell r="C559" t="str">
            <v>225-19714</v>
          </cell>
          <cell r="D559" t="str">
            <v>CAU HAM RANG CUA MAY</v>
          </cell>
          <cell r="E559" t="str">
            <v xml:space="preserve">CỤM CẦU GIỮ RĂNG CƯA </v>
          </cell>
          <cell r="F559" t="str">
            <v>LZ-2284</v>
          </cell>
        </row>
        <row r="560">
          <cell r="B560" t="str">
            <v>ID150962</v>
          </cell>
          <cell r="C560" t="str">
            <v>226-05705</v>
          </cell>
          <cell r="D560" t="str">
            <v>TIMING BELT</v>
          </cell>
          <cell r="E560" t="str">
            <v>DÂY ĐAI HÀNH TRÌNH</v>
          </cell>
        </row>
        <row r="561">
          <cell r="B561" t="str">
            <v>ID029674</v>
          </cell>
          <cell r="C561" t="str">
            <v>93170</v>
          </cell>
          <cell r="D561" t="str">
            <v>STITCH PLATE</v>
          </cell>
          <cell r="E561" t="str">
            <v>MẶT NGUYỆT 3.2MM</v>
          </cell>
        </row>
        <row r="562">
          <cell r="B562" t="str">
            <v>ID150980</v>
          </cell>
          <cell r="C562" t="str">
            <v>P2-26</v>
          </cell>
          <cell r="D562" t="str">
            <v>NEEDLE BAR BRA BUSH</v>
          </cell>
          <cell r="E562" t="str">
            <v>TÁO GIỮ TRỤ KIM</v>
          </cell>
          <cell r="F562" t="str">
            <v>KH-927</v>
          </cell>
        </row>
        <row r="563">
          <cell r="B563" t="str">
            <v>ID150979</v>
          </cell>
          <cell r="C563" t="str">
            <v>P7-42</v>
          </cell>
          <cell r="D563" t="str">
            <v>LOOPER COVER, LA</v>
          </cell>
          <cell r="E563" t="str">
            <v>BẢO VỆ TAY KHU MỎ MÓC CHÍ PHẢI</v>
          </cell>
          <cell r="F563" t="str">
            <v>KH-927</v>
          </cell>
        </row>
        <row r="564">
          <cell r="B564" t="str">
            <v>ID150974</v>
          </cell>
          <cell r="C564" t="str">
            <v>P8-34</v>
          </cell>
          <cell r="D564" t="str">
            <v>NEEDLE GUARD</v>
          </cell>
          <cell r="E564" t="str">
            <v>ĐÁP ĐỠ KIM</v>
          </cell>
          <cell r="F564" t="str">
            <v>KH-927</v>
          </cell>
        </row>
        <row r="565">
          <cell r="B565" t="str">
            <v>ID046490</v>
          </cell>
          <cell r="C565" t="str">
            <v>GR7708</v>
          </cell>
          <cell r="D565" t="str">
            <v>GASKET</v>
          </cell>
          <cell r="E565" t="str">
            <v>ĐỆM CAO SU MOTO</v>
          </cell>
          <cell r="F565" t="str">
            <v>KLD-700</v>
          </cell>
        </row>
        <row r="566">
          <cell r="B566" t="str">
            <v>ID155991</v>
          </cell>
          <cell r="C566" t="str">
            <v>GM304-1</v>
          </cell>
          <cell r="D566" t="str">
            <v>TRU KIM</v>
          </cell>
          <cell r="E566" t="str">
            <v>TRỤ KIM</v>
          </cell>
        </row>
        <row r="567">
          <cell r="B567" t="str">
            <v>ID155992</v>
          </cell>
          <cell r="C567" t="str">
            <v>770-003036</v>
          </cell>
          <cell r="D567" t="str">
            <v>CONNECT HEAD</v>
          </cell>
          <cell r="E567" t="str">
            <v>LI HỢP NỐI MO TƠ, TRỤC CHÍNH (ĐẦU)</v>
          </cell>
          <cell r="F567" t="str">
            <v>KLD-800</v>
          </cell>
        </row>
        <row r="568">
          <cell r="B568" t="str">
            <v>ID140718</v>
          </cell>
          <cell r="C568" t="str">
            <v>770-005049</v>
          </cell>
          <cell r="D568" t="str">
            <v>CHAN VIT THUONG KLD800</v>
          </cell>
          <cell r="E568" t="str">
            <v>CHÂN VỊT THƯỜNG</v>
          </cell>
        </row>
        <row r="569">
          <cell r="B569" t="str">
            <v>ID120984</v>
          </cell>
          <cell r="C569" t="str">
            <v>770-007100</v>
          </cell>
          <cell r="D569" t="str">
            <v>ROLLING SHAFT ASM</v>
          </cell>
          <cell r="E569" t="str">
            <v>CON LĂN DẪN HƯỚNG CAM CẮT CHỈ</v>
          </cell>
          <cell r="F569" t="str">
            <v>KLD-800</v>
          </cell>
        </row>
        <row r="570">
          <cell r="B570" t="str">
            <v>ID150990</v>
          </cell>
          <cell r="C570" t="str">
            <v>770-008040</v>
          </cell>
          <cell r="D570" t="str">
            <v>REVERSE FEED SWITCH UNIT</v>
          </cell>
          <cell r="E570" t="str">
            <v>CÔNG TẮC LẠI MŨI CHỈ</v>
          </cell>
          <cell r="F570" t="str">
            <v>KLD-800</v>
          </cell>
        </row>
        <row r="571">
          <cell r="B571" t="str">
            <v>ID151006</v>
          </cell>
          <cell r="C571" t="str">
            <v>770-010011</v>
          </cell>
          <cell r="D571" t="str">
            <v>OIL TUBE</v>
          </cell>
          <cell r="E571" t="str">
            <v>ỐNG DẪN DẦU VÀO Ổ CHAO</v>
          </cell>
          <cell r="F571" t="str">
            <v>KLD-800</v>
          </cell>
        </row>
        <row r="572">
          <cell r="B572" t="str">
            <v>ID156231</v>
          </cell>
          <cell r="C572" t="str">
            <v>H21-0074</v>
          </cell>
          <cell r="D572" t="str">
            <v>SREW</v>
          </cell>
          <cell r="E572" t="str">
            <v xml:space="preserve">CUỘN HÚT DAO CẮT CHỈ </v>
          </cell>
        </row>
        <row r="573">
          <cell r="B573" t="str">
            <v>ID151007</v>
          </cell>
          <cell r="C573" t="str">
            <v>770-010003</v>
          </cell>
          <cell r="D573" t="str">
            <v>MAIN SHAFT OIL TUBE</v>
          </cell>
          <cell r="E573" t="str">
            <v>ỐNG DẪN DẦU NÊN TRỤC CHÍNH TRÊN</v>
          </cell>
          <cell r="F573" t="str">
            <v>KLD-800</v>
          </cell>
        </row>
        <row r="574">
          <cell r="B574" t="str">
            <v>ID121913</v>
          </cell>
          <cell r="C574" t="str">
            <v>SA6307101</v>
          </cell>
          <cell r="D574" t="str">
            <v>PINION GEAR SET</v>
          </cell>
          <cell r="E574" t="str">
            <v>BÁNH RĂNG DƯỚI Ổ CHAO</v>
          </cell>
        </row>
        <row r="575">
          <cell r="B575" t="str">
            <v>ID151030</v>
          </cell>
          <cell r="C575" t="str">
            <v>1144860002</v>
          </cell>
          <cell r="D575" t="str">
            <v>OILER</v>
          </cell>
          <cell r="E575" t="str">
            <v xml:space="preserve">LỌ ĐỰNG DẦU MÁY </v>
          </cell>
        </row>
        <row r="576">
          <cell r="B576" t="str">
            <v>ID151031</v>
          </cell>
          <cell r="C576" t="str">
            <v>SA1174001</v>
          </cell>
          <cell r="D576" t="str">
            <v>PESSER ADJSTING SCREW,M14-1</v>
          </cell>
          <cell r="E576" t="str">
            <v>NÚM CHỈNH ĐỘ NÉN CHÂN VỊT</v>
          </cell>
        </row>
        <row r="577">
          <cell r="B577" t="str">
            <v>ID121912</v>
          </cell>
          <cell r="C577" t="str">
            <v>SA2572001</v>
          </cell>
          <cell r="D577" t="str">
            <v>SPIRAL GEAR SCREW ASSY</v>
          </cell>
          <cell r="E577" t="str">
            <v>BÁNH RĂNG TRÊN Ổ CHAO</v>
          </cell>
        </row>
        <row r="578">
          <cell r="B578" t="str">
            <v>ID156370</v>
          </cell>
          <cell r="C578" t="str">
            <v>225-12156</v>
          </cell>
          <cell r="D578" t="str">
            <v>KNOB ASM</v>
          </cell>
          <cell r="E578" t="str">
            <v>CỤM CHỈNH ĐỘ RỘNG , HẸP KIM</v>
          </cell>
        </row>
        <row r="579">
          <cell r="B579" t="str">
            <v>ID077144</v>
          </cell>
          <cell r="C579" t="str">
            <v>B3421-555-000</v>
          </cell>
          <cell r="D579" t="str">
            <v>KNEE PRESS LIFTER ROD ZZ</v>
          </cell>
          <cell r="E579" t="str">
            <v>NẤM NÂNG CHÂN VỊT</v>
          </cell>
          <cell r="F579" t="str">
            <v>LZ-2284</v>
          </cell>
        </row>
        <row r="580">
          <cell r="B580" t="str">
            <v>ID060306</v>
          </cell>
          <cell r="C580" t="str">
            <v>2310001321</v>
          </cell>
          <cell r="D580" t="str">
            <v>CLUTCH DRIVING LEVER MT4500</v>
          </cell>
          <cell r="E580" t="str">
            <v>TAY KÉO QUẢ LÔ</v>
          </cell>
          <cell r="F580" t="str">
            <v>MTD-4504P</v>
          </cell>
        </row>
        <row r="581">
          <cell r="B581" t="str">
            <v>ID156076</v>
          </cell>
          <cell r="C581" t="str">
            <v>4UT04A0142</v>
          </cell>
          <cell r="D581" t="str">
            <v>DE BAT DAO TU DONG</v>
          </cell>
          <cell r="E581" t="str">
            <v>ĐẾ BẮT DAO ĐỘNG</v>
          </cell>
        </row>
        <row r="582">
          <cell r="B582" t="str">
            <v>ID062712</v>
          </cell>
          <cell r="C582" t="str">
            <v>5231NC0021</v>
          </cell>
          <cell r="D582" t="str">
            <v>NEEDLE HOLDER MT4500</v>
          </cell>
          <cell r="E582" t="str">
            <v>TÁO BẮT KIM</v>
          </cell>
          <cell r="F582" t="str">
            <v>MTD-4504P</v>
          </cell>
        </row>
        <row r="583">
          <cell r="B583" t="str">
            <v>ID060126</v>
          </cell>
          <cell r="C583" t="str">
            <v>2310000516</v>
          </cell>
          <cell r="D583" t="str">
            <v>BUSHING MT4500</v>
          </cell>
          <cell r="E583" t="str">
            <v>BẠC ĐỒNG TRỤ KIM DƯỚI</v>
          </cell>
          <cell r="F583" t="str">
            <v>MTD-4504P</v>
          </cell>
        </row>
        <row r="584">
          <cell r="B584" t="str">
            <v>ID060414</v>
          </cell>
          <cell r="C584" t="str">
            <v>231A0000733</v>
          </cell>
          <cell r="D584" t="str">
            <v>CONNECTING ROD ASM. MT4500</v>
          </cell>
          <cell r="E584" t="str">
            <v>TAY BIÊN TRÊN TRỤ KIM TRỤC CHÍNH</v>
          </cell>
          <cell r="F584" t="str">
            <v>MTD-4504P</v>
          </cell>
        </row>
        <row r="585">
          <cell r="B585" t="str">
            <v>ID151054</v>
          </cell>
          <cell r="C585" t="str">
            <v>MCA20K-073</v>
          </cell>
          <cell r="D585" t="str">
            <v>SCREW</v>
          </cell>
          <cell r="E585" t="str">
            <v>ỐC BẮT TRƯỢT DAO ĐỘNG</v>
          </cell>
          <cell r="F585" t="str">
            <v>MTD-4504P</v>
          </cell>
        </row>
        <row r="586">
          <cell r="B586" t="str">
            <v>ID151057</v>
          </cell>
          <cell r="C586" t="str">
            <v>MCA20K-077</v>
          </cell>
          <cell r="D586" t="str">
            <v>CAM</v>
          </cell>
          <cell r="E586" t="str">
            <v>CAM CHỈNH DAO CẮT CHUN XA GẦN</v>
          </cell>
          <cell r="F586" t="str">
            <v>MTD-4504P</v>
          </cell>
        </row>
        <row r="587">
          <cell r="B587" t="str">
            <v>ID156185</v>
          </cell>
          <cell r="C587" t="str">
            <v>CU90-AUCOIMSP</v>
          </cell>
          <cell r="D587" t="str">
            <v>SREW</v>
          </cell>
          <cell r="E587" t="str">
            <v>CỐC MỰC</v>
          </cell>
        </row>
        <row r="588">
          <cell r="B588" t="str">
            <v>ID046154</v>
          </cell>
          <cell r="C588" t="str">
            <v>AC-ICKNOB-F10A</v>
          </cell>
          <cell r="D588" t="str">
            <v>INK CUP KNOB ASSEMBLY FIGURE</v>
          </cell>
          <cell r="E588" t="str">
            <v>ỐC NÉN CỐC MỰC</v>
          </cell>
          <cell r="F588" t="str">
            <v>SPC-824SDU</v>
          </cell>
        </row>
        <row r="589">
          <cell r="B589" t="str">
            <v>ID047000</v>
          </cell>
          <cell r="C589" t="str">
            <v>SP-824SD-414</v>
          </cell>
          <cell r="D589" t="str">
            <v>KNOB 2-COLOR INK CUP ADJUSTMEN</v>
          </cell>
          <cell r="E589" t="str">
            <v>NÚM ĐIỀU CHỈNH CLICHES SANG NGANG</v>
          </cell>
          <cell r="F589" t="str">
            <v>SPC-824SDU</v>
          </cell>
        </row>
        <row r="590">
          <cell r="B590" t="str">
            <v>ID156368</v>
          </cell>
          <cell r="C590" t="str">
            <v>LSU3824</v>
          </cell>
          <cell r="D590" t="str">
            <v>METAL CLICHES</v>
          </cell>
          <cell r="E590" t="str">
            <v>BẢN IN</v>
          </cell>
        </row>
        <row r="591">
          <cell r="B591" t="str">
            <v>ID121063</v>
          </cell>
          <cell r="C591" t="str">
            <v>AC-AIRFILTER</v>
          </cell>
          <cell r="D591" t="str">
            <v>AIR FILTER</v>
          </cell>
          <cell r="E591" t="str">
            <v>BỘ LỌC KHÍ, ĐỒNG HỒ KHÍ CẤP CHO MÁY</v>
          </cell>
          <cell r="F591" t="str">
            <v>SPC-824SDU</v>
          </cell>
        </row>
        <row r="592">
          <cell r="B592" t="str">
            <v>ID156253</v>
          </cell>
          <cell r="C592" t="str">
            <v>BG40774</v>
          </cell>
          <cell r="D592" t="str">
            <v>SREW</v>
          </cell>
          <cell r="E592" t="str">
            <v>BẢN IN</v>
          </cell>
        </row>
        <row r="593">
          <cell r="B593" t="str">
            <v>ID006685</v>
          </cell>
          <cell r="C593" t="str">
            <v>2120001235</v>
          </cell>
          <cell r="D593" t="str">
            <v>GASKET</v>
          </cell>
          <cell r="E593" t="str">
            <v>ROANG CHỐNG RA DẦU BỂ DẦU MÁY LOẠI TO</v>
          </cell>
          <cell r="F593" t="str">
            <v>UHD-9023</v>
          </cell>
        </row>
        <row r="594">
          <cell r="B594" t="str">
            <v>ID044620</v>
          </cell>
          <cell r="C594" t="str">
            <v>2130001108</v>
          </cell>
          <cell r="D594" t="str">
            <v>THREAD GUIDE</v>
          </cell>
          <cell r="E594" t="str">
            <v>TAY DẪN CHỈ MỎ</v>
          </cell>
          <cell r="F594" t="str">
            <v>UHD-9023</v>
          </cell>
        </row>
        <row r="595">
          <cell r="B595" t="str">
            <v>ID058715</v>
          </cell>
          <cell r="C595" t="str">
            <v>2130001109</v>
          </cell>
          <cell r="D595" t="str">
            <v>THREAD GUIDE UH9000</v>
          </cell>
          <cell r="E595" t="str">
            <v>TAY DẪN CHỈ MỎ</v>
          </cell>
          <cell r="F595" t="str">
            <v>UHD-9023</v>
          </cell>
        </row>
        <row r="596">
          <cell r="B596" t="str">
            <v>ID044557</v>
          </cell>
          <cell r="C596" t="str">
            <v>2120001105</v>
          </cell>
          <cell r="D596" t="str">
            <v>THREAD  TAKEUP</v>
          </cell>
          <cell r="E596" t="str">
            <v>TAY DẪN CHỈ MỎ</v>
          </cell>
          <cell r="F596" t="str">
            <v>UHD-9023</v>
          </cell>
        </row>
        <row r="597">
          <cell r="B597" t="str">
            <v>ID044558</v>
          </cell>
          <cell r="C597" t="str">
            <v>2120001107</v>
          </cell>
          <cell r="D597" t="str">
            <v>THREAD GUIDE</v>
          </cell>
          <cell r="E597" t="str">
            <v>TAY DẪN CHỈ MỎ</v>
          </cell>
          <cell r="F597" t="str">
            <v>UHD-9023</v>
          </cell>
        </row>
        <row r="598">
          <cell r="B598" t="str">
            <v>ID044622</v>
          </cell>
          <cell r="C598" t="str">
            <v>2130001121</v>
          </cell>
          <cell r="D598" t="str">
            <v>THREAD GUIDE</v>
          </cell>
          <cell r="E598" t="str">
            <v>TAY DẪN CHỈ MỎ</v>
          </cell>
          <cell r="F598" t="str">
            <v>UHD-9023</v>
          </cell>
        </row>
        <row r="599">
          <cell r="B599" t="str">
            <v>ID115750</v>
          </cell>
          <cell r="C599" t="str">
            <v>21200311121</v>
          </cell>
          <cell r="D599" t="str">
            <v>BRACKET</v>
          </cell>
          <cell r="E599" t="str">
            <v xml:space="preserve">CỤM ĐỠ CẦN GIẬT CHỈ </v>
          </cell>
          <cell r="F599" t="str">
            <v>UHD-9023</v>
          </cell>
        </row>
        <row r="600">
          <cell r="B600" t="str">
            <v>ID045609</v>
          </cell>
          <cell r="C600" t="str">
            <v>5213DG0032</v>
          </cell>
          <cell r="D600" t="str">
            <v>FEED DOG ASM</v>
          </cell>
          <cell r="E600" t="str">
            <v>BỘ RĂNG CƯA TRƯỚC SAU</v>
          </cell>
          <cell r="F600" t="str">
            <v>UHD-9303</v>
          </cell>
        </row>
        <row r="601">
          <cell r="B601" t="str">
            <v>ID140819</v>
          </cell>
          <cell r="C601" t="str">
            <v>2120000443</v>
          </cell>
          <cell r="D601" t="str">
            <v>FELT</v>
          </cell>
          <cell r="E601" t="str">
            <v>BẤC THẤM DẦU TRỤC TRÒN TAY BIÊN KIM CONG TRÊN</v>
          </cell>
          <cell r="F601" t="str">
            <v>UHD-9303</v>
          </cell>
        </row>
        <row r="602">
          <cell r="B602" t="str">
            <v>ID045610</v>
          </cell>
          <cell r="C602" t="str">
            <v>5213DG3053</v>
          </cell>
          <cell r="D602" t="str">
            <v>FEED DOG</v>
          </cell>
          <cell r="E602" t="str">
            <v>BỘ RĂNG CƯA TRƯỚC SAU</v>
          </cell>
        </row>
        <row r="603">
          <cell r="B603" t="str">
            <v>ID156242</v>
          </cell>
          <cell r="C603" t="str">
            <v>250050APDO</v>
          </cell>
          <cell r="D603" t="str">
            <v>SREW</v>
          </cell>
          <cell r="E603" t="str">
            <v>GIÁ DẪN DÂY VIỀN</v>
          </cell>
        </row>
        <row r="604">
          <cell r="B604" t="str">
            <v>ID044858</v>
          </cell>
          <cell r="C604" t="str">
            <v>2210000720</v>
          </cell>
          <cell r="D604" t="str">
            <v>CONNECTING ROD</v>
          </cell>
          <cell r="E604" t="str">
            <v>TAY BIÊN TRỤ KIM</v>
          </cell>
          <cell r="F604" t="str">
            <v>FTD-7002</v>
          </cell>
        </row>
        <row r="605">
          <cell r="B605" t="str">
            <v>ID153186</v>
          </cell>
          <cell r="C605" t="str">
            <v>522032</v>
          </cell>
          <cell r="D605" t="str">
            <v>DONG HO NEN KHI MAY VAT SO</v>
          </cell>
          <cell r="E605" t="str">
            <v xml:space="preserve">ĐỒNG HỒ NÉN KHÍ MÁY VẮT SỔ </v>
          </cell>
          <cell r="F605" t="str">
            <v>CF-2339</v>
          </cell>
        </row>
        <row r="606">
          <cell r="B606" t="str">
            <v>ID156550</v>
          </cell>
          <cell r="C606" t="str">
            <v>610638</v>
          </cell>
          <cell r="D606" t="str">
            <v>BO TAY BIEN DAO DONG</v>
          </cell>
          <cell r="E606" t="str">
            <v>BỘ TAY BIÊN DAO ĐỘNG</v>
          </cell>
          <cell r="F606" t="str">
            <v>CF-2339</v>
          </cell>
        </row>
        <row r="607">
          <cell r="B607" t="str">
            <v>ID057220</v>
          </cell>
          <cell r="C607" t="str">
            <v>6100231</v>
          </cell>
          <cell r="D607" t="str">
            <v>LOOPER ROCKER CONNING ROD</v>
          </cell>
          <cell r="E607" t="str">
            <v>TAY BIÊN</v>
          </cell>
        </row>
        <row r="608">
          <cell r="B608" t="str">
            <v>ID057269</v>
          </cell>
          <cell r="C608" t="str">
            <v>6200120</v>
          </cell>
          <cell r="D608" t="str">
            <v>UPPER LOOPER BAR ,C.SET</v>
          </cell>
          <cell r="E608" t="str">
            <v xml:space="preserve">CỤM BẮT MỎ TRÊN VÀ TRỤC TRÒN DẪN HƯỚNG </v>
          </cell>
        </row>
        <row r="609">
          <cell r="B609" t="str">
            <v>ID156029</v>
          </cell>
          <cell r="C609" t="str">
            <v>770-010029</v>
          </cell>
          <cell r="D609" t="str">
            <v>THANH DO</v>
          </cell>
          <cell r="E609" t="str">
            <v>THANH ĐỠ</v>
          </cell>
        </row>
        <row r="610">
          <cell r="B610" t="str">
            <v>ID061089</v>
          </cell>
          <cell r="C610" t="str">
            <v>4CS001A0109</v>
          </cell>
          <cell r="D610" t="str">
            <v>CYLINDER ASM. CT9000</v>
          </cell>
          <cell r="E610" t="str">
            <v>PISTON LẠI MŨI CHỈ</v>
          </cell>
          <cell r="F610" t="str">
            <v>CTD-9085</v>
          </cell>
        </row>
        <row r="611">
          <cell r="B611" t="str">
            <v>ID045509</v>
          </cell>
          <cell r="C611" t="str">
            <v>4UTB000336</v>
          </cell>
          <cell r="D611" t="str">
            <v>SAFETY SWITCH</v>
          </cell>
          <cell r="E611" t="str">
            <v>CÔNG TẮC ĐÓNG MỞ DAO CẮT CHỈ DƯỚI</v>
          </cell>
          <cell r="F611" t="str">
            <v>CTD-9085</v>
          </cell>
        </row>
        <row r="612">
          <cell r="B612" t="str">
            <v>ID044796</v>
          </cell>
          <cell r="C612" t="str">
            <v>2200850226</v>
          </cell>
          <cell r="D612" t="str">
            <v>UPPER KNIFE HOLDER</v>
          </cell>
          <cell r="E612" t="str">
            <v>ĐẾ BẮT DAO ĐỘNG CHÉM VẢI</v>
          </cell>
          <cell r="F612" t="str">
            <v>CTD-9085</v>
          </cell>
        </row>
        <row r="613">
          <cell r="B613" t="str">
            <v>ID156371</v>
          </cell>
          <cell r="C613" t="str">
            <v>401-72486</v>
          </cell>
          <cell r="D613" t="str">
            <v>DAO DONG</v>
          </cell>
          <cell r="E613" t="str">
            <v xml:space="preserve">DAO ĐỘNG </v>
          </cell>
          <cell r="F613" t="str">
            <v>DDL-9000C</v>
          </cell>
        </row>
        <row r="614">
          <cell r="B614" t="str">
            <v>ID156372</v>
          </cell>
          <cell r="C614" t="str">
            <v>401-72487</v>
          </cell>
          <cell r="D614" t="str">
            <v>HANDLING DEVICE KNIFE</v>
          </cell>
          <cell r="E614" t="str">
            <v>DAO TĨNH</v>
          </cell>
          <cell r="F614" t="str">
            <v>DDL-9000C</v>
          </cell>
        </row>
        <row r="615">
          <cell r="B615" t="str">
            <v>ID156108</v>
          </cell>
          <cell r="C615" t="str">
            <v>19-416</v>
          </cell>
          <cell r="D615" t="str">
            <v>NEEDLE GUARD</v>
          </cell>
          <cell r="E615" t="str">
            <v>ĐÁP ĐỠ KIM TRÊN</v>
          </cell>
          <cell r="F615" t="str">
            <v>DFB-1404P</v>
          </cell>
        </row>
        <row r="616">
          <cell r="B616" t="str">
            <v>ID150900</v>
          </cell>
          <cell r="C616" t="str">
            <v>15-421</v>
          </cell>
          <cell r="D616" t="str">
            <v>FEED DOG, 1/4 INCH, 4 NEEDLE</v>
          </cell>
          <cell r="E616" t="str">
            <v>RĂNG CƯA MÁY</v>
          </cell>
        </row>
        <row r="617">
          <cell r="B617" t="str">
            <v>ID044854</v>
          </cell>
          <cell r="C617" t="str">
            <v>2210000701</v>
          </cell>
          <cell r="D617" t="str">
            <v>THREAD GUIDE</v>
          </cell>
          <cell r="E617" t="str">
            <v>CẦN GIẬT CHỈ KIM</v>
          </cell>
          <cell r="F617" t="str">
            <v>FT-7003</v>
          </cell>
        </row>
        <row r="618">
          <cell r="B618" t="str">
            <v>ID044864</v>
          </cell>
          <cell r="C618" t="str">
            <v>2210001002</v>
          </cell>
          <cell r="D618" t="str">
            <v>CONNECTING ROD</v>
          </cell>
          <cell r="E618" t="str">
            <v>TAY BIÊN DƠ DỌC MỎ MÓC DƯỚI</v>
          </cell>
        </row>
        <row r="619">
          <cell r="B619" t="str">
            <v>ID062503</v>
          </cell>
          <cell r="C619" t="str">
            <v>5221PF09644</v>
          </cell>
          <cell r="D619" t="str">
            <v>PRESSER FOOT FT6500</v>
          </cell>
          <cell r="E619" t="str">
            <v xml:space="preserve">CHÂN VỊT CÓ KE CHẠY CHUN </v>
          </cell>
        </row>
        <row r="620">
          <cell r="B620" t="str">
            <v>ID121940</v>
          </cell>
          <cell r="C620" t="str">
            <v>5221LH02480</v>
          </cell>
          <cell r="D620" t="str">
            <v>LOOPER HOLDER</v>
          </cell>
          <cell r="E620" t="str">
            <v>ĐẾ BẮT KIM CONG DƯỚI ( GAUGE ,4.8 )</v>
          </cell>
          <cell r="F620" t="str">
            <v>FTD-7002</v>
          </cell>
        </row>
        <row r="621">
          <cell r="B621" t="str">
            <v>ID121845</v>
          </cell>
          <cell r="C621" t="str">
            <v>5221TP02481</v>
          </cell>
          <cell r="D621" t="str">
            <v>NEEDLE PLATE</v>
          </cell>
          <cell r="E621" t="str">
            <v>TÁO BẮT KIM</v>
          </cell>
        </row>
        <row r="622">
          <cell r="B622" t="str">
            <v>ID050286</v>
          </cell>
          <cell r="C622" t="str">
            <v>21-38</v>
          </cell>
          <cell r="D622" t="str">
            <v>PEDAL SENSOR ASM</v>
          </cell>
          <cell r="E622" t="str">
            <v>BÀN GA MÁY</v>
          </cell>
          <cell r="F622" t="str">
            <v>GLK-1910</v>
          </cell>
        </row>
        <row r="623">
          <cell r="B623" t="str">
            <v>ID156038</v>
          </cell>
          <cell r="C623" t="str">
            <v>7-45</v>
          </cell>
          <cell r="D623" t="str">
            <v>OP GIU O CHAO</v>
          </cell>
          <cell r="E623" t="str">
            <v>ỐP GIỮ Ổ CHAO</v>
          </cell>
          <cell r="F623" t="str">
            <v>GLK-1910</v>
          </cell>
        </row>
        <row r="624">
          <cell r="B624" t="str">
            <v>ID073105</v>
          </cell>
          <cell r="C624" t="str">
            <v>210562A3</v>
          </cell>
          <cell r="D624" t="str">
            <v>C-BIND PRESSER FOOT ZZ</v>
          </cell>
          <cell r="E624" t="str">
            <v>CHÂN VỊT MÝ TRÁI</v>
          </cell>
        </row>
        <row r="625">
          <cell r="B625" t="str">
            <v>ID150966</v>
          </cell>
          <cell r="C625" t="str">
            <v>P3-07</v>
          </cell>
          <cell r="D625" t="str">
            <v>TIMING SELT</v>
          </cell>
          <cell r="E625" t="str">
            <v>DÂY ĐAI CHUYỀN CHUYỂN ĐỘNG</v>
          </cell>
          <cell r="F625" t="str">
            <v>KH-927</v>
          </cell>
        </row>
        <row r="626">
          <cell r="B626" t="str">
            <v>ID156056</v>
          </cell>
          <cell r="C626" t="str">
            <v>P7-11</v>
          </cell>
          <cell r="D626" t="str">
            <v>FRONT COVER SPRING</v>
          </cell>
          <cell r="E626" t="str">
            <v>LÒ XO HÃM ỐP BẢO VỆ</v>
          </cell>
          <cell r="F626" t="str">
            <v>KH-927</v>
          </cell>
        </row>
        <row r="627">
          <cell r="B627" t="str">
            <v>ID150983</v>
          </cell>
          <cell r="C627" t="str">
            <v>P2-1-01</v>
          </cell>
          <cell r="D627" t="str">
            <v>FEED DOG ECCEN</v>
          </cell>
          <cell r="E627" t="str">
            <v>BÁNH RĂNG HÃM CHỈ MAU THƯA TRÒN</v>
          </cell>
          <cell r="F627" t="str">
            <v>KH-927</v>
          </cell>
        </row>
        <row r="628">
          <cell r="B628" t="str">
            <v>ID150971</v>
          </cell>
          <cell r="C628" t="str">
            <v>P2-1-18</v>
          </cell>
          <cell r="D628" t="str">
            <v>RACHTER STOPPER</v>
          </cell>
          <cell r="E628" t="str">
            <v>THANH GIỮ BÁNH RĂNG TRÒN CHỈNH MŨI CHỈ</v>
          </cell>
          <cell r="F628" t="str">
            <v>KH-927</v>
          </cell>
        </row>
        <row r="629">
          <cell r="B629" t="str">
            <v>ID155997</v>
          </cell>
          <cell r="C629" t="str">
            <v>770-009001</v>
          </cell>
          <cell r="D629" t="str">
            <v>BO GAT CHI KIM</v>
          </cell>
          <cell r="E629" t="str">
            <v>BỘ GẠT CHỈ KIM</v>
          </cell>
        </row>
        <row r="630">
          <cell r="B630" t="str">
            <v>ID156003</v>
          </cell>
          <cell r="C630" t="str">
            <v>FEEDDOG3/16"FORLT2-B8422D</v>
          </cell>
          <cell r="D630" t="str">
            <v>FEED DOG 3/16" FOR LT2-B8422D</v>
          </cell>
          <cell r="E630" t="str">
            <v>RĂNG CƯA MÁY</v>
          </cell>
        </row>
        <row r="631">
          <cell r="B631" t="str">
            <v>ID126726</v>
          </cell>
          <cell r="C631" t="str">
            <v>S09271002</v>
          </cell>
          <cell r="D631" t="str">
            <v>INNTER ROTARY HOOK HOLDER</v>
          </cell>
          <cell r="E631" t="str">
            <v>VÀNH GIỮ Ổ CHAO</v>
          </cell>
          <cell r="F631" t="str">
            <v>LT2 - B8422D</v>
          </cell>
        </row>
        <row r="632">
          <cell r="B632" t="str">
            <v>ID151026</v>
          </cell>
          <cell r="C632" t="str">
            <v>SA2482001</v>
          </cell>
          <cell r="D632" t="str">
            <v>NEEDLE  BEARING</v>
          </cell>
          <cell r="E632" t="str">
            <v>VÒNG BI ĐŨA TRỤC CHÍNH</v>
          </cell>
          <cell r="F632" t="str">
            <v>LT2 - B8422D</v>
          </cell>
        </row>
        <row r="633">
          <cell r="B633" t="str">
            <v>ID151027</v>
          </cell>
          <cell r="C633" t="str">
            <v>SA2483001</v>
          </cell>
          <cell r="D633" t="str">
            <v>CASE</v>
          </cell>
          <cell r="E633" t="str">
            <v>VÒNG TRÒN ÔM VÒNG BI ĐŨA</v>
          </cell>
          <cell r="F633" t="str">
            <v>LT2 - B8422D</v>
          </cell>
        </row>
        <row r="634">
          <cell r="B634" t="str">
            <v>ID156012</v>
          </cell>
          <cell r="C634" t="str">
            <v>SA2528101</v>
          </cell>
          <cell r="D634" t="str">
            <v>OC BAT THANH DAY LAI MUI</v>
          </cell>
          <cell r="E634" t="str">
            <v>ỐC BẮT THANH ĐẨY LẠI MŨI</v>
          </cell>
          <cell r="F634" t="str">
            <v>LT2 - B8422D</v>
          </cell>
        </row>
        <row r="635">
          <cell r="B635" t="str">
            <v>ID156359</v>
          </cell>
          <cell r="C635" t="str">
            <v>226-37559</v>
          </cell>
          <cell r="D635" t="str">
            <v>BOBBIN DEVICE ASM</v>
          </cell>
          <cell r="E635" t="str">
            <v>BỘ ĐÁNH CHỈ SUỐT</v>
          </cell>
        </row>
        <row r="636">
          <cell r="B636" t="str">
            <v>ID151036</v>
          </cell>
          <cell r="C636" t="str">
            <v>H30-0027</v>
          </cell>
          <cell r="D636" t="str">
            <v>LOWER LOOPER</v>
          </cell>
          <cell r="E636" t="str">
            <v>ĐÁP ĐỠ KIM</v>
          </cell>
        </row>
        <row r="637">
          <cell r="B637" t="str">
            <v>ID047233</v>
          </cell>
          <cell r="C637" t="str">
            <v>1E20-6025</v>
          </cell>
          <cell r="D637" t="str">
            <v>TRANSFORMER 850W</v>
          </cell>
          <cell r="E637" t="str">
            <v>CỤC ĐỔI NGUỒN</v>
          </cell>
          <cell r="F637" t="str">
            <v>ME-305HIM</v>
          </cell>
        </row>
        <row r="638">
          <cell r="B638" t="str">
            <v>ID156078</v>
          </cell>
          <cell r="C638" t="str">
            <v>4UT12A01341</v>
          </cell>
          <cell r="D638" t="str">
            <v>DAO TINH CAT CHI DUOI (KHONG D</v>
          </cell>
          <cell r="E638" t="str">
            <v>DAO TĨNH CẮT CHỈ DƯỚI (KHÔNG DÙNG)</v>
          </cell>
          <cell r="F638" t="str">
            <v>MTD-4504P</v>
          </cell>
        </row>
        <row r="639">
          <cell r="B639" t="str">
            <v>ID151044</v>
          </cell>
          <cell r="C639" t="str">
            <v>2310330603</v>
          </cell>
          <cell r="D639" t="str">
            <v>NEEDLE BAR</v>
          </cell>
          <cell r="E639" t="str">
            <v xml:space="preserve">TRỤ KIM </v>
          </cell>
          <cell r="F639" t="str">
            <v>MTD-4504P</v>
          </cell>
        </row>
        <row r="640">
          <cell r="B640" t="str">
            <v>ID060415</v>
          </cell>
          <cell r="C640" t="str">
            <v>231A0000734</v>
          </cell>
          <cell r="D640" t="str">
            <v>CONNECTING ROD ASM. MT4500</v>
          </cell>
          <cell r="E640" t="str">
            <v>TAY BIÊN DƯỚI TRỤ KIM TRỤC CHÍNH</v>
          </cell>
          <cell r="F640" t="str">
            <v>MTD-4504P</v>
          </cell>
        </row>
        <row r="641">
          <cell r="B641" t="str">
            <v>ID151063</v>
          </cell>
          <cell r="C641" t="str">
            <v>MCA 20K-90</v>
          </cell>
          <cell r="D641" t="str">
            <v>NUT</v>
          </cell>
          <cell r="E641" t="str">
            <v>CHỐT GIỮ DAO ĐỘNG</v>
          </cell>
        </row>
        <row r="642">
          <cell r="B642" t="str">
            <v>ID045984</v>
          </cell>
          <cell r="C642" t="str">
            <v>8SB24560205A</v>
          </cell>
          <cell r="D642" t="str">
            <v>SCREW</v>
          </cell>
          <cell r="E642" t="str">
            <v>ỐC CHỈNH KẸP CHỈ LỎNG CHẶT</v>
          </cell>
        </row>
        <row r="643">
          <cell r="B643" t="str">
            <v>ID126255</v>
          </cell>
          <cell r="C643" t="str">
            <v>2121001518</v>
          </cell>
          <cell r="D643" t="str">
            <v>SPRING</v>
          </cell>
          <cell r="E643" t="str">
            <v>LÒ XO NÉN CHÂN VỊT MÁY</v>
          </cell>
          <cell r="F643" t="str">
            <v>UHD-9023</v>
          </cell>
        </row>
        <row r="644">
          <cell r="B644" t="str">
            <v>ID044556</v>
          </cell>
          <cell r="C644" t="str">
            <v>2120001102</v>
          </cell>
          <cell r="D644" t="str">
            <v>THREAD GUIDE</v>
          </cell>
          <cell r="E644" t="str">
            <v>TAY DẪN CHỈ MỎ</v>
          </cell>
          <cell r="F644" t="str">
            <v>UHD-9023</v>
          </cell>
        </row>
        <row r="645">
          <cell r="B645" t="str">
            <v>ID150949</v>
          </cell>
          <cell r="C645" t="str">
            <v>H05-0051</v>
          </cell>
          <cell r="D645" t="str">
            <v>MAT NGUYET 3 RANG 6MM</v>
          </cell>
          <cell r="E645" t="str">
            <v>MẶT NGUYỆT 3 RĂNG 6MM</v>
          </cell>
        </row>
        <row r="646">
          <cell r="B646" t="str">
            <v>ID156518</v>
          </cell>
          <cell r="C646" t="str">
            <v>ASM-MC-E4</v>
          </cell>
          <cell r="D646" t="str">
            <v>BO DIEU TIET CHUN 4 CHUONG TRI</v>
          </cell>
          <cell r="E646" t="str">
            <v>BỘ ĐIỀU TIẾT CHUN 4 CHƯƠNG TRÌNH</v>
          </cell>
        </row>
        <row r="647">
          <cell r="B647" t="str">
            <v>ID156549</v>
          </cell>
          <cell r="C647" t="str">
            <v>B3501-555-OAO</v>
          </cell>
          <cell r="D647" t="str">
            <v>BO BOM DAU</v>
          </cell>
          <cell r="E647" t="str">
            <v>BỘ BƠM DẦU</v>
          </cell>
        </row>
        <row r="648">
          <cell r="B648" t="str">
            <v>ID060440</v>
          </cell>
          <cell r="C648" t="str">
            <v>231A0001347</v>
          </cell>
          <cell r="D648" t="str">
            <v>LOWER FEED ROLLER ASM. MT4500</v>
          </cell>
          <cell r="E648" t="str">
            <v>QUẢ LÔ NHỎ CHUẨN</v>
          </cell>
          <cell r="F648" t="str">
            <v>MTD-4504P</v>
          </cell>
        </row>
        <row r="649">
          <cell r="B649" t="str">
            <v>ID156487</v>
          </cell>
          <cell r="C649" t="str">
            <v>FN04</v>
          </cell>
          <cell r="D649" t="str">
            <v>SENSOR FN04</v>
          </cell>
          <cell r="E649" t="str">
            <v>SENSOR - FN04</v>
          </cell>
        </row>
        <row r="650">
          <cell r="B650" t="str">
            <v>ID156358</v>
          </cell>
          <cell r="C650" t="str">
            <v>H05-0076</v>
          </cell>
          <cell r="D650" t="str">
            <v>KEP CHINH - + 1 LO XO</v>
          </cell>
          <cell r="E650" t="str">
            <v>KẸP CHỈNH - + 1 LÒ XO</v>
          </cell>
        </row>
        <row r="651">
          <cell r="B651" t="str">
            <v>ID059342</v>
          </cell>
          <cell r="C651" t="str">
            <v>220A0001049</v>
          </cell>
          <cell r="D651" t="str">
            <v>CONNECTING ROD ASM FT7000</v>
          </cell>
          <cell r="E651" t="str">
            <v>TAY BIÊN KIM CONG</v>
          </cell>
          <cell r="F651" t="str">
            <v>CTD-9085</v>
          </cell>
        </row>
        <row r="652">
          <cell r="B652" t="str">
            <v>ID044932</v>
          </cell>
          <cell r="C652" t="str">
            <v>2220000540</v>
          </cell>
          <cell r="D652" t="str">
            <v>TIMEING PULLEY</v>
          </cell>
          <cell r="E652" t="str">
            <v xml:space="preserve">BULY GIỮ DÂY ĐAI CAM ĐÁNH CHỈ </v>
          </cell>
          <cell r="F652" t="str">
            <v>CTD-9085</v>
          </cell>
        </row>
        <row r="653">
          <cell r="B653" t="str">
            <v>ID150882</v>
          </cell>
          <cell r="C653" t="str">
            <v>5226DG0013</v>
          </cell>
          <cell r="D653" t="str">
            <v>FEED DOG SET</v>
          </cell>
          <cell r="E653" t="str">
            <v>RĂNG CƯA TRƯỚC SAU</v>
          </cell>
          <cell r="F653" t="str">
            <v>CTD-9811</v>
          </cell>
        </row>
        <row r="654">
          <cell r="B654" t="str">
            <v>ID156493</v>
          </cell>
          <cell r="C654" t="str">
            <v>6200457</v>
          </cell>
          <cell r="D654" t="str">
            <v>WORM GREAT</v>
          </cell>
          <cell r="E654" t="str">
            <v>BÁNH RĂNG BƠM DẦU</v>
          </cell>
          <cell r="F654" t="str">
            <v>CZ-6003</v>
          </cell>
        </row>
        <row r="655">
          <cell r="B655" t="str">
            <v>ID140960</v>
          </cell>
          <cell r="C655" t="str">
            <v>TK-2500-U</v>
          </cell>
          <cell r="D655" t="str">
            <v>LUOI DAO DONG MAY CHAT CHUN</v>
          </cell>
          <cell r="E655" t="str">
            <v>LƯỠI DAO ĐỘNG CHẶT CHUN MÁY TRẦN</v>
          </cell>
        </row>
        <row r="656">
          <cell r="B656" t="str">
            <v>ID150909</v>
          </cell>
          <cell r="C656" t="str">
            <v>63-386</v>
          </cell>
          <cell r="D656" t="str">
            <v>CRANK ROD</v>
          </cell>
          <cell r="E656" t="str">
            <v xml:space="preserve">THANH NHÔM BẮT HAI ĐẦU TRỤC CHÍNH </v>
          </cell>
          <cell r="F656" t="str">
            <v>DFB-1404P</v>
          </cell>
        </row>
        <row r="657">
          <cell r="B657" t="str">
            <v>ID150917</v>
          </cell>
          <cell r="C657" t="str">
            <v>42100104-00</v>
          </cell>
          <cell r="D657" t="str">
            <v>NEEDLE CLAMP ASEMPLY</v>
          </cell>
          <cell r="E657" t="str">
            <v>TÁO BẮT KIM</v>
          </cell>
        </row>
        <row r="658">
          <cell r="B658" t="str">
            <v>ID121933</v>
          </cell>
          <cell r="C658" t="str">
            <v>5221NC02481</v>
          </cell>
          <cell r="D658" t="str">
            <v>NEEDLE CLAMP</v>
          </cell>
          <cell r="E658" t="str">
            <v xml:space="preserve">TÁO BẮT KIM </v>
          </cell>
          <cell r="F658" t="str">
            <v>FTD-7002</v>
          </cell>
        </row>
        <row r="659">
          <cell r="B659" t="str">
            <v>ID059551</v>
          </cell>
          <cell r="C659" t="str">
            <v>2210020124</v>
          </cell>
          <cell r="D659" t="str">
            <v>LOOPER THREAD TAKEUP FT7000</v>
          </cell>
          <cell r="E659" t="str">
            <v>CAM ĐÁNH CHI</v>
          </cell>
          <cell r="F659" t="str">
            <v>FTD-7002</v>
          </cell>
        </row>
        <row r="660">
          <cell r="B660" t="str">
            <v>ID044906</v>
          </cell>
          <cell r="C660" t="str">
            <v>2210001313</v>
          </cell>
          <cell r="D660" t="str">
            <v>INDICATOR</v>
          </cell>
          <cell r="E660" t="str">
            <v>NÚT NHỰA BÁO DẦU MÁY</v>
          </cell>
          <cell r="F660" t="str">
            <v>W562-01G</v>
          </cell>
        </row>
        <row r="661">
          <cell r="B661" t="str">
            <v>ID069575</v>
          </cell>
          <cell r="C661" t="str">
            <v>13-67</v>
          </cell>
          <cell r="D661" t="str">
            <v>LEVER DRIVING PLATE L ASM LK19</v>
          </cell>
          <cell r="E661" t="str">
            <v>THANH ĐỠ NÂNG CHÂN VỊT TRÁI</v>
          </cell>
        </row>
        <row r="662">
          <cell r="B662" t="str">
            <v>ID045148</v>
          </cell>
          <cell r="C662" t="str">
            <v>13-68</v>
          </cell>
          <cell r="D662" t="str">
            <v>LEAVER DRIVING PLATE R ASM</v>
          </cell>
          <cell r="E662" t="str">
            <v>THANH ĐỠ NÂNG CHÂN VỊT PHẢI</v>
          </cell>
          <cell r="F662" t="str">
            <v>GLK-1910</v>
          </cell>
        </row>
        <row r="663">
          <cell r="B663" t="str">
            <v>ID082675</v>
          </cell>
          <cell r="C663" t="str">
            <v>3-67</v>
          </cell>
          <cell r="D663" t="str">
            <v>GEAR B LK1900A</v>
          </cell>
          <cell r="E663" t="str">
            <v>VÒNG RĂNG CƯA</v>
          </cell>
          <cell r="F663" t="str">
            <v>GLK-1910</v>
          </cell>
        </row>
        <row r="664">
          <cell r="B664" t="str">
            <v>ID150956</v>
          </cell>
          <cell r="C664" t="str">
            <v>KEC-2284-UB</v>
          </cell>
          <cell r="D664" t="str">
            <v>LUOI DAO DONG BO DAO CAT ZIG Z</v>
          </cell>
          <cell r="E664" t="str">
            <v>LƯỠI DAO ĐỘNG DAO BỘ DAO CẮT ZIG ZAG</v>
          </cell>
        </row>
        <row r="665">
          <cell r="B665" t="str">
            <v>ID150970</v>
          </cell>
          <cell r="C665" t="str">
            <v>P2-27</v>
          </cell>
          <cell r="D665" t="str">
            <v>NEEDLE BAR  CRANK ROD</v>
          </cell>
          <cell r="E665" t="str">
            <v>TAY BIÊN TRỤ KIM</v>
          </cell>
          <cell r="F665" t="str">
            <v>KH-927</v>
          </cell>
        </row>
        <row r="666">
          <cell r="B666" t="str">
            <v>ID150978</v>
          </cell>
          <cell r="C666" t="str">
            <v>P7-43</v>
          </cell>
          <cell r="D666" t="str">
            <v>LOOPER COVER, LA</v>
          </cell>
          <cell r="E666" t="str">
            <v>BẢO VỆ TAY KHU MỎ MÓC CHÍ TRÁI</v>
          </cell>
          <cell r="F666" t="str">
            <v>KH-927</v>
          </cell>
        </row>
        <row r="667">
          <cell r="B667" t="str">
            <v>ID156240</v>
          </cell>
          <cell r="C667" t="str">
            <v>TNT1021006</v>
          </cell>
          <cell r="D667" t="str">
            <v>SREW</v>
          </cell>
          <cell r="E667" t="str">
            <v>TAY XOAY BẮT CAO SU MOTO PHẢI</v>
          </cell>
          <cell r="F667" t="str">
            <v>KH-927</v>
          </cell>
        </row>
        <row r="668">
          <cell r="B668" t="str">
            <v>ID121829</v>
          </cell>
          <cell r="C668" t="str">
            <v>770-006042</v>
          </cell>
          <cell r="D668" t="str">
            <v>SPRING</v>
          </cell>
          <cell r="E668" t="str">
            <v>LÒ XO NGẮN LẠI MŨI CHỈ</v>
          </cell>
          <cell r="F668" t="str">
            <v>KLD-800</v>
          </cell>
        </row>
        <row r="669">
          <cell r="B669" t="str">
            <v>ID151008</v>
          </cell>
          <cell r="C669" t="str">
            <v>770-010027</v>
          </cell>
          <cell r="D669" t="str">
            <v>OIL RETURN TUBE</v>
          </cell>
          <cell r="E669" t="str">
            <v xml:space="preserve">ỐNG HỒI DẦU MÁY </v>
          </cell>
        </row>
        <row r="670">
          <cell r="B670" t="str">
            <v>ID151022</v>
          </cell>
          <cell r="C670" t="str">
            <v>SA1971101</v>
          </cell>
          <cell r="D670" t="str">
            <v>BOBBIN WINDER UNIT</v>
          </cell>
          <cell r="E670" t="str">
            <v>ĐÁNH CHỈ MÁY</v>
          </cell>
          <cell r="F670" t="str">
            <v>LT2 - B8422D</v>
          </cell>
        </row>
        <row r="671">
          <cell r="B671" t="str">
            <v>ID126731</v>
          </cell>
          <cell r="C671" t="str">
            <v>SA2677001</v>
          </cell>
          <cell r="D671" t="str">
            <v>TENSION RELEASE WIRE</v>
          </cell>
          <cell r="E671" t="str">
            <v>DÂY PHANH NỞ ĐỒNG TIỀN</v>
          </cell>
          <cell r="F671" t="str">
            <v>LT2 - B8422D</v>
          </cell>
        </row>
        <row r="672">
          <cell r="B672" t="str">
            <v>ID156223</v>
          </cell>
          <cell r="C672" t="str">
            <v>475G DAYU</v>
          </cell>
          <cell r="D672" t="str">
            <v>SREW</v>
          </cell>
          <cell r="E672" t="str">
            <v>CỮ KẸP CHUN</v>
          </cell>
        </row>
        <row r="673">
          <cell r="B673" t="str">
            <v>ID060358</v>
          </cell>
          <cell r="C673" t="str">
            <v>23100022011</v>
          </cell>
          <cell r="D673" t="str">
            <v>THREAD EYELET MT4500</v>
          </cell>
          <cell r="E673" t="str">
            <v>ĐƯỜNG DẪN CHỈ</v>
          </cell>
          <cell r="F673" t="str">
            <v>MTD-4504P</v>
          </cell>
        </row>
        <row r="674">
          <cell r="B674" t="str">
            <v>ID156158</v>
          </cell>
          <cell r="C674" t="str">
            <v>AC-Air Hose Q1/4</v>
          </cell>
          <cell r="D674" t="str">
            <v>SREW</v>
          </cell>
          <cell r="E674" t="str">
            <v>RẮC LÒ XO THỔI KHÍ NÉN VÀO PAD</v>
          </cell>
          <cell r="F674" t="str">
            <v>SPC-824SDU</v>
          </cell>
        </row>
        <row r="675">
          <cell r="B675" t="str">
            <v>ID044621</v>
          </cell>
          <cell r="C675" t="str">
            <v>2130001110</v>
          </cell>
          <cell r="D675" t="str">
            <v>THREAD GUIDE</v>
          </cell>
          <cell r="E675" t="str">
            <v>TAY DẪN CHỈ MỎ</v>
          </cell>
          <cell r="F675" t="str">
            <v>UHD-9023</v>
          </cell>
        </row>
        <row r="676">
          <cell r="B676" t="str">
            <v>ID058695</v>
          </cell>
          <cell r="C676" t="str">
            <v>2130000701</v>
          </cell>
          <cell r="D676" t="str">
            <v>UPPER KNIFE SHAFT</v>
          </cell>
          <cell r="E676" t="str">
            <v>TAY BIÊN HÃM DAO CẮT DẺO (DAO ĐỘNG)</v>
          </cell>
        </row>
        <row r="677">
          <cell r="B677" t="str">
            <v>ID156542</v>
          </cell>
          <cell r="C677" t="str">
            <v>213000701</v>
          </cell>
          <cell r="D677" t="str">
            <v>TAY BIEN BAT DAO DONG</v>
          </cell>
          <cell r="E677" t="str">
            <v>TAY BIÊN BẮT DAO ĐỘNG</v>
          </cell>
          <cell r="F677" t="str">
            <v>UHD-9303</v>
          </cell>
        </row>
        <row r="678">
          <cell r="B678" t="str">
            <v>ID045104</v>
          </cell>
          <cell r="C678" t="str">
            <v>22200010121</v>
          </cell>
          <cell r="D678" t="str">
            <v>GUIDE BLOCK</v>
          </cell>
          <cell r="E678" t="str">
            <v>THANH ĐỒNG TRƯỢT TRỤC MỎ</v>
          </cell>
          <cell r="F678" t="str">
            <v>CTD-9711</v>
          </cell>
        </row>
        <row r="679">
          <cell r="B679" t="str">
            <v>ID044934</v>
          </cell>
          <cell r="C679" t="str">
            <v>2220000548</v>
          </cell>
          <cell r="D679" t="str">
            <v>THREAD GUIDE</v>
          </cell>
          <cell r="E679" t="str">
            <v>TAY DẪN CHỈ CAM BÊN TRÁI</v>
          </cell>
        </row>
        <row r="680">
          <cell r="B680" t="str">
            <v>ID045529</v>
          </cell>
          <cell r="C680" t="str">
            <v>4UTB010315</v>
          </cell>
          <cell r="D680" t="str">
            <v>ELECTROMAGNETIC VALVE</v>
          </cell>
          <cell r="E680" t="str">
            <v xml:space="preserve">VAN TỪ ĐÓNG MỞ DAO CẮT , NÂNG CHÂN VỊT </v>
          </cell>
          <cell r="F680" t="str">
            <v>CTD-9085</v>
          </cell>
        </row>
        <row r="681">
          <cell r="B681" t="str">
            <v>ID156356</v>
          </cell>
          <cell r="C681" t="str">
            <v>6209013</v>
          </cell>
          <cell r="D681" t="str">
            <v>MAT NGUYET 1 KIM DAU DAU CHI</v>
          </cell>
          <cell r="E681" t="str">
            <v xml:space="preserve">MẶT NGUYỆT 1 KIM DẤU ĐẦU CHỈ </v>
          </cell>
          <cell r="F681" t="str">
            <v>CZ-6003</v>
          </cell>
        </row>
        <row r="682">
          <cell r="B682" t="str">
            <v>ID156091</v>
          </cell>
          <cell r="C682" t="str">
            <v>00-608-2</v>
          </cell>
          <cell r="D682" t="str">
            <v>PISTON NANG CHAN VIT</v>
          </cell>
          <cell r="E682" t="str">
            <v>PISTON NÂNG CHÂN VỊT</v>
          </cell>
          <cell r="F682" t="str">
            <v>DFB-1404P</v>
          </cell>
        </row>
        <row r="683">
          <cell r="B683" t="str">
            <v>ID156092</v>
          </cell>
          <cell r="C683" t="str">
            <v>02-009</v>
          </cell>
          <cell r="D683" t="str">
            <v>QUA LO TOI VAI</v>
          </cell>
          <cell r="E683" t="str">
            <v>QUẢ LÔ TỜI VẢI</v>
          </cell>
          <cell r="F683" t="str">
            <v>DFB-1404P</v>
          </cell>
        </row>
        <row r="684">
          <cell r="B684" t="str">
            <v>ID156120</v>
          </cell>
          <cell r="C684" t="str">
            <v>12-421-1</v>
          </cell>
          <cell r="D684" t="str">
            <v>SREW</v>
          </cell>
          <cell r="E684" t="str">
            <v>TÁO BẮT KIM</v>
          </cell>
          <cell r="F684" t="str">
            <v>DFB-1404P</v>
          </cell>
        </row>
        <row r="685">
          <cell r="B685" t="str">
            <v>ID156124</v>
          </cell>
          <cell r="C685" t="str">
            <v>45-123</v>
          </cell>
          <cell r="D685" t="str">
            <v>GIAT CHI BEN TRONG MAY</v>
          </cell>
          <cell r="E685" t="str">
            <v>GIẬT CHỈ  BÊN TRONG MÁY</v>
          </cell>
          <cell r="F685" t="str">
            <v>DFB-1404P</v>
          </cell>
        </row>
        <row r="686">
          <cell r="B686" t="str">
            <v>ID156127</v>
          </cell>
          <cell r="C686" t="str">
            <v>61-711</v>
          </cell>
          <cell r="D686" t="str">
            <v>SREW</v>
          </cell>
          <cell r="E686" t="str">
            <v xml:space="preserve">TRỤC CÀI TRỤC CHÍNH THANH CHUYỀN CHUYỂN ĐỘNG </v>
          </cell>
          <cell r="F686" t="str">
            <v>DFB-1404P</v>
          </cell>
        </row>
        <row r="687">
          <cell r="B687" t="str">
            <v>ID059664</v>
          </cell>
          <cell r="C687" t="str">
            <v>2210390413</v>
          </cell>
          <cell r="D687" t="str">
            <v>ROD FT7000</v>
          </cell>
          <cell r="E687" t="str">
            <v>TAY BIÊN QUẢ LÔ</v>
          </cell>
          <cell r="F687" t="str">
            <v>FT-7039</v>
          </cell>
        </row>
        <row r="688">
          <cell r="B688" t="str">
            <v>ID050665</v>
          </cell>
          <cell r="C688" t="str">
            <v>4UTB03A0217</v>
          </cell>
          <cell r="D688" t="str">
            <v>CYLINDER ASM</v>
          </cell>
          <cell r="E688" t="str">
            <v>PISTON NÂNG CHÂN VỊT</v>
          </cell>
          <cell r="F688" t="str">
            <v>FTD-7002</v>
          </cell>
        </row>
        <row r="689">
          <cell r="B689" t="str">
            <v>ID069542</v>
          </cell>
          <cell r="C689" t="str">
            <v>13-11</v>
          </cell>
          <cell r="D689" t="str">
            <v>CLOTH FEED ARM LK1900A</v>
          </cell>
          <cell r="E689" t="str">
            <v>BÁNH RĂNG TRUYỀN TẢI LẮC NGANG</v>
          </cell>
          <cell r="F689" t="str">
            <v>GLK-1910</v>
          </cell>
        </row>
        <row r="690">
          <cell r="B690" t="str">
            <v>ID082692</v>
          </cell>
          <cell r="C690" t="str">
            <v>3-75</v>
          </cell>
          <cell r="D690" t="str">
            <v>THREAD_GUIDE LK1900A</v>
          </cell>
          <cell r="E690" t="str">
            <v>DẪN CHỈ TRỤ KIM</v>
          </cell>
        </row>
        <row r="691">
          <cell r="B691" t="str">
            <v>ID150935</v>
          </cell>
          <cell r="C691" t="str">
            <v>DP2-800FR(PT)</v>
          </cell>
          <cell r="D691" t="str">
            <v>HOOK ASSY</v>
          </cell>
          <cell r="E691" t="str">
            <v>Ổ MÁY MAY DP2-800FR(PT)</v>
          </cell>
        </row>
        <row r="692">
          <cell r="B692" t="str">
            <v>ID150945</v>
          </cell>
          <cell r="C692" t="str">
            <v>205508</v>
          </cell>
          <cell r="D692" t="str">
            <v>TIMING BELT</v>
          </cell>
          <cell r="E692" t="str">
            <v>DÂY ĐAI ZICZAC SINGLE</v>
          </cell>
        </row>
        <row r="693">
          <cell r="B693" t="str">
            <v>ID150946</v>
          </cell>
          <cell r="C693" t="str">
            <v>22505705</v>
          </cell>
          <cell r="D693" t="str">
            <v>TIMING BELT</v>
          </cell>
          <cell r="E693" t="str">
            <v>DÂY ĐAI ZZ</v>
          </cell>
        </row>
        <row r="694">
          <cell r="B694" t="str">
            <v>ID156055</v>
          </cell>
          <cell r="C694" t="str">
            <v>P4-1-06</v>
          </cell>
          <cell r="D694" t="str">
            <v>LO XO NEN CHAN VIT MAY</v>
          </cell>
          <cell r="E694" t="str">
            <v>LÒ XO NÉN CHÂN VỊT MÁY</v>
          </cell>
          <cell r="F694" t="str">
            <v>KH-927</v>
          </cell>
        </row>
        <row r="695">
          <cell r="B695" t="str">
            <v>ID156060</v>
          </cell>
          <cell r="C695" t="str">
            <v>P9-21</v>
          </cell>
          <cell r="D695" t="str">
            <v>PULLER TIMING BELT</v>
          </cell>
          <cell r="E695" t="str">
            <v>DAY ĐAI TRUYỀN TẢI CẦN GIẬT CHỈ</v>
          </cell>
          <cell r="F695" t="str">
            <v>KH-927</v>
          </cell>
        </row>
        <row r="696">
          <cell r="B696" t="str">
            <v>ID150975</v>
          </cell>
          <cell r="C696" t="str">
            <v>P8-30</v>
          </cell>
          <cell r="D696" t="str">
            <v>NEEDLE GUARD BRACKET</v>
          </cell>
          <cell r="E696" t="str">
            <v>TẤM BẮT ĐÁP ĐỠ KIM</v>
          </cell>
          <cell r="F696" t="str">
            <v>KH-927</v>
          </cell>
        </row>
        <row r="697">
          <cell r="B697" t="str">
            <v>ID155984</v>
          </cell>
          <cell r="C697" t="str">
            <v>770-009027</v>
          </cell>
          <cell r="D697" t="str">
            <v>CUON HUT GAT CHI TREN</v>
          </cell>
          <cell r="E697" t="str">
            <v>CUỘN HÚT GẠT CHỈ TRÊN</v>
          </cell>
          <cell r="F697" t="str">
            <v>KLD-800</v>
          </cell>
        </row>
        <row r="698">
          <cell r="B698" t="str">
            <v>ID120970</v>
          </cell>
          <cell r="C698" t="str">
            <v>770-001038</v>
          </cell>
          <cell r="D698" t="str">
            <v>THREAD  TENSION ASM</v>
          </cell>
          <cell r="E698" t="str">
            <v>CỤM ĐỒNG TIỀN KẸP CHỈ (NHỎ)</v>
          </cell>
          <cell r="F698" t="str">
            <v>KLD-800</v>
          </cell>
        </row>
        <row r="699">
          <cell r="B699" t="str">
            <v>ID156030</v>
          </cell>
          <cell r="C699" t="str">
            <v>HS-1543</v>
          </cell>
          <cell r="D699" t="str">
            <v>DIA DAU DO MOTO</v>
          </cell>
          <cell r="E699" t="str">
            <v>ĐĨA ĐẦU DÒ MÔ TƠ</v>
          </cell>
        </row>
        <row r="700">
          <cell r="B700" t="str">
            <v>ID141366</v>
          </cell>
          <cell r="C700" t="str">
            <v>118-67450</v>
          </cell>
          <cell r="D700" t="str">
            <v>BO CUM HUT MAY 1 KIM</v>
          </cell>
          <cell r="E700" t="str">
            <v>BỘ CỤM HÚT NÂNG CHÂN VỊT MÁY 1 KIM</v>
          </cell>
        </row>
        <row r="701">
          <cell r="B701" t="str">
            <v>ID156213</v>
          </cell>
          <cell r="C701" t="str">
            <v>20410313H</v>
          </cell>
          <cell r="D701" t="str">
            <v>SREW</v>
          </cell>
          <cell r="E701" t="str">
            <v>MÓC MÁY VẮT SỔ</v>
          </cell>
        </row>
        <row r="702">
          <cell r="B702" t="str">
            <v>ID140249</v>
          </cell>
          <cell r="C702" t="str">
            <v>H01-0080</v>
          </cell>
          <cell r="D702" t="str">
            <v>CHAN VIT CHAY NEP</v>
          </cell>
          <cell r="E702" t="str">
            <v>CHÂN VỊT CHẠY HÀNG PICO CHẠY NẸP</v>
          </cell>
        </row>
        <row r="703">
          <cell r="B703" t="str">
            <v>ID156005</v>
          </cell>
          <cell r="C703" t="str">
            <v>NEEDLECLAMPASSY3/16"FORLT2-B8422D</v>
          </cell>
          <cell r="D703" t="str">
            <v>TAO BAT KIM TREN</v>
          </cell>
          <cell r="E703" t="str">
            <v>TÁO BẮT KIM TRÊN</v>
          </cell>
        </row>
        <row r="704">
          <cell r="B704" t="str">
            <v>ID151021</v>
          </cell>
          <cell r="C704" t="str">
            <v>SA2642001</v>
          </cell>
          <cell r="D704" t="str">
            <v>THREAD TRIMMER SOLENOID</v>
          </cell>
          <cell r="E704" t="str">
            <v>CUỘN HÚT DAO CẮT CHỈ DƯỚI</v>
          </cell>
          <cell r="F704" t="str">
            <v>LT2 - B8422D</v>
          </cell>
        </row>
        <row r="705">
          <cell r="B705" t="str">
            <v>ID121036</v>
          </cell>
          <cell r="C705" t="str">
            <v>M1-55-DJ123-CE</v>
          </cell>
          <cell r="D705" t="str">
            <v>MOTOR</v>
          </cell>
          <cell r="E705" t="str">
            <v>MOTOR MÁY</v>
          </cell>
          <cell r="F705" t="str">
            <v>LT2 - B8422D</v>
          </cell>
        </row>
        <row r="706">
          <cell r="B706" t="str">
            <v>ID156150</v>
          </cell>
          <cell r="C706" t="str">
            <v>MD-4-84-220(W/C-200)</v>
          </cell>
          <cell r="D706" t="str">
            <v>SREW</v>
          </cell>
          <cell r="E706" t="str">
            <v>HỘP ĐIỀU KHIỂN ĐIỆN TỬ</v>
          </cell>
        </row>
        <row r="707">
          <cell r="B707" t="str">
            <v>ID156075</v>
          </cell>
          <cell r="C707" t="str">
            <v>4TCB41A0130</v>
          </cell>
          <cell r="D707" t="str">
            <v>PISTON DAY DAO CAT CHUN</v>
          </cell>
          <cell r="E707" t="str">
            <v>PISTON ĐẨY DAO CẮT CHUN</v>
          </cell>
          <cell r="F707" t="str">
            <v>MTD-4504P</v>
          </cell>
        </row>
        <row r="708">
          <cell r="B708" t="str">
            <v>ID156079</v>
          </cell>
          <cell r="C708" t="str">
            <v>4UT12AA0145</v>
          </cell>
          <cell r="D708" t="str">
            <v>PISTON DAY DAO CAT CHI</v>
          </cell>
          <cell r="E708" t="str">
            <v xml:space="preserve">PISTON ĐẨY DAO CẮT CHỈ </v>
          </cell>
          <cell r="F708" t="str">
            <v>MTD-4504P</v>
          </cell>
        </row>
        <row r="709">
          <cell r="B709" t="str">
            <v>ID151045</v>
          </cell>
          <cell r="C709" t="str">
            <v>23100002223</v>
          </cell>
          <cell r="D709" t="str">
            <v>LOOPER HOLDER 1''1/8</v>
          </cell>
          <cell r="E709" t="str">
            <v>CỤM BẮT MỎ MÓC 1''1/8</v>
          </cell>
          <cell r="F709" t="str">
            <v>MTD-4504P</v>
          </cell>
        </row>
        <row r="710">
          <cell r="B710" t="str">
            <v>ID126252</v>
          </cell>
          <cell r="C710" t="str">
            <v>4TCB410117</v>
          </cell>
          <cell r="D710" t="str">
            <v>KNIFE</v>
          </cell>
          <cell r="E710" t="str">
            <v>DAO ĐỘNG CẮT CHUN ( KHÔNG DÙNG)</v>
          </cell>
          <cell r="F710" t="str">
            <v>MTD-4504P</v>
          </cell>
        </row>
        <row r="711">
          <cell r="B711" t="str">
            <v>ID151048</v>
          </cell>
          <cell r="C711" t="str">
            <v>MCA20K-267</v>
          </cell>
          <cell r="D711" t="str">
            <v>ELECTRONIC PART</v>
          </cell>
          <cell r="E711" t="str">
            <v>LINH KIỆN RỜI HỘP ĐIỆN TỬ</v>
          </cell>
          <cell r="F711" t="str">
            <v>MTD-4504P</v>
          </cell>
        </row>
        <row r="712">
          <cell r="B712" t="str">
            <v>ID151052</v>
          </cell>
          <cell r="C712" t="str">
            <v>MCA20K-309</v>
          </cell>
          <cell r="D712" t="str">
            <v>ELECTRONIC PART</v>
          </cell>
          <cell r="E712" t="str">
            <v>VAN TỪ HỘP ĐIỀU KHIỂN</v>
          </cell>
          <cell r="F712" t="str">
            <v>MTD-4504P</v>
          </cell>
        </row>
        <row r="713">
          <cell r="B713" t="str">
            <v>ID060445</v>
          </cell>
          <cell r="C713" t="str">
            <v>231A0001358</v>
          </cell>
          <cell r="D713" t="str">
            <v>PULLER ASM. MT4500</v>
          </cell>
          <cell r="E713" t="str">
            <v xml:space="preserve">QUẢ LÔ NHỰA, TO, NHỎ </v>
          </cell>
        </row>
        <row r="714">
          <cell r="B714" t="str">
            <v>ID151051</v>
          </cell>
          <cell r="C714" t="str">
            <v>MCA20K-304</v>
          </cell>
          <cell r="D714" t="str">
            <v>ELECTRONIC PART</v>
          </cell>
          <cell r="E714" t="str">
            <v xml:space="preserve">ĐẾ CHIA HƠI HỘP ĐIỆN TỬ </v>
          </cell>
          <cell r="F714" t="str">
            <v>MTD-4504P</v>
          </cell>
        </row>
        <row r="715">
          <cell r="B715" t="str">
            <v>ID151056</v>
          </cell>
          <cell r="C715" t="str">
            <v>MCA20K-078</v>
          </cell>
          <cell r="D715" t="str">
            <v>SHAFT</v>
          </cell>
          <cell r="E715" t="str">
            <v>THANH KÉO DAO CẮT CHUN</v>
          </cell>
          <cell r="F715" t="str">
            <v>MTD-4504P</v>
          </cell>
        </row>
        <row r="716">
          <cell r="B716" t="str">
            <v>ID156083</v>
          </cell>
          <cell r="C716" t="str">
            <v>MCA20K-084-5</v>
          </cell>
          <cell r="D716" t="str">
            <v>BO OC GIU DAO CAT CHUN</v>
          </cell>
          <cell r="E716" t="str">
            <v>BỘ ỐC GIỮ DAO CẮT CHUN</v>
          </cell>
        </row>
        <row r="717">
          <cell r="B717" t="str">
            <v>ID060319</v>
          </cell>
          <cell r="C717" t="str">
            <v>2310001416</v>
          </cell>
          <cell r="D717" t="str">
            <v>BRACKET MT4500</v>
          </cell>
          <cell r="E717" t="str">
            <v>KHUNG BẮT QUẢ LÔ</v>
          </cell>
          <cell r="F717" t="str">
            <v>MTD-4504P</v>
          </cell>
        </row>
        <row r="718">
          <cell r="B718" t="str">
            <v>ID156156</v>
          </cell>
          <cell r="C718" t="str">
            <v>MD-14H</v>
          </cell>
          <cell r="D718" t="str">
            <v>SREW</v>
          </cell>
          <cell r="E718" t="str">
            <v>BÀN ĐẠP</v>
          </cell>
          <cell r="F718" t="str">
            <v>SPC-824SDU</v>
          </cell>
        </row>
        <row r="719">
          <cell r="B719" t="str">
            <v>ID046143</v>
          </cell>
          <cell r="C719" t="str">
            <v>AC1412-SM</v>
          </cell>
          <cell r="D719" t="str">
            <v>BUFFER CYLINDER (SHOCK ABSORBE</v>
          </cell>
          <cell r="E719" t="str">
            <v>PISTON GIẢM CHẤN CỐC MỰC</v>
          </cell>
          <cell r="F719" t="str">
            <v>SPC-824SDU</v>
          </cell>
        </row>
        <row r="720">
          <cell r="B720" t="str">
            <v>ID046145</v>
          </cell>
          <cell r="C720" t="str">
            <v>AC1416-3C</v>
          </cell>
          <cell r="D720" t="str">
            <v>BUFFER CYLINDER (SHOCK ABSORBE</v>
          </cell>
          <cell r="E720" t="str">
            <v>PISTON GIAM CHAN CUA PAD</v>
          </cell>
          <cell r="F720" t="str">
            <v>SPC-824SDU</v>
          </cell>
        </row>
        <row r="721">
          <cell r="B721" t="str">
            <v>ID044774</v>
          </cell>
          <cell r="C721" t="str">
            <v>2200001246</v>
          </cell>
          <cell r="D721" t="str">
            <v>CRANK SHAFT</v>
          </cell>
          <cell r="E721" t="str">
            <v>TRỤC ĐẨY CẦU CƯA</v>
          </cell>
          <cell r="F721" t="str">
            <v>CTD-9042</v>
          </cell>
        </row>
        <row r="722">
          <cell r="B722" t="str">
            <v>ID044568</v>
          </cell>
          <cell r="C722" t="str">
            <v>2120031115</v>
          </cell>
          <cell r="D722" t="str">
            <v>THREAD GUIDE</v>
          </cell>
          <cell r="E722" t="str">
            <v xml:space="preserve">CỤM ĐỠ CẦN GIẬT CHỈ </v>
          </cell>
        </row>
        <row r="723">
          <cell r="B723" t="str">
            <v>ID047010</v>
          </cell>
          <cell r="C723" t="str">
            <v>TP2120020</v>
          </cell>
          <cell r="D723" t="str">
            <v>THROAT PLATE</v>
          </cell>
          <cell r="E723" t="str">
            <v>MẶT NGUYỆT 1 KIM BỜ 3/16</v>
          </cell>
        </row>
        <row r="724">
          <cell r="B724" t="str">
            <v>ID003926</v>
          </cell>
          <cell r="C724" t="str">
            <v>2120000110</v>
          </cell>
          <cell r="D724" t="str">
            <v>OIL SEAL</v>
          </cell>
          <cell r="E724" t="str">
            <v>NÚM ĐỔ DẦU MÁY</v>
          </cell>
        </row>
        <row r="725">
          <cell r="B725" t="str">
            <v>ID057268</v>
          </cell>
          <cell r="C725" t="str">
            <v>6200114</v>
          </cell>
          <cell r="D725" t="str">
            <v>UPPER LOOPER BAR GUIDE BUSHIMG</v>
          </cell>
          <cell r="E725" t="str">
            <v>KHỚP NỐI DAO XÉN MÁY VẮT SỔ</v>
          </cell>
          <cell r="F725" t="str">
            <v>CZ-6003</v>
          </cell>
        </row>
        <row r="726">
          <cell r="B726" t="str">
            <v>ID045574</v>
          </cell>
          <cell r="C726" t="str">
            <v>4UTH02A0157</v>
          </cell>
          <cell r="D726" t="str">
            <v>ELECTROMAGNETIC VALVE</v>
          </cell>
          <cell r="E726" t="str">
            <v>BỘ VAN TỪ CHIA HƠI</v>
          </cell>
          <cell r="F726" t="str">
            <v>CTD-9085</v>
          </cell>
        </row>
        <row r="727">
          <cell r="B727" t="str">
            <v>ID151050</v>
          </cell>
          <cell r="C727" t="str">
            <v>MCA20K-290</v>
          </cell>
          <cell r="D727" t="str">
            <v>ELECTRONIC PART</v>
          </cell>
          <cell r="E727" t="str">
            <v>LINH KIỆN RỜI HỘP ĐIỆN TỬ</v>
          </cell>
          <cell r="F727" t="str">
            <v>MTD-4504P</v>
          </cell>
        </row>
        <row r="728">
          <cell r="B728" t="str">
            <v>ID156435</v>
          </cell>
          <cell r="C728" t="str">
            <v>AC2020-2</v>
          </cell>
          <cell r="D728" t="str">
            <v>BUFFER CYLINDER(SHOCK ABSORBER</v>
          </cell>
          <cell r="E728" t="str">
            <v>GIẢM CHẤN</v>
          </cell>
        </row>
        <row r="729">
          <cell r="B729" t="str">
            <v>ID048879</v>
          </cell>
          <cell r="C729" t="str">
            <v>6101045</v>
          </cell>
          <cell r="D729" t="str">
            <v>NEEDLE BAR NEEDLE BARBUSHING</v>
          </cell>
          <cell r="E729" t="str">
            <v>BẠC ĐỒNG TRÊN , DƯỚI + TRỤ KIM</v>
          </cell>
        </row>
        <row r="730">
          <cell r="B730" t="str">
            <v>ID045659</v>
          </cell>
          <cell r="C730" t="str">
            <v>5221LL00561</v>
          </cell>
          <cell r="D730" t="str">
            <v>LOWER LOOPER</v>
          </cell>
          <cell r="E730" t="str">
            <v>KIM CONG DƯỚI  ( MỎ MÓC)</v>
          </cell>
          <cell r="F730" t="str">
            <v>W562-01G</v>
          </cell>
        </row>
        <row r="731">
          <cell r="B731" t="str">
            <v>ID045537</v>
          </cell>
          <cell r="C731" t="str">
            <v>4UTB020104</v>
          </cell>
          <cell r="D731" t="str">
            <v>LOWER KNIFE HOLDER</v>
          </cell>
          <cell r="E731" t="str">
            <v>THANH DẪN DAO CẮT CHỈ</v>
          </cell>
          <cell r="F731" t="str">
            <v>CTD-9085</v>
          </cell>
        </row>
        <row r="732">
          <cell r="B732" t="str">
            <v>ID120040</v>
          </cell>
          <cell r="C732" t="str">
            <v>4UTB02A02011</v>
          </cell>
          <cell r="D732" t="str">
            <v>CYLINDER ASM</v>
          </cell>
          <cell r="E732" t="str">
            <v>PISTON DAO CẮT CHỈ</v>
          </cell>
        </row>
        <row r="733">
          <cell r="B733" t="str">
            <v>ID156048</v>
          </cell>
          <cell r="C733" t="str">
            <v>5227NC006040</v>
          </cell>
          <cell r="D733" t="str">
            <v>TAO BAT KIM</v>
          </cell>
          <cell r="E733" t="str">
            <v>TÁO BẮT KIM</v>
          </cell>
        </row>
        <row r="734">
          <cell r="B734" t="str">
            <v>ID045839</v>
          </cell>
          <cell r="C734" t="str">
            <v>8MB85240806K</v>
          </cell>
          <cell r="D734" t="str">
            <v>SCREW</v>
          </cell>
          <cell r="E734" t="str">
            <v>ỐC BẮT RĂNG CƯA</v>
          </cell>
          <cell r="F734" t="str">
            <v>CTD-9085</v>
          </cell>
        </row>
        <row r="735">
          <cell r="B735" t="str">
            <v>ID045687</v>
          </cell>
          <cell r="C735" t="str">
            <v>5226DG0002</v>
          </cell>
          <cell r="D735" t="str">
            <v>FEED DOG SET</v>
          </cell>
          <cell r="E735" t="str">
            <v>BỘ RĂNG CƯA TRƯỚC SAU 6.4</v>
          </cell>
          <cell r="F735" t="str">
            <v>CTD-9711</v>
          </cell>
        </row>
        <row r="736">
          <cell r="B736" t="str">
            <v>ID156090</v>
          </cell>
          <cell r="C736" t="str">
            <v>00-201</v>
          </cell>
          <cell r="D736" t="str">
            <v>BO QUA LO KEO CHUN</v>
          </cell>
          <cell r="E736" t="str">
            <v>BỘ QUẢ LÔ KÉO CHUN</v>
          </cell>
          <cell r="F736" t="str">
            <v>DFB-1404P</v>
          </cell>
        </row>
        <row r="737">
          <cell r="B737" t="str">
            <v>ID150912</v>
          </cell>
          <cell r="C737" t="str">
            <v>H02-0127</v>
          </cell>
          <cell r="D737" t="str">
            <v>GAUGE 1/4 INCH</v>
          </cell>
          <cell r="E737" t="str">
            <v>BỘ CỰ LY 8 KIM</v>
          </cell>
          <cell r="F737" t="str">
            <v>DFB-1404P</v>
          </cell>
        </row>
        <row r="738">
          <cell r="B738" t="str">
            <v>ID124685</v>
          </cell>
          <cell r="C738" t="str">
            <v>770-001016</v>
          </cell>
          <cell r="D738" t="str">
            <v>NEEDLE PLATE</v>
          </cell>
          <cell r="E738" t="str">
            <v>MẶT NGUYỆT</v>
          </cell>
          <cell r="F738" t="str">
            <v>KLD-800</v>
          </cell>
        </row>
        <row r="739">
          <cell r="B739" t="str">
            <v>ID044842</v>
          </cell>
          <cell r="C739" t="str">
            <v>2210000528</v>
          </cell>
          <cell r="D739" t="str">
            <v>CRANK SHAFT</v>
          </cell>
          <cell r="E739" t="str">
            <v>TRỤC CHÍNH CAM ĐÁNH CHỈ</v>
          </cell>
          <cell r="F739" t="str">
            <v>FT-7003</v>
          </cell>
        </row>
        <row r="740">
          <cell r="B740" t="str">
            <v>ID156477</v>
          </cell>
          <cell r="C740" t="str">
            <v>5212TP0029</v>
          </cell>
          <cell r="D740" t="str">
            <v>NEEDLE PLATE</v>
          </cell>
          <cell r="E740" t="str">
            <v>MẶT NGUYỆT</v>
          </cell>
        </row>
        <row r="741">
          <cell r="B741" t="str">
            <v>ID082767</v>
          </cell>
          <cell r="C741" t="str">
            <v>11-30</v>
          </cell>
          <cell r="D741" t="str">
            <v>THREAD CUT LEAVER RING LK1900A</v>
          </cell>
          <cell r="E741" t="str">
            <v>BẠC TRÒN XOAY DAO ĐỘNG</v>
          </cell>
          <cell r="F741" t="str">
            <v>GLK-1910</v>
          </cell>
        </row>
        <row r="742">
          <cell r="B742" t="str">
            <v>ID156068</v>
          </cell>
          <cell r="C742" t="str">
            <v>S504591000</v>
          </cell>
          <cell r="D742" t="str">
            <v>MO TO MAY THUA 800A</v>
          </cell>
          <cell r="E742" t="str">
            <v>MÔ TƠ MÁY THÙA 800A</v>
          </cell>
        </row>
        <row r="743">
          <cell r="B743" t="str">
            <v>ID156069</v>
          </cell>
          <cell r="C743" t="str">
            <v>S50460000</v>
          </cell>
          <cell r="D743" t="str">
            <v>MO TO MAY THUA 800A</v>
          </cell>
          <cell r="E743" t="str">
            <v>MÔ TƠ MÁY THÙA 800A</v>
          </cell>
        </row>
        <row r="744">
          <cell r="B744" t="str">
            <v>ID045450</v>
          </cell>
          <cell r="C744" t="str">
            <v>4TC012005</v>
          </cell>
          <cell r="D744" t="str">
            <v>CYLINDER</v>
          </cell>
          <cell r="E744" t="str">
            <v>PISTON ĐẨY DAO CẮT</v>
          </cell>
        </row>
        <row r="745">
          <cell r="B745" t="str">
            <v>ID045452</v>
          </cell>
          <cell r="C745" t="str">
            <v>4TC012008</v>
          </cell>
          <cell r="D745" t="str">
            <v>KNIFE</v>
          </cell>
          <cell r="E745" t="str">
            <v>LƯỠI DAO CẮT CHỈ CỦA MÁY MAY (DAO ĐỘNG)</v>
          </cell>
          <cell r="F745" t="str">
            <v>KH-927</v>
          </cell>
        </row>
        <row r="746">
          <cell r="B746" t="str">
            <v>ID112149</v>
          </cell>
          <cell r="C746" t="str">
            <v>P5-25</v>
          </cell>
          <cell r="D746" t="str">
            <v>'8'' TUYP TRANSMISSION DEVICE</v>
          </cell>
          <cell r="E746" t="str">
            <v>BẠC ĐỒNG TRỤ MỎ KIM CONG</v>
          </cell>
          <cell r="F746" t="str">
            <v>KH-927</v>
          </cell>
        </row>
        <row r="747">
          <cell r="B747" t="str">
            <v>ID150976</v>
          </cell>
          <cell r="C747" t="str">
            <v>P7-15</v>
          </cell>
          <cell r="D747" t="str">
            <v>HINGE</v>
          </cell>
          <cell r="E747" t="str">
            <v>THANH GIỮ LẮP MÁY</v>
          </cell>
          <cell r="F747" t="str">
            <v>KH-927</v>
          </cell>
        </row>
        <row r="748">
          <cell r="B748" t="str">
            <v>ID151001</v>
          </cell>
          <cell r="C748" t="str">
            <v>770-003001</v>
          </cell>
          <cell r="D748" t="str">
            <v>MAIN SHAFT</v>
          </cell>
          <cell r="E748" t="str">
            <v>TRỤC CHÍNHTRÊN</v>
          </cell>
          <cell r="F748" t="str">
            <v>KLD-800</v>
          </cell>
        </row>
        <row r="749">
          <cell r="B749" t="str">
            <v>ID120969</v>
          </cell>
          <cell r="C749" t="str">
            <v>SC48280608A</v>
          </cell>
          <cell r="D749" t="str">
            <v>BOBBIN BASE</v>
          </cell>
          <cell r="E749" t="str">
            <v xml:space="preserve">CAM ĐÁNH CHỈ SUỐT </v>
          </cell>
          <cell r="F749" t="str">
            <v>KLD-800</v>
          </cell>
        </row>
        <row r="750">
          <cell r="B750" t="str">
            <v>ID124643</v>
          </cell>
          <cell r="C750" t="str">
            <v>HEDS-9140</v>
          </cell>
          <cell r="D750" t="str">
            <v>ENCODER PCB SET</v>
          </cell>
          <cell r="E750" t="str">
            <v>DÂY KẾT NỐI MÔ TƠ</v>
          </cell>
        </row>
        <row r="751">
          <cell r="B751" t="str">
            <v>ID120967</v>
          </cell>
          <cell r="C751" t="str">
            <v>S07525100</v>
          </cell>
          <cell r="D751" t="str">
            <v>SPRING PLATE</v>
          </cell>
          <cell r="E751" t="str">
            <v>NHÍP KẸP CHỈ</v>
          </cell>
        </row>
        <row r="752">
          <cell r="B752" t="str">
            <v>ID121796</v>
          </cell>
          <cell r="C752" t="str">
            <v>SA2502001</v>
          </cell>
          <cell r="D752" t="str">
            <v>KNEE LIFTER CONNECTING ROD</v>
          </cell>
          <cell r="E752" t="str">
            <v>THANH KÉO NÂNG CHÂN VỊT</v>
          </cell>
          <cell r="F752" t="str">
            <v>LT2 - B8422D</v>
          </cell>
        </row>
        <row r="753">
          <cell r="B753" t="str">
            <v>ID151023</v>
          </cell>
          <cell r="C753" t="str">
            <v>SA2682101</v>
          </cell>
          <cell r="D753" t="str">
            <v>THREAD WIPER LINK ASSY</v>
          </cell>
          <cell r="E753" t="str">
            <v>CỤM CẦN GIẬT CHỈ KIM</v>
          </cell>
          <cell r="F753" t="str">
            <v>LT2 - B8422D</v>
          </cell>
        </row>
        <row r="754">
          <cell r="B754" t="str">
            <v>ID156014</v>
          </cell>
          <cell r="C754" t="str">
            <v>SA4040001</v>
          </cell>
          <cell r="D754" t="str">
            <v>PULLED CCD</v>
          </cell>
          <cell r="E754" t="str">
            <v xml:space="preserve">BULY MÁY </v>
          </cell>
          <cell r="F754" t="str">
            <v>LT2 - B8422D</v>
          </cell>
        </row>
        <row r="755">
          <cell r="B755" t="str">
            <v>ID149109</v>
          </cell>
          <cell r="C755" t="str">
            <v>4UT12AA0144</v>
          </cell>
          <cell r="D755" t="str">
            <v>CLINDER ASM (RIGHT)</v>
          </cell>
          <cell r="E755" t="str">
            <v xml:space="preserve">PISTON ĐẨY DAO CẮT CHỈ </v>
          </cell>
          <cell r="F755" t="str">
            <v>MTD-4504P</v>
          </cell>
        </row>
        <row r="756">
          <cell r="B756" t="str">
            <v>ID121023</v>
          </cell>
          <cell r="C756" t="str">
            <v>4TCS41A0135</v>
          </cell>
          <cell r="D756" t="str">
            <v>CYLINDER ASM</v>
          </cell>
          <cell r="E756" t="str">
            <v>PISTON KẸP CHUN</v>
          </cell>
          <cell r="F756" t="str">
            <v>MTD-4504P</v>
          </cell>
        </row>
        <row r="757">
          <cell r="B757" t="str">
            <v>ID151049</v>
          </cell>
          <cell r="C757" t="str">
            <v>MCA20K-289</v>
          </cell>
          <cell r="D757" t="str">
            <v>ELECTRONIC PART</v>
          </cell>
          <cell r="E757" t="str">
            <v>LINH KIỆN RỜI HỘP ĐIỆN TỬ</v>
          </cell>
          <cell r="F757" t="str">
            <v>MTD-4504P</v>
          </cell>
        </row>
        <row r="758">
          <cell r="B758" t="str">
            <v>ID060148</v>
          </cell>
          <cell r="C758" t="str">
            <v>2310000703</v>
          </cell>
          <cell r="D758" t="str">
            <v>CONNECTING ROD MT4500</v>
          </cell>
          <cell r="E758" t="str">
            <v>TAY BIÊN ĐỒNG GẠT CHỈ KIM CONG</v>
          </cell>
          <cell r="F758" t="str">
            <v>MTD-4504P</v>
          </cell>
        </row>
        <row r="759">
          <cell r="B759" t="str">
            <v>ID151209</v>
          </cell>
          <cell r="C759" t="str">
            <v>MCA20K-064</v>
          </cell>
          <cell r="D759" t="str">
            <v>SCREW</v>
          </cell>
          <cell r="E759" t="str">
            <v>ỐC BẮT DAO ĐỘNG</v>
          </cell>
          <cell r="F759" t="str">
            <v>MTD-4504P</v>
          </cell>
        </row>
        <row r="760">
          <cell r="B760" t="str">
            <v>ID156081</v>
          </cell>
          <cell r="C760" t="str">
            <v>MCA20K-082</v>
          </cell>
          <cell r="D760" t="str">
            <v>SCREW CUT</v>
          </cell>
          <cell r="E760" t="str">
            <v>ỐC GIỮ BỘ DAO CẮT LOẠI TO</v>
          </cell>
          <cell r="F760" t="str">
            <v>MTD-4504P</v>
          </cell>
        </row>
        <row r="761">
          <cell r="B761" t="str">
            <v>ID156161</v>
          </cell>
          <cell r="C761" t="str">
            <v>Figure 4 number 9</v>
          </cell>
          <cell r="D761" t="str">
            <v>SREW</v>
          </cell>
          <cell r="E761" t="str">
            <v>CỤM GÁ MIẾNG PAD</v>
          </cell>
          <cell r="F761" t="str">
            <v>SPC-824SDU</v>
          </cell>
        </row>
        <row r="762">
          <cell r="B762" t="str">
            <v>ID156254</v>
          </cell>
          <cell r="C762" t="str">
            <v>INAU09</v>
          </cell>
          <cell r="D762" t="str">
            <v>SREW</v>
          </cell>
          <cell r="E762" t="str">
            <v>CLICHES</v>
          </cell>
        </row>
        <row r="763">
          <cell r="B763" t="str">
            <v>ID156062</v>
          </cell>
          <cell r="C763" t="str">
            <v>4MN0210105</v>
          </cell>
          <cell r="D763" t="str">
            <v>PULLEY</v>
          </cell>
          <cell r="E763" t="str">
            <v xml:space="preserve">PULY MÁY </v>
          </cell>
        </row>
        <row r="764">
          <cell r="B764" t="str">
            <v>ID058073</v>
          </cell>
          <cell r="C764" t="str">
            <v>2120000213</v>
          </cell>
          <cell r="D764" t="str">
            <v>BUSHING UH8004</v>
          </cell>
          <cell r="E764" t="str">
            <v>BẠC ĐỒNG DAO ĐỘNG TRONG</v>
          </cell>
          <cell r="F764" t="str">
            <v>UHD-9023</v>
          </cell>
        </row>
        <row r="765">
          <cell r="B765" t="str">
            <v>ID044532</v>
          </cell>
          <cell r="C765" t="str">
            <v>2120000629</v>
          </cell>
          <cell r="D765" t="str">
            <v>CLAMP</v>
          </cell>
          <cell r="E765" t="str">
            <v xml:space="preserve">TAY GIỮ TÁO KIM </v>
          </cell>
          <cell r="F765" t="str">
            <v>UHD-9023</v>
          </cell>
        </row>
        <row r="766">
          <cell r="B766" t="str">
            <v>ID044513</v>
          </cell>
          <cell r="C766" t="str">
            <v>2120000375</v>
          </cell>
          <cell r="D766" t="str">
            <v>NEEDLE BAR ROD</v>
          </cell>
          <cell r="E766" t="str">
            <v>TAY BIÊN TRỤC CHÍNH TRỤ KIM</v>
          </cell>
        </row>
        <row r="767">
          <cell r="B767" t="str">
            <v>ID006147</v>
          </cell>
          <cell r="C767" t="str">
            <v>2120000417</v>
          </cell>
          <cell r="D767" t="str">
            <v>UPPER LOOPER HOLDER BASE</v>
          </cell>
          <cell r="E767" t="str">
            <v xml:space="preserve">THANH CHỮ NHẬT DẪN HƯỚNG KIM CONG TRÊN </v>
          </cell>
          <cell r="F767" t="str">
            <v>UHD-9023</v>
          </cell>
        </row>
        <row r="768">
          <cell r="B768" t="str">
            <v>ID156250</v>
          </cell>
          <cell r="C768" t="str">
            <v>K1</v>
          </cell>
          <cell r="D768" t="str">
            <v>SREW</v>
          </cell>
          <cell r="E768" t="str">
            <v>BỘ DAO HÚT CHỈ THỪA NẰM</v>
          </cell>
          <cell r="F768" t="str">
            <v>UHD-9023</v>
          </cell>
        </row>
        <row r="769">
          <cell r="B769" t="str">
            <v>ID126724</v>
          </cell>
          <cell r="C769" t="str">
            <v>2121001522</v>
          </cell>
          <cell r="D769" t="str">
            <v>THREAD TAKEUP</v>
          </cell>
          <cell r="E769" t="str">
            <v>CHỐT GIỮ</v>
          </cell>
          <cell r="F769" t="str">
            <v>UHD-9303</v>
          </cell>
        </row>
        <row r="770">
          <cell r="B770" t="str">
            <v>ID150919</v>
          </cell>
          <cell r="C770" t="str">
            <v>2210000704</v>
          </cell>
          <cell r="D770" t="str">
            <v>NEEDLE BAR</v>
          </cell>
          <cell r="E770" t="str">
            <v>TRỤ BẮT KIM</v>
          </cell>
          <cell r="F770" t="str">
            <v>FT-7003</v>
          </cell>
        </row>
        <row r="771">
          <cell r="B771" t="str">
            <v>ID156463</v>
          </cell>
          <cell r="C771" t="str">
            <v>LSU6252</v>
          </cell>
          <cell r="D771" t="str">
            <v>METAL CLICHES</v>
          </cell>
          <cell r="E771" t="str">
            <v>BACK GROUND</v>
          </cell>
        </row>
        <row r="772">
          <cell r="B772" t="str">
            <v>ID045495</v>
          </cell>
          <cell r="C772" t="str">
            <v>4UTB000115</v>
          </cell>
          <cell r="D772" t="str">
            <v>LOWER MOVABLE KNIFE</v>
          </cell>
          <cell r="E772" t="str">
            <v>DAO ĐỘNG CẮT CHỈ DƯỚI</v>
          </cell>
          <cell r="F772" t="str">
            <v>CTD-9085</v>
          </cell>
        </row>
        <row r="773">
          <cell r="B773" t="str">
            <v>ID125442</v>
          </cell>
          <cell r="C773" t="str">
            <v>781762</v>
          </cell>
          <cell r="D773" t="str">
            <v/>
          </cell>
          <cell r="E773" t="str">
            <v>UY128 GAS FFG GEBEDUR 75/11</v>
          </cell>
        </row>
        <row r="774">
          <cell r="B774" t="str">
            <v>ID141492</v>
          </cell>
          <cell r="C774" t="str">
            <v>H16-0005</v>
          </cell>
          <cell r="D774" t="str">
            <v>BO DIA CUON VIEN</v>
          </cell>
          <cell r="E774" t="str">
            <v>BỘ ĐĨA VIỀN VÀ DẪN VIỀN</v>
          </cell>
        </row>
        <row r="775">
          <cell r="B775" t="str">
            <v>ID150880</v>
          </cell>
          <cell r="C775" t="str">
            <v>63318</v>
          </cell>
          <cell r="D775" t="str">
            <v>PRESSER FOOT 3.2MM</v>
          </cell>
          <cell r="E775" t="str">
            <v>CHÂN VỊT 3.2MM</v>
          </cell>
        </row>
        <row r="776">
          <cell r="B776" t="str">
            <v>ID149229</v>
          </cell>
          <cell r="C776" t="str">
            <v>STB03</v>
          </cell>
          <cell r="D776" t="str">
            <v>SPREDER THREAD TRIMMER COMPONE</v>
          </cell>
          <cell r="E776" t="str">
            <v xml:space="preserve">BỘ DAO CẮT CHỈ DẢI </v>
          </cell>
        </row>
        <row r="777">
          <cell r="B777" t="str">
            <v>ID139832</v>
          </cell>
          <cell r="C777" t="str">
            <v>M35</v>
          </cell>
          <cell r="D777" t="str">
            <v>DAY CUROA M35 DEN</v>
          </cell>
          <cell r="E777" t="str">
            <v>DÂY CULOA MÀU ĐEN</v>
          </cell>
        </row>
        <row r="778">
          <cell r="B778" t="str">
            <v>ID045617</v>
          </cell>
          <cell r="C778" t="str">
            <v>5213TP0032</v>
          </cell>
          <cell r="D778" t="str">
            <v>NEEDLE PLATE</v>
          </cell>
          <cell r="E778" t="str">
            <v>MẶT NGUYỆT</v>
          </cell>
        </row>
        <row r="779">
          <cell r="B779" t="str">
            <v>ID150923</v>
          </cell>
          <cell r="C779" t="str">
            <v>4TC001A0312</v>
          </cell>
          <cell r="D779" t="str">
            <v>ELECTROMAGNETIC VALVE ASM</v>
          </cell>
          <cell r="E779" t="str">
            <v>VAN TỪ ĐÓNG MỞ HƠI</v>
          </cell>
        </row>
        <row r="780">
          <cell r="B780" t="str">
            <v>ID046137</v>
          </cell>
          <cell r="C780" t="str">
            <v>90TB5005GT</v>
          </cell>
          <cell r="D780" t="str">
            <v>TIMEING BELT</v>
          </cell>
          <cell r="E780" t="str">
            <v xml:space="preserve">DÂY ĐAI MÔ TƠ SAU </v>
          </cell>
        </row>
        <row r="781">
          <cell r="B781" t="str">
            <v>ID062468</v>
          </cell>
          <cell r="C781" t="str">
            <v>5221LL02640</v>
          </cell>
          <cell r="D781" t="str">
            <v>LOOPER FT6500</v>
          </cell>
          <cell r="E781" t="str">
            <v>KIM CONG DƯỚI( BÊN TRÁI)</v>
          </cell>
          <cell r="F781" t="str">
            <v>FTD-7002</v>
          </cell>
        </row>
        <row r="782">
          <cell r="B782" t="str">
            <v>ID156034</v>
          </cell>
          <cell r="C782" t="str">
            <v>27-39</v>
          </cell>
          <cell r="D782" t="str">
            <v>LONG DEN DAO DONG</v>
          </cell>
          <cell r="E782" t="str">
            <v>LONG ĐEN DAO ĐỘNG</v>
          </cell>
        </row>
        <row r="783">
          <cell r="B783" t="str">
            <v>ID156037</v>
          </cell>
          <cell r="C783" t="str">
            <v>7-10.</v>
          </cell>
          <cell r="D783" t="str">
            <v>BANH RANG O CHAO</v>
          </cell>
          <cell r="E783" t="str">
            <v>BÁNH RĂNG Ổ CHAO</v>
          </cell>
        </row>
        <row r="784">
          <cell r="B784" t="str">
            <v>ID141379</v>
          </cell>
          <cell r="C784" t="str">
            <v>H27-0021</v>
          </cell>
          <cell r="D784" t="str">
            <v>THOI MAY ZIGZAC</v>
          </cell>
          <cell r="E784" t="str">
            <v xml:space="preserve">THOI MÁY </v>
          </cell>
          <cell r="F784" t="str">
            <v>LZ-2284</v>
          </cell>
        </row>
        <row r="785">
          <cell r="B785" t="str">
            <v>ID126246</v>
          </cell>
          <cell r="C785" t="str">
            <v>770-002009</v>
          </cell>
          <cell r="D785" t="str">
            <v>BUSHING</v>
          </cell>
          <cell r="E785" t="str">
            <v>BẠC TRỤ KIM DƯỚI</v>
          </cell>
          <cell r="F785" t="str">
            <v>KLD-800</v>
          </cell>
        </row>
        <row r="786">
          <cell r="B786" t="str">
            <v>ID121020</v>
          </cell>
          <cell r="C786" t="str">
            <v>4TCS41A0144</v>
          </cell>
          <cell r="D786" t="str">
            <v>FOLDER ASM</v>
          </cell>
          <cell r="E786" t="str">
            <v>CỮ CUỘN VẢI</v>
          </cell>
        </row>
        <row r="787">
          <cell r="B787" t="str">
            <v>ID062764</v>
          </cell>
          <cell r="C787" t="str">
            <v>5231TP0002</v>
          </cell>
          <cell r="D787" t="str">
            <v>NEEDLE PLATE MT4500</v>
          </cell>
          <cell r="E787" t="str">
            <v>MẶT NGUYỆT</v>
          </cell>
          <cell r="F787" t="str">
            <v>MTD-4504P</v>
          </cell>
        </row>
        <row r="788">
          <cell r="B788" t="str">
            <v>ID060444</v>
          </cell>
          <cell r="C788" t="str">
            <v>231A0001357</v>
          </cell>
          <cell r="D788" t="str">
            <v>LINK ASM. MT4500</v>
          </cell>
          <cell r="E788" t="str">
            <v xml:space="preserve">TAY BIÊN KÉO QUẢ LÔ </v>
          </cell>
        </row>
        <row r="789">
          <cell r="B789" t="str">
            <v>ID151053</v>
          </cell>
          <cell r="C789" t="str">
            <v>4TCS410122</v>
          </cell>
          <cell r="D789" t="str">
            <v>SHAFT</v>
          </cell>
          <cell r="E789" t="str">
            <v>THANH BẮT KẸP CHUN</v>
          </cell>
        </row>
        <row r="790">
          <cell r="B790" t="str">
            <v>ID156160</v>
          </cell>
          <cell r="C790" t="str">
            <v>EBE-PWR(826)</v>
          </cell>
          <cell r="D790" t="str">
            <v>SREW</v>
          </cell>
          <cell r="E790" t="str">
            <v>BO MẠCH NGUÔN SPC826</v>
          </cell>
          <cell r="F790" t="str">
            <v>SPC-824SDU</v>
          </cell>
        </row>
        <row r="791">
          <cell r="B791" t="str">
            <v>ID006057</v>
          </cell>
          <cell r="C791" t="str">
            <v>5212LL0001</v>
          </cell>
          <cell r="D791" t="str">
            <v>LOOPER</v>
          </cell>
          <cell r="E791" t="str">
            <v>KIM CONG DƯỚI</v>
          </cell>
          <cell r="F791" t="str">
            <v>UHD-9023</v>
          </cell>
        </row>
        <row r="792">
          <cell r="B792" t="str">
            <v>ID058068</v>
          </cell>
          <cell r="C792" t="str">
            <v>2120000207</v>
          </cell>
          <cell r="D792" t="str">
            <v>BUSHING UH8004</v>
          </cell>
          <cell r="E792" t="str">
            <v xml:space="preserve">BẠC ĐỒNG DAO ĐỘNG NGOÀI </v>
          </cell>
        </row>
        <row r="793">
          <cell r="B793" t="str">
            <v>ID045327</v>
          </cell>
          <cell r="C793" t="str">
            <v>4CV0800101</v>
          </cell>
          <cell r="D793" t="str">
            <v>AIR CYLINDER FOR PRESSER FOOT</v>
          </cell>
          <cell r="E793" t="str">
            <v>BỘ BÍT TÔNG NÂNG CHÂN VỊT</v>
          </cell>
        </row>
        <row r="794">
          <cell r="B794" t="str">
            <v>ID057605</v>
          </cell>
          <cell r="C794" t="str">
            <v>4SS0330111</v>
          </cell>
          <cell r="D794" t="str">
            <v>MOVABLE KNIFE</v>
          </cell>
          <cell r="E794" t="str">
            <v>DAO ĐỘNG CẮT CHỈ</v>
          </cell>
        </row>
        <row r="795">
          <cell r="B795" t="str">
            <v>ID156247</v>
          </cell>
          <cell r="C795" t="str">
            <v>0.8MM</v>
          </cell>
          <cell r="D795" t="str">
            <v>SREW</v>
          </cell>
          <cell r="E795" t="str">
            <v>NHỰA DÁN 0.8 MM</v>
          </cell>
        </row>
        <row r="796">
          <cell r="B796" t="str">
            <v>ID050820</v>
          </cell>
          <cell r="C796" t="str">
            <v>5240LL02</v>
          </cell>
          <cell r="D796" t="str">
            <v>LOOPER</v>
          </cell>
          <cell r="E796" t="str">
            <v>0</v>
          </cell>
        </row>
        <row r="797">
          <cell r="B797" t="str">
            <v>ID156532</v>
          </cell>
          <cell r="C797" t="str">
            <v>7080150</v>
          </cell>
          <cell r="D797" t="str">
            <v>CONG TAC GAT GOI</v>
          </cell>
          <cell r="E797" t="str">
            <v>CÔNG TẮC GẠT GỐI</v>
          </cell>
        </row>
        <row r="798">
          <cell r="B798" t="str">
            <v>ID156424</v>
          </cell>
          <cell r="C798" t="str">
            <v>DHHU20</v>
          </cell>
          <cell r="D798" t="str">
            <v>METAL CLICHES</v>
          </cell>
          <cell r="E798" t="str">
            <v>BẢN IN</v>
          </cell>
        </row>
        <row r="799">
          <cell r="B799" t="str">
            <v>ID156433</v>
          </cell>
          <cell r="C799" t="str">
            <v>HSU2429</v>
          </cell>
          <cell r="D799" t="str">
            <v>METAL CLICHES</v>
          </cell>
          <cell r="E799" t="str">
            <v>BẢN IN</v>
          </cell>
        </row>
        <row r="800">
          <cell r="B800" t="str">
            <v>ID156434</v>
          </cell>
          <cell r="C800" t="str">
            <v>MHG507</v>
          </cell>
          <cell r="D800" t="str">
            <v>METAL CLICHES</v>
          </cell>
          <cell r="E800" t="str">
            <v>BẢN IN</v>
          </cell>
        </row>
        <row r="801">
          <cell r="B801" t="str">
            <v>ID156431</v>
          </cell>
          <cell r="C801" t="str">
            <v>MHW507</v>
          </cell>
          <cell r="D801" t="str">
            <v>METAL CLICHES</v>
          </cell>
          <cell r="E801" t="str">
            <v>BẢN IN</v>
          </cell>
        </row>
        <row r="802">
          <cell r="B802" t="str">
            <v>ID122040</v>
          </cell>
          <cell r="C802" t="str">
            <v>775822</v>
          </cell>
          <cell r="D802" t="str">
            <v>UY 128 SAN 10 FFG 70</v>
          </cell>
          <cell r="E802" t="str">
            <v>UY128 GJS FFG 70/10</v>
          </cell>
        </row>
        <row r="803">
          <cell r="B803" t="str">
            <v>ID155981</v>
          </cell>
          <cell r="C803" t="str">
            <v>770-001014</v>
          </cell>
          <cell r="D803" t="str">
            <v>LO XO EP TAM CHAN MAT NGUYET</v>
          </cell>
          <cell r="E803" t="str">
            <v>LÒ XO ÉP TẤM CHẶN MẶT NGUYỆT</v>
          </cell>
        </row>
        <row r="804">
          <cell r="B804" t="str">
            <v>ID141365</v>
          </cell>
          <cell r="C804" t="str">
            <v>TK-Y-U2</v>
          </cell>
          <cell r="D804" t="str">
            <v>DAO TINH CAT CHUN</v>
          </cell>
          <cell r="E804" t="str">
            <v>DAO TĨNH CẮT CHUN LOẠI NHỎ HANG M</v>
          </cell>
          <cell r="F804" t="str">
            <v>CZ-6003</v>
          </cell>
        </row>
        <row r="805">
          <cell r="B805" t="str">
            <v>ID140757</v>
          </cell>
          <cell r="C805" t="str">
            <v>6200475</v>
          </cell>
          <cell r="D805" t="str">
            <v>BANH RANG BOM DAU</v>
          </cell>
          <cell r="E805" t="str">
            <v>BÁNH RĂNG BƠM DẦU</v>
          </cell>
        </row>
        <row r="806">
          <cell r="B806" t="str">
            <v>ID150894</v>
          </cell>
          <cell r="C806" t="str">
            <v>40037439</v>
          </cell>
          <cell r="D806" t="str">
            <v>THREAD TAKE UP COMP. A</v>
          </cell>
          <cell r="E806" t="str">
            <v xml:space="preserve">BỘ TAY BIÊN CẦN GIẬT CHỈ </v>
          </cell>
          <cell r="F806" t="str">
            <v>DDL-9000BMS</v>
          </cell>
        </row>
        <row r="807">
          <cell r="B807" t="str">
            <v>ID062496</v>
          </cell>
          <cell r="C807" t="str">
            <v>5221PF09564</v>
          </cell>
          <cell r="D807" t="str">
            <v>PRESSER FOOT  5.6 FT6500</v>
          </cell>
          <cell r="E807" t="str">
            <v>CHÂN VỊT CHUN 6.4MM CÓ KE G10</v>
          </cell>
        </row>
        <row r="808">
          <cell r="B808" t="str">
            <v>ID112148</v>
          </cell>
          <cell r="C808" t="str">
            <v>P5-13</v>
          </cell>
          <cell r="D808" t="str">
            <v>LOOPER SHARE CLAMP</v>
          </cell>
          <cell r="E808" t="str">
            <v>BẠC THÉP DƯỚI TRỤC MỎ</v>
          </cell>
          <cell r="F808" t="str">
            <v>KH-927</v>
          </cell>
        </row>
        <row r="809">
          <cell r="B809" t="str">
            <v>ID121871</v>
          </cell>
          <cell r="C809" t="str">
            <v>9250401</v>
          </cell>
          <cell r="D809" t="str">
            <v>FOLDER ASM 3/16''</v>
          </cell>
          <cell r="E809" t="str">
            <v>FOLDER CUỘN VẢI KHÔNG ĐÚNG</v>
          </cell>
        </row>
        <row r="810">
          <cell r="B810" t="str">
            <v>ID141409</v>
          </cell>
          <cell r="C810" t="str">
            <v>770-006015</v>
          </cell>
          <cell r="D810" t="str">
            <v>RANG CUA MAY 1 KIM</v>
          </cell>
          <cell r="E810" t="str">
            <v>RĂNG CƯA</v>
          </cell>
          <cell r="F810" t="str">
            <v>KLD-800</v>
          </cell>
        </row>
        <row r="811">
          <cell r="B811" t="str">
            <v>ID156343</v>
          </cell>
          <cell r="C811" t="str">
            <v>SafetyplateasmforKLD-800</v>
          </cell>
          <cell r="D811" t="str">
            <v>BAO VE MAT</v>
          </cell>
          <cell r="E811" t="str">
            <v>BẢO VỆ MẮT</v>
          </cell>
        </row>
        <row r="812">
          <cell r="B812" t="str">
            <v>ID156238</v>
          </cell>
          <cell r="C812" t="str">
            <v>DP2-57(3LPS2)</v>
          </cell>
          <cell r="D812" t="str">
            <v>SREW</v>
          </cell>
          <cell r="E812" t="str">
            <v>Ổ CHAO</v>
          </cell>
        </row>
        <row r="813">
          <cell r="B813" t="str">
            <v>ID156192</v>
          </cell>
          <cell r="C813" t="str">
            <v>CERAMIC RING 90mm</v>
          </cell>
          <cell r="D813" t="str">
            <v>SREW</v>
          </cell>
          <cell r="E813" t="str">
            <v>CỐC MỰC CÓ RING</v>
          </cell>
          <cell r="F813" t="str">
            <v>SPC-824SDU</v>
          </cell>
        </row>
        <row r="814">
          <cell r="B814" t="str">
            <v>ID156337</v>
          </cell>
          <cell r="C814" t="str">
            <v>HSU2365</v>
          </cell>
          <cell r="D814" t="str">
            <v>METAL CLICHES</v>
          </cell>
          <cell r="E814" t="str">
            <v>BẢN IN</v>
          </cell>
        </row>
        <row r="815">
          <cell r="B815" t="str">
            <v>ID156369</v>
          </cell>
          <cell r="C815" t="str">
            <v>503733T/503734T</v>
          </cell>
          <cell r="D815" t="str">
            <v>MAT NGUYET</v>
          </cell>
          <cell r="E815" t="str">
            <v>BỘ RĂNG CƯA MẶT NGUYỆT 4 RĂNG CHẠY CHO HÀNG MỎNG</v>
          </cell>
        </row>
        <row r="816">
          <cell r="B816" t="str">
            <v>ID156095</v>
          </cell>
          <cell r="C816" t="str">
            <v>30-51216G</v>
          </cell>
          <cell r="D816" t="str">
            <v>CONNECTION ROD</v>
          </cell>
          <cell r="E816" t="str">
            <v>0</v>
          </cell>
        </row>
        <row r="817">
          <cell r="B817" t="str">
            <v>ID156097</v>
          </cell>
          <cell r="C817" t="str">
            <v>38-54276</v>
          </cell>
          <cell r="D817" t="str">
            <v>PULLER ROLLER</v>
          </cell>
          <cell r="E817" t="str">
            <v>0</v>
          </cell>
        </row>
        <row r="818">
          <cell r="B818" t="str">
            <v>ID156103</v>
          </cell>
          <cell r="C818" t="str">
            <v>37-51236G</v>
          </cell>
          <cell r="D818" t="str">
            <v>FEED CRANK STUD</v>
          </cell>
          <cell r="E818" t="str">
            <v>0</v>
          </cell>
        </row>
        <row r="819">
          <cell r="B819" t="str">
            <v>ID156104</v>
          </cell>
          <cell r="C819" t="str">
            <v>5A-22768</v>
          </cell>
          <cell r="D819" t="str">
            <v>SPRING WITH FINGER PROJECTION</v>
          </cell>
          <cell r="E819" t="str">
            <v>0</v>
          </cell>
        </row>
        <row r="820">
          <cell r="B820" t="str">
            <v>ID156105</v>
          </cell>
          <cell r="C820" t="str">
            <v>5B-54225</v>
          </cell>
          <cell r="D820" t="str">
            <v>NEEDLE GUARD</v>
          </cell>
          <cell r="E820" t="str">
            <v>0</v>
          </cell>
        </row>
        <row r="821">
          <cell r="B821" t="str">
            <v>ID029383</v>
          </cell>
          <cell r="C821" t="str">
            <v>54274H</v>
          </cell>
          <cell r="D821" t="str">
            <v>CLUTCH DISC</v>
          </cell>
          <cell r="E821" t="str">
            <v>RÃNH TRƯỢT BẮT LÒ XO TRỤC LÔ - +</v>
          </cell>
        </row>
        <row r="822">
          <cell r="B822" t="str">
            <v>ID062597</v>
          </cell>
          <cell r="C822" t="str">
            <v>5222TP03321</v>
          </cell>
          <cell r="D822" t="str">
            <v>THROAT PLATE FT6500</v>
          </cell>
          <cell r="E822" t="str">
            <v xml:space="preserve"> MẶT NGUYỆT (1/8 INCH)</v>
          </cell>
          <cell r="F822" t="str">
            <v>FT-7003</v>
          </cell>
        </row>
        <row r="823">
          <cell r="B823" t="str">
            <v>ID156567</v>
          </cell>
          <cell r="C823" t="str">
            <v>B3439X</v>
          </cell>
          <cell r="D823" t="str">
            <v>METAL CLICHES</v>
          </cell>
          <cell r="E823" t="str">
            <v>BẢN IN</v>
          </cell>
        </row>
        <row r="824">
          <cell r="B824" t="str">
            <v>ID121042</v>
          </cell>
          <cell r="C824" t="str">
            <v>M5-60-FA228-CE</v>
          </cell>
          <cell r="D824" t="str">
            <v>MOTOR FOR MTD4504P (3PHASE. 22</v>
          </cell>
          <cell r="E824" t="str">
            <v>MÔ TƠ MÁY</v>
          </cell>
        </row>
        <row r="825">
          <cell r="B825" t="str">
            <v>ID156288</v>
          </cell>
          <cell r="C825" t="str">
            <v>40760M</v>
          </cell>
          <cell r="D825" t="str">
            <v>SREW</v>
          </cell>
          <cell r="E825" t="str">
            <v>BẢN IN</v>
          </cell>
        </row>
        <row r="826">
          <cell r="B826" t="str">
            <v>ID153283</v>
          </cell>
          <cell r="C826" t="str">
            <v>6100050</v>
          </cell>
          <cell r="D826" t="str">
            <v>MAT BICH CHAN DAU MAY VIEN</v>
          </cell>
          <cell r="E826" t="str">
            <v>MẶT BÍCH CHẮN DẦU DAO CẮT VẢI</v>
          </cell>
        </row>
        <row r="827">
          <cell r="B827" t="str">
            <v>ID156033</v>
          </cell>
          <cell r="C827" t="str">
            <v>3-38</v>
          </cell>
          <cell r="D827" t="str">
            <v>CON TRUOT DAN HUONG DAO CAT CH</v>
          </cell>
          <cell r="E827" t="str">
            <v>CON TRƯỢT DẪN HƯỚNG DAO CẮT CHỈ</v>
          </cell>
          <cell r="F827" t="str">
            <v>GLK-1910</v>
          </cell>
        </row>
        <row r="828">
          <cell r="B828" t="str">
            <v>ID156497</v>
          </cell>
          <cell r="C828" t="str">
            <v>6109010+6108011</v>
          </cell>
          <cell r="D828" t="str">
            <v>BO RANG CUA TRUUOC SAU 5.6MM</v>
          </cell>
          <cell r="E828" t="str">
            <v>BỘ RĂNG CƯA TRƯỚC SAU 5.6MM</v>
          </cell>
          <cell r="F828" t="str">
            <v>CF-2339</v>
          </cell>
        </row>
        <row r="829">
          <cell r="B829" t="str">
            <v>ID045047</v>
          </cell>
          <cell r="C829" t="str">
            <v>2270000720</v>
          </cell>
          <cell r="D829" t="str">
            <v>ROD PIN</v>
          </cell>
          <cell r="E829" t="str">
            <v>TRỤC LỆCH TÂM BẮT TAY BIÊN</v>
          </cell>
          <cell r="F829" t="str">
            <v>FTD-7002</v>
          </cell>
        </row>
        <row r="830">
          <cell r="B830" t="str">
            <v>ID141484</v>
          </cell>
          <cell r="C830" t="str">
            <v>620-006015</v>
          </cell>
          <cell r="D830" t="str">
            <v>DAO CAT CHI DONG MAY 1 KIM</v>
          </cell>
          <cell r="E830" t="str">
            <v>DAO ĐỘNG XÉN VẢI</v>
          </cell>
          <cell r="F830" t="str">
            <v>KLD-800</v>
          </cell>
        </row>
        <row r="831">
          <cell r="B831" t="str">
            <v>ID156593</v>
          </cell>
          <cell r="C831" t="str">
            <v>210596A-4</v>
          </cell>
          <cell r="D831" t="str">
            <v>MAT NGUYET LAP ONG VIEN</v>
          </cell>
          <cell r="E831" t="str">
            <v>MẶT NGUYỆT MÁY ZIC ZAC</v>
          </cell>
          <cell r="F831" t="str">
            <v>LZ-2284</v>
          </cell>
        </row>
        <row r="832">
          <cell r="B832" t="str">
            <v>ID150930</v>
          </cell>
          <cell r="C832" t="str">
            <v>H04-0015</v>
          </cell>
          <cell r="D832" t="str">
            <v>CHAN VIT NGANG</v>
          </cell>
          <cell r="E832" t="str">
            <v>CHÂN VỊT NGANG</v>
          </cell>
          <cell r="F832" t="str">
            <v>GLK-1910</v>
          </cell>
        </row>
        <row r="833">
          <cell r="B833" t="str">
            <v>ID074606</v>
          </cell>
          <cell r="C833" t="str">
            <v>503733N</v>
          </cell>
          <cell r="D833" t="str">
            <v>NEEDLE PLATE NARROW ZZ</v>
          </cell>
          <cell r="E833" t="str">
            <v>MẶT NGUYỆT ZICZAC</v>
          </cell>
        </row>
        <row r="834">
          <cell r="B834" t="str">
            <v>ID152475</v>
          </cell>
          <cell r="C834" t="str">
            <v>770-007004</v>
          </cell>
          <cell r="D834" t="str">
            <v>DAO DONG KLD300</v>
          </cell>
          <cell r="E834" t="str">
            <v>DAO ĐỘNG MÁY 1 KIM</v>
          </cell>
          <cell r="F834" t="str">
            <v>KLD-800</v>
          </cell>
        </row>
        <row r="835">
          <cell r="B835" t="str">
            <v>ID152474</v>
          </cell>
          <cell r="C835" t="str">
            <v>770-007007</v>
          </cell>
          <cell r="D835" t="str">
            <v>DAO TINH KLD300</v>
          </cell>
          <cell r="E835" t="str">
            <v>DAO TĨNH MÁY 1 KIM</v>
          </cell>
          <cell r="F835" t="str">
            <v>KLD-800</v>
          </cell>
        </row>
        <row r="836">
          <cell r="B836" t="str">
            <v>ID048851</v>
          </cell>
          <cell r="C836" t="str">
            <v>6100542</v>
          </cell>
          <cell r="D836" t="str">
            <v>UPPER KNIFE CONNECT BLOCK PIN</v>
          </cell>
          <cell r="E836" t="str">
            <v>CHỐT HÃM CON TRƯỢT DAO ĐỘNG</v>
          </cell>
          <cell r="F836" t="str">
            <v>CF-2339</v>
          </cell>
        </row>
        <row r="837">
          <cell r="B837" t="str">
            <v>ID074607</v>
          </cell>
          <cell r="C837" t="str">
            <v>503734N</v>
          </cell>
          <cell r="D837" t="str">
            <v>FEED DOG NARROW ZZ</v>
          </cell>
          <cell r="E837" t="str">
            <v>RĂNG CƯA ZICZAC</v>
          </cell>
        </row>
        <row r="838">
          <cell r="B838" t="str">
            <v>ID126242</v>
          </cell>
          <cell r="C838" t="str">
            <v>5221PF02481</v>
          </cell>
          <cell r="D838" t="str">
            <v>PRESSER FOOT ASM</v>
          </cell>
          <cell r="E838" t="str">
            <v>CHÂN VỊT MÁY</v>
          </cell>
          <cell r="F838" t="str">
            <v>FTD-7002</v>
          </cell>
        </row>
        <row r="839">
          <cell r="B839" t="str">
            <v>ID156413</v>
          </cell>
          <cell r="C839" t="str">
            <v>LSU5552</v>
          </cell>
          <cell r="D839" t="str">
            <v>METAL CLICHES</v>
          </cell>
          <cell r="E839" t="str">
            <v>BẢN IN</v>
          </cell>
        </row>
        <row r="840">
          <cell r="B840" t="str">
            <v>ID006274</v>
          </cell>
          <cell r="C840" t="str">
            <v>2120000425</v>
          </cell>
          <cell r="D840" t="str">
            <v>LOWER LOOPER ARM</v>
          </cell>
          <cell r="E840" t="str">
            <v>ĐẾ BẮT KIM CONG DƯỚI</v>
          </cell>
        </row>
        <row r="841">
          <cell r="B841" t="str">
            <v>ID150969</v>
          </cell>
          <cell r="C841" t="str">
            <v>p2-23</v>
          </cell>
          <cell r="D841" t="str">
            <v>NEEDLE BAR</v>
          </cell>
          <cell r="E841" t="str">
            <v>TRỤ KIM</v>
          </cell>
          <cell r="F841" t="str">
            <v>KH-927</v>
          </cell>
        </row>
        <row r="842">
          <cell r="B842" t="str">
            <v>ID152400</v>
          </cell>
          <cell r="C842" t="str">
            <v>H05-0081-1</v>
          </cell>
          <cell r="D842" t="str">
            <v>MAT BICH LAP CU GIA</v>
          </cell>
          <cell r="E842" t="str">
            <v>MẶT BÍCH LẮP CỮ GÁ</v>
          </cell>
          <cell r="F842" t="str">
            <v>LT2 - B8422D</v>
          </cell>
        </row>
        <row r="843">
          <cell r="B843" t="str">
            <v>ID153428</v>
          </cell>
          <cell r="C843" t="str">
            <v>JK-513A</v>
          </cell>
          <cell r="D843" t="str">
            <v>MOTOR + CONTRONBOX + OLL WICK</v>
          </cell>
          <cell r="E843" t="str">
            <v>MÔ TƠ JACK VÀ HỘP ĐIỀU KHIỂN</v>
          </cell>
        </row>
        <row r="844">
          <cell r="B844" t="str">
            <v>ID156177</v>
          </cell>
          <cell r="C844" t="str">
            <v>LSU3435</v>
          </cell>
          <cell r="D844" t="str">
            <v>SREW</v>
          </cell>
          <cell r="E844" t="str">
            <v>BẢN IN</v>
          </cell>
        </row>
        <row r="845">
          <cell r="B845" t="str">
            <v>ID140854</v>
          </cell>
          <cell r="C845" t="str">
            <v>5212TP0126</v>
          </cell>
          <cell r="D845" t="str">
            <v>NEEDLE PLATE</v>
          </cell>
          <cell r="E845" t="str">
            <v xml:space="preserve">MẶT NGUYỆT HÚT CHỈ 2 KIM </v>
          </cell>
          <cell r="F845" t="str">
            <v>UH-9024</v>
          </cell>
        </row>
        <row r="846">
          <cell r="B846" t="str">
            <v>ID124680</v>
          </cell>
          <cell r="C846" t="str">
            <v>21010-4 (1/8")</v>
          </cell>
          <cell r="D846" t="str">
            <v>NEEDLE CLAMP (1/8")</v>
          </cell>
          <cell r="E846" t="str">
            <v>TÁO KIM 1/8</v>
          </cell>
          <cell r="F846" t="str">
            <v>LT2 - B8422D</v>
          </cell>
        </row>
        <row r="847">
          <cell r="B847" t="str">
            <v>ID152369</v>
          </cell>
          <cell r="C847" t="str">
            <v>148698-001</v>
          </cell>
          <cell r="D847" t="str">
            <v>RANG CUA 1/8 INCH BROTHER</v>
          </cell>
          <cell r="E847" t="str">
            <v>RĂNG CƯA 1/8 INCH BROTHER</v>
          </cell>
          <cell r="F847" t="str">
            <v>LT2 - B8422D</v>
          </cell>
        </row>
        <row r="848">
          <cell r="B848" t="str">
            <v>ID152370</v>
          </cell>
          <cell r="C848" t="str">
            <v>148699-001</v>
          </cell>
          <cell r="D848" t="str">
            <v>RANG CUA 1/8 INCH KINGTEX</v>
          </cell>
          <cell r="E848" t="str">
            <v xml:space="preserve">RĂNG CƯA 1/8 INCH KINGTEX </v>
          </cell>
        </row>
        <row r="849">
          <cell r="B849" t="str">
            <v>ID152371</v>
          </cell>
          <cell r="C849" t="str">
            <v>155722-001</v>
          </cell>
          <cell r="D849" t="str">
            <v>MAT NGUYET 1/8 INCH BROTHER</v>
          </cell>
          <cell r="E849" t="str">
            <v>MẶT NGUYỆT 1/8 INCH BROTHER</v>
          </cell>
          <cell r="F849" t="str">
            <v>LT2 - B8422D</v>
          </cell>
        </row>
        <row r="850">
          <cell r="B850" t="str">
            <v>ID152372</v>
          </cell>
          <cell r="C850" t="str">
            <v>21010-1-18-R</v>
          </cell>
          <cell r="D850" t="str">
            <v>MAT NGUYET 1/8</v>
          </cell>
          <cell r="E850" t="str">
            <v>MẶT NGUYỆT 1/8</v>
          </cell>
        </row>
        <row r="851">
          <cell r="B851" t="str">
            <v>ID152373</v>
          </cell>
          <cell r="C851" t="str">
            <v>21010-1-18-OR</v>
          </cell>
          <cell r="D851" t="str">
            <v>CHAN VIT THUONG 1/8</v>
          </cell>
          <cell r="E851" t="str">
            <v>CHÂN VỊT THƯỜNG 1/8</v>
          </cell>
          <cell r="F851" t="str">
            <v>LT2 - B8422D</v>
          </cell>
        </row>
        <row r="852">
          <cell r="B852" t="str">
            <v>ID152374</v>
          </cell>
          <cell r="C852" t="str">
            <v>23207-18</v>
          </cell>
          <cell r="D852" t="str">
            <v>CHAN VIT ONG VIEN TREN</v>
          </cell>
          <cell r="E852" t="str">
            <v>CHÂN VỊT ỐNG VIỀN TRÊN</v>
          </cell>
          <cell r="F852" t="str">
            <v>LT2 - B8422D</v>
          </cell>
        </row>
        <row r="853">
          <cell r="B853" t="str">
            <v>ID153439</v>
          </cell>
          <cell r="C853" t="str">
            <v>21010-2-18-KT</v>
          </cell>
          <cell r="D853" t="str">
            <v>CHAN VIT MI PHAI 1/8</v>
          </cell>
          <cell r="E853" t="str">
            <v>CHÂN VỊT MÍ PHẢI 1/8</v>
          </cell>
        </row>
        <row r="854">
          <cell r="B854" t="str">
            <v>ID152376</v>
          </cell>
          <cell r="C854" t="str">
            <v>112731001</v>
          </cell>
          <cell r="D854" t="str">
            <v>BI CAT CHI MAY 2 KIM</v>
          </cell>
          <cell r="E854" t="str">
            <v>BI CẮT CHỈ MÁY 2 KIM</v>
          </cell>
          <cell r="F854" t="str">
            <v>LT2 - B8422D</v>
          </cell>
        </row>
        <row r="855">
          <cell r="B855" t="str">
            <v>ID029887</v>
          </cell>
          <cell r="C855" t="str">
            <v>S07337001</v>
          </cell>
          <cell r="D855" t="str">
            <v>TAKE UP</v>
          </cell>
          <cell r="E855" t="str">
            <v>CẦN GIẬT CHỈ MÁY 2 KIM</v>
          </cell>
          <cell r="F855" t="str">
            <v>LT2 - B8422D</v>
          </cell>
        </row>
        <row r="856">
          <cell r="B856" t="str">
            <v>ID040699</v>
          </cell>
          <cell r="C856" t="str">
            <v>S07345001</v>
          </cell>
          <cell r="D856" t="str">
            <v>PRESSER BAR</v>
          </cell>
          <cell r="E856" t="str">
            <v>TRỤ CHÂN VỊT MÁY 2 KIM</v>
          </cell>
          <cell r="F856" t="str">
            <v>LT2 - B8422D</v>
          </cell>
        </row>
        <row r="857">
          <cell r="B857" t="str">
            <v>ID015203</v>
          </cell>
          <cell r="C857" t="str">
            <v>S07494001</v>
          </cell>
          <cell r="D857" t="str">
            <v>SCREW,SM.3.18</v>
          </cell>
          <cell r="E857" t="str">
            <v>ỐC RĂNG CƯA 2 KIM</v>
          </cell>
          <cell r="F857" t="str">
            <v>LT2 - B8422D</v>
          </cell>
        </row>
        <row r="858">
          <cell r="B858" t="str">
            <v>ID029892</v>
          </cell>
          <cell r="C858" t="str">
            <v>S07376001</v>
          </cell>
          <cell r="D858" t="str">
            <v>SPRING</v>
          </cell>
          <cell r="E858" t="str">
            <v>LÒ XO LẠI MŨI MÁY 2 KIM</v>
          </cell>
          <cell r="F858" t="str">
            <v>LT2 - B8422D</v>
          </cell>
        </row>
        <row r="859">
          <cell r="B859" t="str">
            <v>ID156576</v>
          </cell>
          <cell r="C859" t="str">
            <v>14089009</v>
          </cell>
          <cell r="D859" t="str">
            <v>CHOT NHUA MAY 2 KIM</v>
          </cell>
          <cell r="E859" t="str">
            <v>CHỐT NHỰA MÁY 2 KIM</v>
          </cell>
          <cell r="F859" t="str">
            <v>LT2 - B8422D</v>
          </cell>
        </row>
        <row r="860">
          <cell r="B860" t="str">
            <v>ID152378</v>
          </cell>
          <cell r="C860" t="str">
            <v>112715-001</v>
          </cell>
          <cell r="D860" t="str">
            <v>CU DAN CHI MAY 2 KIM</v>
          </cell>
          <cell r="E860" t="str">
            <v>CỮ DẪN CHỈ MÁY 2 KIM</v>
          </cell>
          <cell r="F860" t="str">
            <v>LT2 - B8422D</v>
          </cell>
        </row>
        <row r="861">
          <cell r="B861" t="str">
            <v>ID152379</v>
          </cell>
          <cell r="C861" t="str">
            <v>112658-001</v>
          </cell>
          <cell r="D861" t="str">
            <v>CU DAN CHI NHO 2 KIM</v>
          </cell>
          <cell r="E861" t="str">
            <v>CỮ DẪN CHỈ NHỎ 2 KIM</v>
          </cell>
          <cell r="F861" t="str">
            <v>LT2 - B8422D</v>
          </cell>
        </row>
        <row r="862">
          <cell r="B862" t="str">
            <v>ID152380</v>
          </cell>
          <cell r="C862" t="str">
            <v>21010-4-532-BR</v>
          </cell>
          <cell r="D862" t="str">
            <v>TAO KIM 5/32</v>
          </cell>
          <cell r="E862" t="str">
            <v>TÁO KIM 5/32</v>
          </cell>
          <cell r="F862" t="str">
            <v>LT2 - B8422D</v>
          </cell>
        </row>
        <row r="863">
          <cell r="B863" t="str">
            <v>ID152381</v>
          </cell>
          <cell r="C863" t="str">
            <v>148700-001</v>
          </cell>
          <cell r="D863" t="str">
            <v>RANG CUA 5/32 INCH BROTHER</v>
          </cell>
          <cell r="E863" t="str">
            <v>RĂNG CƯA 5/32 INCH BROTHER</v>
          </cell>
          <cell r="F863" t="str">
            <v>LT2 - B8422D</v>
          </cell>
        </row>
        <row r="864">
          <cell r="B864" t="str">
            <v>ID152382</v>
          </cell>
          <cell r="C864" t="str">
            <v>148701-001</v>
          </cell>
          <cell r="D864" t="str">
            <v>RANG CUA 5/32 INCH KINGTEX</v>
          </cell>
          <cell r="E864" t="str">
            <v>RĂNG CƯA 5/32 INCH KINGTEX</v>
          </cell>
        </row>
        <row r="865">
          <cell r="B865" t="str">
            <v>ID152383</v>
          </cell>
          <cell r="C865" t="str">
            <v>155724-001</v>
          </cell>
          <cell r="D865" t="str">
            <v>MAT NGUYET 5/32 INCH BROTHER</v>
          </cell>
          <cell r="E865" t="str">
            <v>MẶT NGUYỆT 5/32 INCH BROTHER</v>
          </cell>
          <cell r="F865" t="str">
            <v>LT2 - B8422D</v>
          </cell>
        </row>
        <row r="866">
          <cell r="B866" t="str">
            <v>ID156577</v>
          </cell>
          <cell r="C866" t="str">
            <v>158785-001</v>
          </cell>
          <cell r="D866" t="str">
            <v>MAT NGUYET 5/32 INCH KINGTEX</v>
          </cell>
          <cell r="E866" t="str">
            <v>MẶT NGUYỆT 5/32 INCH KINGTEX</v>
          </cell>
        </row>
        <row r="867">
          <cell r="B867" t="str">
            <v>ID152384</v>
          </cell>
          <cell r="C867" t="str">
            <v>21010-1532-OR</v>
          </cell>
          <cell r="D867" t="str">
            <v>CHAN VIT THUONG  5/32</v>
          </cell>
          <cell r="E867" t="str">
            <v>CHÂN VỊT THƯỜNG  5/32</v>
          </cell>
          <cell r="F867" t="str">
            <v>LT2 - B8422D</v>
          </cell>
        </row>
        <row r="868">
          <cell r="B868" t="str">
            <v>ID152385</v>
          </cell>
          <cell r="C868" t="str">
            <v>DHS-842</v>
          </cell>
          <cell r="D868" t="str">
            <v>O MAY 2 KIM</v>
          </cell>
          <cell r="E868" t="str">
            <v>Ổ MÁY 2 KIM</v>
          </cell>
        </row>
        <row r="869">
          <cell r="B869" t="str">
            <v>ID152387</v>
          </cell>
          <cell r="C869" t="str">
            <v>55349</v>
          </cell>
          <cell r="D869" t="str">
            <v>BANH RANG DAY DAI</v>
          </cell>
          <cell r="E869" t="str">
            <v>BÁNH RĂNG DÂY ĐAI</v>
          </cell>
          <cell r="F869" t="str">
            <v>LT2 - B8422D</v>
          </cell>
        </row>
        <row r="870">
          <cell r="B870" t="str">
            <v>ID040708</v>
          </cell>
          <cell r="C870" t="str">
            <v>S07387001</v>
          </cell>
          <cell r="D870" t="str">
            <v>FEED BAR</v>
          </cell>
          <cell r="E870" t="str">
            <v>THANH BẮT CẦU CƯA</v>
          </cell>
          <cell r="F870" t="str">
            <v>LT2 - B8422D</v>
          </cell>
        </row>
        <row r="871">
          <cell r="B871" t="str">
            <v>ID040710</v>
          </cell>
          <cell r="C871" t="str">
            <v>S07421001</v>
          </cell>
          <cell r="D871" t="str">
            <v>RING</v>
          </cell>
          <cell r="E871" t="str">
            <v>LONG ĐEN Ở MÁY 2 KIM</v>
          </cell>
          <cell r="F871" t="str">
            <v>LT2 - B8422D</v>
          </cell>
        </row>
        <row r="872">
          <cell r="B872" t="str">
            <v>ID040706</v>
          </cell>
          <cell r="C872" t="str">
            <v>S07373009</v>
          </cell>
          <cell r="D872" t="str">
            <v>REVERSE LEVER</v>
          </cell>
          <cell r="E872" t="str">
            <v>CẦN LẠI MŨI</v>
          </cell>
          <cell r="F872" t="str">
            <v>LT2 - B8422D</v>
          </cell>
        </row>
        <row r="873">
          <cell r="B873" t="str">
            <v>ID140527</v>
          </cell>
          <cell r="C873" t="str">
            <v>118954000</v>
          </cell>
          <cell r="D873" t="str">
            <v>VONG BI TRU LAI MUI CHI</v>
          </cell>
          <cell r="E873" t="str">
            <v>VÒNG BI</v>
          </cell>
          <cell r="F873" t="str">
            <v>LT2 - B8422D</v>
          </cell>
        </row>
        <row r="874">
          <cell r="B874" t="str">
            <v>ID152391</v>
          </cell>
          <cell r="C874" t="str">
            <v>21010-4-316</v>
          </cell>
          <cell r="D874" t="str">
            <v>TAO KIM 3/16</v>
          </cell>
          <cell r="E874" t="str">
            <v>TÁO KIM 3/16</v>
          </cell>
          <cell r="F874" t="str">
            <v>LT2 - B8422D</v>
          </cell>
        </row>
        <row r="875">
          <cell r="B875" t="str">
            <v>ID152392</v>
          </cell>
          <cell r="C875" t="str">
            <v>148702-001</v>
          </cell>
          <cell r="D875" t="str">
            <v>RANG CUA 3/16 INCH</v>
          </cell>
          <cell r="E875" t="str">
            <v>RĂNG CƯA 3/16 INCH</v>
          </cell>
          <cell r="F875" t="str">
            <v>LT2 - B8422D</v>
          </cell>
        </row>
        <row r="876">
          <cell r="B876" t="str">
            <v>ID152393</v>
          </cell>
          <cell r="C876" t="str">
            <v>148703-001</v>
          </cell>
          <cell r="D876" t="str">
            <v>RANG CUA 3/16 INCH KINGTEX</v>
          </cell>
          <cell r="E876" t="str">
            <v>RĂNG CƯA 3/16 INCH KINGTEX</v>
          </cell>
        </row>
        <row r="877">
          <cell r="B877" t="str">
            <v>ID152394</v>
          </cell>
          <cell r="C877" t="str">
            <v>155815-001</v>
          </cell>
          <cell r="D877" t="str">
            <v>MAT NGUYET 3/16 INCH BROTHER</v>
          </cell>
          <cell r="E877" t="str">
            <v>MẶT NGUYỆT 3/16 INCH BROTHER</v>
          </cell>
          <cell r="F877" t="str">
            <v>LT2 - B8422D</v>
          </cell>
        </row>
        <row r="878">
          <cell r="B878" t="str">
            <v>ID152395</v>
          </cell>
          <cell r="C878" t="str">
            <v>21610-2-316-KT</v>
          </cell>
          <cell r="D878" t="str">
            <v>MAT NGUYET 3/16</v>
          </cell>
          <cell r="E878" t="str">
            <v>MẶT NGUYỆT 3/16</v>
          </cell>
        </row>
        <row r="879">
          <cell r="B879" t="str">
            <v>ID152396</v>
          </cell>
          <cell r="C879" t="str">
            <v>21010-1-316-R</v>
          </cell>
          <cell r="D879" t="str">
            <v>CHAN VIT THUONG 3/16</v>
          </cell>
          <cell r="E879" t="str">
            <v>CHÂN VỊT THƯỜNG 3/16</v>
          </cell>
        </row>
        <row r="880">
          <cell r="B880" t="str">
            <v>ID152397</v>
          </cell>
          <cell r="C880" t="str">
            <v>23207-316</v>
          </cell>
          <cell r="D880" t="str">
            <v>CHAN VIT ONG DAN VIEN 3/16</v>
          </cell>
          <cell r="E880" t="str">
            <v>CHÂN VỊT ỐNG DẪN VIỀN 3/16</v>
          </cell>
          <cell r="F880" t="str">
            <v>LT2 - B8422D</v>
          </cell>
        </row>
        <row r="881">
          <cell r="B881" t="str">
            <v>ID152398</v>
          </cell>
          <cell r="C881" t="str">
            <v>SA2447001</v>
          </cell>
          <cell r="D881" t="str">
            <v>MAT BICH TRAI</v>
          </cell>
          <cell r="E881" t="str">
            <v>MẶT BÍCH TRÁI</v>
          </cell>
          <cell r="F881" t="str">
            <v>LT2 - B8422D</v>
          </cell>
        </row>
        <row r="882">
          <cell r="B882" t="str">
            <v>ID152399</v>
          </cell>
          <cell r="C882" t="str">
            <v>SA2449001</v>
          </cell>
          <cell r="D882" t="str">
            <v>MAT BICH PHAI</v>
          </cell>
          <cell r="E882" t="str">
            <v>MẶT BÍCH PHẢI</v>
          </cell>
          <cell r="F882" t="str">
            <v>LT2 - B8422D</v>
          </cell>
        </row>
        <row r="883">
          <cell r="B883" t="str">
            <v>ID152400</v>
          </cell>
          <cell r="C883" t="str">
            <v>H05-0081-1</v>
          </cell>
          <cell r="D883" t="str">
            <v>MAT BICH LAP CU GIA</v>
          </cell>
          <cell r="E883" t="str">
            <v>MẶT BÍCH LẮP CỮ GIÁ</v>
          </cell>
          <cell r="F883" t="str">
            <v>LT2 - B8422D</v>
          </cell>
        </row>
        <row r="884">
          <cell r="B884" t="str">
            <v>ID141656</v>
          </cell>
          <cell r="C884" t="str">
            <v>SA2463001</v>
          </cell>
          <cell r="D884" t="str">
            <v>DAI TRUYEN TAI TRUC CHINH</v>
          </cell>
          <cell r="E884" t="str">
            <v>DÂY ĐAI TRUYỀN TẢI</v>
          </cell>
          <cell r="F884" t="str">
            <v>LT2 - B8422D</v>
          </cell>
        </row>
        <row r="885">
          <cell r="B885" t="str">
            <v>ID015199</v>
          </cell>
          <cell r="C885" t="str">
            <v>S07320000</v>
          </cell>
          <cell r="D885" t="str">
            <v>BOBBIN WINDOW</v>
          </cell>
          <cell r="E885" t="str">
            <v>KÍNH MẶT BÍCH BẢO VỆ Ổ CHAO</v>
          </cell>
          <cell r="F885" t="str">
            <v>LT2 - B8422D</v>
          </cell>
        </row>
        <row r="886">
          <cell r="B886" t="str">
            <v>ID040695</v>
          </cell>
          <cell r="C886" t="str">
            <v>S07338001</v>
          </cell>
          <cell r="D886" t="str">
            <v>BLOCK</v>
          </cell>
          <cell r="E886" t="str">
            <v>CHỐT HÃM CẦN GẠT CHỈ</v>
          </cell>
          <cell r="F886" t="str">
            <v>LT2 - B8422D</v>
          </cell>
        </row>
        <row r="887">
          <cell r="B887" t="str">
            <v>ID141167</v>
          </cell>
          <cell r="C887" t="str">
            <v>S14189000</v>
          </cell>
          <cell r="D887" t="str">
            <v>DAU CHIA DAU MAY 2KIM</v>
          </cell>
          <cell r="E887" t="str">
            <v>ĐẦU NỐI ỐNG DẪN</v>
          </cell>
          <cell r="F887" t="str">
            <v>LT2 - B8422D</v>
          </cell>
        </row>
        <row r="888">
          <cell r="B888" t="str">
            <v>ID156578</v>
          </cell>
          <cell r="C888" t="str">
            <v>S7450109</v>
          </cell>
          <cell r="D888" t="str">
            <v>HOP NHUA DAU BOI TRON</v>
          </cell>
          <cell r="E888" t="str">
            <v>HỘP NHỰA DẦU BÔI TRƠN</v>
          </cell>
          <cell r="F888" t="str">
            <v>LT2 - B8422D</v>
          </cell>
        </row>
        <row r="889">
          <cell r="B889" t="str">
            <v>ID027962</v>
          </cell>
          <cell r="C889" t="str">
            <v>112656001</v>
          </cell>
          <cell r="D889" t="str">
            <v>FEED BAR FORK</v>
          </cell>
          <cell r="E889" t="str">
            <v>GIÁ BẮT RĂNG CƯA</v>
          </cell>
          <cell r="F889" t="str">
            <v>LT2 - B8422D</v>
          </cell>
        </row>
        <row r="890">
          <cell r="B890" t="str">
            <v>ID152403</v>
          </cell>
          <cell r="C890" t="str">
            <v>21010-4-732</v>
          </cell>
          <cell r="D890" t="str">
            <v>TAO KIM 7/32</v>
          </cell>
          <cell r="E890" t="str">
            <v>TÁO KIM 7/32</v>
          </cell>
          <cell r="F890" t="str">
            <v>LT2 - B8422D</v>
          </cell>
        </row>
        <row r="891">
          <cell r="B891" t="str">
            <v>ID152404</v>
          </cell>
          <cell r="C891" t="str">
            <v>156818-001</v>
          </cell>
          <cell r="D891" t="str">
            <v>RANG CUA 7/32 INCH BROTHER</v>
          </cell>
          <cell r="E891" t="str">
            <v>RĂNG CƯA 7/32 INCH BROTHER</v>
          </cell>
          <cell r="F891" t="str">
            <v>LT2 - B8422D</v>
          </cell>
        </row>
        <row r="892">
          <cell r="B892" t="str">
            <v>ID152405</v>
          </cell>
          <cell r="C892" t="str">
            <v>21010-3-732-KT</v>
          </cell>
          <cell r="D892" t="str">
            <v>RANG CUA 7/32</v>
          </cell>
          <cell r="E892" t="str">
            <v>RĂNG CƯA 7/32</v>
          </cell>
          <cell r="F892" t="str">
            <v>LT2 - B8422D</v>
          </cell>
        </row>
        <row r="893">
          <cell r="B893" t="str">
            <v>ID152406</v>
          </cell>
          <cell r="C893" t="str">
            <v>156816-001</v>
          </cell>
          <cell r="D893" t="str">
            <v>MAT NGUYET 7/32 INCH BROTHER</v>
          </cell>
          <cell r="E893" t="str">
            <v>MẶT NGUYỆT 7/32 INCH BROTHER</v>
          </cell>
          <cell r="F893" t="str">
            <v>LT2 - B8422D</v>
          </cell>
        </row>
        <row r="894">
          <cell r="B894" t="str">
            <v>ID156579</v>
          </cell>
          <cell r="C894" t="str">
            <v>21010-2-732-KT</v>
          </cell>
          <cell r="D894" t="str">
            <v>MAT NGUYET 7/32</v>
          </cell>
          <cell r="E894" t="str">
            <v>MẶT NGUYỆT 7/32</v>
          </cell>
          <cell r="F894" t="str">
            <v>LT2 - B8422D</v>
          </cell>
        </row>
        <row r="895">
          <cell r="B895" t="str">
            <v>ID152407</v>
          </cell>
          <cell r="C895" t="str">
            <v>21010-1-732-R</v>
          </cell>
          <cell r="D895" t="str">
            <v>CHAN VIT MI PHAI 7/32</v>
          </cell>
          <cell r="E895" t="str">
            <v>CHÂN VỊT MÍ PHẢI 7/32</v>
          </cell>
          <cell r="F895" t="str">
            <v>LT2 - B8422D</v>
          </cell>
        </row>
        <row r="896">
          <cell r="B896" t="str">
            <v>ID152408</v>
          </cell>
          <cell r="C896" t="str">
            <v>159360101</v>
          </cell>
          <cell r="D896" t="str">
            <v>TRU HAM KIM</v>
          </cell>
          <cell r="E896" t="str">
            <v>TRỤ HÃM KIM</v>
          </cell>
          <cell r="F896" t="str">
            <v>LT2 - B8422D</v>
          </cell>
        </row>
        <row r="897">
          <cell r="B897" t="str">
            <v>ID015313</v>
          </cell>
          <cell r="C897" t="str">
            <v>S38212001</v>
          </cell>
          <cell r="D897" t="str">
            <v>OPENER</v>
          </cell>
          <cell r="E897" t="str">
            <v>CÀNG GIỮ Ổ</v>
          </cell>
          <cell r="F897" t="str">
            <v>LT2 - B8422D</v>
          </cell>
        </row>
        <row r="898">
          <cell r="B898" t="str">
            <v>ID152409</v>
          </cell>
          <cell r="C898" t="str">
            <v>S8608001-R</v>
          </cell>
          <cell r="D898" t="str">
            <v>DAU TOM DANH CHI PHAI</v>
          </cell>
          <cell r="E898" t="str">
            <v>DÂU TÔM ĐÁNH CHỈ PHẢI</v>
          </cell>
          <cell r="F898" t="str">
            <v>LT2 - B8422D</v>
          </cell>
        </row>
        <row r="899">
          <cell r="B899" t="str">
            <v>ID152410</v>
          </cell>
          <cell r="C899" t="str">
            <v>S8608001-L</v>
          </cell>
          <cell r="D899" t="str">
            <v>DAU TOM DANH CHI TRAI</v>
          </cell>
          <cell r="E899" t="str">
            <v>DÂU TÔM ĐÁNH CHỈ TRÁI</v>
          </cell>
          <cell r="F899" t="str">
            <v>LT2 - B8422D</v>
          </cell>
        </row>
        <row r="900">
          <cell r="B900" t="str">
            <v>ID140516</v>
          </cell>
          <cell r="C900" t="str">
            <v>S07479101</v>
          </cell>
          <cell r="D900" t="str">
            <v>VAN DIEU TIET CAP DAU</v>
          </cell>
          <cell r="E900" t="str">
            <v>ĐẦU NỐI CHỈNH DẦU MÁY</v>
          </cell>
          <cell r="F900" t="str">
            <v>LT2 - B8422D</v>
          </cell>
        </row>
        <row r="901">
          <cell r="B901" t="str">
            <v>ID141653</v>
          </cell>
          <cell r="C901" t="str">
            <v>S07876001</v>
          </cell>
          <cell r="D901" t="str">
            <v>KHOA HAM DAU ONG DAU</v>
          </cell>
          <cell r="E901" t="str">
            <v>LÒ XO DÂY DẦU MÁY 2 KIM</v>
          </cell>
          <cell r="F901" t="str">
            <v>LT2 - B8422D</v>
          </cell>
        </row>
        <row r="902">
          <cell r="B902" t="str">
            <v>ID044190</v>
          </cell>
          <cell r="C902" t="str">
            <v>145472001</v>
          </cell>
          <cell r="D902" t="str">
            <v>PRESSER BAR BUSH</v>
          </cell>
          <cell r="E902" t="str">
            <v>BẠC TRỤ CHÂN VỊT</v>
          </cell>
          <cell r="F902" t="str">
            <v>LT2 - B8422D</v>
          </cell>
        </row>
        <row r="903">
          <cell r="B903" t="str">
            <v>ID140038</v>
          </cell>
          <cell r="C903" t="str">
            <v>148492101</v>
          </cell>
          <cell r="D903" t="str">
            <v>KHUNG CHU U DAY TRU KIM</v>
          </cell>
          <cell r="E903" t="str">
            <v>THANH BẮT TRỤC CẦU CƯA</v>
          </cell>
          <cell r="F903" t="str">
            <v>LT2 - B8422D</v>
          </cell>
        </row>
        <row r="904">
          <cell r="B904" t="str">
            <v>ID152413</v>
          </cell>
          <cell r="C904" t="str">
            <v>21010-4-14</v>
          </cell>
          <cell r="D904" t="str">
            <v>TAO KIM 1/4</v>
          </cell>
          <cell r="E904" t="str">
            <v>TÁO KIM 1/4</v>
          </cell>
          <cell r="F904" t="str">
            <v>LT2 - B8422D</v>
          </cell>
        </row>
        <row r="905">
          <cell r="B905" t="str">
            <v>ID152414</v>
          </cell>
          <cell r="C905" t="str">
            <v>148704-001</v>
          </cell>
          <cell r="D905" t="str">
            <v>RANG CUA 1/4 INCH BROTHER</v>
          </cell>
          <cell r="E905" t="str">
            <v>RĂNG CƯA 1/4 INCH BROTHER</v>
          </cell>
          <cell r="F905" t="str">
            <v>LT2 - B8422D</v>
          </cell>
        </row>
        <row r="906">
          <cell r="B906" t="str">
            <v>ID152415</v>
          </cell>
          <cell r="C906" t="str">
            <v>148705-001</v>
          </cell>
          <cell r="D906" t="str">
            <v>RANG CUA 1/4 INCH KINGTEX</v>
          </cell>
          <cell r="E906" t="str">
            <v>RĂNG CƯA 1/4 INCH KINGTEX</v>
          </cell>
        </row>
        <row r="907">
          <cell r="B907" t="str">
            <v>ID152416</v>
          </cell>
          <cell r="C907" t="str">
            <v>155853-001</v>
          </cell>
          <cell r="D907" t="str">
            <v>MAT NGUYET 1/4 INCH BROTHER</v>
          </cell>
          <cell r="E907" t="str">
            <v>MẶT NGUYỆT 1/4 INCH BROTHER</v>
          </cell>
          <cell r="F907" t="str">
            <v>LT2 - B8422D</v>
          </cell>
        </row>
        <row r="908">
          <cell r="B908" t="str">
            <v>ID152417</v>
          </cell>
          <cell r="C908" t="str">
            <v>158783-001</v>
          </cell>
          <cell r="D908" t="str">
            <v>MAT NGUYET 1/4 INCH KINGTEX</v>
          </cell>
          <cell r="E908" t="str">
            <v>MẶT NGUYỆT 1/4 INCH KINGTEX</v>
          </cell>
        </row>
        <row r="909">
          <cell r="B909" t="str">
            <v>ID152418</v>
          </cell>
          <cell r="C909" t="str">
            <v>21010-1-14-R</v>
          </cell>
          <cell r="D909" t="str">
            <v>CHAN VIT PHAI</v>
          </cell>
          <cell r="E909" t="str">
            <v>CHÂN VỊT PHẢI</v>
          </cell>
        </row>
        <row r="910">
          <cell r="B910" t="str">
            <v>ID156580</v>
          </cell>
          <cell r="C910" t="str">
            <v>062501-216</v>
          </cell>
          <cell r="D910" t="str">
            <v>OC MAT VUONG MAY 2 KIM</v>
          </cell>
          <cell r="E910" t="str">
            <v>ỐC MẶT VUÔNG MÁY 2 KIM</v>
          </cell>
        </row>
        <row r="911">
          <cell r="B911" t="str">
            <v>ID028063</v>
          </cell>
          <cell r="C911" t="str">
            <v>129984002</v>
          </cell>
          <cell r="D911" t="str">
            <v>SCREW</v>
          </cell>
          <cell r="E911" t="str">
            <v>ỐC DẦU MÁY 2 KIM</v>
          </cell>
          <cell r="F911" t="str">
            <v>LT2 - B8422D</v>
          </cell>
        </row>
        <row r="912">
          <cell r="B912" t="str">
            <v>ID140018</v>
          </cell>
          <cell r="C912" t="str">
            <v>148005001</v>
          </cell>
          <cell r="D912" t="str">
            <v>CHOT TRUOT KHOA SO 8</v>
          </cell>
          <cell r="E912" t="str">
            <v>CON LĂN TRƯỢT KHÓA SỐ 8</v>
          </cell>
          <cell r="F912" t="str">
            <v>LT2 - B8422D</v>
          </cell>
        </row>
        <row r="913">
          <cell r="B913" t="str">
            <v>ID040709</v>
          </cell>
          <cell r="C913" t="str">
            <v>S07420000</v>
          </cell>
          <cell r="D913" t="str">
            <v>NDL BEARING</v>
          </cell>
          <cell r="E913" t="str">
            <v>VÒNG BI HÃM Ổ CHAO</v>
          </cell>
          <cell r="F913" t="str">
            <v>LT2 - B8422D</v>
          </cell>
        </row>
        <row r="914">
          <cell r="B914" t="str">
            <v>ID140028</v>
          </cell>
          <cell r="C914" t="str">
            <v>S12445001</v>
          </cell>
          <cell r="D914" t="str">
            <v>BO BANH RANG TRUYEN TAI</v>
          </cell>
          <cell r="E914" t="str">
            <v>BÁNH RĂNG TRỤC Ổ MÁY 2 KIM</v>
          </cell>
          <cell r="F914" t="str">
            <v>LT2 - B8422D</v>
          </cell>
        </row>
        <row r="915">
          <cell r="B915" t="str">
            <v>ID040694</v>
          </cell>
          <cell r="C915" t="str">
            <v>S07334001</v>
          </cell>
          <cell r="D915" t="str">
            <v>STUD</v>
          </cell>
          <cell r="E915" t="str">
            <v>CHỐT HẪM CẦN GIẬT CHỈ</v>
          </cell>
          <cell r="F915" t="str">
            <v>LT2 - B8422D</v>
          </cell>
        </row>
        <row r="916">
          <cell r="B916" t="str">
            <v>ID152421</v>
          </cell>
          <cell r="C916" t="str">
            <v>B0-112</v>
          </cell>
          <cell r="D916" t="str">
            <v>SUOT MAY 2 KIM</v>
          </cell>
          <cell r="E916" t="str">
            <v>SUỐT MÁY 2 KIM</v>
          </cell>
        </row>
        <row r="917">
          <cell r="B917" t="str">
            <v>ID152422</v>
          </cell>
          <cell r="C917" t="str">
            <v>S13103001</v>
          </cell>
          <cell r="D917" t="str">
            <v>TAY NANG CHAN VIT</v>
          </cell>
          <cell r="E917" t="str">
            <v>TAY NÂNG CHÂN VỊT</v>
          </cell>
          <cell r="F917" t="str">
            <v>LT2 - B8422D</v>
          </cell>
        </row>
        <row r="918">
          <cell r="B918" t="str">
            <v>ID152424</v>
          </cell>
          <cell r="C918" t="str">
            <v>1-9876</v>
          </cell>
          <cell r="D918" t="str">
            <v>CUM DONG TIEN KEP CHI</v>
          </cell>
          <cell r="E918" t="str">
            <v>CỤM ĐỒNG TIỀN KẸP CHỈ</v>
          </cell>
          <cell r="F918" t="str">
            <v>LT2 - B8422D</v>
          </cell>
        </row>
        <row r="919">
          <cell r="B919" t="str">
            <v>ID152425</v>
          </cell>
          <cell r="C919" t="str">
            <v>21010-4-932</v>
          </cell>
          <cell r="D919" t="str">
            <v>TAO KIM 9/32</v>
          </cell>
          <cell r="E919" t="str">
            <v>TÁO KIM 9/32</v>
          </cell>
          <cell r="F919" t="str">
            <v>LT2 - B8422D</v>
          </cell>
        </row>
        <row r="920">
          <cell r="B920" t="str">
            <v>ID152426</v>
          </cell>
          <cell r="C920" t="str">
            <v>21010-3-932-BR</v>
          </cell>
          <cell r="D920" t="str">
            <v>RANG CUA 9/32</v>
          </cell>
          <cell r="E920" t="str">
            <v>RĂNG CƯA 9/32</v>
          </cell>
          <cell r="F920" t="str">
            <v>LT2 - B8422D</v>
          </cell>
        </row>
        <row r="921">
          <cell r="B921" t="str">
            <v>ID156581</v>
          </cell>
          <cell r="C921" t="str">
            <v>21010-3-932-KT</v>
          </cell>
          <cell r="D921" t="str">
            <v>RANG CUA 9/32</v>
          </cell>
          <cell r="E921" t="str">
            <v>RĂNG CƯA 9/32</v>
          </cell>
          <cell r="F921" t="str">
            <v>LT2 - B8422D</v>
          </cell>
        </row>
        <row r="922">
          <cell r="B922" t="str">
            <v>ID152427</v>
          </cell>
          <cell r="C922" t="str">
            <v>S14530-001</v>
          </cell>
          <cell r="D922" t="str">
            <v>MAT NGUYET 9/32</v>
          </cell>
          <cell r="E922" t="str">
            <v>MẶT NGUYỆT 9/32</v>
          </cell>
          <cell r="F922" t="str">
            <v>LT2 - B8422D</v>
          </cell>
        </row>
        <row r="923">
          <cell r="B923" t="str">
            <v>ID152428</v>
          </cell>
          <cell r="C923" t="str">
            <v>21010-1-932-OR</v>
          </cell>
          <cell r="D923" t="str">
            <v>CHAN VIT THUONG 9/32</v>
          </cell>
          <cell r="E923" t="str">
            <v>CHÂN VỊT THƯỜNG 9/32</v>
          </cell>
          <cell r="F923" t="str">
            <v>LT2 - B8422D</v>
          </cell>
        </row>
        <row r="924">
          <cell r="B924" t="str">
            <v>ID027888</v>
          </cell>
          <cell r="C924" t="str">
            <v>108266001</v>
          </cell>
          <cell r="D924" t="str">
            <v>THREAD GUIDE</v>
          </cell>
          <cell r="E924" t="str">
            <v>CAM TRƯỢT NÂNG HẠ CẦU CƯA</v>
          </cell>
          <cell r="F924" t="str">
            <v>LT2 - B8422D</v>
          </cell>
        </row>
        <row r="925">
          <cell r="B925" t="str">
            <v>ID152430</v>
          </cell>
          <cell r="C925" t="str">
            <v>S07339009</v>
          </cell>
          <cell r="D925" t="str">
            <v>OP BAO VE CAN GIAT CHI</v>
          </cell>
          <cell r="E925" t="str">
            <v>ỐP BẢO VỆ CẦN GIẬT CHỈ</v>
          </cell>
          <cell r="F925" t="str">
            <v>LT2 - B8422D</v>
          </cell>
        </row>
        <row r="926">
          <cell r="B926" t="str">
            <v>ID028059</v>
          </cell>
          <cell r="C926" t="str">
            <v>129500010</v>
          </cell>
          <cell r="D926" t="str">
            <v>CONTROL DIAL</v>
          </cell>
          <cell r="E926" t="str">
            <v>NÚM SỐ CHỈNH MAU THƯA</v>
          </cell>
          <cell r="F926" t="str">
            <v>LT2 - B8422D</v>
          </cell>
        </row>
        <row r="927">
          <cell r="B927" t="str">
            <v>ID028443</v>
          </cell>
          <cell r="C927" t="str">
            <v>159361001</v>
          </cell>
          <cell r="D927" t="str">
            <v>ADJST SCREW</v>
          </cell>
          <cell r="E927" t="str">
            <v>CHỐT CHỈNH MAU THƯA</v>
          </cell>
          <cell r="F927" t="str">
            <v>LT2 - B8422D</v>
          </cell>
        </row>
        <row r="928">
          <cell r="B928" t="str">
            <v>ID140506</v>
          </cell>
          <cell r="C928" t="str">
            <v>112692101</v>
          </cell>
          <cell r="D928" t="str">
            <v>KHOA SO 8 HAM O CHAO</v>
          </cell>
          <cell r="E928" t="str">
            <v>KHÓA SỐ 8 Ổ CHAO</v>
          </cell>
          <cell r="F928" t="str">
            <v>LT2 - B8422D</v>
          </cell>
        </row>
        <row r="929">
          <cell r="B929" t="str">
            <v>ID141650</v>
          </cell>
          <cell r="C929" t="str">
            <v>S07422101</v>
          </cell>
          <cell r="D929" t="str">
            <v>DE HAM CANG GIU O CHAO</v>
          </cell>
          <cell r="E929" t="str">
            <v>ĐẾ HÃM CÀNG GIỮ Ổ CHAO</v>
          </cell>
          <cell r="F929" t="str">
            <v>LT2 - B8422D</v>
          </cell>
        </row>
        <row r="930">
          <cell r="B930" t="str">
            <v>ID152438</v>
          </cell>
          <cell r="C930" t="str">
            <v>625016</v>
          </cell>
          <cell r="D930" t="str">
            <v>OC MAT BICH</v>
          </cell>
          <cell r="E930" t="str">
            <v>ỐC MĂT BÍCH</v>
          </cell>
          <cell r="F930" t="str">
            <v>LT2 - B8422D</v>
          </cell>
        </row>
        <row r="931">
          <cell r="B931" t="str">
            <v>ID152439</v>
          </cell>
          <cell r="C931" t="str">
            <v>21010-4-516</v>
          </cell>
          <cell r="D931" t="str">
            <v>TAO KIM 5/16</v>
          </cell>
          <cell r="E931" t="str">
            <v>TÁO KIM 5/16</v>
          </cell>
          <cell r="F931" t="str">
            <v>LT2 - B8422D</v>
          </cell>
        </row>
        <row r="932">
          <cell r="B932" t="str">
            <v>ID156583</v>
          </cell>
          <cell r="C932" t="str">
            <v>149692-001</v>
          </cell>
          <cell r="D932" t="str">
            <v>RANG CUA 5/16 INCH BROTHER</v>
          </cell>
          <cell r="E932" t="str">
            <v>RĂNG CƯA 5/16 INCH BROTHER</v>
          </cell>
          <cell r="F932" t="str">
            <v>LT2 - B8422D</v>
          </cell>
        </row>
        <row r="933">
          <cell r="B933" t="str">
            <v>ID152440</v>
          </cell>
          <cell r="C933" t="str">
            <v>149691-001</v>
          </cell>
          <cell r="D933" t="str">
            <v>RANG CUA 5/16 INCH KINGTEX</v>
          </cell>
          <cell r="E933" t="str">
            <v>RĂNG CƯA 5/16 INCH KINGTEX</v>
          </cell>
        </row>
        <row r="934">
          <cell r="B934" t="str">
            <v>ID156584</v>
          </cell>
          <cell r="C934" t="str">
            <v>155855-001</v>
          </cell>
          <cell r="D934" t="str">
            <v>MAT NGUYET 5/16 INCH BROTHER</v>
          </cell>
          <cell r="E934" t="str">
            <v>MẶT NGUYỆT 5/16 INCH BROTHER</v>
          </cell>
        </row>
        <row r="935">
          <cell r="B935" t="str">
            <v>ID152441</v>
          </cell>
          <cell r="C935" t="str">
            <v>159402-001</v>
          </cell>
          <cell r="D935" t="str">
            <v>MAT NGUYET 5/16 INCH KINGTEX</v>
          </cell>
          <cell r="E935" t="str">
            <v>MẶT NGUYỆT 5/16 INCH KINGTEX</v>
          </cell>
        </row>
        <row r="936">
          <cell r="B936" t="str">
            <v>ID152442</v>
          </cell>
          <cell r="C936" t="str">
            <v>21010-1-516-R</v>
          </cell>
          <cell r="D936" t="str">
            <v>CHAN VIT MI PHAI 5/16</v>
          </cell>
          <cell r="E936" t="str">
            <v>CHÂN VỊT MÍ PHẢI 5/16</v>
          </cell>
        </row>
        <row r="937">
          <cell r="B937" t="str">
            <v>ID152443</v>
          </cell>
          <cell r="C937" t="str">
            <v>21010-1-516-OR</v>
          </cell>
          <cell r="D937" t="str">
            <v>CHAN VIT THUONG 5/16</v>
          </cell>
          <cell r="E937" t="str">
            <v>CHÂN VỊT THƯỜNG 5/16</v>
          </cell>
          <cell r="F937" t="str">
            <v>LT2 - B8422D</v>
          </cell>
        </row>
        <row r="938">
          <cell r="B938" t="str">
            <v>ID152444</v>
          </cell>
          <cell r="C938" t="str">
            <v>633-3KC-20</v>
          </cell>
          <cell r="D938" t="str">
            <v>DAY DAI TRUYEN TAI</v>
          </cell>
          <cell r="E938" t="str">
            <v>DÂY ĐAI TRUYỀN TẢI</v>
          </cell>
        </row>
        <row r="939">
          <cell r="B939" t="str">
            <v>ID152445</v>
          </cell>
          <cell r="C939" t="str">
            <v>21010-4-38</v>
          </cell>
          <cell r="D939" t="str">
            <v>TAO KIM 3/8</v>
          </cell>
          <cell r="E939" t="str">
            <v>TÁO KIM 3/8</v>
          </cell>
          <cell r="F939" t="str">
            <v>LT2 - B8422D</v>
          </cell>
        </row>
        <row r="940">
          <cell r="B940" t="str">
            <v>ID152446</v>
          </cell>
          <cell r="C940" t="str">
            <v>149939-001</v>
          </cell>
          <cell r="D940" t="str">
            <v>RANG CUA 3/8 INCH BROTHER</v>
          </cell>
          <cell r="E940" t="str">
            <v>RĂNG CƯA 3/8 INCH BROTHER</v>
          </cell>
          <cell r="F940" t="str">
            <v>LT2 - B8422D</v>
          </cell>
        </row>
        <row r="941">
          <cell r="B941" t="str">
            <v>ID156585</v>
          </cell>
          <cell r="C941" t="str">
            <v>149638-001</v>
          </cell>
          <cell r="D941" t="str">
            <v>RANG CUA 3/8 INCH KINGTEX</v>
          </cell>
          <cell r="E941" t="str">
            <v>RĂNG CƯA 3/8 INCH KINGTEX</v>
          </cell>
        </row>
        <row r="942">
          <cell r="B942" t="str">
            <v>ID152447</v>
          </cell>
          <cell r="C942" t="str">
            <v>155857-001</v>
          </cell>
          <cell r="D942" t="str">
            <v>MAT NGUYET 3/8 INCH BROTHER</v>
          </cell>
          <cell r="E942" t="str">
            <v>MẶT NGUYỆT 3/8 INCH BROTHER</v>
          </cell>
          <cell r="F942" t="str">
            <v>LT2 - B8422D</v>
          </cell>
        </row>
        <row r="943">
          <cell r="B943" t="str">
            <v>ID156586</v>
          </cell>
          <cell r="C943" t="str">
            <v>159946-001</v>
          </cell>
          <cell r="D943" t="str">
            <v>MAT NGUYET 3/8 INCH KINGTEX</v>
          </cell>
          <cell r="E943" t="str">
            <v>MẶT NGUYỆT 3/8 INCH KINGTEX</v>
          </cell>
        </row>
        <row r="944">
          <cell r="B944" t="str">
            <v>ID152448</v>
          </cell>
          <cell r="C944" t="str">
            <v>21010-1-38-OR</v>
          </cell>
          <cell r="D944" t="str">
            <v>CHAN VIT THUONG 3/8</v>
          </cell>
          <cell r="E944" t="str">
            <v>CHÂN VỊT THƯỜNG 3/8</v>
          </cell>
          <cell r="F944" t="str">
            <v>LT2 - B8422D</v>
          </cell>
        </row>
        <row r="945">
          <cell r="B945" t="str">
            <v>ID152449</v>
          </cell>
          <cell r="C945" t="str">
            <v>P58LN-3</v>
          </cell>
          <cell r="D945" t="str">
            <v>CHAN VIT THUONG LOAI 3MM</v>
          </cell>
          <cell r="E945" t="str">
            <v>CHÂN VỊT THƯỜNG LOẠI 3MM</v>
          </cell>
          <cell r="F945" t="str">
            <v>TN-842-003</v>
          </cell>
        </row>
        <row r="946">
          <cell r="B946" t="str">
            <v>ID156587</v>
          </cell>
          <cell r="C946" t="str">
            <v>P58LN-5</v>
          </cell>
          <cell r="D946" t="str">
            <v>CHAN VIT THUONG LOAI 5MM</v>
          </cell>
          <cell r="E946" t="str">
            <v>CHÂN VỊT THƯỜNG LOẠI 5MM</v>
          </cell>
          <cell r="F946" t="str">
            <v>KLD-300</v>
          </cell>
        </row>
        <row r="947">
          <cell r="B947" t="str">
            <v>ID030054</v>
          </cell>
          <cell r="C947" t="str">
            <v>P36LN</v>
          </cell>
          <cell r="D947" t="str">
            <v>PRENSATELA</v>
          </cell>
          <cell r="E947" t="str">
            <v>CHÂN VỊT NỬA TRÁI</v>
          </cell>
          <cell r="F947" t="str">
            <v>KLD-300</v>
          </cell>
        </row>
        <row r="948">
          <cell r="B948" t="str">
            <v>ID152450</v>
          </cell>
          <cell r="C948" t="str">
            <v>P36N</v>
          </cell>
          <cell r="D948" t="str">
            <v>CHAN VIT NUA PHAI</v>
          </cell>
          <cell r="E948" t="str">
            <v>CHÂN VỊT NỬA PHẢI</v>
          </cell>
          <cell r="F948" t="str">
            <v>KLD-300</v>
          </cell>
        </row>
        <row r="949">
          <cell r="B949" t="str">
            <v>ID152451</v>
          </cell>
          <cell r="C949" t="str">
            <v>12463HR-18</v>
          </cell>
          <cell r="D949" t="str">
            <v>CHAN VIT  MI PHAI 1/8</v>
          </cell>
          <cell r="E949" t="str">
            <v>CHÂN VỊT  MÍ PHẢI 1/8</v>
          </cell>
        </row>
        <row r="950">
          <cell r="B950" t="str">
            <v>ID152452</v>
          </cell>
          <cell r="C950" t="str">
            <v>12463HL-18</v>
          </cell>
          <cell r="D950" t="str">
            <v>CHAN VIT  MI TRAI 1/8</v>
          </cell>
          <cell r="E950" t="str">
            <v>CHÂN VỊT  MI TRÁI 1/8</v>
          </cell>
          <cell r="F950" t="str">
            <v>KLD-300</v>
          </cell>
        </row>
        <row r="951">
          <cell r="B951" t="str">
            <v>ID152453</v>
          </cell>
          <cell r="C951" t="str">
            <v>12463HL-116</v>
          </cell>
          <cell r="D951" t="str">
            <v>CHAN VIT MI TRAI 1/16</v>
          </cell>
          <cell r="E951" t="str">
            <v>CHÂN VỊT MÍ TRÁI 1/16</v>
          </cell>
        </row>
        <row r="952">
          <cell r="B952" t="str">
            <v>ID152454</v>
          </cell>
          <cell r="C952" t="str">
            <v>12463HR-116</v>
          </cell>
          <cell r="D952" t="str">
            <v>CHAN VIT MI PHAI 1/16</v>
          </cell>
          <cell r="E952" t="str">
            <v>CHÂN VỊT MÍ PHẢI 1/16</v>
          </cell>
          <cell r="F952" t="str">
            <v>KLD-300</v>
          </cell>
        </row>
        <row r="953">
          <cell r="B953" t="str">
            <v>ID010238</v>
          </cell>
          <cell r="C953" t="str">
            <v>P363</v>
          </cell>
          <cell r="D953" t="str">
            <v>PRESSER FOOT</v>
          </cell>
          <cell r="E953" t="str">
            <v>CHÂN VỊT  1/16</v>
          </cell>
          <cell r="F953" t="str">
            <v>KLD-300</v>
          </cell>
        </row>
        <row r="954">
          <cell r="B954" t="str">
            <v>ID152455</v>
          </cell>
          <cell r="C954" t="str">
            <v>770-0028</v>
          </cell>
          <cell r="D954" t="str">
            <v>THOI 1 KIM</v>
          </cell>
          <cell r="E954" t="str">
            <v>THOI 1 KIM</v>
          </cell>
        </row>
        <row r="955">
          <cell r="B955" t="str">
            <v>ID152456</v>
          </cell>
          <cell r="C955" t="str">
            <v>770-0029</v>
          </cell>
          <cell r="D955" t="str">
            <v>SUOT 1 KIM</v>
          </cell>
          <cell r="E955" t="str">
            <v>SUỐT 1 KIM</v>
          </cell>
        </row>
        <row r="956">
          <cell r="B956" t="str">
            <v>ID152457</v>
          </cell>
          <cell r="C956" t="str">
            <v>12463HR-14</v>
          </cell>
          <cell r="D956" t="str">
            <v>CHAN VIT MI PHAI 1/4</v>
          </cell>
          <cell r="E956" t="str">
            <v>CHÂN VỊT MÍ PHẢI 1/4</v>
          </cell>
          <cell r="F956" t="str">
            <v>KLD-300</v>
          </cell>
        </row>
        <row r="957">
          <cell r="B957" t="str">
            <v>ID152458</v>
          </cell>
          <cell r="C957" t="str">
            <v>12463HL-14</v>
          </cell>
          <cell r="D957" t="str">
            <v>CHAN VIT MI TRAI  1/4</v>
          </cell>
          <cell r="E957" t="str">
            <v>CHÂN VỊT MÍ TRÁI  1/4</v>
          </cell>
        </row>
        <row r="958">
          <cell r="B958" t="str">
            <v>ID152459</v>
          </cell>
          <cell r="C958" t="str">
            <v>12463HL-316</v>
          </cell>
          <cell r="D958" t="str">
            <v>CHAN VIT MI TRAI 3/16</v>
          </cell>
          <cell r="E958" t="str">
            <v>CHÂN VỊT MÍ TRÁI 3/16</v>
          </cell>
          <cell r="F958" t="str">
            <v>KLD-300</v>
          </cell>
        </row>
        <row r="959">
          <cell r="B959" t="str">
            <v>ID080264</v>
          </cell>
          <cell r="C959" t="str">
            <v>P813R</v>
          </cell>
          <cell r="D959" t="str">
            <v>HINGED RAISING FEET RIGHT GUID</v>
          </cell>
          <cell r="E959" t="str">
            <v>CHÂN VỊT MÍ PHẢI 3/16</v>
          </cell>
          <cell r="F959" t="str">
            <v>KLD-300</v>
          </cell>
        </row>
        <row r="960">
          <cell r="B960" t="str">
            <v>ID080261</v>
          </cell>
          <cell r="C960" t="str">
            <v>P812L</v>
          </cell>
          <cell r="D960" t="str">
            <v>HINGED RAISING FEET LEFT GUIDE</v>
          </cell>
          <cell r="E960" t="str">
            <v>CHÂN VỊT MÍ PHẢI 3/8</v>
          </cell>
          <cell r="F960" t="str">
            <v>KLD-300</v>
          </cell>
        </row>
        <row r="961">
          <cell r="B961" t="str">
            <v>ID152462</v>
          </cell>
          <cell r="C961" t="str">
            <v>CR1-32N</v>
          </cell>
          <cell r="D961" t="str">
            <v>CHAN VIT BAP BENH MI PHAI 1/32</v>
          </cell>
          <cell r="E961" t="str">
            <v>CHÂN VỊT BẬP BỀNH MÍ PHẢI 1/32</v>
          </cell>
          <cell r="F961" t="str">
            <v>KLD-300</v>
          </cell>
        </row>
        <row r="962">
          <cell r="B962" t="str">
            <v>ID152463</v>
          </cell>
          <cell r="C962" t="str">
            <v>620-004-033</v>
          </cell>
          <cell r="D962" t="str">
            <v>CHAN VIT XEN</v>
          </cell>
          <cell r="E962" t="str">
            <v>CHÂN VỊT XÉN</v>
          </cell>
          <cell r="F962" t="str">
            <v>KLD-300</v>
          </cell>
        </row>
        <row r="963">
          <cell r="B963" t="str">
            <v>ID152464</v>
          </cell>
          <cell r="C963" t="str">
            <v>AT18</v>
          </cell>
          <cell r="D963" t="str">
            <v>CHAN VIT ONG VIEN 3/8</v>
          </cell>
          <cell r="E963" t="str">
            <v>CHÂN VỊT ỐNG VIỀN 3/8</v>
          </cell>
          <cell r="F963" t="str">
            <v>KLD-300</v>
          </cell>
        </row>
        <row r="964">
          <cell r="B964" t="str">
            <v>ID153182</v>
          </cell>
          <cell r="C964" t="str">
            <v>5952</v>
          </cell>
          <cell r="D964" t="str">
            <v>METAL CLICHES</v>
          </cell>
          <cell r="E964" t="str">
            <v>CHÂN VỊT SUN</v>
          </cell>
          <cell r="F964" t="str">
            <v>KLD-300</v>
          </cell>
        </row>
        <row r="965">
          <cell r="B965" t="str">
            <v>ID151016</v>
          </cell>
          <cell r="C965" t="str">
            <v>770-001066</v>
          </cell>
          <cell r="D965" t="str">
            <v>THERAD TENSION ASM</v>
          </cell>
          <cell r="E965" t="str">
            <v>CỤM ĐỒNG TIỀN ĐÁNH CHỈ</v>
          </cell>
          <cell r="F965" t="str">
            <v>KLD-800</v>
          </cell>
        </row>
        <row r="966">
          <cell r="B966" t="str">
            <v>ID152465</v>
          </cell>
          <cell r="C966" t="str">
            <v>770-001012</v>
          </cell>
          <cell r="D966" t="str">
            <v>MAT BICH VUONG 1 KIM</v>
          </cell>
          <cell r="E966" t="str">
            <v>MẶT BÍCH VUÔNG 1 KIM</v>
          </cell>
          <cell r="F966" t="str">
            <v>KLD-800</v>
          </cell>
        </row>
        <row r="967">
          <cell r="B967" t="str">
            <v>ID156588</v>
          </cell>
          <cell r="C967" t="str">
            <v>P338A</v>
          </cell>
          <cell r="D967" t="str">
            <v>CHAN VIT ONG VIEN 3/8</v>
          </cell>
          <cell r="E967" t="str">
            <v>CHÂN VỊT ỐNG VIỀN 3/8</v>
          </cell>
          <cell r="F967" t="str">
            <v>KLD-300</v>
          </cell>
        </row>
        <row r="968">
          <cell r="B968" t="str">
            <v>ID152466</v>
          </cell>
          <cell r="C968" t="str">
            <v>P3316A</v>
          </cell>
          <cell r="D968" t="str">
            <v>CHAN VIT ONG VIEN 3/16</v>
          </cell>
          <cell r="E968" t="str">
            <v>CHÂN VỊT ỐNG VIỀN 3/16</v>
          </cell>
          <cell r="F968" t="str">
            <v>KLD-300</v>
          </cell>
        </row>
        <row r="969">
          <cell r="B969" t="str">
            <v>ID152467</v>
          </cell>
          <cell r="C969" t="str">
            <v>620-005033</v>
          </cell>
          <cell r="D969" t="str">
            <v>RANG CUA 2 LAN</v>
          </cell>
          <cell r="E969" t="str">
            <v>RĂNG CƯA 2 LÀN</v>
          </cell>
          <cell r="F969" t="str">
            <v>KLD-300</v>
          </cell>
        </row>
        <row r="970">
          <cell r="B970" t="str">
            <v>ID152468</v>
          </cell>
          <cell r="C970" t="str">
            <v>A10-3</v>
          </cell>
          <cell r="D970" t="str">
            <v>RANG CUA 3 LAN</v>
          </cell>
          <cell r="E970" t="str">
            <v>RĂNG CƯA 3 LÀN</v>
          </cell>
          <cell r="F970" t="str">
            <v>KLD-300</v>
          </cell>
        </row>
        <row r="971">
          <cell r="B971" t="str">
            <v>ID141409</v>
          </cell>
          <cell r="C971" t="str">
            <v>770-006015</v>
          </cell>
          <cell r="D971" t="str">
            <v>RANG CUA MAY 1 KIM</v>
          </cell>
          <cell r="E971" t="str">
            <v>RĂNG CƯA CÂN</v>
          </cell>
          <cell r="F971" t="str">
            <v>KLD-800</v>
          </cell>
        </row>
        <row r="972">
          <cell r="B972" t="str">
            <v>ID124685</v>
          </cell>
          <cell r="C972" t="str">
            <v>770-001016</v>
          </cell>
          <cell r="D972" t="str">
            <v>NEEDLE PLATE</v>
          </cell>
          <cell r="E972" t="str">
            <v>MẶT NGUYỆT CÂN</v>
          </cell>
          <cell r="F972" t="str">
            <v>KLD-800</v>
          </cell>
        </row>
        <row r="973">
          <cell r="B973" t="str">
            <v>ID152469</v>
          </cell>
          <cell r="C973" t="str">
            <v>620-001048</v>
          </cell>
          <cell r="D973" t="str">
            <v>MAT NGUYET XEN 1/8</v>
          </cell>
          <cell r="E973" t="str">
            <v>MẶT NGUYỆT XÉN 1/8</v>
          </cell>
          <cell r="F973" t="str">
            <v>KLD-300</v>
          </cell>
        </row>
        <row r="974">
          <cell r="B974" t="str">
            <v>ID152470</v>
          </cell>
          <cell r="C974" t="str">
            <v>620-001037 (3/32)</v>
          </cell>
          <cell r="D974" t="str">
            <v>MAT NGUYET XEN 3/32</v>
          </cell>
          <cell r="E974" t="str">
            <v>MẶT NGUYỆT XÉN 3/32</v>
          </cell>
          <cell r="F974" t="str">
            <v>KLD-300</v>
          </cell>
        </row>
        <row r="975">
          <cell r="B975" t="str">
            <v>ID152471</v>
          </cell>
          <cell r="C975" t="str">
            <v>620-001037 (3/16)</v>
          </cell>
          <cell r="D975" t="str">
            <v>MAT NGUYET XEN 3/16</v>
          </cell>
          <cell r="E975" t="str">
            <v>MẶT NGUYỆT XÉN 3/16</v>
          </cell>
          <cell r="F975" t="str">
            <v>KLD-300</v>
          </cell>
        </row>
        <row r="976">
          <cell r="B976" t="str">
            <v>ID152472</v>
          </cell>
          <cell r="C976" t="str">
            <v>620-001037 (1/4)</v>
          </cell>
          <cell r="D976" t="str">
            <v>MAT NGUYET XEN 1/4</v>
          </cell>
          <cell r="E976" t="str">
            <v>MẶT NGUYỆT XÉN 1/4</v>
          </cell>
          <cell r="F976" t="str">
            <v>KLD-300</v>
          </cell>
        </row>
        <row r="977">
          <cell r="B977" t="str">
            <v>ID152473</v>
          </cell>
          <cell r="C977" t="str">
            <v>A10-2</v>
          </cell>
          <cell r="D977" t="str">
            <v>MAT NGUYET VIEN</v>
          </cell>
          <cell r="E977" t="str">
            <v>MẶT NGUYỆT VIỀN</v>
          </cell>
          <cell r="F977" t="str">
            <v>KLD-300</v>
          </cell>
        </row>
        <row r="978">
          <cell r="B978" t="str">
            <v>ID152474</v>
          </cell>
          <cell r="C978" t="str">
            <v>770-007007</v>
          </cell>
          <cell r="D978" t="str">
            <v>DAO TINH KLD300</v>
          </cell>
          <cell r="E978" t="str">
            <v>DAO TĨNH KLD300</v>
          </cell>
          <cell r="F978" t="str">
            <v>KLD-800</v>
          </cell>
        </row>
        <row r="979">
          <cell r="B979" t="str">
            <v>ID152475</v>
          </cell>
          <cell r="C979" t="str">
            <v>770-007004</v>
          </cell>
          <cell r="D979" t="str">
            <v>DAO DONG KLD300</v>
          </cell>
          <cell r="E979" t="str">
            <v>DAO ĐỘNG KLD300</v>
          </cell>
          <cell r="F979" t="str">
            <v>KLD-800</v>
          </cell>
        </row>
        <row r="980">
          <cell r="B980" t="str">
            <v>ID152476</v>
          </cell>
          <cell r="C980" t="str">
            <v>770-007009</v>
          </cell>
          <cell r="D980" t="str">
            <v>NHIP KEP CHI KLD300</v>
          </cell>
          <cell r="E980" t="str">
            <v>NHÍP KẸP CHI KLD300</v>
          </cell>
          <cell r="F980" t="str">
            <v>KLD-300</v>
          </cell>
        </row>
        <row r="981">
          <cell r="B981" t="str">
            <v>ID121773</v>
          </cell>
          <cell r="C981" t="str">
            <v>770-007077</v>
          </cell>
          <cell r="D981" t="str">
            <v>COUNTER KNIFE</v>
          </cell>
          <cell r="E981" t="str">
            <v>DAO TĨNH KLD800</v>
          </cell>
          <cell r="F981" t="str">
            <v>KLD-800</v>
          </cell>
        </row>
        <row r="982">
          <cell r="B982" t="str">
            <v>ID121774</v>
          </cell>
          <cell r="C982" t="str">
            <v>770-007086</v>
          </cell>
          <cell r="D982" t="str">
            <v>MOVING KNIFE</v>
          </cell>
          <cell r="E982" t="str">
            <v>DAO ĐỘNG KLD800</v>
          </cell>
          <cell r="F982" t="str">
            <v>KLD-800</v>
          </cell>
        </row>
        <row r="983">
          <cell r="B983" t="str">
            <v>ID140947</v>
          </cell>
          <cell r="C983" t="str">
            <v>666-007079</v>
          </cell>
          <cell r="D983" t="str">
            <v>NHIP HAM GIU CHI DAO CAT CH</v>
          </cell>
          <cell r="E983" t="str">
            <v>NHỊP GIỮ CHỈ KLD800</v>
          </cell>
          <cell r="F983" t="str">
            <v>KLD-800</v>
          </cell>
        </row>
        <row r="984">
          <cell r="B984" t="str">
            <v>ID141484</v>
          </cell>
          <cell r="C984" t="str">
            <v>620-006015</v>
          </cell>
          <cell r="D984" t="str">
            <v>DAO CAT CHI DONG MAY 1 KIM</v>
          </cell>
          <cell r="E984" t="str">
            <v>DAO XÉN VẢI ĐỘNG</v>
          </cell>
          <cell r="F984" t="str">
            <v>KLD-800</v>
          </cell>
        </row>
        <row r="985">
          <cell r="B985" t="str">
            <v>ID152477</v>
          </cell>
          <cell r="C985" t="str">
            <v>M1-50-PL349</v>
          </cell>
          <cell r="D985" t="str">
            <v>MOTOR MAY 1 KIM KLD800</v>
          </cell>
          <cell r="E985" t="str">
            <v>MOTOR MÁY 1 KIM KLD800</v>
          </cell>
        </row>
        <row r="986">
          <cell r="B986" t="str">
            <v>ID152478</v>
          </cell>
          <cell r="C986" t="str">
            <v>770-00400</v>
          </cell>
          <cell r="D986" t="str">
            <v>TRU KIM</v>
          </cell>
          <cell r="E986" t="str">
            <v>TRỤ KIM</v>
          </cell>
          <cell r="F986" t="str">
            <v>KLD-300</v>
          </cell>
        </row>
        <row r="987">
          <cell r="B987" t="str">
            <v>ID151019</v>
          </cell>
          <cell r="C987" t="str">
            <v>770-005047</v>
          </cell>
          <cell r="D987" t="str">
            <v>THREAD GUIDE</v>
          </cell>
          <cell r="E987" t="str">
            <v>TRỤ CHÂN VỊT</v>
          </cell>
          <cell r="F987" t="str">
            <v>KLD-800</v>
          </cell>
        </row>
        <row r="988">
          <cell r="B988" t="str">
            <v>ID120970</v>
          </cell>
          <cell r="C988" t="str">
            <v>770-001038</v>
          </cell>
          <cell r="D988" t="str">
            <v>THREAD  TENSION ASM</v>
          </cell>
          <cell r="E988" t="str">
            <v>CỤM ĐỒNG TIỀN PHỤ CẮT CHỈ NHỎ</v>
          </cell>
          <cell r="F988" t="str">
            <v>KLD-800</v>
          </cell>
        </row>
        <row r="989">
          <cell r="B989" t="str">
            <v>ID152479</v>
          </cell>
          <cell r="C989" t="str">
            <v>770-007025</v>
          </cell>
          <cell r="D989" t="str">
            <v>CUM DONG TIEN CHINH</v>
          </cell>
          <cell r="E989" t="str">
            <v>CỤM ĐỒNG TIỀN CHÍNH</v>
          </cell>
          <cell r="F989" t="str">
            <v>KLD-300</v>
          </cell>
        </row>
        <row r="990">
          <cell r="B990" t="str">
            <v>ID120987</v>
          </cell>
          <cell r="C990" t="str">
            <v>770-003035</v>
          </cell>
          <cell r="D990" t="str">
            <v>CONNECT RUBBER</v>
          </cell>
          <cell r="E990" t="str">
            <v>ĐỆM CAO SU KHỚP NỐI KLD800</v>
          </cell>
          <cell r="F990" t="str">
            <v>KLD-800</v>
          </cell>
        </row>
        <row r="991">
          <cell r="B991" t="str">
            <v>ID152480</v>
          </cell>
          <cell r="C991" t="str">
            <v>MC053209090</v>
          </cell>
          <cell r="D991" t="str">
            <v>VONG BI TRUC</v>
          </cell>
          <cell r="E991" t="str">
            <v>VÒNG BỊ TRỤC</v>
          </cell>
        </row>
        <row r="992">
          <cell r="B992" t="str">
            <v>ID120982</v>
          </cell>
          <cell r="C992" t="str">
            <v>770-004033</v>
          </cell>
          <cell r="D992" t="str">
            <v>BOBBIN CASE HOLDER</v>
          </cell>
          <cell r="E992" t="str">
            <v>CÀNG GIỮ Ổ</v>
          </cell>
          <cell r="F992" t="str">
            <v>KLD-800</v>
          </cell>
        </row>
        <row r="993">
          <cell r="B993" t="str">
            <v>ID140719</v>
          </cell>
          <cell r="C993" t="str">
            <v>ASM-7.94BTR</v>
          </cell>
          <cell r="D993" t="str">
            <v>O CHAO MOC CHI MAY KLD800</v>
          </cell>
          <cell r="E993" t="str">
            <v>Ổ CHAO MÓC CHỈ MÁY 1 KIM</v>
          </cell>
        </row>
        <row r="994">
          <cell r="B994" t="str">
            <v>ID150987</v>
          </cell>
          <cell r="C994" t="str">
            <v>770-004017</v>
          </cell>
          <cell r="D994" t="str">
            <v>GEAR &amp; PINION ASM, LOWER</v>
          </cell>
          <cell r="E994" t="str">
            <v>BỘ BÁNH RĂNG TRỤC CHÍNH</v>
          </cell>
          <cell r="F994" t="str">
            <v>KLD-800</v>
          </cell>
        </row>
        <row r="995">
          <cell r="B995" t="str">
            <v>ID151004</v>
          </cell>
          <cell r="C995" t="str">
            <v>770-005011</v>
          </cell>
          <cell r="D995" t="str">
            <v>CONNECTING ROD</v>
          </cell>
          <cell r="E995" t="str">
            <v>THANH GIẬT NHẤC CHÂN VỊT</v>
          </cell>
          <cell r="F995" t="str">
            <v>KLD-800</v>
          </cell>
        </row>
        <row r="996">
          <cell r="B996" t="str">
            <v>ID152481</v>
          </cell>
          <cell r="C996" t="str">
            <v>H090074</v>
          </cell>
          <cell r="D996" t="str">
            <v>GA VAI (GA MAY TIM)</v>
          </cell>
          <cell r="E996" t="str">
            <v>GÁ VẢI (GÁ MAY TIM)</v>
          </cell>
          <cell r="F996" t="str">
            <v>KLD-800</v>
          </cell>
        </row>
        <row r="997">
          <cell r="B997" t="str">
            <v>ID156589</v>
          </cell>
          <cell r="C997" t="str">
            <v>H090057</v>
          </cell>
          <cell r="D997" t="str">
            <v>KE VAI CONG</v>
          </cell>
          <cell r="E997" t="str">
            <v>KE VẢI CONG</v>
          </cell>
        </row>
        <row r="998">
          <cell r="B998" t="str">
            <v>ID122227</v>
          </cell>
          <cell r="C998" t="str">
            <v>H09-0076</v>
          </cell>
          <cell r="D998" t="str">
            <v>GUIDE</v>
          </cell>
          <cell r="E998" t="str">
            <v>KE VIỀN TRÒN</v>
          </cell>
          <cell r="F998" t="str">
            <v>KLD-800</v>
          </cell>
        </row>
        <row r="999">
          <cell r="B999" t="str">
            <v>ID120980</v>
          </cell>
          <cell r="C999" t="str">
            <v>770-004008</v>
          </cell>
          <cell r="D999" t="str">
            <v>THREAD GUIDE</v>
          </cell>
          <cell r="E999" t="str">
            <v>DẪN CHỈ KIM</v>
          </cell>
          <cell r="F999" t="str">
            <v>KLD-800</v>
          </cell>
        </row>
        <row r="1000">
          <cell r="B1000" t="str">
            <v>ID152482</v>
          </cell>
          <cell r="C1000" t="str">
            <v>SP32440605A</v>
          </cell>
          <cell r="D1000" t="str">
            <v>OC RANG CUA</v>
          </cell>
          <cell r="E1000" t="str">
            <v>ỐC RĂNG CƯA</v>
          </cell>
          <cell r="F1000" t="str">
            <v>KLD-800</v>
          </cell>
        </row>
        <row r="1001">
          <cell r="B1001" t="str">
            <v>ID150988</v>
          </cell>
          <cell r="C1001" t="str">
            <v>SF44400907A</v>
          </cell>
          <cell r="D1001" t="str">
            <v>SCREW 11/64-40 L=8.5</v>
          </cell>
          <cell r="E1001" t="str">
            <v>ỐC MẶT NGUYỆT</v>
          </cell>
          <cell r="F1001" t="str">
            <v>KLD-800</v>
          </cell>
        </row>
        <row r="1002">
          <cell r="B1002" t="str">
            <v>ID120974</v>
          </cell>
          <cell r="C1002" t="str">
            <v>770-003014</v>
          </cell>
          <cell r="D1002" t="str">
            <v>THREAD TAKE - UP ASM</v>
          </cell>
          <cell r="E1002" t="str">
            <v>BỘ CẦN GIẬT CHỈ</v>
          </cell>
          <cell r="F1002" t="str">
            <v>KLD-700</v>
          </cell>
        </row>
        <row r="1003">
          <cell r="B1003" t="str">
            <v>ID152483</v>
          </cell>
          <cell r="C1003" t="str">
            <v>70-001-023</v>
          </cell>
          <cell r="D1003" t="str">
            <v>DU GAT GOI</v>
          </cell>
          <cell r="E1003" t="str">
            <v>DÙ GẠT GỐI</v>
          </cell>
          <cell r="F1003" t="str">
            <v>KLD-800</v>
          </cell>
        </row>
        <row r="1004">
          <cell r="B1004" t="str">
            <v>ID152484</v>
          </cell>
          <cell r="C1004" t="str">
            <v>600-003004</v>
          </cell>
          <cell r="D1004" t="str">
            <v>CON LAN BAT TRU KIM</v>
          </cell>
          <cell r="E1004" t="str">
            <v>CON LĂN BẮT TRỤ KIM</v>
          </cell>
          <cell r="F1004" t="str">
            <v>KLD-800</v>
          </cell>
        </row>
        <row r="1005">
          <cell r="B1005" t="str">
            <v>ID152485</v>
          </cell>
          <cell r="C1005" t="str">
            <v>LTTF01077</v>
          </cell>
          <cell r="D1005" t="str">
            <v>DAU DO 1 KIM KLD300</v>
          </cell>
          <cell r="E1005" t="str">
            <v>ĐẦU DÒ 1 KIM KLD300</v>
          </cell>
          <cell r="F1005" t="str">
            <v>KLD-800</v>
          </cell>
        </row>
        <row r="1006">
          <cell r="B1006" t="str">
            <v>ID045399</v>
          </cell>
          <cell r="C1006" t="str">
            <v>4SE0010101</v>
          </cell>
          <cell r="D1006" t="str">
            <v>PHOTOSENSOR</v>
          </cell>
          <cell r="E1006" t="str">
            <v>SEN SƠ CẢM BIẾN QUANG</v>
          </cell>
          <cell r="F1006" t="str">
            <v>KLD-800</v>
          </cell>
        </row>
        <row r="1007">
          <cell r="B1007" t="str">
            <v>ID152486</v>
          </cell>
          <cell r="C1007" t="str">
            <v>PFD646291652</v>
          </cell>
          <cell r="D1007" t="str">
            <v>MACH BAN GA</v>
          </cell>
          <cell r="E1007" t="str">
            <v>MẠCH BÀN GA</v>
          </cell>
          <cell r="F1007" t="str">
            <v>KLD-800</v>
          </cell>
        </row>
        <row r="1008">
          <cell r="B1008" t="str">
            <v>ID120984</v>
          </cell>
          <cell r="C1008" t="str">
            <v>770-007100</v>
          </cell>
          <cell r="D1008" t="str">
            <v>ROLLING SHAFT ASM</v>
          </cell>
          <cell r="E1008" t="str">
            <v>CON LĂN CAM CẮT CHỈ</v>
          </cell>
          <cell r="F1008" t="str">
            <v>KLD-800</v>
          </cell>
        </row>
        <row r="1009">
          <cell r="B1009" t="str">
            <v>ID152487</v>
          </cell>
          <cell r="C1009" t="str">
            <v>900E</v>
          </cell>
          <cell r="D1009" t="str">
            <v>BO CHAN VIT SUN</v>
          </cell>
          <cell r="E1009" t="str">
            <v>BỘ CHÂN VỊT SUN</v>
          </cell>
        </row>
        <row r="1010">
          <cell r="B1010" t="str">
            <v>ID150991</v>
          </cell>
          <cell r="C1010" t="str">
            <v>770-010016</v>
          </cell>
          <cell r="D1010" t="str">
            <v>OIL PUMP ASM</v>
          </cell>
          <cell r="E1010" t="str">
            <v>BƠM DẦU</v>
          </cell>
          <cell r="F1010" t="str">
            <v>KLD-800</v>
          </cell>
        </row>
        <row r="1011">
          <cell r="B1011" t="str">
            <v>ID121889</v>
          </cell>
          <cell r="C1011" t="str">
            <v>AK8800</v>
          </cell>
          <cell r="D1011" t="str">
            <v>AUTO LIFTER FOR LOCKSTITCH MAC</v>
          </cell>
          <cell r="E1011" t="str">
            <v>CỤM HÚT NHẤC CHÂN VỊT</v>
          </cell>
          <cell r="F1011" t="str">
            <v>KLD-800</v>
          </cell>
        </row>
        <row r="1012">
          <cell r="B1012" t="str">
            <v>ID072788</v>
          </cell>
          <cell r="C1012" t="str">
            <v>107-5L</v>
          </cell>
          <cell r="D1012" t="str">
            <v>PR FOOT FLOD ELASTIC ZZ</v>
          </cell>
          <cell r="E1012" t="str">
            <v>CHÂN VỊT DIỄU TRÁI NHỎ</v>
          </cell>
          <cell r="F1012" t="str">
            <v>LZ-2284</v>
          </cell>
        </row>
        <row r="1013">
          <cell r="B1013" t="str">
            <v>ID072787</v>
          </cell>
          <cell r="C1013" t="str">
            <v>107-4L</v>
          </cell>
          <cell r="D1013" t="str">
            <v>PRESSER FOOT WIDTH LZ-2280</v>
          </cell>
          <cell r="E1013" t="str">
            <v>CHÂN VỊT DIỄU TRÁI TO</v>
          </cell>
          <cell r="F1013" t="str">
            <v>LZ-2284</v>
          </cell>
        </row>
        <row r="1014">
          <cell r="B1014" t="str">
            <v>ID152488</v>
          </cell>
          <cell r="C1014" t="str">
            <v>107-C</v>
          </cell>
          <cell r="D1014" t="str">
            <v>CHAN VIT CHUN NHO</v>
          </cell>
          <cell r="E1014" t="str">
            <v>CHÂN VỊT CHUN NHỎ</v>
          </cell>
          <cell r="F1014" t="str">
            <v>LZ-2284</v>
          </cell>
        </row>
        <row r="1015">
          <cell r="B1015" t="str">
            <v>ID152489</v>
          </cell>
          <cell r="C1015" t="str">
            <v>B109</v>
          </cell>
          <cell r="D1015" t="str">
            <v>CHAN VIT 3 DINH</v>
          </cell>
          <cell r="E1015" t="str">
            <v>CHÂN VỊT 3 ĐỈNH</v>
          </cell>
          <cell r="F1015" t="str">
            <v>LZ-2284</v>
          </cell>
        </row>
        <row r="1016">
          <cell r="B1016" t="str">
            <v>ID152490</v>
          </cell>
          <cell r="C1016" t="str">
            <v>107D-L</v>
          </cell>
          <cell r="D1016" t="str">
            <v>CHAN VIT BAP BENH MI PHAI</v>
          </cell>
          <cell r="E1016" t="str">
            <v xml:space="preserve">CHÂN VỊT BẬP BỀNH MÍ PHẢI </v>
          </cell>
          <cell r="F1016" t="str">
            <v>LZ-2284</v>
          </cell>
        </row>
        <row r="1017">
          <cell r="B1017" t="str">
            <v>ID152491</v>
          </cell>
          <cell r="C1017" t="str">
            <v>107D-RL</v>
          </cell>
          <cell r="D1017" t="str">
            <v>CHAN VIT BAP BENH MI TRAI</v>
          </cell>
          <cell r="E1017" t="str">
            <v>CHÂN VỊT BẬP BỀNH MÍ TRÁI</v>
          </cell>
          <cell r="F1017" t="str">
            <v>LZ-2284</v>
          </cell>
        </row>
        <row r="1018">
          <cell r="B1018" t="str">
            <v>ID122210</v>
          </cell>
          <cell r="C1018" t="str">
            <v>241375 - DAYU (1/4")</v>
          </cell>
          <cell r="D1018" t="str">
            <v>PRESSER FOOT</v>
          </cell>
          <cell r="E1018" t="str">
            <v>CHÂN VỊT HOOK AI</v>
          </cell>
        </row>
        <row r="1019">
          <cell r="B1019" t="str">
            <v>ID156591</v>
          </cell>
          <cell r="C1019" t="str">
            <v>2105625A3</v>
          </cell>
          <cell r="D1019" t="str">
            <v>CHAN VIT VIEN</v>
          </cell>
          <cell r="E1019" t="str">
            <v>CHÂN VỊT VIỀN</v>
          </cell>
          <cell r="F1019" t="str">
            <v>LZ-2284</v>
          </cell>
        </row>
        <row r="1020">
          <cell r="B1020" t="str">
            <v>ID156592</v>
          </cell>
          <cell r="C1020" t="str">
            <v>210562A-4</v>
          </cell>
          <cell r="D1020" t="str">
            <v>CHAN VIT LAP ONG VIEN</v>
          </cell>
          <cell r="E1020" t="str">
            <v xml:space="preserve">CHÂN VỊT LẮP ỐNG VIỀN </v>
          </cell>
        </row>
        <row r="1021">
          <cell r="B1021" t="str">
            <v>ID152494</v>
          </cell>
          <cell r="C1021" t="str">
            <v>210516A-4</v>
          </cell>
          <cell r="D1021" t="str">
            <v>RANG CUA LAP ONG VIEN</v>
          </cell>
          <cell r="E1021" t="str">
            <v>RĂNG CƯA LẮP ỐNG VIỀN</v>
          </cell>
          <cell r="F1021" t="str">
            <v>LZ-2284</v>
          </cell>
        </row>
        <row r="1022">
          <cell r="B1022" t="str">
            <v>ID156593</v>
          </cell>
          <cell r="C1022" t="str">
            <v>210596A-4</v>
          </cell>
          <cell r="D1022" t="str">
            <v>MAT NGUYET LAP ONG VIEN</v>
          </cell>
          <cell r="E1022" t="str">
            <v>MẶT NGUYỆT LẮP ỐNG VIỀN</v>
          </cell>
          <cell r="F1022" t="str">
            <v>LZ-2284</v>
          </cell>
        </row>
        <row r="1023">
          <cell r="B1023" t="str">
            <v>ID072791</v>
          </cell>
          <cell r="C1023" t="str">
            <v>107D-R</v>
          </cell>
          <cell r="D1023" t="str">
            <v>PR FOOT W/GUIDE RIGHT</v>
          </cell>
          <cell r="E1023" t="str">
            <v>CHÂN VỊT MÍ PHẢI</v>
          </cell>
          <cell r="F1023" t="str">
            <v>LZ-2284</v>
          </cell>
        </row>
        <row r="1024">
          <cell r="B1024" t="str">
            <v>ID140391</v>
          </cell>
          <cell r="C1024" t="str">
            <v>201596A-3</v>
          </cell>
          <cell r="D1024" t="str">
            <v>MAT NGUYET</v>
          </cell>
          <cell r="E1024" t="str">
            <v>MẶT NGUYỆT ỐNG VIỀN NHỎ</v>
          </cell>
          <cell r="F1024" t="str">
            <v>LZ-2284</v>
          </cell>
        </row>
        <row r="1025">
          <cell r="B1025" t="str">
            <v>ID152495</v>
          </cell>
          <cell r="C1025" t="str">
            <v>503733N-8</v>
          </cell>
          <cell r="D1025" t="str">
            <v>MAT NGUYET 8MM</v>
          </cell>
          <cell r="E1025" t="str">
            <v>MẶT NGUYỆT 8MM</v>
          </cell>
          <cell r="F1025" t="str">
            <v>LZ-2284</v>
          </cell>
        </row>
        <row r="1026">
          <cell r="B1026" t="str">
            <v>ID152496</v>
          </cell>
          <cell r="C1026" t="str">
            <v>503733T-FG</v>
          </cell>
          <cell r="D1026" t="str">
            <v>BO CAU CUA MAT NGUYET CHONG HU</v>
          </cell>
          <cell r="E1026" t="str">
            <v>BỘ CẦU CƯA MẶT NGUYỆT CHỐNG HÚT VẢI</v>
          </cell>
        </row>
        <row r="1027">
          <cell r="B1027" t="str">
            <v>ID152497</v>
          </cell>
          <cell r="C1027" t="str">
            <v>503733N-10MM</v>
          </cell>
          <cell r="D1027" t="str">
            <v>MAT NGUYET 10MM</v>
          </cell>
          <cell r="E1027" t="str">
            <v>MẶT NGUYỆT 10MM</v>
          </cell>
          <cell r="F1027" t="str">
            <v>LZ-2284</v>
          </cell>
        </row>
        <row r="1028">
          <cell r="B1028" t="str">
            <v>ID073103</v>
          </cell>
          <cell r="C1028" t="str">
            <v>210516A-3</v>
          </cell>
          <cell r="D1028" t="str">
            <v>C-BIND FEED DOG C-BIND</v>
          </cell>
          <cell r="E1028" t="str">
            <v>RĂNG CƯA ỐNG VIỀN</v>
          </cell>
          <cell r="F1028" t="str">
            <v>LZ-2284</v>
          </cell>
        </row>
        <row r="1029">
          <cell r="B1029" t="str">
            <v>ID152498</v>
          </cell>
          <cell r="C1029" t="str">
            <v>503734N-8</v>
          </cell>
          <cell r="D1029" t="str">
            <v>RANG CUA LOAI 8MM</v>
          </cell>
          <cell r="E1029" t="str">
            <v>RĂNG CƯA LOẠI 8MM</v>
          </cell>
          <cell r="F1029" t="str">
            <v>LZ-2284</v>
          </cell>
        </row>
        <row r="1030">
          <cell r="B1030" t="str">
            <v>ID152499</v>
          </cell>
          <cell r="C1030" t="str">
            <v>503734N-10</v>
          </cell>
          <cell r="D1030" t="str">
            <v>RANG CUA LOAI 10MM</v>
          </cell>
          <cell r="E1030" t="str">
            <v>RĂNG CƯA LOẠI 10MM</v>
          </cell>
          <cell r="F1030" t="str">
            <v>LZ-2284</v>
          </cell>
        </row>
        <row r="1031">
          <cell r="B1031" t="str">
            <v>ID152500</v>
          </cell>
          <cell r="C1031" t="str">
            <v>DSH-DP2-2280</v>
          </cell>
          <cell r="D1031" t="str">
            <v>O CHAO MAY ZICZAC</v>
          </cell>
          <cell r="E1031" t="str">
            <v>Ổ CHAO MÁY ZICZAC</v>
          </cell>
          <cell r="F1031" t="str">
            <v>LZ-2284N</v>
          </cell>
        </row>
        <row r="1032">
          <cell r="B1032" t="str">
            <v>ID072786</v>
          </cell>
          <cell r="C1032" t="str">
            <v>106-23601</v>
          </cell>
          <cell r="D1032" t="str">
            <v>OIL ADJUST SCREW ZZ LZ-2280N O</v>
          </cell>
          <cell r="E1032" t="str">
            <v>VAN CHIẾT ÁP DẦU BÔI TRƠN</v>
          </cell>
          <cell r="F1032" t="str">
            <v>LZ-2284</v>
          </cell>
        </row>
        <row r="1033">
          <cell r="B1033" t="str">
            <v>ID072779</v>
          </cell>
          <cell r="C1033" t="str">
            <v>100-31300</v>
          </cell>
          <cell r="D1033" t="str">
            <v>HOOK SHAFT ZZ JUKI LZ-2880</v>
          </cell>
          <cell r="E1033" t="str">
            <v>TRỤC HÃM Ổ CHAO</v>
          </cell>
          <cell r="F1033" t="str">
            <v>LZ-2284</v>
          </cell>
        </row>
        <row r="1034">
          <cell r="B1034" t="str">
            <v>ID152502</v>
          </cell>
          <cell r="C1034" t="str">
            <v>110-31409</v>
          </cell>
          <cell r="D1034" t="str">
            <v>BAC TRUC O</v>
          </cell>
          <cell r="E1034" t="str">
            <v>BẠC TRỤC Ổ</v>
          </cell>
        </row>
        <row r="1035">
          <cell r="B1035" t="str">
            <v>ID073259</v>
          </cell>
          <cell r="C1035" t="str">
            <v>225-28764</v>
          </cell>
          <cell r="D1035" t="str">
            <v>PRE-TENSION CONTROLER IL W500</v>
          </cell>
          <cell r="E1035" t="str">
            <v>CỤM ĐỒNG TIỀN PHỤ NHỎ</v>
          </cell>
          <cell r="F1035" t="str">
            <v>LZ-2284</v>
          </cell>
        </row>
        <row r="1036">
          <cell r="B1036" t="str">
            <v>ID140957</v>
          </cell>
          <cell r="C1036" t="str">
            <v>225-28061</v>
          </cell>
          <cell r="D1036" t="str">
            <v>CUM DONG TIEN KEP CHI LON</v>
          </cell>
          <cell r="E1036" t="str">
            <v>CỤM ĐỒNG TIỀN CHÍNH</v>
          </cell>
          <cell r="F1036" t="str">
            <v>LZ-2284</v>
          </cell>
        </row>
        <row r="1037">
          <cell r="B1037" t="str">
            <v>ID073246</v>
          </cell>
          <cell r="C1037" t="str">
            <v>225-07800</v>
          </cell>
          <cell r="D1037" t="str">
            <v>NEEDLE BAR ZZ LZ-2280N ORIG</v>
          </cell>
          <cell r="E1037" t="str">
            <v>TRỤ KIM</v>
          </cell>
          <cell r="F1037" t="str">
            <v>LZ-2284</v>
          </cell>
        </row>
        <row r="1038">
          <cell r="B1038" t="str">
            <v>ID009637</v>
          </cell>
          <cell r="C1038" t="str">
            <v>502948</v>
          </cell>
          <cell r="D1038" t="str">
            <v>NEEDLE BAR</v>
          </cell>
          <cell r="E1038" t="str">
            <v>TRỤ CHÂN VIT</v>
          </cell>
          <cell r="F1038" t="str">
            <v>LZ-2284</v>
          </cell>
        </row>
        <row r="1039">
          <cell r="B1039" t="str">
            <v>ID152507</v>
          </cell>
          <cell r="C1039" t="str">
            <v>41100510P</v>
          </cell>
          <cell r="D1039" t="str">
            <v>KHOA HAM TRU KIM</v>
          </cell>
          <cell r="E1039" t="str">
            <v>KHÓA HÃM TRỤ KIM</v>
          </cell>
          <cell r="F1039" t="str">
            <v>LZ-2284</v>
          </cell>
        </row>
        <row r="1040">
          <cell r="B1040" t="str">
            <v>ID152508</v>
          </cell>
          <cell r="C1040" t="str">
            <v>26300103</v>
          </cell>
          <cell r="D1040" t="str">
            <v>MAT BICH NUA</v>
          </cell>
          <cell r="E1040" t="str">
            <v>MẶT BÍCH NỬA</v>
          </cell>
          <cell r="F1040" t="str">
            <v>LZ-2284</v>
          </cell>
        </row>
        <row r="1041">
          <cell r="B1041" t="str">
            <v>ID152509</v>
          </cell>
          <cell r="C1041" t="str">
            <v>100-04307</v>
          </cell>
          <cell r="D1041" t="str">
            <v>MAT BICH VUONG</v>
          </cell>
          <cell r="E1041" t="str">
            <v>MẶT BÍCH VUÔNG</v>
          </cell>
          <cell r="F1041" t="str">
            <v>LZ-2284</v>
          </cell>
        </row>
        <row r="1042">
          <cell r="B1042" t="str">
            <v>ID152510</v>
          </cell>
          <cell r="C1042" t="str">
            <v>263-00301</v>
          </cell>
          <cell r="D1042" t="str">
            <v>CAM LECH CAN GIAT CHI</v>
          </cell>
          <cell r="E1042" t="str">
            <v>CAM LỆCH CẦN GIẬT CHỈ</v>
          </cell>
          <cell r="F1042" t="str">
            <v>LZ-2284</v>
          </cell>
        </row>
        <row r="1043">
          <cell r="B1043" t="str">
            <v>ID152513</v>
          </cell>
          <cell r="C1043" t="str">
            <v>110-37307</v>
          </cell>
          <cell r="D1043" t="str">
            <v>BOM DAU SINGER</v>
          </cell>
          <cell r="E1043" t="str">
            <v>BƠM DẦU SINGER</v>
          </cell>
          <cell r="F1043" t="str">
            <v>LZ-2284</v>
          </cell>
        </row>
        <row r="1044">
          <cell r="B1044" t="str">
            <v>ID152514</v>
          </cell>
          <cell r="C1044" t="str">
            <v>KEC2284BH</v>
          </cell>
          <cell r="D1044" t="str">
            <v>BO DAO XEN VAI</v>
          </cell>
          <cell r="E1044" t="str">
            <v>BỌ DAO XÉN VẢI</v>
          </cell>
          <cell r="F1044" t="str">
            <v>LZ-2284</v>
          </cell>
        </row>
        <row r="1045">
          <cell r="B1045" t="str">
            <v>ID073385</v>
          </cell>
          <cell r="C1045" t="str">
            <v>235-03402</v>
          </cell>
          <cell r="D1045" t="str">
            <v>BOBBIN CASE STOP ZZ</v>
          </cell>
          <cell r="E1045" t="str">
            <v>CÀNG GIỮ Ổ</v>
          </cell>
          <cell r="F1045" t="str">
            <v>LZ-2284</v>
          </cell>
        </row>
        <row r="1046">
          <cell r="B1046" t="str">
            <v>ID156595</v>
          </cell>
          <cell r="C1046" t="str">
            <v>502620-31</v>
          </cell>
          <cell r="D1046" t="str">
            <v>RAU TOM</v>
          </cell>
          <cell r="E1046" t="str">
            <v>RÂU TÔM</v>
          </cell>
          <cell r="F1046" t="str">
            <v>LZ-2284</v>
          </cell>
        </row>
        <row r="1047">
          <cell r="B1047" t="str">
            <v>ID009593</v>
          </cell>
          <cell r="C1047" t="str">
            <v>282174</v>
          </cell>
          <cell r="D1047" t="str">
            <v>FRICTION WHEEL</v>
          </cell>
          <cell r="E1047" t="str">
            <v>ĐÁNH CHỈ SUỐT ZUKI</v>
          </cell>
          <cell r="F1047" t="str">
            <v>LZ-2284</v>
          </cell>
        </row>
        <row r="1048">
          <cell r="B1048" t="str">
            <v>ID152515</v>
          </cell>
          <cell r="C1048" t="str">
            <v>531863-358</v>
          </cell>
          <cell r="D1048" t="str">
            <v>DANH CHI SUOT SINGER</v>
          </cell>
          <cell r="E1048" t="str">
            <v>ĐÁNH CHỈ SUỐT SINGER</v>
          </cell>
          <cell r="F1048" t="str">
            <v>LZ-2284</v>
          </cell>
        </row>
        <row r="1049">
          <cell r="B1049" t="str">
            <v>ID152516</v>
          </cell>
          <cell r="C1049" t="str">
            <v>10013019</v>
          </cell>
          <cell r="D1049" t="str">
            <v>BAC TREN TRU KIM</v>
          </cell>
          <cell r="E1049" t="str">
            <v>BẠC TRÊN TRỤ KIM</v>
          </cell>
          <cell r="F1049" t="str">
            <v>LZ-2284</v>
          </cell>
        </row>
        <row r="1050">
          <cell r="B1050" t="str">
            <v>ID152517</v>
          </cell>
          <cell r="C1050" t="str">
            <v>1001318</v>
          </cell>
          <cell r="D1050" t="str">
            <v>BAC DUOI TRU KIM</v>
          </cell>
          <cell r="E1050" t="str">
            <v>BẠC DƯỚI TRỤ KIM</v>
          </cell>
        </row>
        <row r="1051">
          <cell r="B1051" t="str">
            <v>ID140260</v>
          </cell>
          <cell r="C1051" t="str">
            <v>22506208</v>
          </cell>
          <cell r="D1051" t="str">
            <v>CAN GIAT CHI MAY</v>
          </cell>
          <cell r="E1051" t="str">
            <v xml:space="preserve">CẦN GIẬT CHỈ </v>
          </cell>
        </row>
        <row r="1052">
          <cell r="B1052" t="str">
            <v>ID152520</v>
          </cell>
          <cell r="C1052" t="str">
            <v>202650-002</v>
          </cell>
          <cell r="D1052" t="str">
            <v>MAT BAO DAU</v>
          </cell>
          <cell r="E1052" t="str">
            <v>MẮT BÁO DẦU</v>
          </cell>
          <cell r="F1052" t="str">
            <v>LZ-2284</v>
          </cell>
        </row>
        <row r="1053">
          <cell r="B1053" t="str">
            <v>ID152521</v>
          </cell>
          <cell r="C1053" t="str">
            <v>B1208-552-000-A</v>
          </cell>
          <cell r="D1053" t="str">
            <v>SUOT CHAN DAU TRUC CHINH TRONG</v>
          </cell>
          <cell r="E1053" t="str">
            <v>SUỐT CHẶN DẦU TRỤC CHÍNH TRONG</v>
          </cell>
          <cell r="F1053" t="str">
            <v>LZ-2284</v>
          </cell>
        </row>
        <row r="1054">
          <cell r="B1054" t="str">
            <v>ID152522</v>
          </cell>
          <cell r="C1054" t="str">
            <v>263-05508</v>
          </cell>
          <cell r="D1054" t="str">
            <v>SUOT CHAN DAU TRUC CHINH NGOAI</v>
          </cell>
          <cell r="E1054" t="str">
            <v>SUỐT CHẶN DẦU TRỤC CHÍNH NGOÀI</v>
          </cell>
          <cell r="F1054" t="str">
            <v>LZ-2284</v>
          </cell>
        </row>
        <row r="1055">
          <cell r="B1055" t="str">
            <v>ID152523</v>
          </cell>
          <cell r="C1055" t="str">
            <v>400-0337</v>
          </cell>
          <cell r="D1055" t="str">
            <v>BOM DAU ZUKI</v>
          </cell>
          <cell r="E1055" t="str">
            <v>BƠM DẦU ZUKI</v>
          </cell>
          <cell r="F1055" t="str">
            <v>LZ-2284</v>
          </cell>
        </row>
        <row r="1056">
          <cell r="B1056" t="str">
            <v>ID152524</v>
          </cell>
          <cell r="C1056" t="str">
            <v>225-19508</v>
          </cell>
          <cell r="D1056" t="str">
            <v>THANH TRUYEN CAN DAY CAU CUA</v>
          </cell>
          <cell r="E1056" t="str">
            <v>THANH TRUYỀN CẦN ĐẨY CẦU CƯA</v>
          </cell>
          <cell r="F1056" t="str">
            <v>LZ-2284</v>
          </cell>
        </row>
        <row r="1057">
          <cell r="B1057" t="str">
            <v>ID152525</v>
          </cell>
          <cell r="C1057" t="str">
            <v>225-09202</v>
          </cell>
          <cell r="D1057" t="str">
            <v>KHUNG CHU U HAM TRU KIM</v>
          </cell>
          <cell r="E1057" t="str">
            <v>KHUNG CHỮ U HÃM TRỤ KIM</v>
          </cell>
          <cell r="F1057" t="str">
            <v>LZ-2284</v>
          </cell>
        </row>
        <row r="1058">
          <cell r="B1058" t="str">
            <v>ID141202</v>
          </cell>
          <cell r="C1058" t="str">
            <v>225-19714</v>
          </cell>
          <cell r="D1058" t="str">
            <v>CAU HAM RANG CUA MAY</v>
          </cell>
          <cell r="E1058" t="str">
            <v>KHUNG HÃM CẦU CƯA</v>
          </cell>
          <cell r="F1058" t="str">
            <v>LZ-2284</v>
          </cell>
        </row>
        <row r="1059">
          <cell r="B1059" t="str">
            <v>ID152526</v>
          </cell>
          <cell r="C1059" t="str">
            <v>11-26300</v>
          </cell>
          <cell r="D1059" t="str">
            <v>KHUNG DIEU CHINH CAU CUA</v>
          </cell>
          <cell r="E1059" t="str">
            <v>KHUNG ĐIỀU CHỈNH CẦU CƯA</v>
          </cell>
          <cell r="F1059" t="str">
            <v>LZ-2284</v>
          </cell>
        </row>
        <row r="1060">
          <cell r="B1060" t="str">
            <v>ID141201</v>
          </cell>
          <cell r="C1060" t="str">
            <v>100-35111</v>
          </cell>
          <cell r="D1060" t="str">
            <v>BANH RANG BOM DAU MAY ZIGZA</v>
          </cell>
          <cell r="E1060" t="str">
            <v>BÁNH RĂNG BƠM DẦU</v>
          </cell>
          <cell r="F1060" t="str">
            <v>LZ-2284</v>
          </cell>
        </row>
        <row r="1061">
          <cell r="B1061" t="str">
            <v>ID152527</v>
          </cell>
          <cell r="C1061" t="str">
            <v>22502108</v>
          </cell>
          <cell r="D1061" t="str">
            <v>OP BAO VE CAN GIAT CHI</v>
          </cell>
          <cell r="E1061" t="str">
            <v>ỐP BẢO VỆ CẦN GIẬT CHỈ</v>
          </cell>
          <cell r="F1061" t="str">
            <v>LZ-2284</v>
          </cell>
        </row>
        <row r="1062">
          <cell r="B1062" t="str">
            <v>ID152528</v>
          </cell>
          <cell r="C1062" t="str">
            <v>22512156</v>
          </cell>
          <cell r="D1062" t="str">
            <v>TAY LAP CU LI KIM</v>
          </cell>
          <cell r="E1062" t="str">
            <v>TAY LẮP CỰ LI KIM</v>
          </cell>
          <cell r="F1062" t="str">
            <v>LZ-2284</v>
          </cell>
        </row>
        <row r="1063">
          <cell r="B1063" t="str">
            <v>ID152529</v>
          </cell>
          <cell r="C1063" t="str">
            <v>22573257</v>
          </cell>
          <cell r="D1063" t="str">
            <v>TAY LAP TRU KIM</v>
          </cell>
          <cell r="E1063" t="str">
            <v>TAY LẮP TRỤ KIM</v>
          </cell>
          <cell r="F1063" t="str">
            <v>LZ-2284</v>
          </cell>
        </row>
        <row r="1064">
          <cell r="B1064" t="str">
            <v>ID153183</v>
          </cell>
          <cell r="C1064" t="str">
            <v>M6801-4710A0</v>
          </cell>
          <cell r="D1064" t="str">
            <v>SYNCHRONIZE</v>
          </cell>
          <cell r="E1064" t="str">
            <v>ĐỒNG BỘ MOTOR</v>
          </cell>
          <cell r="F1064" t="str">
            <v>LZ-2284</v>
          </cell>
        </row>
        <row r="1065">
          <cell r="B1065" t="str">
            <v>ID073251</v>
          </cell>
          <cell r="C1065" t="str">
            <v>225-20001</v>
          </cell>
          <cell r="D1065" t="str">
            <v>LINK ZZ LZ-2280N</v>
          </cell>
          <cell r="E1065" t="str">
            <v>TAY BIÊN NÂNG HẠ CẦU CƯA</v>
          </cell>
          <cell r="F1065" t="str">
            <v>LZ-2284</v>
          </cell>
        </row>
        <row r="1066">
          <cell r="B1066" t="str">
            <v>ID073446</v>
          </cell>
          <cell r="C1066" t="str">
            <v>263-03107</v>
          </cell>
          <cell r="D1066" t="str">
            <v>LINK SHAFT ZZ LZ-2280N</v>
          </cell>
          <cell r="E1066" t="str">
            <v>CHỐT HÃM  TAY BIÊN NÂNG HẠ CẦU CƯA</v>
          </cell>
          <cell r="F1066" t="str">
            <v>LZ-2284</v>
          </cell>
        </row>
        <row r="1067">
          <cell r="B1067" t="str">
            <v>ID073261</v>
          </cell>
          <cell r="C1067" t="str">
            <v>225-32501</v>
          </cell>
          <cell r="D1067" t="str">
            <v>OIL REGULATING VALVE LZ-2280N</v>
          </cell>
          <cell r="E1067" t="str">
            <v>TRỤC CHIA DẦU</v>
          </cell>
          <cell r="F1067" t="str">
            <v>LZ-2284</v>
          </cell>
        </row>
        <row r="1068">
          <cell r="B1068" t="str">
            <v>ID152530</v>
          </cell>
          <cell r="C1068" t="str">
            <v>225505705</v>
          </cell>
          <cell r="D1068" t="str">
            <v>DAY DAI</v>
          </cell>
          <cell r="E1068" t="str">
            <v>DÂY ĐAI</v>
          </cell>
          <cell r="F1068" t="str">
            <v>LZ-2284</v>
          </cell>
        </row>
        <row r="1069">
          <cell r="B1069" t="str">
            <v>ID152531</v>
          </cell>
          <cell r="C1069" t="str">
            <v>22585657</v>
          </cell>
          <cell r="D1069" t="str">
            <v>BANG RANG BAT</v>
          </cell>
          <cell r="E1069" t="str">
            <v>BÁNG RĂNG BÁT</v>
          </cell>
          <cell r="F1069" t="str">
            <v>LZ-2284</v>
          </cell>
        </row>
        <row r="1070">
          <cell r="B1070" t="str">
            <v>ID141447</v>
          </cell>
          <cell r="C1070" t="str">
            <v>225-273204</v>
          </cell>
          <cell r="D1070" t="str">
            <v>BANH RANG TRUYEN TAI NHO</v>
          </cell>
          <cell r="E1070" t="str">
            <v>BÁNH RĂNG TƯỚT KIM</v>
          </cell>
          <cell r="F1070" t="str">
            <v>LZ-2284</v>
          </cell>
        </row>
        <row r="1071">
          <cell r="B1071" t="str">
            <v>ID015377</v>
          </cell>
          <cell r="C1071" t="str">
            <v>SS-6580752-TP</v>
          </cell>
          <cell r="D1071" t="str">
            <v>SCREW FEED DOG</v>
          </cell>
          <cell r="E1071" t="str">
            <v>ỐC RĂNG CƯA</v>
          </cell>
          <cell r="F1071" t="str">
            <v>LZ-2284</v>
          </cell>
        </row>
        <row r="1072">
          <cell r="B1072" t="str">
            <v>ID008905</v>
          </cell>
          <cell r="C1072" t="str">
            <v>SS-7090910-TP</v>
          </cell>
          <cell r="D1072" t="str">
            <v>SCREW</v>
          </cell>
          <cell r="E1072" t="str">
            <v>ỐC CHÂN VỊT</v>
          </cell>
          <cell r="F1072" t="str">
            <v>LZ-2284</v>
          </cell>
        </row>
        <row r="1073">
          <cell r="B1073" t="str">
            <v>ID025921</v>
          </cell>
          <cell r="C1073" t="str">
            <v>SS-2090810-SP</v>
          </cell>
          <cell r="D1073" t="str">
            <v>SCREW</v>
          </cell>
          <cell r="E1073" t="str">
            <v>ỐC MẶT NGUYỆT</v>
          </cell>
          <cell r="F1073" t="str">
            <v>LZ-2284</v>
          </cell>
        </row>
        <row r="1074">
          <cell r="B1074" t="str">
            <v>ID073046</v>
          </cell>
          <cell r="C1074" t="str">
            <v>198-01505</v>
          </cell>
          <cell r="D1074" t="str">
            <v>TENSION SCREW SMS -608-B</v>
          </cell>
          <cell r="E1074" t="str">
            <v>ỐC ME TO</v>
          </cell>
          <cell r="F1074" t="str">
            <v>LZ-2284</v>
          </cell>
        </row>
        <row r="1075">
          <cell r="B1075" t="str">
            <v>ID140767</v>
          </cell>
          <cell r="C1075" t="str">
            <v>198-01406</v>
          </cell>
          <cell r="D1075" t="str">
            <v>LA ME THOI MAY</v>
          </cell>
          <cell r="E1075" t="str">
            <v>LÁ ME THOI</v>
          </cell>
          <cell r="F1075" t="str">
            <v>LZ-2284</v>
          </cell>
        </row>
        <row r="1076">
          <cell r="B1076" t="str">
            <v>ID141203</v>
          </cell>
          <cell r="C1076" t="str">
            <v>225-37559</v>
          </cell>
          <cell r="D1076" t="str">
            <v>BO DANH CHI</v>
          </cell>
          <cell r="E1076" t="str">
            <v>DAO ĐỘNG XÉN VẢI</v>
          </cell>
          <cell r="F1076" t="str">
            <v>LZ-2284</v>
          </cell>
        </row>
        <row r="1077">
          <cell r="B1077" t="str">
            <v>ID141630</v>
          </cell>
          <cell r="C1077" t="str">
            <v>235-06009</v>
          </cell>
          <cell r="D1077" t="str">
            <v>DAO DONG XEN VAI</v>
          </cell>
          <cell r="E1077" t="str">
            <v>DAO TĨNH XÉN VẢI</v>
          </cell>
          <cell r="F1077" t="str">
            <v>LZ-2284</v>
          </cell>
        </row>
        <row r="1078">
          <cell r="B1078" t="str">
            <v>ID152532</v>
          </cell>
          <cell r="C1078" t="str">
            <v>3844250430</v>
          </cell>
          <cell r="D1078" t="str">
            <v>TRUC NOI DAU</v>
          </cell>
          <cell r="E1078" t="str">
            <v>TRỤC NỐI DẦU</v>
          </cell>
          <cell r="F1078" t="str">
            <v>LZ-2284</v>
          </cell>
        </row>
        <row r="1079">
          <cell r="B1079" t="str">
            <v>ID152533</v>
          </cell>
          <cell r="C1079" t="str">
            <v>110-71800</v>
          </cell>
          <cell r="D1079" t="str">
            <v>TAY GAT NANG CHAN VIT</v>
          </cell>
          <cell r="E1079" t="str">
            <v>TAY GẠT NÂNG CHÂN VỊT</v>
          </cell>
          <cell r="F1079" t="str">
            <v>LZ-2284</v>
          </cell>
        </row>
        <row r="1080">
          <cell r="B1080" t="str">
            <v>ID141379</v>
          </cell>
          <cell r="C1080" t="str">
            <v>H27-0021</v>
          </cell>
          <cell r="D1080" t="str">
            <v>THOI MAY ZIGZAC</v>
          </cell>
          <cell r="E1080" t="str">
            <v>THOI MÁY ZZ</v>
          </cell>
          <cell r="F1080" t="str">
            <v>LZ-2284</v>
          </cell>
        </row>
        <row r="1081">
          <cell r="B1081" t="str">
            <v>ID150944</v>
          </cell>
          <cell r="C1081" t="str">
            <v>BO-LBH761-H</v>
          </cell>
          <cell r="D1081" t="str">
            <v>BOBBIN CASE ASM</v>
          </cell>
          <cell r="E1081" t="str">
            <v>SUỐT MÁY ZZ</v>
          </cell>
        </row>
        <row r="1082">
          <cell r="B1082" t="str">
            <v>ID083106</v>
          </cell>
          <cell r="C1082" t="str">
            <v>2049630</v>
          </cell>
          <cell r="D1082" t="str">
            <v>UPPER LOOPER M652-12 OL 8</v>
          </cell>
          <cell r="E1082" t="str">
            <v>MỎ MÓC TRÊN 3 CHI</v>
          </cell>
          <cell r="F1082" t="str">
            <v xml:space="preserve">M752-13H(PEGASUS) </v>
          </cell>
        </row>
        <row r="1083">
          <cell r="B1083" t="str">
            <v>ID082899</v>
          </cell>
          <cell r="C1083" t="str">
            <v>204704</v>
          </cell>
          <cell r="D1083" t="str">
            <v>UPPER LOOPER (2TOV) OL</v>
          </cell>
          <cell r="E1083" t="str">
            <v>MỎ MÓC TRÊN 2 CHỈ</v>
          </cell>
          <cell r="F1083" t="str">
            <v xml:space="preserve">M752-13H(PEGASUS) </v>
          </cell>
        </row>
        <row r="1084">
          <cell r="B1084" t="str">
            <v>ID141039</v>
          </cell>
          <cell r="C1084" t="str">
            <v>2040720</v>
          </cell>
          <cell r="D1084" t="str">
            <v>MO MOC CHI DUOI</v>
          </cell>
          <cell r="E1084" t="str">
            <v>MỎ MÓC DƯỚI 3 CHỈ</v>
          </cell>
          <cell r="F1084" t="str">
            <v xml:space="preserve">M752-13H(PEGASUS) </v>
          </cell>
        </row>
        <row r="1085">
          <cell r="B1085" t="str">
            <v>ID152537</v>
          </cell>
          <cell r="C1085" t="str">
            <v>205255</v>
          </cell>
          <cell r="D1085" t="str">
            <v>MAT NGUYET 3MM</v>
          </cell>
          <cell r="E1085" t="str">
            <v>MẶT NGUYỆT 3MM</v>
          </cell>
          <cell r="F1085" t="str">
            <v xml:space="preserve">M752-13H(PEGASUS) </v>
          </cell>
        </row>
        <row r="1086">
          <cell r="B1086" t="str">
            <v>ID014303</v>
          </cell>
          <cell r="C1086" t="str">
            <v>202554E</v>
          </cell>
          <cell r="D1086" t="str">
            <v>PLATE 205773</v>
          </cell>
          <cell r="E1086" t="str">
            <v>MẶT NGUYỆT 5MM</v>
          </cell>
          <cell r="F1086" t="str">
            <v xml:space="preserve">M752-13H(PEGASUS) </v>
          </cell>
        </row>
        <row r="1087">
          <cell r="B1087" t="str">
            <v>ID152538</v>
          </cell>
          <cell r="C1087" t="str">
            <v>201230</v>
          </cell>
          <cell r="D1087" t="str">
            <v>CHAN VIT</v>
          </cell>
          <cell r="E1087" t="str">
            <v>CHÂN VỊT</v>
          </cell>
          <cell r="F1087" t="str">
            <v xml:space="preserve">M752-13H(PEGASUS) </v>
          </cell>
        </row>
        <row r="1088">
          <cell r="B1088" t="str">
            <v>ID152539</v>
          </cell>
          <cell r="C1088" t="str">
            <v>204676-DF</v>
          </cell>
          <cell r="D1088" t="str">
            <v>RANG CUA TRUOC</v>
          </cell>
          <cell r="E1088" t="str">
            <v>RĂNG CƯA TRƯỚC</v>
          </cell>
          <cell r="F1088" t="str">
            <v xml:space="preserve">M752-13H(PEGASUS) </v>
          </cell>
        </row>
        <row r="1089">
          <cell r="B1089" t="str">
            <v>ID139024</v>
          </cell>
          <cell r="C1089" t="str">
            <v>208078-BF</v>
          </cell>
          <cell r="D1089" t="str">
            <v>MAIN &amp; AUX FEEDER COMP</v>
          </cell>
          <cell r="E1089" t="str">
            <v>RĂNG CƯA SAU</v>
          </cell>
          <cell r="F1089" t="str">
            <v xml:space="preserve">M752-13H(PEGASUS) </v>
          </cell>
        </row>
        <row r="1090">
          <cell r="B1090" t="str">
            <v>ID002463</v>
          </cell>
          <cell r="C1090" t="str">
            <v>201121A</v>
          </cell>
          <cell r="D1090" t="str">
            <v>KNIFE</v>
          </cell>
          <cell r="E1090" t="str">
            <v>DAO ĐỘNG</v>
          </cell>
        </row>
        <row r="1091">
          <cell r="B1091" t="str">
            <v>ID156597</v>
          </cell>
          <cell r="C1091" t="str">
            <v>2046380</v>
          </cell>
          <cell r="D1091" t="str">
            <v>GIA BAT DAO TREN</v>
          </cell>
          <cell r="E1091" t="str">
            <v>GIÁ BẮT DAO TRÊN</v>
          </cell>
        </row>
        <row r="1092">
          <cell r="B1092" t="str">
            <v>ID156598</v>
          </cell>
          <cell r="C1092" t="str">
            <v>2096740</v>
          </cell>
          <cell r="D1092" t="str">
            <v>CHOT BAT DAO DONG</v>
          </cell>
          <cell r="E1092" t="str">
            <v>CHỐT BẮT DAO ĐỘNG</v>
          </cell>
        </row>
        <row r="1093">
          <cell r="B1093" t="str">
            <v>ID152543</v>
          </cell>
          <cell r="C1093" t="str">
            <v>4BT082014</v>
          </cell>
          <cell r="D1093" t="str">
            <v>DAO CAT CHI THUA</v>
          </cell>
          <cell r="E1093" t="str">
            <v>DAO CẮT CHỈ THỪA</v>
          </cell>
        </row>
        <row r="1094">
          <cell r="B1094" t="str">
            <v>ID055903</v>
          </cell>
          <cell r="C1094" t="str">
            <v>6209201</v>
          </cell>
          <cell r="D1094" t="str">
            <v>PRESSER FOOT SPRING PLATE L FD</v>
          </cell>
          <cell r="E1094" t="str">
            <v>ĐÁP ĐỠ KIM TRƯỚC</v>
          </cell>
          <cell r="F1094" t="str">
            <v xml:space="preserve">M752-13H(PEGASUS) </v>
          </cell>
        </row>
        <row r="1095">
          <cell r="B1095" t="str">
            <v>ID153184</v>
          </cell>
          <cell r="C1095" t="str">
            <v>6200163</v>
          </cell>
          <cell r="D1095" t="str">
            <v>NEEDLE BAR, MODEL CZ6003 YAMAT</v>
          </cell>
          <cell r="E1095" t="str">
            <v>TRU KIM VẮT SỔ</v>
          </cell>
          <cell r="F1095" t="str">
            <v>CZ-6003</v>
          </cell>
        </row>
        <row r="1096">
          <cell r="B1096" t="str">
            <v>ID140721</v>
          </cell>
          <cell r="C1096" t="str">
            <v>TK-Y-U1</v>
          </cell>
          <cell r="D1096" t="str">
            <v>DAO DONG CAT CHUN</v>
          </cell>
          <cell r="E1096" t="str">
            <v>DAO ĐỘNG CẮT CHUN</v>
          </cell>
          <cell r="F1096" t="str">
            <v>CZ-6003</v>
          </cell>
        </row>
        <row r="1097">
          <cell r="B1097" t="str">
            <v>ID152545</v>
          </cell>
          <cell r="C1097" t="str">
            <v>TK-YU-2</v>
          </cell>
          <cell r="D1097" t="str">
            <v>DAO TINH CAT CHUN</v>
          </cell>
          <cell r="E1097" t="str">
            <v>DAO TĨNH CẮT CHUN</v>
          </cell>
        </row>
        <row r="1098">
          <cell r="B1098" t="str">
            <v>ID006057</v>
          </cell>
          <cell r="C1098" t="str">
            <v>5212LL0001</v>
          </cell>
          <cell r="D1098" t="str">
            <v>LOOPER</v>
          </cell>
          <cell r="E1098" t="str">
            <v>MỎ MÓC TRÊN 3 CHỈ</v>
          </cell>
          <cell r="F1098" t="str">
            <v>UHD-9023</v>
          </cell>
        </row>
        <row r="1099">
          <cell r="B1099" t="str">
            <v>ID152546</v>
          </cell>
          <cell r="C1099" t="str">
            <v>52124L0007</v>
          </cell>
          <cell r="D1099" t="str">
            <v>MO MOC TREN 2 CHI</v>
          </cell>
          <cell r="E1099" t="str">
            <v>MỎ MÓC TRÊN 2 CHỈ</v>
          </cell>
        </row>
        <row r="1100">
          <cell r="B1100" t="str">
            <v>ID045613</v>
          </cell>
          <cell r="C1100" t="str">
            <v>5213LL0001</v>
          </cell>
          <cell r="D1100" t="str">
            <v>LOWER LOOPER</v>
          </cell>
          <cell r="E1100" t="str">
            <v>MỎ MÓC CHỈ DƯỚI 3 CHỈ</v>
          </cell>
          <cell r="F1100" t="str">
            <v>UHD-9303</v>
          </cell>
        </row>
        <row r="1101">
          <cell r="B1101" t="str">
            <v>ID062193</v>
          </cell>
          <cell r="C1101" t="str">
            <v>5212TP0015</v>
          </cell>
          <cell r="D1101" t="str">
            <v>THROAT PLATE UH8000</v>
          </cell>
          <cell r="E1101" t="str">
            <v>MẶT NGUYỆT 5MM</v>
          </cell>
          <cell r="F1101" t="str">
            <v>UHD-9023</v>
          </cell>
        </row>
        <row r="1102">
          <cell r="B1102" t="str">
            <v>ID140886</v>
          </cell>
          <cell r="C1102" t="str">
            <v>5212PF0004</v>
          </cell>
          <cell r="D1102" t="str">
            <v>CHAN VIT MAY VAT SO</v>
          </cell>
          <cell r="E1102" t="str">
            <v>CHÂN VỊT</v>
          </cell>
          <cell r="F1102" t="str">
            <v>UHD-9023</v>
          </cell>
        </row>
        <row r="1103">
          <cell r="B1103" t="str">
            <v>ID156599</v>
          </cell>
          <cell r="C1103" t="str">
            <v>LT167737G1</v>
          </cell>
          <cell r="D1103" t="str">
            <v>CHAN VIT CHUN</v>
          </cell>
          <cell r="E1103" t="str">
            <v>CHÂN VỊT CHUN</v>
          </cell>
          <cell r="F1103" t="str">
            <v>UHD-9023</v>
          </cell>
        </row>
        <row r="1104">
          <cell r="B1104" t="str">
            <v>ID152547</v>
          </cell>
          <cell r="C1104" t="str">
            <v>05548411</v>
          </cell>
          <cell r="D1104" t="str">
            <v>OC MAT NGUYET</v>
          </cell>
          <cell r="E1104" t="str">
            <v>ỐC MẶT NGUYỆT</v>
          </cell>
          <cell r="F1104" t="str">
            <v xml:space="preserve">M752-13H(PEGASUS) </v>
          </cell>
        </row>
        <row r="1105">
          <cell r="B1105" t="str">
            <v>ID152548</v>
          </cell>
          <cell r="C1105" t="str">
            <v>003637</v>
          </cell>
          <cell r="D1105" t="str">
            <v>OC BAT KIM</v>
          </cell>
          <cell r="E1105" t="str">
            <v>ỐC BẮT KIM</v>
          </cell>
          <cell r="F1105" t="str">
            <v xml:space="preserve">M752-13H(PEGASUS) </v>
          </cell>
        </row>
        <row r="1106">
          <cell r="B1106" t="str">
            <v>ID152549</v>
          </cell>
          <cell r="C1106" t="str">
            <v>40020337BD</v>
          </cell>
          <cell r="D1106" t="str">
            <v>BOM DAU VAT SO</v>
          </cell>
          <cell r="E1106" t="str">
            <v>BƠM DẦU VẮT SỔ</v>
          </cell>
          <cell r="F1106" t="str">
            <v>CZ-6003</v>
          </cell>
        </row>
        <row r="1107">
          <cell r="B1107" t="str">
            <v>ID044588</v>
          </cell>
          <cell r="C1107" t="str">
            <v>2130000413</v>
          </cell>
          <cell r="D1107" t="str">
            <v>UPPER LOOPER HOLDER</v>
          </cell>
          <cell r="E1107" t="str">
            <v>TAY BIÊN BẮT MỎ TRÊN</v>
          </cell>
          <cell r="F1107" t="str">
            <v>UHD-9303</v>
          </cell>
        </row>
        <row r="1108">
          <cell r="B1108" t="str">
            <v>ID152550</v>
          </cell>
          <cell r="C1108" t="str">
            <v>B242-280-000</v>
          </cell>
          <cell r="D1108" t="str">
            <v>DAO TINH</v>
          </cell>
          <cell r="E1108" t="str">
            <v>DAO TĨNH</v>
          </cell>
        </row>
        <row r="1109">
          <cell r="B1109" t="str">
            <v>ID152551</v>
          </cell>
          <cell r="C1109" t="str">
            <v>B241-280-0A0</v>
          </cell>
          <cell r="D1109" t="str">
            <v>DAO DONG</v>
          </cell>
          <cell r="E1109" t="str">
            <v>DAO ĐỘNG</v>
          </cell>
        </row>
        <row r="1110">
          <cell r="B1110" t="str">
            <v>ID152552</v>
          </cell>
          <cell r="C1110" t="str">
            <v>400-10508</v>
          </cell>
          <cell r="D1110" t="str">
            <v>CUM DONG TIEN BO DIEN TU</v>
          </cell>
          <cell r="E1110" t="str">
            <v>CỤM ĐỒNG TIỀN BỌ ĐIỆN TỬ</v>
          </cell>
          <cell r="F1110" t="str">
            <v>GLK-1910</v>
          </cell>
        </row>
        <row r="1111">
          <cell r="B1111" t="str">
            <v>ID092253</v>
          </cell>
          <cell r="C1111" t="str">
            <v>141-13468</v>
          </cell>
          <cell r="D1111" t="str">
            <v>FULL TENSION</v>
          </cell>
          <cell r="E1111" t="str">
            <v>CỤM ĐỒNG TIỀN ĐÁNH CHỈ</v>
          </cell>
          <cell r="F1111" t="str">
            <v>GLK-1910</v>
          </cell>
        </row>
        <row r="1112">
          <cell r="B1112" t="str">
            <v>ID006095</v>
          </cell>
          <cell r="C1112" t="str">
            <v>B1818-280-000</v>
          </cell>
          <cell r="D1112" t="str">
            <v>SHUTTLE HOOK</v>
          </cell>
          <cell r="E1112" t="str">
            <v>CHAO MÁY BỌ</v>
          </cell>
          <cell r="F1112" t="str">
            <v>GLK-1910</v>
          </cell>
        </row>
        <row r="1113">
          <cell r="B1113" t="str">
            <v>ID013465</v>
          </cell>
          <cell r="C1113" t="str">
            <v>B1812-980-0A0</v>
          </cell>
          <cell r="D1113" t="str">
            <v>SHUTTLE DRIVE ASM</v>
          </cell>
          <cell r="E1113" t="str">
            <v>SỪNG TRÂU BỌ</v>
          </cell>
          <cell r="F1113" t="str">
            <v>GLK-1910</v>
          </cell>
        </row>
        <row r="1114">
          <cell r="B1114" t="str">
            <v>ID152554</v>
          </cell>
          <cell r="C1114" t="str">
            <v>B1905441A00</v>
          </cell>
          <cell r="D1114" t="str">
            <v>VONG BI CAN GIAT CHI</v>
          </cell>
          <cell r="E1114" t="str">
            <v>VÒNG BI CẦN GIẬT CHỈ</v>
          </cell>
          <cell r="F1114" t="str">
            <v>GLK-1910</v>
          </cell>
        </row>
        <row r="1115">
          <cell r="B1115" t="str">
            <v>ID072955</v>
          </cell>
          <cell r="C1115" t="str">
            <v>135-15564</v>
          </cell>
          <cell r="D1115" t="str">
            <v>FEED PLATE BTK</v>
          </cell>
          <cell r="E1115" t="str">
            <v>MẶT NGUYỆT CẮT CHỈ</v>
          </cell>
          <cell r="F1115" t="str">
            <v>GLK-1910</v>
          </cell>
        </row>
        <row r="1116">
          <cell r="B1116" t="str">
            <v>ID152556</v>
          </cell>
          <cell r="C1116" t="str">
            <v>B1646555000</v>
          </cell>
          <cell r="D1116" t="str">
            <v>LO XO CHAN VIT</v>
          </cell>
          <cell r="E1116" t="str">
            <v>LÒ XO CHÂN VỊT</v>
          </cell>
          <cell r="F1116" t="str">
            <v>GLK-1910</v>
          </cell>
        </row>
        <row r="1117">
          <cell r="B1117" t="str">
            <v>ID073526</v>
          </cell>
          <cell r="C1117" t="str">
            <v>400-10574</v>
          </cell>
          <cell r="D1117" t="str">
            <v>THREAD GUIDE LK1900A TW</v>
          </cell>
          <cell r="E1117" t="str">
            <v>DẪN CHỈ KIM</v>
          </cell>
          <cell r="F1117" t="str">
            <v>GLK-1910</v>
          </cell>
        </row>
        <row r="1118">
          <cell r="B1118" t="str">
            <v>ID004421</v>
          </cell>
          <cell r="C1118" t="str">
            <v>B2426-280-000</v>
          </cell>
          <cell r="D1118" t="str">
            <v>HOLE GUIDE</v>
          </cell>
          <cell r="E1118" t="str">
            <v>LỖ DẪN CHỈ KIM</v>
          </cell>
          <cell r="F1118" t="str">
            <v>GLK-1910</v>
          </cell>
        </row>
        <row r="1119">
          <cell r="B1119" t="str">
            <v>ID150930</v>
          </cell>
          <cell r="C1119" t="str">
            <v>H04-0015</v>
          </cell>
          <cell r="D1119" t="str">
            <v>CHAN VIT NGANG</v>
          </cell>
          <cell r="E1119" t="str">
            <v>CHÂN VỊT BỌ NGANG</v>
          </cell>
          <cell r="F1119" t="str">
            <v>GLK-1910</v>
          </cell>
        </row>
        <row r="1120">
          <cell r="B1120" t="str">
            <v>ID150931</v>
          </cell>
          <cell r="C1120" t="str">
            <v>H04-0016</v>
          </cell>
          <cell r="D1120" t="str">
            <v>CHAN VIT DOC</v>
          </cell>
          <cell r="E1120" t="str">
            <v>CHÂN VỊT BỌ DỌC</v>
          </cell>
          <cell r="F1120" t="str">
            <v>GLK-1910</v>
          </cell>
        </row>
        <row r="1121">
          <cell r="B1121" t="str">
            <v>ID152558</v>
          </cell>
          <cell r="C1121" t="str">
            <v>H04-120</v>
          </cell>
          <cell r="D1121" t="str">
            <v>MAT NGUYET BAN SANG NGANG</v>
          </cell>
          <cell r="E1121" t="str">
            <v>MẶT NGUYỆT BÀN SÀNG NGANG</v>
          </cell>
          <cell r="F1121" t="str">
            <v>GLK-1910</v>
          </cell>
        </row>
        <row r="1122">
          <cell r="B1122" t="str">
            <v>ID152559</v>
          </cell>
          <cell r="C1122" t="str">
            <v>H04-0111</v>
          </cell>
          <cell r="D1122" t="str">
            <v>BAN SANG DOC</v>
          </cell>
          <cell r="E1122" t="str">
            <v>BÀN SÀNG DỌC</v>
          </cell>
          <cell r="F1122" t="str">
            <v>GLK-1910</v>
          </cell>
        </row>
        <row r="1123">
          <cell r="B1123" t="str">
            <v>ID082735</v>
          </cell>
          <cell r="C1123" t="str">
            <v>9-1</v>
          </cell>
          <cell r="D1123" t="str">
            <v>SOLENOID LK1900A</v>
          </cell>
          <cell r="E1123" t="str">
            <v>CỤM HÚT ĐÓNG MỞ ĐỒNG TIỀN</v>
          </cell>
          <cell r="F1123" t="str">
            <v>GLK-1910</v>
          </cell>
        </row>
        <row r="1124">
          <cell r="B1124" t="str">
            <v>ID152562</v>
          </cell>
          <cell r="C1124" t="str">
            <v>1515171819</v>
          </cell>
          <cell r="D1124" t="str">
            <v>OP BAO VE SUOT MAY</v>
          </cell>
          <cell r="E1124" t="str">
            <v>ỐP BẢO VỆ SUỐT MÁY</v>
          </cell>
          <cell r="F1124" t="str">
            <v>GLK-1910</v>
          </cell>
        </row>
        <row r="1125">
          <cell r="B1125" t="str">
            <v>ID156602</v>
          </cell>
          <cell r="C1125" t="str">
            <v>262-00006</v>
          </cell>
          <cell r="D1125" t="str">
            <v>TRU KIM</v>
          </cell>
          <cell r="E1125" t="str">
            <v>TRỤ KIM</v>
          </cell>
        </row>
        <row r="1126">
          <cell r="B1126" t="str">
            <v>ID152563</v>
          </cell>
          <cell r="C1126" t="str">
            <v>4000-10442</v>
          </cell>
          <cell r="D1126" t="str">
            <v>BAC TRU KIM DUOI</v>
          </cell>
          <cell r="E1126" t="str">
            <v>BẠC TRỤ KIM DƯỚI</v>
          </cell>
          <cell r="F1126" t="str">
            <v>GLK-1910</v>
          </cell>
        </row>
        <row r="1127">
          <cell r="B1127" t="str">
            <v>ID138824</v>
          </cell>
          <cell r="C1127" t="str">
            <v>400-10441</v>
          </cell>
          <cell r="D1127" t="str">
            <v>BUSHING</v>
          </cell>
          <cell r="E1127" t="str">
            <v>BẠC TRỤ KIM TRÊN</v>
          </cell>
          <cell r="F1127" t="str">
            <v>GLK-1910</v>
          </cell>
        </row>
        <row r="1128">
          <cell r="B1128" t="str">
            <v>ID082743</v>
          </cell>
          <cell r="C1128" t="str">
            <v>9-27</v>
          </cell>
          <cell r="D1128" t="str">
            <v>THREAD_TENSION_1_ASM LK1900A</v>
          </cell>
          <cell r="E1128" t="str">
            <v>CỤM ĐỒNG TIỀN PHỤ CẮT CHỈ</v>
          </cell>
          <cell r="F1128" t="str">
            <v>GLK-1910</v>
          </cell>
        </row>
        <row r="1129">
          <cell r="B1129" t="str">
            <v>ID152565</v>
          </cell>
          <cell r="C1129" t="str">
            <v>B190120DC0</v>
          </cell>
          <cell r="D1129" t="str">
            <v>BO TAY BIEN CAN GIAT CHI</v>
          </cell>
          <cell r="E1129" t="str">
            <v>BỘ TAY BIÊN CẦN GIẬT CHỈ</v>
          </cell>
          <cell r="F1129" t="str">
            <v>GLK-1910</v>
          </cell>
        </row>
        <row r="1130">
          <cell r="B1130" t="str">
            <v>ID121905</v>
          </cell>
          <cell r="C1130" t="str">
            <v>29-1</v>
          </cell>
          <cell r="D1130" t="str">
            <v>THREAD TAKE UP B COMPL</v>
          </cell>
          <cell r="E1130" t="str">
            <v>BỘ TAY BIÊN CẦN GIẬT CHỈ</v>
          </cell>
        </row>
        <row r="1131">
          <cell r="B1131" t="str">
            <v>ID082706</v>
          </cell>
          <cell r="C1131" t="str">
            <v>3-16</v>
          </cell>
          <cell r="D1131" t="str">
            <v>OSCILLATOR  GLK 1900 A</v>
          </cell>
          <cell r="E1131" t="str">
            <v>BÁNH RĂNG XÈ QUẠT DƯỚI</v>
          </cell>
          <cell r="F1131" t="str">
            <v>GLK-1910</v>
          </cell>
        </row>
        <row r="1132">
          <cell r="B1132" t="str">
            <v>ID140896</v>
          </cell>
          <cell r="C1132" t="str">
            <v>400-06561</v>
          </cell>
          <cell r="D1132" t="str">
            <v>BANH TRUYEN TAI TRUC MOC</v>
          </cell>
          <cell r="E1132" t="str">
            <v>BÁNH RĂNG XÈ QUẠT DƯỚI</v>
          </cell>
          <cell r="F1132" t="str">
            <v>GLK-1910</v>
          </cell>
        </row>
        <row r="1133">
          <cell r="B1133" t="str">
            <v>ID073529</v>
          </cell>
          <cell r="C1133" t="str">
            <v>400-16077</v>
          </cell>
          <cell r="D1133" t="str">
            <v>LOWER SHAFT GEAR LK-1900A</v>
          </cell>
          <cell r="E1133" t="str">
            <v>VÒNG BI BÁNH RĂNG</v>
          </cell>
          <cell r="F1133" t="str">
            <v>GLK-1910</v>
          </cell>
        </row>
        <row r="1134">
          <cell r="B1134" t="str">
            <v>ID062926</v>
          </cell>
          <cell r="C1134" t="str">
            <v>5-37</v>
          </cell>
          <cell r="D1134" t="str">
            <v>WIPER CONNECT ARM ASM LK1900A</v>
          </cell>
          <cell r="E1134" t="str">
            <v>KHỚP NỐI GẠT CHỈ</v>
          </cell>
          <cell r="F1134" t="str">
            <v>GLK-1910</v>
          </cell>
        </row>
        <row r="1135">
          <cell r="B1135" t="str">
            <v>ID069844</v>
          </cell>
          <cell r="C1135" t="str">
            <v>5-42</v>
          </cell>
          <cell r="D1135" t="str">
            <v>WIPER C ASM LK1900A</v>
          </cell>
          <cell r="E1135" t="str">
            <v>TAY GẠT CHỈ</v>
          </cell>
          <cell r="F1135" t="str">
            <v>GLK-1910</v>
          </cell>
        </row>
        <row r="1136">
          <cell r="B1136" t="str">
            <v>ID152570</v>
          </cell>
          <cell r="C1136" t="str">
            <v>55-110640-TP</v>
          </cell>
          <cell r="D1136" t="str">
            <v>OC MAT NGUYET</v>
          </cell>
          <cell r="E1136" t="str">
            <v>ỐC MẶT NGUYỆT</v>
          </cell>
          <cell r="F1136" t="str">
            <v>GLK-1910</v>
          </cell>
        </row>
        <row r="1137">
          <cell r="B1137" t="str">
            <v>ID005446</v>
          </cell>
          <cell r="C1137" t="str">
            <v>141-09250</v>
          </cell>
          <cell r="D1137" t="str">
            <v>CAM INSTALLING LINK</v>
          </cell>
          <cell r="E1137" t="str">
            <v>TAY BIÊN ĐÓNG MỞ DAO CẮT CHỈ</v>
          </cell>
          <cell r="F1137" t="str">
            <v>GLK-1910</v>
          </cell>
        </row>
        <row r="1138">
          <cell r="B1138" t="str">
            <v>ID152572</v>
          </cell>
          <cell r="C1138" t="str">
            <v>265-01403 (Y)</v>
          </cell>
          <cell r="D1138" t="str">
            <v>BANH RANG TRUC Y</v>
          </cell>
          <cell r="E1138" t="str">
            <v>BÁNH RĂNG TRỤC Y</v>
          </cell>
          <cell r="F1138" t="str">
            <v>GLK-1910</v>
          </cell>
        </row>
        <row r="1139">
          <cell r="B1139" t="str">
            <v>ID152573</v>
          </cell>
          <cell r="C1139" t="str">
            <v>265-01403 (X)</v>
          </cell>
          <cell r="D1139" t="str">
            <v>BANH RANG TRUC X</v>
          </cell>
          <cell r="E1139" t="str">
            <v>BÁNH RĂNG TRỤC X</v>
          </cell>
          <cell r="F1139" t="str">
            <v>GLK-1910</v>
          </cell>
        </row>
        <row r="1140">
          <cell r="B1140" t="str">
            <v>ID152574</v>
          </cell>
          <cell r="C1140" t="str">
            <v>400-06738</v>
          </cell>
          <cell r="D1140" t="str">
            <v>TRUC DAY BANH KEP Y</v>
          </cell>
          <cell r="E1140" t="str">
            <v>TRỤC ĐẨY BÁNH KẸP Y</v>
          </cell>
          <cell r="F1140" t="str">
            <v>GLK-1910</v>
          </cell>
        </row>
        <row r="1141">
          <cell r="B1141" t="str">
            <v>ID152575</v>
          </cell>
          <cell r="C1141" t="str">
            <v>SA3335-001</v>
          </cell>
          <cell r="D1141" t="str">
            <v>DAO TINH 430D</v>
          </cell>
          <cell r="E1141" t="str">
            <v>DAO TĨNH 430D</v>
          </cell>
          <cell r="F1141" t="str">
            <v>GLK-1910</v>
          </cell>
        </row>
        <row r="1142">
          <cell r="B1142" t="str">
            <v>ID156608</v>
          </cell>
          <cell r="C1142" t="str">
            <v>SA3330-001</v>
          </cell>
          <cell r="D1142" t="str">
            <v>DAO DONG 430D</v>
          </cell>
          <cell r="E1142" t="str">
            <v>DAO ĐỘNG 430D</v>
          </cell>
          <cell r="F1142" t="str">
            <v>GLK-1910</v>
          </cell>
        </row>
        <row r="1143">
          <cell r="B1143" t="str">
            <v>ID152576</v>
          </cell>
          <cell r="C1143" t="str">
            <v>S10210201</v>
          </cell>
          <cell r="D1143" t="str">
            <v>DAO TINH 430B</v>
          </cell>
          <cell r="E1143" t="str">
            <v>DAO TĨNH 430B</v>
          </cell>
          <cell r="F1143" t="str">
            <v>GLK-1910</v>
          </cell>
        </row>
        <row r="1144">
          <cell r="B1144" t="str">
            <v>ID152577</v>
          </cell>
          <cell r="C1144" t="str">
            <v>S49988001</v>
          </cell>
          <cell r="D1144" t="str">
            <v>DAO DONG 430B</v>
          </cell>
          <cell r="E1144" t="str">
            <v>DAO ĐỘNG 430B</v>
          </cell>
          <cell r="F1144" t="str">
            <v>GLK-1910</v>
          </cell>
        </row>
        <row r="1145">
          <cell r="B1145" t="str">
            <v>ID156609</v>
          </cell>
          <cell r="C1145" t="str">
            <v>52077</v>
          </cell>
          <cell r="D1145" t="str">
            <v>MAT NGUYET CAT CHI 430D</v>
          </cell>
          <cell r="E1145" t="str">
            <v>MẶT NGUYỆT CẮT CHỈ 430D</v>
          </cell>
          <cell r="F1145" t="str">
            <v>GLK-1910</v>
          </cell>
        </row>
        <row r="1146">
          <cell r="B1146" t="str">
            <v>ID152578</v>
          </cell>
          <cell r="C1146" t="str">
            <v>SA4348001</v>
          </cell>
          <cell r="D1146" t="str">
            <v>CUM HUT DONG MO DONG TIEN</v>
          </cell>
          <cell r="E1146" t="str">
            <v>CỤM HÚT ĐÓNG MỞ ĐỒNG TIỀN</v>
          </cell>
          <cell r="F1146" t="str">
            <v>GLK-1910</v>
          </cell>
        </row>
        <row r="1147">
          <cell r="B1147" t="str">
            <v>ID156610</v>
          </cell>
          <cell r="C1147" t="str">
            <v>SA4131001</v>
          </cell>
          <cell r="D1147" t="str">
            <v>CUM TRUOC DAO CAT CHI 430D</v>
          </cell>
          <cell r="E1147" t="str">
            <v>CỤM TRƯỚC DAO CẮT CHỈ 430D</v>
          </cell>
          <cell r="F1147" t="str">
            <v>GLK-1910</v>
          </cell>
        </row>
        <row r="1148">
          <cell r="B1148" t="str">
            <v>ID080881</v>
          </cell>
          <cell r="C1148" t="str">
            <v>SA3309001</v>
          </cell>
          <cell r="D1148" t="str">
            <v>TR-DRIVING LEVER BE-430D</v>
          </cell>
          <cell r="E1148" t="str">
            <v>TAY BIÊN ĐÓNG MỞ CAM CẮT CHỈ</v>
          </cell>
          <cell r="F1148" t="str">
            <v>GLK-1910</v>
          </cell>
        </row>
        <row r="1149">
          <cell r="B1149" t="str">
            <v>ID152579</v>
          </cell>
          <cell r="C1149" t="str">
            <v>400864038-2</v>
          </cell>
          <cell r="D1149" t="str">
            <v>OP BAO VE SUOT 430D</v>
          </cell>
          <cell r="E1149" t="str">
            <v>ỐP BẢO VỆ SUỐT 430D</v>
          </cell>
          <cell r="F1149" t="str">
            <v>GLK-1910</v>
          </cell>
        </row>
        <row r="1150">
          <cell r="B1150" t="str">
            <v>ID063990</v>
          </cell>
          <cell r="C1150" t="str">
            <v>7-54</v>
          </cell>
          <cell r="D1150" t="str">
            <v>BOBBIN LK1900A</v>
          </cell>
          <cell r="E1150" t="str">
            <v>SUỐT MÁY BỌ</v>
          </cell>
          <cell r="F1150" t="str">
            <v>GLK-1910</v>
          </cell>
        </row>
        <row r="1151">
          <cell r="B1151" t="str">
            <v>ID152581</v>
          </cell>
          <cell r="C1151" t="str">
            <v>B1230-210-00</v>
          </cell>
          <cell r="D1151" t="str">
            <v>MO TO TRUC CHINH</v>
          </cell>
          <cell r="E1151" t="str">
            <v>MÔ TƠ TRỤC CHÍNH</v>
          </cell>
          <cell r="F1151" t="str">
            <v>GLK-1910</v>
          </cell>
        </row>
        <row r="1152">
          <cell r="B1152" t="str">
            <v>ID152582</v>
          </cell>
          <cell r="C1152" t="str">
            <v>13+5 (Y)</v>
          </cell>
          <cell r="D1152" t="str">
            <v>MO TO Y</v>
          </cell>
          <cell r="E1152" t="str">
            <v>MƠ TƠ Y</v>
          </cell>
          <cell r="F1152" t="str">
            <v>GLK-1910</v>
          </cell>
        </row>
        <row r="1153">
          <cell r="B1153" t="str">
            <v>ID152583</v>
          </cell>
          <cell r="C1153" t="str">
            <v>13+5 (X)</v>
          </cell>
          <cell r="D1153" t="str">
            <v>MO TO X</v>
          </cell>
          <cell r="E1153" t="str">
            <v>MƠ TƠ X</v>
          </cell>
          <cell r="F1153" t="str">
            <v>GLK-1910</v>
          </cell>
        </row>
        <row r="1154">
          <cell r="B1154" t="str">
            <v>ID152584</v>
          </cell>
          <cell r="C1154" t="str">
            <v>3+13</v>
          </cell>
          <cell r="D1154" t="str">
            <v>MO TO TRUC  CHINH (KINGTEX)</v>
          </cell>
          <cell r="E1154" t="str">
            <v>MƠ TƠ TRỤC  CHÍNH (KINGTEX)</v>
          </cell>
          <cell r="F1154" t="str">
            <v>GLK-1910</v>
          </cell>
        </row>
        <row r="1155">
          <cell r="B1155" t="str">
            <v>ID045121</v>
          </cell>
          <cell r="C1155" t="str">
            <v>13-27</v>
          </cell>
          <cell r="D1155" t="str">
            <v>PHOTO SENSOR</v>
          </cell>
          <cell r="E1155" t="str">
            <v>SEN SƠ X</v>
          </cell>
          <cell r="F1155" t="str">
            <v>GLK-1910</v>
          </cell>
        </row>
        <row r="1156">
          <cell r="B1156" t="str">
            <v>ID045123</v>
          </cell>
          <cell r="C1156" t="str">
            <v>13-33</v>
          </cell>
          <cell r="D1156" t="str">
            <v>PHOTO SENSOR</v>
          </cell>
          <cell r="E1156" t="str">
            <v>SEN SƠ Y</v>
          </cell>
          <cell r="F1156" t="str">
            <v>GLK-1910</v>
          </cell>
        </row>
        <row r="1157">
          <cell r="B1157" t="str">
            <v>ID139884</v>
          </cell>
          <cell r="C1157" t="str">
            <v>B1230-210-D00</v>
          </cell>
          <cell r="D1157" t="str">
            <v>MOTOR MAY BARTACK</v>
          </cell>
          <cell r="E1157" t="str">
            <v>MOTOR TRỤC CHÍNH MÁY BỌ (1900ASS)</v>
          </cell>
          <cell r="F1157" t="str">
            <v>GLK-1910</v>
          </cell>
        </row>
        <row r="1158">
          <cell r="B1158" t="str">
            <v>ID141467</v>
          </cell>
          <cell r="C1158" t="str">
            <v>M8901-590-AA0-A</v>
          </cell>
          <cell r="D1158" t="str">
            <v>BANG MACH NGUON MAY BARTACK</v>
          </cell>
          <cell r="E1158" t="str">
            <v>CỤC NGUỒN MÁY BỌ 1900</v>
          </cell>
          <cell r="F1158" t="str">
            <v>GLK-1910</v>
          </cell>
        </row>
        <row r="1159">
          <cell r="B1159" t="str">
            <v>ID011174</v>
          </cell>
          <cell r="C1159" t="str">
            <v>257518-64</v>
          </cell>
          <cell r="D1159" t="str">
            <v>NEEDLE  CLAMP         1</v>
          </cell>
          <cell r="E1159" t="str">
            <v>TÁO KIM 6.4 (4 LÀN TRƯỚC 1 LÀN SAU)</v>
          </cell>
          <cell r="F1159" t="str">
            <v>W562-02GB Pegasus</v>
          </cell>
        </row>
        <row r="1160">
          <cell r="B1160" t="str">
            <v>ID013860</v>
          </cell>
          <cell r="C1160" t="str">
            <v>257033B64</v>
          </cell>
          <cell r="D1160" t="str">
            <v>PLEY P/3 AGUJAS A 1/4 P/FOLDER</v>
          </cell>
          <cell r="E1160" t="str">
            <v>MẶT NGUYỆT 6.4 (4 LÀN TRƯỚC 1 LÀN SAU)</v>
          </cell>
        </row>
        <row r="1161">
          <cell r="B1161" t="str">
            <v>ID027391</v>
          </cell>
          <cell r="C1161" t="str">
            <v>257331A64</v>
          </cell>
          <cell r="D1161" t="str">
            <v>257331A64  PRESSE FOOT</v>
          </cell>
          <cell r="E1161" t="str">
            <v>CHÂN VỊT 6.4 (4 LÀN TRƯƠC 1 LÀN SAU)</v>
          </cell>
          <cell r="F1161" t="str">
            <v>W562-01G</v>
          </cell>
        </row>
        <row r="1162">
          <cell r="B1162" t="str">
            <v>ID152588</v>
          </cell>
          <cell r="C1162" t="str">
            <v>257201-16F /257215-16F</v>
          </cell>
          <cell r="D1162" t="str">
            <v>RANG CUA 6.4 (4 LAN TRUOC 1 LA</v>
          </cell>
          <cell r="E1162" t="str">
            <v>RĂNG CƯA 6.4 (4 LÀN TRƯỚC 1 LÀN SAU)</v>
          </cell>
          <cell r="F1162" t="str">
            <v>W562-01G</v>
          </cell>
        </row>
        <row r="1163">
          <cell r="B1163" t="str">
            <v>ID011162</v>
          </cell>
          <cell r="C1163" t="str">
            <v>257053B64</v>
          </cell>
          <cell r="D1163" t="str">
            <v>NEEDLE PLATE  W500</v>
          </cell>
          <cell r="E1163" t="str">
            <v>MẶT NGUYỆT 6.4 (4 LÀN TRƯỚC 2 LÀN SAU)</v>
          </cell>
          <cell r="F1163" t="str">
            <v>W562-01G</v>
          </cell>
        </row>
        <row r="1164">
          <cell r="B1164" t="str">
            <v>ID156612</v>
          </cell>
          <cell r="C1164" t="str">
            <v>257268-16F /257222-16F</v>
          </cell>
          <cell r="D1164" t="str">
            <v>RANG CUA 6.4 (4 LAN TRUOC 2 LA</v>
          </cell>
          <cell r="E1164" t="str">
            <v>RĂNG CƯA 6.4 (4 LÀN TRƯỚC 2 LÀN SAU)</v>
          </cell>
        </row>
        <row r="1165">
          <cell r="B1165" t="str">
            <v>ID009583</v>
          </cell>
          <cell r="C1165" t="str">
            <v>257018B64</v>
          </cell>
          <cell r="D1165" t="str">
            <v>NEEDLE PLATE</v>
          </cell>
          <cell r="E1165" t="str">
            <v>MẶT NGUYỆT 6.4 (CÂN ĐỐI XỨNG)</v>
          </cell>
        </row>
        <row r="1166">
          <cell r="B1166" t="str">
            <v>ID152590</v>
          </cell>
          <cell r="C1166" t="str">
            <v>257290-16F/257243-16F</v>
          </cell>
          <cell r="D1166" t="str">
            <v>RANG CUA 6.4</v>
          </cell>
          <cell r="E1166" t="str">
            <v>RĂNG CƯA 6.4</v>
          </cell>
          <cell r="F1166" t="str">
            <v>W562-01G</v>
          </cell>
        </row>
        <row r="1167">
          <cell r="B1167" t="str">
            <v>ID152591</v>
          </cell>
          <cell r="C1167" t="str">
            <v>22000045</v>
          </cell>
          <cell r="D1167" t="str">
            <v>BAC DAI CHI</v>
          </cell>
          <cell r="E1167" t="str">
            <v>BẠC DẢI CHỈ</v>
          </cell>
          <cell r="F1167" t="str">
            <v>FT-7003</v>
          </cell>
        </row>
        <row r="1168">
          <cell r="B1168" t="str">
            <v>ID044826</v>
          </cell>
          <cell r="C1168" t="str">
            <v>2210000404</v>
          </cell>
          <cell r="D1168" t="str">
            <v>BUSHING</v>
          </cell>
          <cell r="E1168" t="str">
            <v>BẠC TRỤ CHÂN VỊT</v>
          </cell>
          <cell r="F1168" t="str">
            <v>FT-7003</v>
          </cell>
        </row>
        <row r="1169">
          <cell r="B1169" t="str">
            <v>ID031008</v>
          </cell>
          <cell r="C1169" t="str">
            <v>135-20705</v>
          </cell>
          <cell r="D1169" t="str">
            <v>SAFETY PLATE    LK-1850</v>
          </cell>
          <cell r="E1169" t="str">
            <v>THANH HÃM GẠT CHỈ KIM</v>
          </cell>
          <cell r="F1169" t="str">
            <v>FT-7003</v>
          </cell>
        </row>
        <row r="1170">
          <cell r="B1170" t="str">
            <v>ID152593</v>
          </cell>
          <cell r="C1170" t="str">
            <v>250050APD0 (GÁ)</v>
          </cell>
          <cell r="D1170" t="str">
            <v>GA DAN VIEN</v>
          </cell>
          <cell r="E1170" t="str">
            <v>GÁ DẪN VIỀN</v>
          </cell>
          <cell r="F1170" t="str">
            <v>FT-7003</v>
          </cell>
        </row>
        <row r="1171">
          <cell r="B1171" t="str">
            <v>ID165007</v>
          </cell>
          <cell r="C1171" t="str">
            <v>250050APD0</v>
          </cell>
          <cell r="D1171" t="str">
            <v>OP TRAN DE</v>
          </cell>
          <cell r="E1171" t="str">
            <v>ỐP TRẦN ĐÈ</v>
          </cell>
          <cell r="F1171" t="str">
            <v>FT-7003</v>
          </cell>
        </row>
        <row r="1172">
          <cell r="B1172" t="str">
            <v>ID125549</v>
          </cell>
          <cell r="C1172" t="str">
            <v>22100004191</v>
          </cell>
          <cell r="D1172" t="str">
            <v>PLUG</v>
          </cell>
          <cell r="E1172" t="str">
            <v>PHỚT CHẮN DẦU TRỤ KIM</v>
          </cell>
          <cell r="F1172" t="str">
            <v>FT-7003</v>
          </cell>
        </row>
        <row r="1173">
          <cell r="B1173" t="str">
            <v>ID153185</v>
          </cell>
          <cell r="C1173" t="str">
            <v>220000404</v>
          </cell>
          <cell r="D1173" t="str">
            <v>PHOT CHAN DAU</v>
          </cell>
          <cell r="E1173" t="str">
            <v>PHỚT CHẮN DẦU TRỤ CHÂN VỊT</v>
          </cell>
          <cell r="F1173" t="str">
            <v>FT-7003</v>
          </cell>
        </row>
        <row r="1174">
          <cell r="B1174" t="str">
            <v>ID044829</v>
          </cell>
          <cell r="C1174" t="str">
            <v>2210000413</v>
          </cell>
          <cell r="D1174" t="str">
            <v>BUSHING</v>
          </cell>
          <cell r="E1174" t="str">
            <v>PHỚT CHẮN DẦU TRỤC MỞ MÓC</v>
          </cell>
          <cell r="F1174" t="str">
            <v>FT-7003</v>
          </cell>
        </row>
        <row r="1175">
          <cell r="B1175" t="str">
            <v>ID024769</v>
          </cell>
          <cell r="C1175" t="str">
            <v>257542-561</v>
          </cell>
          <cell r="D1175" t="str">
            <v>NEEDLE HOLDER</v>
          </cell>
          <cell r="E1175" t="str">
            <v>TÁO KIM 5.6 CÂN ĐỐI XỨNG</v>
          </cell>
        </row>
        <row r="1176">
          <cell r="B1176" t="str">
            <v>ID152596</v>
          </cell>
          <cell r="C1176" t="str">
            <v>259632B56D0</v>
          </cell>
          <cell r="D1176" t="str">
            <v>MAT NGUYET 5.6 CAN DOI XUNG</v>
          </cell>
          <cell r="E1176" t="str">
            <v>MẶT NGUYỆT 5.6 CÂN ĐỐI XỨNG</v>
          </cell>
        </row>
        <row r="1177">
          <cell r="B1177" t="str">
            <v>ID156613</v>
          </cell>
          <cell r="C1177" t="str">
            <v>257321A560</v>
          </cell>
          <cell r="D1177" t="str">
            <v>CHAN VIT 5.6 CAN DOI XUNG</v>
          </cell>
          <cell r="E1177" t="str">
            <v>CHÂN VỊT 5.6 CÂN ĐỐI XỨNG</v>
          </cell>
        </row>
        <row r="1178">
          <cell r="B1178" t="str">
            <v>ID152597</v>
          </cell>
          <cell r="C1178" t="str">
            <v>257259-16F/257207-16F</v>
          </cell>
          <cell r="D1178" t="str">
            <v>RANG CUA 5.6 CAN DOI XUNG</v>
          </cell>
          <cell r="E1178" t="str">
            <v>RĂNG CƯA 5.6 CÂN ĐỐI XỨNG</v>
          </cell>
          <cell r="F1178" t="str">
            <v>W562-01G</v>
          </cell>
        </row>
        <row r="1179">
          <cell r="B1179" t="str">
            <v>ID006575</v>
          </cell>
          <cell r="C1179" t="str">
            <v>5220LL00560</v>
          </cell>
          <cell r="D1179" t="str">
            <v>LOWER LOOPER</v>
          </cell>
          <cell r="E1179" t="str">
            <v>MỎ MÓC</v>
          </cell>
          <cell r="F1179" t="str">
            <v>CTD-9085</v>
          </cell>
        </row>
        <row r="1180">
          <cell r="B1180" t="str">
            <v>ID152599</v>
          </cell>
          <cell r="C1180" t="str">
            <v>071300-S</v>
          </cell>
          <cell r="D1180" t="str">
            <v>DAP DO KIM SAU</v>
          </cell>
          <cell r="E1180" t="str">
            <v>ĐÁP ĐỠ KIM SAU</v>
          </cell>
          <cell r="F1180" t="str">
            <v>W562-01G</v>
          </cell>
        </row>
        <row r="1181">
          <cell r="B1181" t="str">
            <v>ID011175</v>
          </cell>
          <cell r="C1181" t="str">
            <v>257550</v>
          </cell>
          <cell r="D1181" t="str">
            <v>LOOPER                1</v>
          </cell>
          <cell r="E1181" t="str">
            <v>MỎ MÓC MÁY BẰNG</v>
          </cell>
        </row>
        <row r="1182">
          <cell r="B1182" t="str">
            <v>ID031981</v>
          </cell>
          <cell r="C1182" t="str">
            <v>251519-920</v>
          </cell>
          <cell r="D1182" t="str">
            <v>LEVER W500</v>
          </cell>
          <cell r="E1182" t="str">
            <v>MỎ ĐÁP ĐỠ KIM</v>
          </cell>
          <cell r="F1182" t="str">
            <v>W562-01G</v>
          </cell>
        </row>
        <row r="1183">
          <cell r="B1183" t="str">
            <v>ID152600</v>
          </cell>
          <cell r="C1183" t="str">
            <v>251007-925</v>
          </cell>
          <cell r="D1183" t="str">
            <v>TRUC HAM MO</v>
          </cell>
          <cell r="E1183" t="str">
            <v>TRỤC HÃM MỎ</v>
          </cell>
          <cell r="F1183" t="str">
            <v>W562-01G</v>
          </cell>
        </row>
        <row r="1184">
          <cell r="B1184" t="str">
            <v>ID044778</v>
          </cell>
          <cell r="C1184" t="str">
            <v>2200001341</v>
          </cell>
          <cell r="D1184" t="str">
            <v>WORM GEAR</v>
          </cell>
          <cell r="E1184" t="str">
            <v>BÁNH RĂNG BƠM DẦU</v>
          </cell>
          <cell r="F1184" t="str">
            <v>W562-01G</v>
          </cell>
        </row>
        <row r="1185">
          <cell r="B1185" t="str">
            <v>ID152601</v>
          </cell>
          <cell r="C1185" t="str">
            <v>221000403</v>
          </cell>
          <cell r="D1185" t="str">
            <v>BAC TRU KIM</v>
          </cell>
          <cell r="E1185" t="str">
            <v>BẠC TRỤ KIM</v>
          </cell>
          <cell r="F1185" t="str">
            <v>W562-01G</v>
          </cell>
        </row>
        <row r="1186">
          <cell r="B1186" t="str">
            <v>ID044704</v>
          </cell>
          <cell r="C1186" t="str">
            <v>2200000703</v>
          </cell>
          <cell r="D1186" t="str">
            <v>THREAD GUIDE</v>
          </cell>
          <cell r="E1186" t="str">
            <v>CẪN GIẬT CHỈ</v>
          </cell>
          <cell r="F1186" t="str">
            <v>CTD-9085</v>
          </cell>
        </row>
        <row r="1187">
          <cell r="B1187" t="str">
            <v>ID152603</v>
          </cell>
          <cell r="C1187" t="str">
            <v>257542-481</v>
          </cell>
          <cell r="D1187" t="str">
            <v>TAO KIM 4.8 CAN</v>
          </cell>
          <cell r="E1187" t="str">
            <v>TÁO KIM 4.8 CÂN</v>
          </cell>
        </row>
        <row r="1188">
          <cell r="B1188" t="str">
            <v>ID160334</v>
          </cell>
          <cell r="C1188" t="str">
            <v>257016B48</v>
          </cell>
          <cell r="D1188" t="str">
            <v>MAT NGUYET 4.8 (BAN NHO)</v>
          </cell>
          <cell r="E1188" t="str">
            <v>MẶT NGUYỆT 4.8 CÂN</v>
          </cell>
        </row>
        <row r="1189">
          <cell r="B1189" t="str">
            <v>ID027392</v>
          </cell>
          <cell r="C1189" t="str">
            <v>257460-48</v>
          </cell>
          <cell r="D1189" t="str">
            <v>257460-48     PRESSER FOOT</v>
          </cell>
          <cell r="E1189" t="str">
            <v>CHÂN VỊT 4.8 CÂN</v>
          </cell>
        </row>
        <row r="1190">
          <cell r="B1190" t="str">
            <v>ID156615</v>
          </cell>
          <cell r="C1190" t="str">
            <v>257297-16F0/257284-16F0</v>
          </cell>
          <cell r="D1190" t="str">
            <v>RANG CUA 4.8 CAN</v>
          </cell>
          <cell r="E1190" t="str">
            <v>RĂNG CƯA 4.8 CÂN</v>
          </cell>
          <cell r="F1190" t="str">
            <v>W562-01G</v>
          </cell>
        </row>
        <row r="1191">
          <cell r="B1191" t="str">
            <v>ID148864</v>
          </cell>
          <cell r="C1191" t="str">
            <v>257050B48</v>
          </cell>
          <cell r="D1191" t="str">
            <v>PLATE</v>
          </cell>
          <cell r="E1191" t="str">
            <v>MẶT NGUYỆT 4.8 (4 LÀN TRƯỚC 1 LÀN SAU)</v>
          </cell>
          <cell r="F1191" t="str">
            <v>W562-01G</v>
          </cell>
        </row>
        <row r="1192">
          <cell r="B1192" t="str">
            <v>ID131708</v>
          </cell>
          <cell r="C1192" t="str">
            <v>257318A48</v>
          </cell>
          <cell r="D1192" t="str">
            <v>PRENSATELA</v>
          </cell>
          <cell r="E1192" t="str">
            <v>CHÂN VỊT 4.8 (4 LÀN TRƯỚC 1 LÀN SAU)</v>
          </cell>
          <cell r="F1192" t="str">
            <v>W562-01G</v>
          </cell>
        </row>
        <row r="1193">
          <cell r="B1193" t="str">
            <v>ID152605</v>
          </cell>
          <cell r="C1193" t="str">
            <v>257267-16F/257221-16F</v>
          </cell>
          <cell r="D1193" t="str">
            <v>RANG CUA 4.8 (4 LAN TRUOC 1 LA</v>
          </cell>
          <cell r="E1193" t="str">
            <v>RĂNG CƯA 4.8 (4 LÀN TRƯỚC 1 LÀN SAU)</v>
          </cell>
          <cell r="F1193" t="str">
            <v>W562-01G</v>
          </cell>
        </row>
        <row r="1194">
          <cell r="B1194" t="str">
            <v>ID160334</v>
          </cell>
          <cell r="C1194" t="str">
            <v>257016B48</v>
          </cell>
          <cell r="D1194" t="str">
            <v>MAT NGUYET 4.8 (BAN NHO)</v>
          </cell>
          <cell r="E1194" t="str">
            <v>MẶT NGUYỆT 4.8 (BẢN NHỎ)</v>
          </cell>
        </row>
        <row r="1195">
          <cell r="B1195" t="str">
            <v>ID152607</v>
          </cell>
          <cell r="C1195" t="str">
            <v>257258-16F/257206-16F</v>
          </cell>
          <cell r="D1195" t="str">
            <v>RANG CUA 4.8 (BAN NHO)</v>
          </cell>
          <cell r="E1195" t="str">
            <v>RĂNG CƯA 4.8 (BẢN NHỎ)</v>
          </cell>
        </row>
        <row r="1196">
          <cell r="B1196" t="str">
            <v>ID156617</v>
          </cell>
          <cell r="C1196" t="str">
            <v>257541-321</v>
          </cell>
          <cell r="D1196" t="str">
            <v>TAO KIM 3.2 (CAN DOI XUNG)</v>
          </cell>
          <cell r="E1196" t="str">
            <v>TÁO KIM 3.2 (CÂN ĐỐI XỨNG)</v>
          </cell>
        </row>
        <row r="1197">
          <cell r="B1197" t="str">
            <v>ID152608</v>
          </cell>
          <cell r="C1197" t="str">
            <v>259628B32DO</v>
          </cell>
          <cell r="D1197" t="str">
            <v>MAT NGUYET 3.2 (CAN DOI XUNG)</v>
          </cell>
          <cell r="E1197" t="str">
            <v>MẶT NGUYỆT 3.2 (CÂN ĐỐI XỨNG)</v>
          </cell>
          <cell r="F1197" t="str">
            <v>W562-01G</v>
          </cell>
        </row>
        <row r="1198">
          <cell r="B1198" t="str">
            <v>ID005583</v>
          </cell>
          <cell r="C1198" t="str">
            <v>257460-32</v>
          </cell>
          <cell r="D1198" t="str">
            <v>PRESSER FOOT</v>
          </cell>
          <cell r="E1198" t="str">
            <v>CHÂN VỊT  3.2 (CÂN ĐỐI XỨNG)</v>
          </cell>
          <cell r="F1198" t="str">
            <v>W562-01G</v>
          </cell>
        </row>
        <row r="1199">
          <cell r="B1199" t="str">
            <v>ID156618</v>
          </cell>
          <cell r="C1199" t="str">
            <v>257278-16F0/257282-16F0</v>
          </cell>
          <cell r="D1199" t="str">
            <v>RANG CUA  3.2 (CAN DOI XUNG)</v>
          </cell>
          <cell r="E1199" t="str">
            <v>RĂNG CƯA  3.2 (CÂN ĐỐI XỨNG)</v>
          </cell>
          <cell r="F1199" t="str">
            <v>W562-01G</v>
          </cell>
        </row>
        <row r="1200">
          <cell r="B1200" t="str">
            <v>ID152610</v>
          </cell>
          <cell r="C1200" t="str">
            <v>257327A32</v>
          </cell>
          <cell r="D1200" t="str">
            <v>CHAN VIT 3.2 (LECH)</v>
          </cell>
          <cell r="E1200" t="str">
            <v>CHÂN VỊT 3.2 (LỆCH)</v>
          </cell>
          <cell r="F1200" t="str">
            <v>W562-01G</v>
          </cell>
        </row>
        <row r="1201">
          <cell r="B1201" t="str">
            <v>ID152611</v>
          </cell>
          <cell r="C1201" t="str">
            <v>52220TP00642</v>
          </cell>
          <cell r="D1201" t="str">
            <v>TAO KIM  6.4 (4 LAN TRUOC 1 LA</v>
          </cell>
          <cell r="E1201" t="str">
            <v>TÁO KIM  6.4 (4 LÀN TRƯỚC 1 LÀN SAU)</v>
          </cell>
        </row>
        <row r="1202">
          <cell r="B1202" t="str">
            <v>ID062605</v>
          </cell>
          <cell r="C1202" t="str">
            <v>5222TP03641</v>
          </cell>
          <cell r="D1202" t="str">
            <v>THROAT PLATE FT6500</v>
          </cell>
          <cell r="E1202" t="str">
            <v>MẶT NGUYỆT  6.4 (4 LÀN TRƯỚC 1 LÀN SAU)</v>
          </cell>
          <cell r="F1202" t="str">
            <v>FT-7003</v>
          </cell>
        </row>
        <row r="1203">
          <cell r="B1203" t="str">
            <v>ID062572</v>
          </cell>
          <cell r="C1203" t="str">
            <v>5222PF03641</v>
          </cell>
          <cell r="D1203" t="str">
            <v>PRESSER FOOT ASM FT6500</v>
          </cell>
          <cell r="E1203" t="str">
            <v>CHÂN VỊT  6.4 (4 LÀN TRƯỚC 1 LÀN SAU)</v>
          </cell>
          <cell r="F1203" t="str">
            <v>FT-7003</v>
          </cell>
        </row>
        <row r="1204">
          <cell r="B1204" t="str">
            <v>ID045682</v>
          </cell>
          <cell r="C1204" t="str">
            <v>5223DG0001</v>
          </cell>
          <cell r="D1204" t="str">
            <v>FEED DOG ASM.</v>
          </cell>
          <cell r="E1204" t="str">
            <v>RĂNG CƯA  6.4 (4 LÀN TRƯỚC 1 LÀN SAU)</v>
          </cell>
        </row>
        <row r="1205">
          <cell r="B1205" t="str">
            <v>ID156619</v>
          </cell>
          <cell r="C1205" t="str">
            <v>5228TP69642</v>
          </cell>
          <cell r="D1205" t="str">
            <v>MAT NGUYET  6.4 (4 LAN TRUOC 2</v>
          </cell>
          <cell r="E1205" t="str">
            <v>MẶT NGUYỆT  6.4 (4 LÀN TRƯỚC 2 LÀN SAU)</v>
          </cell>
        </row>
        <row r="1206">
          <cell r="B1206" t="str">
            <v>ID062665</v>
          </cell>
          <cell r="C1206" t="str">
            <v>5228DG0001</v>
          </cell>
          <cell r="D1206" t="str">
            <v>FEED DOG CTD9000</v>
          </cell>
          <cell r="E1206" t="str">
            <v>RĂNG CƯA  6.4 (4 LÀN TRƯỚC 2 LÀN SAU)</v>
          </cell>
        </row>
        <row r="1207">
          <cell r="B1207" t="str">
            <v>ID062448</v>
          </cell>
          <cell r="C1207" t="str">
            <v>5221DG0022</v>
          </cell>
          <cell r="D1207" t="str">
            <v>FEED DOG SET FT6500</v>
          </cell>
          <cell r="E1207" t="str">
            <v>BỘ RĂNG CƯA CÂN 6.4</v>
          </cell>
        </row>
        <row r="1208">
          <cell r="B1208" t="str">
            <v>ID062388</v>
          </cell>
          <cell r="C1208" t="str">
            <v>5220TP00642</v>
          </cell>
          <cell r="D1208" t="str">
            <v>NEEDLE PLATE CT9000</v>
          </cell>
          <cell r="E1208" t="str">
            <v>MẶT NGUYỆT 3 KIM  6.4</v>
          </cell>
        </row>
        <row r="1209">
          <cell r="B1209" t="str">
            <v>ID152612</v>
          </cell>
          <cell r="C1209" t="str">
            <v>5220PF00642</v>
          </cell>
          <cell r="D1209" t="str">
            <v>CHAN VIT 3 KIM  6.4</v>
          </cell>
          <cell r="E1209" t="str">
            <v>CHÂN VỊT 3 KIM  6.4</v>
          </cell>
        </row>
        <row r="1210">
          <cell r="B1210" t="str">
            <v>ID048854</v>
          </cell>
          <cell r="C1210" t="str">
            <v>6100549</v>
          </cell>
          <cell r="D1210" t="str">
            <v>LOWER KNIFE CF2339</v>
          </cell>
          <cell r="E1210" t="str">
            <v>DAO TĨNH XÉN VẢI</v>
          </cell>
          <cell r="F1210" t="str">
            <v>CF-2339</v>
          </cell>
        </row>
        <row r="1211">
          <cell r="B1211" t="str">
            <v>ID151174</v>
          </cell>
          <cell r="C1211" t="str">
            <v>5227NC00560</v>
          </cell>
          <cell r="D1211" t="str">
            <v>NEEDLE CLAMP 5.6MM</v>
          </cell>
          <cell r="E1211" t="str">
            <v xml:space="preserve">TÁO KIM 5.6 </v>
          </cell>
        </row>
        <row r="1212">
          <cell r="B1212" t="str">
            <v>ID152615</v>
          </cell>
          <cell r="C1212" t="str">
            <v>6109101</v>
          </cell>
          <cell r="D1212" t="str">
            <v>TAO KIM 4.8</v>
          </cell>
          <cell r="E1212" t="str">
            <v xml:space="preserve">TÁO KIM 4.8 </v>
          </cell>
        </row>
        <row r="1213">
          <cell r="B1213" t="str">
            <v>ID048886</v>
          </cell>
          <cell r="C1213" t="str">
            <v>6109011</v>
          </cell>
          <cell r="D1213" t="str">
            <v>MAIN FEED DOG ORIG CF2339M-1</v>
          </cell>
          <cell r="E1213" t="str">
            <v>RĂNG CƯA TRƯỚC 4.8</v>
          </cell>
          <cell r="F1213" t="str">
            <v>CF-2339</v>
          </cell>
        </row>
        <row r="1214">
          <cell r="B1214" t="str">
            <v>ID055896</v>
          </cell>
          <cell r="C1214" t="str">
            <v>6109010</v>
          </cell>
          <cell r="D1214" t="str">
            <v>FLAME CHIP GUARDS YMT/FD62E</v>
          </cell>
          <cell r="E1214" t="str">
            <v>RĂNG CƯA SAU  4.8</v>
          </cell>
          <cell r="F1214" t="str">
            <v>CF-2339</v>
          </cell>
        </row>
        <row r="1215">
          <cell r="B1215" t="str">
            <v>ID156620</v>
          </cell>
          <cell r="C1215" t="str">
            <v>6108021</v>
          </cell>
          <cell r="D1215" t="str">
            <v>MAT NGUYET  4.8</v>
          </cell>
          <cell r="E1215" t="str">
            <v>MẶT NGUYỆT  4.8</v>
          </cell>
        </row>
        <row r="1216">
          <cell r="B1216" t="str">
            <v>ID055923</v>
          </cell>
          <cell r="C1216" t="str">
            <v>5220NC00480</v>
          </cell>
          <cell r="D1216" t="str">
            <v>NEEDLE CLAMP</v>
          </cell>
          <cell r="E1216" t="str">
            <v>TÁO KIM 4.8 3KIM</v>
          </cell>
          <cell r="F1216" t="str">
            <v>FT-7003</v>
          </cell>
        </row>
        <row r="1217">
          <cell r="B1217" t="str">
            <v>ID152618</v>
          </cell>
          <cell r="C1217" t="str">
            <v>384464463</v>
          </cell>
          <cell r="D1217" t="str">
            <v>BO RANG CUA 4.8 3KIM</v>
          </cell>
          <cell r="E1217" t="str">
            <v>BỘ RĂNG CƯA 4.8 3KIM</v>
          </cell>
          <cell r="F1217" t="str">
            <v>FT-7003</v>
          </cell>
        </row>
        <row r="1218">
          <cell r="B1218" t="str">
            <v>ID152619</v>
          </cell>
          <cell r="C1218" t="str">
            <v>522TP00484</v>
          </cell>
          <cell r="D1218" t="str">
            <v>MAT NGUYET 4.8 3KIM</v>
          </cell>
          <cell r="E1218" t="str">
            <v>MẶT NGUYỆT 4.8 3KIM</v>
          </cell>
        </row>
        <row r="1219">
          <cell r="B1219" t="str">
            <v>ID062307</v>
          </cell>
          <cell r="C1219" t="str">
            <v>5220PF00484</v>
          </cell>
          <cell r="D1219" t="str">
            <v>PRESSER FOOT ASM. CT9000</v>
          </cell>
          <cell r="E1219" t="str">
            <v>CHÂN VỊT 4.8 3KIM</v>
          </cell>
          <cell r="F1219" t="str">
            <v>FT-7003</v>
          </cell>
        </row>
        <row r="1220">
          <cell r="B1220" t="str">
            <v>ID152622</v>
          </cell>
          <cell r="C1220" t="str">
            <v>52220NC0485</v>
          </cell>
          <cell r="D1220" t="str">
            <v>TAO KIM 4.8 CAN</v>
          </cell>
          <cell r="E1220" t="str">
            <v>TÁO KIM 4.8 CÂN</v>
          </cell>
        </row>
        <row r="1221">
          <cell r="B1221" t="str">
            <v>ID156621</v>
          </cell>
          <cell r="C1221" t="str">
            <v>522TP03481</v>
          </cell>
          <cell r="D1221" t="str">
            <v>MAT NGUYET 4.8 CAN</v>
          </cell>
          <cell r="E1221" t="str">
            <v>MẶT NGUYỆT 4.8 CÂN</v>
          </cell>
        </row>
        <row r="1222">
          <cell r="B1222" t="str">
            <v>ID153421</v>
          </cell>
          <cell r="C1222" t="str">
            <v>5220PF00485</v>
          </cell>
          <cell r="D1222" t="str">
            <v>CHAN VIT 4.8</v>
          </cell>
          <cell r="E1222" t="str">
            <v>CHÂN VỊT 4.8 CÂN</v>
          </cell>
        </row>
        <row r="1223">
          <cell r="B1223" t="str">
            <v>ID045658</v>
          </cell>
          <cell r="C1223" t="str">
            <v>5221DG0021</v>
          </cell>
          <cell r="D1223" t="str">
            <v>FEED DOG (3N) GAUGE</v>
          </cell>
          <cell r="E1223" t="str">
            <v>RĂNG CƯA 4.8 CÂN</v>
          </cell>
          <cell r="F1223" t="str">
            <v>FT-7003</v>
          </cell>
        </row>
        <row r="1224">
          <cell r="B1224" t="str">
            <v>ID062601</v>
          </cell>
          <cell r="C1224" t="str">
            <v>5222TP03481</v>
          </cell>
          <cell r="D1224" t="str">
            <v>NEEDLE PLATE FT6500</v>
          </cell>
          <cell r="E1224" t="str">
            <v>MẶT NGUYỆT LỆCH</v>
          </cell>
          <cell r="F1224" t="str">
            <v>FT-7003</v>
          </cell>
        </row>
        <row r="1225">
          <cell r="B1225" t="str">
            <v>ID062564</v>
          </cell>
          <cell r="C1225" t="str">
            <v>5222PF03481</v>
          </cell>
          <cell r="D1225" t="str">
            <v>PRESSER FOOT FT6500</v>
          </cell>
          <cell r="E1225" t="str">
            <v>CHÂN VỊT 4.8 LỆCH</v>
          </cell>
          <cell r="F1225" t="str">
            <v>FT-7003</v>
          </cell>
        </row>
        <row r="1226">
          <cell r="B1226" t="str">
            <v>ID156622</v>
          </cell>
          <cell r="C1226" t="str">
            <v>5223DG0001-48</v>
          </cell>
          <cell r="D1226" t="str">
            <v>RANG CUA 4.8 LECH</v>
          </cell>
          <cell r="E1226" t="str">
            <v>RĂNG CƯA 4.8 LỆCH</v>
          </cell>
        </row>
        <row r="1227">
          <cell r="B1227" t="str">
            <v>ID062477</v>
          </cell>
          <cell r="C1227" t="str">
            <v>5221NC15320</v>
          </cell>
          <cell r="D1227" t="str">
            <v>NEEDLE CLAMP FT6500</v>
          </cell>
          <cell r="E1227" t="str">
            <v>TÁO KIM 3.2 (CÂN ĐỐI XỨNG)</v>
          </cell>
          <cell r="F1227" t="str">
            <v>FT-7003</v>
          </cell>
        </row>
        <row r="1228">
          <cell r="B1228" t="str">
            <v>ID156623</v>
          </cell>
          <cell r="C1228" t="str">
            <v>522TP03321</v>
          </cell>
          <cell r="D1228" t="str">
            <v>MAT NGUYET 3.2 (CAN DOI XUNG)</v>
          </cell>
          <cell r="E1228" t="str">
            <v>MẶT NGUYỆT 3.2 (CÂN ĐỐI XỨNG)</v>
          </cell>
        </row>
        <row r="1229">
          <cell r="B1229" t="str">
            <v>ID152623</v>
          </cell>
          <cell r="C1229" t="str">
            <v>522PF03321</v>
          </cell>
          <cell r="D1229" t="str">
            <v>CHAN VIT 3.2 (CAN DOI XUNG)</v>
          </cell>
          <cell r="E1229" t="str">
            <v>CHÂN VỊT 3.2 (CÂN ĐỐI XỨNG)</v>
          </cell>
        </row>
        <row r="1230">
          <cell r="B1230" t="str">
            <v>ID152624</v>
          </cell>
          <cell r="C1230" t="str">
            <v>5223DG001</v>
          </cell>
          <cell r="D1230" t="str">
            <v>RANG CUA 3.2 (CAN DOI XUNG)</v>
          </cell>
          <cell r="E1230" t="str">
            <v>RĂNG CƯA 3.2 (CÂN ĐỐI XỨNG)</v>
          </cell>
          <cell r="F1230" t="str">
            <v>FT-7003</v>
          </cell>
        </row>
        <row r="1231">
          <cell r="B1231" t="str">
            <v>ID156624</v>
          </cell>
          <cell r="C1231" t="str">
            <v>522TP03401</v>
          </cell>
          <cell r="D1231" t="str">
            <v>MAT NGUYET 3.2 LECH</v>
          </cell>
          <cell r="E1231" t="str">
            <v>MẶT NGUYỆT 3.2 LỆCH</v>
          </cell>
        </row>
        <row r="1232">
          <cell r="B1232" t="str">
            <v>ID156625</v>
          </cell>
          <cell r="C1232" t="str">
            <v>522PF03401</v>
          </cell>
          <cell r="D1232" t="str">
            <v>CHAN VIT 3.2 LECH</v>
          </cell>
          <cell r="E1232" t="str">
            <v>CHÂN VỊT 3.2 LỆCH</v>
          </cell>
        </row>
        <row r="1233">
          <cell r="B1233" t="str">
            <v>ID161604</v>
          </cell>
          <cell r="C1233" t="str">
            <v>5223DG001-32</v>
          </cell>
          <cell r="D1233" t="str">
            <v>RANG CUA 3.2 LECH</v>
          </cell>
          <cell r="E1233" t="str">
            <v>RĂNG CƯA 3.2 LỆCH</v>
          </cell>
        </row>
        <row r="1234">
          <cell r="B1234" t="str">
            <v>ID152625</v>
          </cell>
          <cell r="C1234" t="str">
            <v>ID773342/ DBX1/FFG/SIZE 65/9</v>
          </cell>
          <cell r="D1234" t="str">
            <v>KIM MAY 1 KIM</v>
          </cell>
          <cell r="E1234" t="str">
            <v>ID773342/ DBX1/FFG/SIZE 65/9</v>
          </cell>
        </row>
        <row r="1235">
          <cell r="B1235" t="str">
            <v>ID152626</v>
          </cell>
          <cell r="C1235" t="str">
            <v>ID773352/ DBX1/FFG/SIZE 70/10</v>
          </cell>
          <cell r="D1235" t="str">
            <v>KIM MAY 1 KIM</v>
          </cell>
          <cell r="E1235" t="str">
            <v>ID773352/ DBX1/FFG/SIZE 70/10</v>
          </cell>
        </row>
        <row r="1236">
          <cell r="B1236" t="str">
            <v>ID124622</v>
          </cell>
          <cell r="C1236" t="str">
            <v>717632</v>
          </cell>
          <cell r="D1236" t="str">
            <v>134/DPX5/135X5 FFG 65</v>
          </cell>
          <cell r="E1236" t="str">
            <v>ID717632/ DPX5/FFG/SIZE 65/9</v>
          </cell>
          <cell r="F1236" t="str">
            <v>All</v>
          </cell>
        </row>
        <row r="1237">
          <cell r="B1237" t="str">
            <v>ID152628</v>
          </cell>
          <cell r="C1237" t="str">
            <v>ID717642/ DPX5/FFG/SIZE 70/10</v>
          </cell>
          <cell r="D1237" t="str">
            <v>KIM MAY ZZ, 2 KIM, BO</v>
          </cell>
          <cell r="E1237" t="str">
            <v>ID717642/ DPX5/FFG/SIZE 70/10</v>
          </cell>
        </row>
        <row r="1238">
          <cell r="B1238" t="str">
            <v>ID156627</v>
          </cell>
          <cell r="C1238" t="str">
            <v>717652/ DPX5/FFG/SIZE 75/11</v>
          </cell>
          <cell r="D1238" t="str">
            <v>KIM MAY ZZ, 2 KIM, BO</v>
          </cell>
          <cell r="E1238" t="str">
            <v>ID717652/ DPX5/FFG/SIZE 75/11</v>
          </cell>
        </row>
        <row r="1239">
          <cell r="B1239" t="str">
            <v>ID152629</v>
          </cell>
          <cell r="C1239" t="str">
            <v>ID773882/ DCX27/FFG/SIZE 65/9</v>
          </cell>
          <cell r="D1239" t="str">
            <v>KIM MAY VAT SO</v>
          </cell>
          <cell r="E1239" t="str">
            <v>ID773882/ DCX27/FFG/SIZE 65/9</v>
          </cell>
        </row>
        <row r="1240">
          <cell r="B1240" t="str">
            <v>ID152630</v>
          </cell>
          <cell r="C1240" t="str">
            <v>ID0773892/ DCX27/FFG/SIZE 70/10</v>
          </cell>
          <cell r="D1240" t="str">
            <v>KIM MAY VAT SO</v>
          </cell>
          <cell r="E1240" t="str">
            <v>ID0773892/ DCX27/FFG/SIZE 70/10</v>
          </cell>
        </row>
        <row r="1241">
          <cell r="B1241" t="str">
            <v>ID152631</v>
          </cell>
          <cell r="C1241" t="str">
            <v>ID727262/ TQX7/FFG/SIZE 70/10</v>
          </cell>
          <cell r="D1241" t="str">
            <v>KIM MAY BO NO</v>
          </cell>
          <cell r="E1241" t="str">
            <v>ID727262/ TQX7/FFG/SIZE 70/10</v>
          </cell>
        </row>
        <row r="1242">
          <cell r="B1242" t="str">
            <v>ID152632</v>
          </cell>
          <cell r="C1242" t="str">
            <v>ID756272/ TQX7/FFG/SIZE 75/11</v>
          </cell>
          <cell r="D1242" t="str">
            <v>KIM MAY BO NO</v>
          </cell>
          <cell r="E1242" t="str">
            <v>ID756272/ TQX7/FFG/SIZE 75/11</v>
          </cell>
        </row>
        <row r="1243">
          <cell r="B1243" t="str">
            <v>ID165226</v>
          </cell>
          <cell r="C1243" t="str">
            <v>764072</v>
          </cell>
          <cell r="D1243" t="str">
            <v>ID764072/ DPX5/SKL/SIZE 65/9</v>
          </cell>
          <cell r="E1243" t="str">
            <v>ID764072/ DPX5/SKL/SIZE 65/9</v>
          </cell>
          <cell r="F1243" t="str">
            <v>All</v>
          </cell>
        </row>
        <row r="1244">
          <cell r="B1244" t="str">
            <v>ID152634</v>
          </cell>
          <cell r="C1244" t="str">
            <v>ID760142/ DPX5/SKL/SIZE 70/10</v>
          </cell>
          <cell r="D1244" t="str">
            <v>KIM MAY ZZ, 2 KIM, BO</v>
          </cell>
          <cell r="E1244" t="str">
            <v>ID760142/ DPX5/SKL/SIZE 70/10</v>
          </cell>
        </row>
        <row r="1245">
          <cell r="B1245" t="str">
            <v>ID156628</v>
          </cell>
          <cell r="C1245" t="str">
            <v>810-L</v>
          </cell>
          <cell r="D1245" t="str">
            <v>DEN MAY</v>
          </cell>
          <cell r="E1245" t="str">
            <v>ĐÈN MÁY</v>
          </cell>
        </row>
        <row r="1246">
          <cell r="B1246" t="str">
            <v>ID152635</v>
          </cell>
          <cell r="C1246" t="str">
            <v>RQX-01</v>
          </cell>
          <cell r="D1246" t="str">
            <v>BO DANH CHI DIEN TU</v>
          </cell>
          <cell r="E1246" t="str">
            <v>BỘ ĐÁNH CHỈ ĐIỆN TỬ</v>
          </cell>
        </row>
        <row r="1247">
          <cell r="B1247" t="str">
            <v>ID152636</v>
          </cell>
          <cell r="C1247" t="str">
            <v>KSG-168A</v>
          </cell>
          <cell r="D1247" t="str">
            <v>DAU CHI</v>
          </cell>
          <cell r="E1247" t="str">
            <v>DẦU CHỈ</v>
          </cell>
        </row>
        <row r="1248">
          <cell r="B1248" t="str">
            <v>ID152637</v>
          </cell>
          <cell r="C1248" t="str">
            <v>SW-OF</v>
          </cell>
          <cell r="D1248" t="str">
            <v>CONG TAC DIEN</v>
          </cell>
          <cell r="E1248" t="str">
            <v>CÔNG TẮC ĐIỆN</v>
          </cell>
        </row>
        <row r="1249">
          <cell r="B1249" t="str">
            <v>ID079404</v>
          </cell>
          <cell r="C1249" t="str">
            <v>KHP-02</v>
          </cell>
          <cell r="D1249" t="str">
            <v>COLOR SPRAY KHP-02 GREY DDL-55</v>
          </cell>
          <cell r="E1249" t="str">
            <v>SƠN MÁY</v>
          </cell>
        </row>
        <row r="1250">
          <cell r="B1250" t="str">
            <v>ID156631</v>
          </cell>
          <cell r="C1250" t="str">
            <v>457G</v>
          </cell>
          <cell r="D1250" t="str">
            <v>KEP CHUN</v>
          </cell>
          <cell r="E1250" t="str">
            <v>KẸP CHUN</v>
          </cell>
        </row>
        <row r="1251">
          <cell r="B1251" t="str">
            <v>ID153186</v>
          </cell>
          <cell r="C1251" t="str">
            <v>522032</v>
          </cell>
          <cell r="D1251" t="str">
            <v>DONG HO NEN KHI MAY VAT SO</v>
          </cell>
          <cell r="E1251" t="str">
            <v>ĐỒNG HỒ KHÍ</v>
          </cell>
          <cell r="F1251" t="str">
            <v>CF-2339</v>
          </cell>
        </row>
        <row r="1252">
          <cell r="B1252" t="str">
            <v>ID141139</v>
          </cell>
          <cell r="C1252" t="str">
            <v>511013-910</v>
          </cell>
          <cell r="D1252" t="str">
            <v>PITTONG NANG CHAN VIT TU DO</v>
          </cell>
          <cell r="E1252" t="str">
            <v>PITTONG KHÍ VUÔNG</v>
          </cell>
        </row>
        <row r="1253">
          <cell r="B1253" t="str">
            <v>ID152640</v>
          </cell>
          <cell r="C1253" t="str">
            <v>TFL-5</v>
          </cell>
          <cell r="D1253" t="str">
            <v>NHUA DAN CHAN VIT (0-5MM)</v>
          </cell>
          <cell r="E1253" t="str">
            <v>NHỰA DÁN CHÂN VỊT (0-5MM)</v>
          </cell>
        </row>
        <row r="1254">
          <cell r="B1254" t="str">
            <v>ID153278</v>
          </cell>
          <cell r="C1254" t="str">
            <v>5240PF0714/5240PF10151</v>
          </cell>
          <cell r="D1254" t="str">
            <v>NHIP TRAI/PHAI MAY 4 KIM 6 CHI</v>
          </cell>
          <cell r="E1254" t="str">
            <v>NHÍP CHÂN VỊT 4KIM 6 CHỈ</v>
          </cell>
        </row>
        <row r="1255">
          <cell r="B1255" t="str">
            <v>ID045739</v>
          </cell>
          <cell r="C1255" t="str">
            <v>5240TP001B</v>
          </cell>
          <cell r="D1255" t="str">
            <v>NEEDLE PLATE TONGUE</v>
          </cell>
          <cell r="E1255" t="str">
            <v>LƯỠI GÀ MÁY 4KIM 6 CHỈ</v>
          </cell>
        </row>
        <row r="1256">
          <cell r="B1256" t="str">
            <v>ID152642</v>
          </cell>
          <cell r="C1256" t="str">
            <v>2540LL02</v>
          </cell>
          <cell r="D1256" t="str">
            <v>MO MOC 4 KIM 6 CHI</v>
          </cell>
          <cell r="E1256" t="str">
            <v>MỎ MÓC 4 KIM 6 CHỈ</v>
          </cell>
        </row>
        <row r="1257">
          <cell r="B1257" t="str">
            <v>ID045723</v>
          </cell>
          <cell r="C1257" t="str">
            <v>5240PF0709</v>
          </cell>
          <cell r="D1257" t="str">
            <v>FIXED KNIFE</v>
          </cell>
          <cell r="E1257" t="str">
            <v>DAO TĨNH 4 KIM 6 CHỈ</v>
          </cell>
        </row>
        <row r="1258">
          <cell r="B1258" t="str">
            <v>ID152644</v>
          </cell>
          <cell r="C1258" t="str">
            <v>KHP-09</v>
          </cell>
          <cell r="D1258" t="str">
            <v>SON MAY</v>
          </cell>
          <cell r="E1258" t="str">
            <v>SƠN MÁY</v>
          </cell>
          <cell r="F1258" t="str">
            <v>All</v>
          </cell>
        </row>
        <row r="1259">
          <cell r="B1259" t="str">
            <v>ID153187</v>
          </cell>
          <cell r="C1259" t="str">
            <v>SL787-12J.SYNCHRONOUS.BELT(106X)</v>
          </cell>
          <cell r="D1259" t="str">
            <v>SYNCHRONOUS.BELT(106X)</v>
          </cell>
          <cell r="E1259" t="str">
            <v>DÂY ĐAI RĂNG 106X</v>
          </cell>
        </row>
        <row r="1260">
          <cell r="B1260" t="str">
            <v>ID153188</v>
          </cell>
          <cell r="C1260" t="str">
            <v>SL787-12J.SYNCHRONOUS.BELT(110X)</v>
          </cell>
          <cell r="D1260" t="str">
            <v>SYNCHRONOUS.BELT(110X)</v>
          </cell>
          <cell r="E1260" t="str">
            <v>DÂY ĐAI RĂNG 110X</v>
          </cell>
        </row>
        <row r="1261">
          <cell r="B1261" t="str">
            <v>ID153189</v>
          </cell>
          <cell r="C1261" t="str">
            <v>SL787-12J.SYNCHRONOUS.BELT(104X)</v>
          </cell>
          <cell r="D1261" t="str">
            <v>SYNCHRONOUS.BELT(104X)</v>
          </cell>
          <cell r="E1261" t="str">
            <v>DÂY ĐAI RĂNG 104X</v>
          </cell>
        </row>
        <row r="1262">
          <cell r="B1262" t="str">
            <v>ID153190</v>
          </cell>
          <cell r="C1262" t="str">
            <v>SL787-12J.SYNCHRONOUS.BELT(66X)</v>
          </cell>
          <cell r="D1262" t="str">
            <v>SYNCHRONOUS.BELT(66X)</v>
          </cell>
          <cell r="E1262" t="str">
            <v>DÂY ĐAI RĂNG 66X</v>
          </cell>
        </row>
        <row r="1263">
          <cell r="B1263" t="str">
            <v>ID153191</v>
          </cell>
          <cell r="C1263" t="str">
            <v>SL787-13J.SYNCHRONOUS.BELT(92XL)</v>
          </cell>
          <cell r="D1263" t="str">
            <v>SYNCHRONOUS.BELT(92XL)</v>
          </cell>
          <cell r="E1263" t="str">
            <v>DÂY ĐAI RĂNG 92XL</v>
          </cell>
        </row>
        <row r="1264">
          <cell r="B1264" t="str">
            <v>ID153192</v>
          </cell>
          <cell r="C1264" t="str">
            <v>SL787-13J.SYNCHRONOUS.BELT(254X)</v>
          </cell>
          <cell r="D1264" t="str">
            <v>SYNCHRONOUS.BELT(254X)</v>
          </cell>
          <cell r="E1264" t="str">
            <v>DÂY ĐAI RĂNG 254X</v>
          </cell>
        </row>
        <row r="1265">
          <cell r="B1265" t="str">
            <v>ID153193</v>
          </cell>
          <cell r="C1265" t="str">
            <v>BELT:SIZE.310x8x1.3MM-SL787</v>
          </cell>
          <cell r="D1265" t="str">
            <v>BELT:SIZE.310X8X1.3MM-SL787</v>
          </cell>
          <cell r="E1265" t="str">
            <v>DÂY ĐAI 8MM</v>
          </cell>
        </row>
        <row r="1266">
          <cell r="B1266" t="str">
            <v>ID153194</v>
          </cell>
          <cell r="C1266" t="str">
            <v>HEATING.TUBE.#10#70-SL787-12</v>
          </cell>
          <cell r="D1266" t="str">
            <v>HEATING.TUBE.#10#70</v>
          </cell>
          <cell r="E1266" t="str">
            <v>ĐẦU RA NHIỆT PHI 10MM, DÀI 70MM</v>
          </cell>
        </row>
        <row r="1267">
          <cell r="B1267" t="str">
            <v>ID153195</v>
          </cell>
          <cell r="C1267" t="str">
            <v>HEATING.TUBE.#8#60-SL787-12</v>
          </cell>
          <cell r="D1267" t="str">
            <v>HEATING.TUBE.#8#60</v>
          </cell>
          <cell r="E1267" t="str">
            <v>ĐẦU RA NHIỆT PHI 8MM, DÀI 60MM</v>
          </cell>
        </row>
        <row r="1268">
          <cell r="B1268" t="str">
            <v>ID153196</v>
          </cell>
          <cell r="C1268" t="str">
            <v>HEATING.TUBE.10x70-SL787-13</v>
          </cell>
          <cell r="D1268" t="str">
            <v>HEATING.TUBE.10X70</v>
          </cell>
          <cell r="E1268" t="str">
            <v>ĐẦU RA NHIỆT PHI 10MM, DÀI 60MM</v>
          </cell>
        </row>
        <row r="1269">
          <cell r="B1269" t="str">
            <v>ID153197</v>
          </cell>
          <cell r="C1269" t="str">
            <v>HEATING.TUBE.6.3x35-SL787-13</v>
          </cell>
          <cell r="D1269" t="str">
            <v>HEATING.TUBE.6.3X35</v>
          </cell>
          <cell r="E1269" t="str">
            <v>ĐẦU RA NHIỆT PHI 6.3MM, DÀI 35MM</v>
          </cell>
        </row>
        <row r="1270">
          <cell r="B1270" t="str">
            <v>ID153198</v>
          </cell>
          <cell r="C1270" t="str">
            <v>LOWER.KNIFE-SL787-12</v>
          </cell>
          <cell r="D1270" t="str">
            <v>LOWER.KNIFE</v>
          </cell>
          <cell r="E1270" t="str">
            <v>DAO CẮT VẢI DƯỚI</v>
          </cell>
        </row>
        <row r="1271">
          <cell r="B1271" t="str">
            <v>ID153199</v>
          </cell>
          <cell r="C1271" t="str">
            <v>UP.WHEEL.SIZE.8MM-SL787-13</v>
          </cell>
          <cell r="D1271" t="str">
            <v>UP.WHEEL.SIZE.8MM</v>
          </cell>
          <cell r="E1271" t="str">
            <v>CON LĂN TRÊN 8MM</v>
          </cell>
        </row>
        <row r="1272">
          <cell r="B1272" t="str">
            <v>ID153200</v>
          </cell>
          <cell r="C1272" t="str">
            <v>UPPER.KNIFE-SL787-12</v>
          </cell>
          <cell r="D1272" t="str">
            <v>UPPER.KNIFE</v>
          </cell>
          <cell r="E1272" t="str">
            <v>DAO CẮT VẢI TRÊN</v>
          </cell>
        </row>
        <row r="1273">
          <cell r="B1273" t="str">
            <v>ID153201</v>
          </cell>
          <cell r="C1273" t="str">
            <v>DOWN.WHEEL-SL787-12</v>
          </cell>
          <cell r="D1273" t="str">
            <v>DOWN.WHEEL</v>
          </cell>
          <cell r="E1273" t="str">
            <v>CON LĂN DƯỚI 8MM</v>
          </cell>
        </row>
        <row r="1274">
          <cell r="B1274" t="str">
            <v>ID153202</v>
          </cell>
          <cell r="C1274" t="str">
            <v>DOWN.WHEEL.SIZE.20MM-SL787-13</v>
          </cell>
          <cell r="D1274" t="str">
            <v>DOWN.WHEEL.SIZE.20MM</v>
          </cell>
          <cell r="E1274" t="str">
            <v>CON LĂN DƯỚI 20MM</v>
          </cell>
        </row>
        <row r="1275">
          <cell r="B1275" t="str">
            <v>ID153203</v>
          </cell>
          <cell r="C1275" t="str">
            <v>GUIDER-SL787-13</v>
          </cell>
          <cell r="D1275" t="str">
            <v>GUIDER</v>
          </cell>
          <cell r="E1275" t="str">
            <v>GÁ DẪN DÂY</v>
          </cell>
          <cell r="F1275" t="str">
            <v>SL787-13</v>
          </cell>
        </row>
        <row r="1276">
          <cell r="B1276" t="str">
            <v>ID153204</v>
          </cell>
          <cell r="C1276" t="str">
            <v>HEATING.SENSOR(0-400#)-SL787-12</v>
          </cell>
          <cell r="D1276" t="str">
            <v>HEATING.SENSOR(0-400#)</v>
          </cell>
          <cell r="E1276" t="str">
            <v>SENSOR NHIỆT 400#</v>
          </cell>
        </row>
        <row r="1277">
          <cell r="B1277" t="str">
            <v>ID153205</v>
          </cell>
          <cell r="C1277" t="str">
            <v>HEATING.SENSOR(0-600#)-SL787-12</v>
          </cell>
          <cell r="D1277" t="str">
            <v>HEATING.SENSOR(0-600#)</v>
          </cell>
          <cell r="E1277" t="str">
            <v>SENSOR NHIỆT 600#</v>
          </cell>
        </row>
        <row r="1278">
          <cell r="B1278" t="str">
            <v>ID160724</v>
          </cell>
          <cell r="C1278" t="str">
            <v>HEATING.SLOT.GUIDER.SIZE.6MM-SL787-</v>
          </cell>
          <cell r="D1278" t="str">
            <v>HEATING.SLOT.GUIDER.SIZE.6MM</v>
          </cell>
          <cell r="E1278" t="str">
            <v>GÁ DẪN DÂY PHI 6MM</v>
          </cell>
        </row>
        <row r="1279">
          <cell r="B1279" t="str">
            <v>ID160725</v>
          </cell>
          <cell r="C1279" t="str">
            <v>HEATING.SLOT.GUIDER.SIZE.8MM-SL787-</v>
          </cell>
          <cell r="D1279" t="str">
            <v>HEATING.SLOT.GUIDER.SIZE.8MM</v>
          </cell>
          <cell r="E1279" t="str">
            <v>GÁ DẪN DÂY PHI 8MM</v>
          </cell>
        </row>
        <row r="1280">
          <cell r="B1280" t="str">
            <v>ID153208</v>
          </cell>
          <cell r="C1280" t="str">
            <v>UPPER.WHEEL.8MM-SL787-12</v>
          </cell>
          <cell r="D1280" t="str">
            <v>UPPER.WHEEL.8MM</v>
          </cell>
          <cell r="E1280" t="str">
            <v>CON LĂN TRÊN 8MM</v>
          </cell>
        </row>
        <row r="1281">
          <cell r="B1281" t="str">
            <v>ID153210</v>
          </cell>
          <cell r="C1281" t="str">
            <v>5A</v>
          </cell>
          <cell r="D1281" t="str">
            <v>FUSE 5A</v>
          </cell>
          <cell r="E1281" t="str">
            <v>CẦU CHÌ 5A</v>
          </cell>
          <cell r="F1281" t="str">
            <v>SL787-12</v>
          </cell>
        </row>
        <row r="1282">
          <cell r="B1282" t="str">
            <v>ID153211</v>
          </cell>
          <cell r="C1282" t="str">
            <v>6.3A</v>
          </cell>
          <cell r="D1282" t="str">
            <v>FUSE 6.3A</v>
          </cell>
          <cell r="E1282" t="str">
            <v>CẦU CHÌ 6.3A</v>
          </cell>
          <cell r="F1282" t="str">
            <v>SL787-12</v>
          </cell>
        </row>
        <row r="1283">
          <cell r="B1283" t="str">
            <v>ID152950</v>
          </cell>
          <cell r="C1283" t="str">
            <v>10X38-10A</v>
          </cell>
          <cell r="D1283" t="str">
            <v>CAU CHI THACH ANH 10A 10X38</v>
          </cell>
          <cell r="E1283" t="str">
            <v>CẦU CHÌ 10A</v>
          </cell>
        </row>
        <row r="1284">
          <cell r="B1284" t="str">
            <v>ID153213</v>
          </cell>
          <cell r="C1284" t="str">
            <v>GUIDER. SIZE 10MM-SL787-13</v>
          </cell>
          <cell r="D1284" t="str">
            <v>GUIDER. SIZE 10MM</v>
          </cell>
          <cell r="E1284" t="str">
            <v>GÁ DẪN DÂY 10MM</v>
          </cell>
        </row>
        <row r="1285">
          <cell r="B1285" t="str">
            <v>ID153214</v>
          </cell>
          <cell r="C1285" t="str">
            <v>GUIDER. SIZE 12MM-SL787-13</v>
          </cell>
          <cell r="D1285" t="str">
            <v>GUIDER. SIZE 12MM</v>
          </cell>
          <cell r="E1285" t="str">
            <v>GÁ DẪN DÂY 12MM</v>
          </cell>
        </row>
        <row r="1286">
          <cell r="B1286" t="str">
            <v>ID153215</v>
          </cell>
          <cell r="C1286" t="str">
            <v>HEATING.TUBE.#8#70</v>
          </cell>
          <cell r="D1286" t="str">
            <v>HEATING.TUBE.#8#70</v>
          </cell>
          <cell r="E1286" t="str">
            <v>ĐẦU RA NHIỆT PHI 8MM, DÀI 70MM</v>
          </cell>
        </row>
        <row r="1287">
          <cell r="B1287" t="str">
            <v>ID153216</v>
          </cell>
          <cell r="C1287" t="str">
            <v>HEATING.TUBE.#8#120</v>
          </cell>
          <cell r="D1287" t="str">
            <v>HEATING.TUBE.#8#120</v>
          </cell>
          <cell r="E1287" t="str">
            <v>ĐẦU RA NHIỆT PHI 8MM, DÀI 120MM</v>
          </cell>
        </row>
        <row r="1288">
          <cell r="B1288" t="str">
            <v>ID153270</v>
          </cell>
          <cell r="C1288" t="str">
            <v>ID781692/ UY128/ FFG/ SIZE 70/10</v>
          </cell>
          <cell r="D1288" t="str">
            <v>KIM MAY TRAN DE</v>
          </cell>
          <cell r="E1288" t="str">
            <v>ID781692/ UY128/ FFG/ SIZE 70/10</v>
          </cell>
        </row>
        <row r="1289">
          <cell r="B1289" t="str">
            <v>ID156518</v>
          </cell>
          <cell r="C1289" t="str">
            <v>ASM-MC-E4</v>
          </cell>
          <cell r="D1289" t="str">
            <v>BO DIEU TIET CHUN 4 CHUONG TRI</v>
          </cell>
          <cell r="E1289" t="str">
            <v>BỘ ĐIỀU TIẾT CHUN 4 CHƯƠNG TRÌNH</v>
          </cell>
        </row>
        <row r="1290">
          <cell r="B1290" t="str">
            <v>ID062579</v>
          </cell>
          <cell r="C1290" t="str">
            <v>5222PF85640</v>
          </cell>
          <cell r="D1290" t="str">
            <v>PRESSER FOOT ASM. FT6500</v>
          </cell>
          <cell r="E1290" t="str">
            <v>CHÂN VỊT</v>
          </cell>
          <cell r="F1290" t="str">
            <v>CTD-9085</v>
          </cell>
        </row>
        <row r="1291">
          <cell r="B1291" t="str">
            <v>ID151081</v>
          </cell>
          <cell r="C1291" t="str">
            <v>6109107</v>
          </cell>
          <cell r="D1291" t="str">
            <v>NEEDLE CLAMP</v>
          </cell>
          <cell r="E1291" t="str">
            <v>TÁO KIM 4.8MM</v>
          </cell>
        </row>
        <row r="1292">
          <cell r="B1292" t="str">
            <v>ID156579</v>
          </cell>
          <cell r="C1292" t="str">
            <v>21010-2-732-KT</v>
          </cell>
          <cell r="D1292" t="str">
            <v>MAT NGUYET 7/32</v>
          </cell>
          <cell r="E1292" t="str">
            <v>MẶT NGUYỆT</v>
          </cell>
          <cell r="F1292" t="str">
            <v>LT2 - B8422D</v>
          </cell>
        </row>
        <row r="1293">
          <cell r="B1293" t="str">
            <v>ID152405</v>
          </cell>
          <cell r="C1293" t="str">
            <v>21010-3-732-KT</v>
          </cell>
          <cell r="D1293" t="str">
            <v>RANG CUA 7/32</v>
          </cell>
          <cell r="E1293" t="str">
            <v>CHÂN VỊT</v>
          </cell>
          <cell r="F1293" t="str">
            <v>LT2 - B8422D</v>
          </cell>
        </row>
        <row r="1294">
          <cell r="B1294" t="str">
            <v>ID006575</v>
          </cell>
          <cell r="C1294" t="str">
            <v>5220LL00560</v>
          </cell>
          <cell r="D1294" t="str">
            <v>LOWER LOOPER</v>
          </cell>
          <cell r="E1294" t="str">
            <v>KIM CONG DƯỚI</v>
          </cell>
          <cell r="F1294" t="str">
            <v>CTD-9085</v>
          </cell>
        </row>
        <row r="1295">
          <cell r="B1295" t="str">
            <v>ID062419</v>
          </cell>
          <cell r="C1295" t="str">
            <v>5220TP85641</v>
          </cell>
          <cell r="D1295" t="str">
            <v>THREAD PLATE CT9000</v>
          </cell>
          <cell r="E1295" t="str">
            <v>MẶT NGUYỆT</v>
          </cell>
          <cell r="F1295" t="str">
            <v>CTD-9085</v>
          </cell>
        </row>
        <row r="1296">
          <cell r="B1296" t="str">
            <v>ID150878</v>
          </cell>
          <cell r="C1296" t="str">
            <v>5227DG0006</v>
          </cell>
          <cell r="D1296" t="str">
            <v>FEED DOG ASM</v>
          </cell>
          <cell r="E1296" t="str">
            <v>BỘ RĂNG CƯA TRƯỚC SAU</v>
          </cell>
          <cell r="F1296" t="str">
            <v>CTD-9085</v>
          </cell>
        </row>
        <row r="1297">
          <cell r="B1297" t="str">
            <v>ID156620</v>
          </cell>
          <cell r="C1297" t="str">
            <v>6108021</v>
          </cell>
          <cell r="D1297" t="str">
            <v>MAT NGUYET  4.8</v>
          </cell>
          <cell r="E1297" t="str">
            <v>MẶT NGUYỆT 4.8MM</v>
          </cell>
        </row>
        <row r="1298">
          <cell r="B1298" t="str">
            <v>ID059693</v>
          </cell>
          <cell r="C1298" t="str">
            <v>221A0000545</v>
          </cell>
          <cell r="D1298" t="str">
            <v>THREAD GUIDE ASM. FT7000</v>
          </cell>
          <cell r="E1298" t="str">
            <v>BỘ DẢI CHỈ DƯỚI</v>
          </cell>
          <cell r="F1298" t="str">
            <v>FT-7003</v>
          </cell>
        </row>
        <row r="1299">
          <cell r="B1299" t="str">
            <v>ID045659</v>
          </cell>
          <cell r="C1299" t="str">
            <v>5221ll00561</v>
          </cell>
          <cell r="D1299" t="str">
            <v>LOWER LOOPER</v>
          </cell>
          <cell r="E1299" t="str">
            <v>KIM CONG DƯỚI ( MỎ MÓC)</v>
          </cell>
          <cell r="F1299" t="str">
            <v>W562-01G</v>
          </cell>
        </row>
        <row r="1300">
          <cell r="B1300" t="str">
            <v>ID005035</v>
          </cell>
          <cell r="C1300" t="str">
            <v>2120000708</v>
          </cell>
          <cell r="D1300" t="str">
            <v>KNIFE</v>
          </cell>
          <cell r="E1300" t="str">
            <v>DAO ĐỘNG</v>
          </cell>
          <cell r="F1300" t="str">
            <v xml:space="preserve">M752-13H(PEGASUS) </v>
          </cell>
        </row>
        <row r="1301">
          <cell r="B1301" t="str">
            <v>ID003644</v>
          </cell>
          <cell r="C1301" t="str">
            <v>2120000715</v>
          </cell>
          <cell r="D1301" t="str">
            <v>KNIFE</v>
          </cell>
          <cell r="E1301" t="str">
            <v>DAO TĨNH (ASIMAR )</v>
          </cell>
          <cell r="F1301" t="str">
            <v xml:space="preserve">M752-13H(PEGASUS) </v>
          </cell>
        </row>
        <row r="1302">
          <cell r="B1302" t="str">
            <v>ID141408</v>
          </cell>
          <cell r="C1302" t="str">
            <v>400-10442</v>
          </cell>
          <cell r="D1302" t="str">
            <v>BAC TRU KIM DUOI</v>
          </cell>
          <cell r="E1302" t="str">
            <v>BẠC TRỤ KIM TRÊN MÁY BỌ</v>
          </cell>
        </row>
        <row r="1303">
          <cell r="B1303" t="str">
            <v>ID004625</v>
          </cell>
          <cell r="C1303" t="str">
            <v>B1405-280-000</v>
          </cell>
          <cell r="D1303" t="str">
            <v>THREAD GUIDE</v>
          </cell>
          <cell r="E1303" t="str">
            <v>TRỤ KIM</v>
          </cell>
        </row>
        <row r="1304">
          <cell r="B1304" t="str">
            <v>ID072775</v>
          </cell>
          <cell r="C1304" t="str">
            <v>100-13019</v>
          </cell>
          <cell r="D1304" t="str">
            <v>NEEDLE BAR BUSHING UPPER D=7 Z</v>
          </cell>
          <cell r="E1304" t="str">
            <v>BẠC TRỤ KIM TRÊN</v>
          </cell>
          <cell r="F1304" t="str">
            <v>LZ-2284</v>
          </cell>
        </row>
        <row r="1305">
          <cell r="B1305" t="str">
            <v>ID150946</v>
          </cell>
          <cell r="C1305" t="str">
            <v>22505705</v>
          </cell>
          <cell r="D1305" t="str">
            <v>TIMING BELT</v>
          </cell>
          <cell r="E1305" t="str">
            <v>DÂY ĐAI TRUYỀN TẢI</v>
          </cell>
        </row>
        <row r="1306">
          <cell r="B1306" t="str">
            <v>ID073245</v>
          </cell>
          <cell r="C1306" t="str">
            <v>225-06208</v>
          </cell>
          <cell r="D1306" t="str">
            <v>BALANCE V JAPAN</v>
          </cell>
          <cell r="E1306" t="str">
            <v>CẦN GIẬT CHỈ TRÊN</v>
          </cell>
          <cell r="F1306" t="str">
            <v>LZ-2284</v>
          </cell>
        </row>
        <row r="1307">
          <cell r="B1307" t="str">
            <v>ID045628</v>
          </cell>
          <cell r="C1307" t="str">
            <v>5220nc00400</v>
          </cell>
          <cell r="D1307" t="str">
            <v>NEEDLE CLAMP FOR FT7003</v>
          </cell>
          <cell r="E1307" t="str">
            <v>TÁO KIM 4.0MM</v>
          </cell>
          <cell r="F1307" t="str">
            <v>CTD-9611</v>
          </cell>
        </row>
        <row r="1308">
          <cell r="B1308" t="str">
            <v>ID152554</v>
          </cell>
          <cell r="C1308" t="str">
            <v>B1905441A00</v>
          </cell>
          <cell r="D1308" t="str">
            <v>VONG BI CAN GIAT CHI</v>
          </cell>
          <cell r="E1308" t="str">
            <v>VÒNG BI CẦN GIẬT CHỈ</v>
          </cell>
          <cell r="F1308" t="str">
            <v>GLK-1910</v>
          </cell>
        </row>
        <row r="1309">
          <cell r="B1309" t="str">
            <v>ID009343</v>
          </cell>
          <cell r="C1309" t="str">
            <v>225-96704</v>
          </cell>
          <cell r="D1309" t="str">
            <v>CARRETEL</v>
          </cell>
          <cell r="E1309" t="str">
            <v>SUỐT MÁY ZIG ZAG</v>
          </cell>
          <cell r="F1309" t="str">
            <v>LZ-2284</v>
          </cell>
        </row>
        <row r="1310">
          <cell r="B1310" t="str">
            <v>ID156517</v>
          </cell>
          <cell r="C1310" t="str">
            <v>asm-26</v>
          </cell>
          <cell r="D1310" t="str">
            <v>VAN DONG MO KHI NEN</v>
          </cell>
          <cell r="E1310" t="str">
            <v>VAN DONG MO KHI NEN</v>
          </cell>
          <cell r="F1310" t="str">
            <v>CF-2339</v>
          </cell>
        </row>
        <row r="1311">
          <cell r="B1311" t="str">
            <v>ID045206</v>
          </cell>
          <cell r="C1311" t="str">
            <v>220A0001632</v>
          </cell>
          <cell r="D1311" t="str">
            <v>SAFETY PLATE ASM.</v>
          </cell>
          <cell r="E1311" t="str">
            <v>EYE SAFETY ASM</v>
          </cell>
          <cell r="F1311" t="str">
            <v>CTD-9085</v>
          </cell>
        </row>
        <row r="1312">
          <cell r="B1312" t="str">
            <v>ID121929</v>
          </cell>
          <cell r="C1312" t="str">
            <v>CR1/16N</v>
          </cell>
          <cell r="D1312" t="str">
            <v>PRESSER FOOT ASM FOR KLD-800MR</v>
          </cell>
          <cell r="E1312" t="str">
            <v>CHÂN VỊT BẬP BÊNH MÝ PHẢI</v>
          </cell>
          <cell r="F1312" t="str">
            <v>KLD-800</v>
          </cell>
        </row>
        <row r="1313">
          <cell r="B1313" t="str">
            <v>ID124672</v>
          </cell>
          <cell r="C1313" t="str">
            <v>B2421-280-0A0</v>
          </cell>
          <cell r="D1313" t="str">
            <v>MOVING KNIFE</v>
          </cell>
          <cell r="E1313" t="str">
            <v>DAO ĐỘNG MÁY BỌ</v>
          </cell>
          <cell r="F1313" t="str">
            <v>GLK-1910</v>
          </cell>
        </row>
        <row r="1314">
          <cell r="B1314" t="str">
            <v>ID124742</v>
          </cell>
          <cell r="C1314" t="str">
            <v>B2424-280-000</v>
          </cell>
          <cell r="D1314" t="str">
            <v>FIXING KNIFE</v>
          </cell>
          <cell r="E1314" t="str">
            <v>DAO TĨNH MÁY BỌ</v>
          </cell>
          <cell r="F1314" t="str">
            <v>GLK-1910</v>
          </cell>
        </row>
        <row r="1315">
          <cell r="B1315" t="str">
            <v>ID122210</v>
          </cell>
          <cell r="C1315" t="str">
            <v>241375 - DAYU (1/4")</v>
          </cell>
          <cell r="D1315" t="str">
            <v>PRESSER FOOT</v>
          </cell>
          <cell r="E1315" t="str">
            <v>CHÂN VỊT MÁY ZIG ZAG</v>
          </cell>
        </row>
        <row r="1316">
          <cell r="B1316" t="str">
            <v>ID156146</v>
          </cell>
          <cell r="C1316" t="str">
            <v>ASM-TFU-15/UT-2</v>
          </cell>
          <cell r="D1316" t="str">
            <v>SREW</v>
          </cell>
          <cell r="E1316" t="str">
            <v>BỘ DẪN VIỀN MÁY KHÂU</v>
          </cell>
        </row>
        <row r="1317">
          <cell r="B1317" t="str">
            <v>ID152993</v>
          </cell>
          <cell r="C1317" t="str">
            <v>SSR-F-25DA</v>
          </cell>
          <cell r="D1317" t="str">
            <v>DE CAU CHI SOLID STATE RELY FO</v>
          </cell>
          <cell r="E1317" t="str">
            <v>SOLID RELAY 25DA</v>
          </cell>
        </row>
        <row r="1318">
          <cell r="B1318" t="str">
            <v>ID156210</v>
          </cell>
          <cell r="C1318" t="str">
            <v>ULN2003A</v>
          </cell>
          <cell r="D1318" t="str">
            <v>TRANSITOR</v>
          </cell>
          <cell r="E1318" t="str">
            <v xml:space="preserve">IC CÔNG TẮC </v>
          </cell>
        </row>
        <row r="1319">
          <cell r="B1319" t="str">
            <v>ID156209</v>
          </cell>
          <cell r="C1319" t="str">
            <v>TL431AC</v>
          </cell>
          <cell r="D1319" t="str">
            <v>TRANSITOR</v>
          </cell>
          <cell r="E1319" t="str">
            <v xml:space="preserve">IC NGUỒN </v>
          </cell>
        </row>
        <row r="1320">
          <cell r="B1320" t="str">
            <v>ID156208</v>
          </cell>
          <cell r="C1320" t="str">
            <v>SR5100HG</v>
          </cell>
          <cell r="D1320" t="str">
            <v>SREW</v>
          </cell>
          <cell r="E1320" t="str">
            <v>DIOT</v>
          </cell>
        </row>
        <row r="1321">
          <cell r="B1321" t="str">
            <v>ID153026</v>
          </cell>
          <cell r="C1321" t="str">
            <v>LE3SA-24-240</v>
          </cell>
          <cell r="D1321" t="str">
            <v>BO DAT THOI GIAN</v>
          </cell>
          <cell r="E1321" t="str">
            <v xml:space="preserve">TIME RELAY AUTONIC </v>
          </cell>
        </row>
        <row r="1322">
          <cell r="B1322" t="str">
            <v>ID153081</v>
          </cell>
          <cell r="C1322" t="str">
            <v>42HB34-401A</v>
          </cell>
          <cell r="D1322" t="str">
            <v>DONG CO BUOC</v>
          </cell>
          <cell r="E1322" t="str">
            <v>STEP MOTOR 42</v>
          </cell>
        </row>
        <row r="1323">
          <cell r="B1323" t="str">
            <v>ID126242</v>
          </cell>
          <cell r="C1323" t="str">
            <v>5221PF02481</v>
          </cell>
          <cell r="D1323" t="str">
            <v>PRESSER FOOT ASM</v>
          </cell>
          <cell r="E1323" t="str">
            <v>CHÂN VỊT MÁY CUỐN ỐNG 3/16</v>
          </cell>
          <cell r="F1323" t="str">
            <v>FTD-7002</v>
          </cell>
        </row>
        <row r="1324">
          <cell r="B1324" t="str">
            <v>ID156498</v>
          </cell>
          <cell r="C1324" t="str">
            <v>620-006030</v>
          </cell>
          <cell r="D1324" t="str">
            <v>CLUTCH RETAI</v>
          </cell>
          <cell r="E1324" t="str">
            <v>CHỐT DAO XÉN 1 KIM</v>
          </cell>
          <cell r="F1324" t="str">
            <v>KLD-800</v>
          </cell>
        </row>
        <row r="1325">
          <cell r="B1325" t="str">
            <v>ID044691</v>
          </cell>
          <cell r="C1325" t="str">
            <v>2200000607</v>
          </cell>
          <cell r="D1325" t="str">
            <v>TIMEING BELT</v>
          </cell>
          <cell r="E1325" t="str">
            <v>DÂY ĐAI CHUYỀN CHUYỂN ĐỘNG</v>
          </cell>
          <cell r="F1325" t="str">
            <v>FTD-7002</v>
          </cell>
        </row>
        <row r="1326">
          <cell r="B1326" t="str">
            <v>ID122209</v>
          </cell>
          <cell r="C1326" t="str">
            <v>H09-0057</v>
          </cell>
          <cell r="D1326" t="str">
            <v>GUIDE</v>
          </cell>
          <cell r="E1326" t="str">
            <v>CỮ GIỚI HẠN VẢI</v>
          </cell>
        </row>
        <row r="1327">
          <cell r="B1327" t="str">
            <v>ID152418</v>
          </cell>
          <cell r="C1327" t="str">
            <v>21010-1-14-R</v>
          </cell>
          <cell r="D1327" t="str">
            <v>CHAN VIT PHAI</v>
          </cell>
          <cell r="E1327" t="str">
            <v>CHÂN VỊT THƯỜNG 1/14INCH</v>
          </cell>
        </row>
        <row r="1328">
          <cell r="B1328" t="str">
            <v>ID006206</v>
          </cell>
          <cell r="C1328" t="str">
            <v>5212UL0001</v>
          </cell>
          <cell r="D1328" t="str">
            <v>LOOPER</v>
          </cell>
          <cell r="E1328" t="str">
            <v>MỎ MÓC TRÊN 3 CHỈ</v>
          </cell>
          <cell r="F1328" t="str">
            <v>UHD-9023</v>
          </cell>
        </row>
        <row r="1329">
          <cell r="B1329" t="str">
            <v>ID156460</v>
          </cell>
          <cell r="C1329" t="str">
            <v>M40</v>
          </cell>
          <cell r="D1329" t="str">
            <v>DAY CULOA</v>
          </cell>
          <cell r="E1329" t="str">
            <v>DÂY CULOA M40</v>
          </cell>
        </row>
        <row r="1330">
          <cell r="B1330" t="str">
            <v>ID151490</v>
          </cell>
          <cell r="C1330" t="str">
            <v>E5CC-QX2ABM-800</v>
          </cell>
          <cell r="D1330" t="str">
            <v>CONTROL TEMP/PROCESS 100-240V</v>
          </cell>
          <cell r="E1330" t="str">
            <v>ĐIỀU KHIỂN NHIỆT ĐỘ</v>
          </cell>
          <cell r="F1330" t="str">
            <v>Innovation equipment</v>
          </cell>
        </row>
        <row r="1331">
          <cell r="B1331" t="str">
            <v>ID156369</v>
          </cell>
          <cell r="C1331" t="str">
            <v>503733T/503734T</v>
          </cell>
          <cell r="D1331" t="str">
            <v>MAT NGUYET</v>
          </cell>
          <cell r="E1331" t="str">
            <v>MẶT NGUYỆT</v>
          </cell>
        </row>
        <row r="1332">
          <cell r="B1332" t="str">
            <v>ID156369</v>
          </cell>
          <cell r="C1332" t="str">
            <v>503733T/503734T</v>
          </cell>
          <cell r="D1332" t="str">
            <v>MAT NGUYET</v>
          </cell>
          <cell r="E1332" t="str">
            <v>RĂNG CƯA</v>
          </cell>
        </row>
        <row r="1333">
          <cell r="B1333" t="str">
            <v>ID156521</v>
          </cell>
          <cell r="C1333" t="str">
            <v>6100137</v>
          </cell>
          <cell r="D1333" t="str">
            <v>WORM GREAT</v>
          </cell>
          <cell r="E1333" t="str">
            <v>BÁNH RĂNG ĐIỀU CHỈNH MŨI CHỈ MÁY VẮT SỔ</v>
          </cell>
          <cell r="F1333" t="str">
            <v>CZ-6003</v>
          </cell>
        </row>
        <row r="1334">
          <cell r="B1334" t="str">
            <v>ID153202</v>
          </cell>
          <cell r="C1334" t="str">
            <v>DOWN.WHEEL.SIZE.20MM-SL787-13</v>
          </cell>
          <cell r="D1334" t="str">
            <v>DOWN.WHEEL.SIZE.20MM</v>
          </cell>
          <cell r="E1334" t="str">
            <v>CON LĂN DƯỚI 20MM</v>
          </cell>
        </row>
        <row r="1335">
          <cell r="B1335" t="str">
            <v>ID160725</v>
          </cell>
          <cell r="C1335" t="str">
            <v>HEATING.SLOT.GUIDER.SIZE.8MM-SL787-</v>
          </cell>
          <cell r="D1335" t="str">
            <v>HEATING.SLOT.GUIDER.SIZE.8MM</v>
          </cell>
          <cell r="E1335" t="str">
            <v>GÁ DẪN DÂY PHI 8MM</v>
          </cell>
        </row>
        <row r="1336">
          <cell r="B1336" t="str">
            <v>ID156482</v>
          </cell>
          <cell r="C1336" t="str">
            <v>5221TP03323</v>
          </cell>
          <cell r="D1336" t="str">
            <v>NEEDLE PLATE</v>
          </cell>
          <cell r="E1336" t="str">
            <v>MẶT NGUYỆT VIỀN 6.4</v>
          </cell>
          <cell r="F1336" t="str">
            <v>FT-7003</v>
          </cell>
        </row>
        <row r="1337">
          <cell r="B1337" t="str">
            <v>ID045683</v>
          </cell>
          <cell r="C1337" t="str">
            <v>5223DG00011</v>
          </cell>
          <cell r="D1337" t="str">
            <v>FEED DOG ASM</v>
          </cell>
          <cell r="E1337" t="str">
            <v>RĂNG CƯA 6.4</v>
          </cell>
          <cell r="F1337" t="str">
            <v>FT-7003</v>
          </cell>
        </row>
        <row r="1338">
          <cell r="B1338" t="str">
            <v>ID152493</v>
          </cell>
          <cell r="C1338" t="str">
            <v>107-SGR</v>
          </cell>
          <cell r="D1338" t="str">
            <v>CHAN VIT DIEU TRAI</v>
          </cell>
          <cell r="E1338" t="str">
            <v>CHÂN VỊT MÁY ZZ MÍ PHẢI</v>
          </cell>
          <cell r="F1338" t="str">
            <v>LZ-2284</v>
          </cell>
        </row>
        <row r="1339">
          <cell r="B1339" t="str">
            <v>ID045940</v>
          </cell>
          <cell r="C1339" t="str">
            <v>8MN04280400A</v>
          </cell>
          <cell r="D1339" t="str">
            <v>SCREW</v>
          </cell>
          <cell r="E1339" t="str">
            <v>ỐC KIM MÁY VẮT SỔ</v>
          </cell>
        </row>
        <row r="1340">
          <cell r="B1340" t="str">
            <v>ID045674</v>
          </cell>
          <cell r="C1340" t="str">
            <v>5222PF11640</v>
          </cell>
          <cell r="D1340" t="str">
            <v>PRESSER FOOT ASM</v>
          </cell>
          <cell r="E1340" t="str">
            <v>CHÂN VỊT MÁY TRẦN</v>
          </cell>
          <cell r="F1340" t="str">
            <v>CTD-9085</v>
          </cell>
        </row>
        <row r="1341">
          <cell r="B1341" t="str">
            <v>ID152980</v>
          </cell>
          <cell r="C1341" t="str">
            <v>B-5</v>
          </cell>
          <cell r="D1341" t="str">
            <v>THANH DOT 400W</v>
          </cell>
          <cell r="E1341" t="str">
            <v>ĐIỆN TRỞ</v>
          </cell>
          <cell r="F1341" t="str">
            <v>GLK-1910</v>
          </cell>
        </row>
        <row r="1342">
          <cell r="B1342" t="str">
            <v>ID156347</v>
          </cell>
          <cell r="C1342" t="str">
            <v>B1307-155-OAO</v>
          </cell>
          <cell r="D1342" t="str">
            <v>BANH RANG QUAY O CHAO DUOI</v>
          </cell>
          <cell r="E1342" t="str">
            <v>BÁNH RĂNG</v>
          </cell>
        </row>
        <row r="1343">
          <cell r="B1343" t="str">
            <v>ID156348</v>
          </cell>
          <cell r="C1343" t="str">
            <v>B31308-155-0AO</v>
          </cell>
          <cell r="D1343" t="str">
            <v>BANH RANG QUAY O CHAO TREN</v>
          </cell>
          <cell r="E1343" t="str">
            <v>BÁNH RĂNG</v>
          </cell>
        </row>
        <row r="1344">
          <cell r="B1344" t="str">
            <v>ID141158</v>
          </cell>
          <cell r="C1344" t="str">
            <v>153230101</v>
          </cell>
          <cell r="D1344" t="str">
            <v>DE HAM BINH DAU THAI MAY 2K</v>
          </cell>
          <cell r="E1344" t="str">
            <v>KHAY NHỰA ĐỰNG DẦU HỒI</v>
          </cell>
          <cell r="F1344" t="str">
            <v>LT2 - B8422D</v>
          </cell>
        </row>
        <row r="1345">
          <cell r="B1345" t="str">
            <v>ID029895</v>
          </cell>
          <cell r="C1345" t="str">
            <v>S07424001</v>
          </cell>
          <cell r="D1345" t="str">
            <v>SCREW</v>
          </cell>
          <cell r="E1345" t="str">
            <v>ỐC BẮT CẦN GIẬT CHỈ</v>
          </cell>
          <cell r="F1345" t="str">
            <v>LT2 - B8422D</v>
          </cell>
        </row>
        <row r="1346">
          <cell r="B1346" t="str">
            <v>ID156008</v>
          </cell>
          <cell r="C1346" t="str">
            <v>42X001-0100</v>
          </cell>
          <cell r="D1346" t="str">
            <v>VIT BAT KIM</v>
          </cell>
          <cell r="E1346" t="str">
            <v>VÍT BẮT KIM</v>
          </cell>
          <cell r="F1346" t="str">
            <v>LT2 - B8422D</v>
          </cell>
        </row>
        <row r="1347">
          <cell r="B1347" t="str">
            <v>ID048566</v>
          </cell>
          <cell r="C1347" t="str">
            <v>154965001</v>
          </cell>
          <cell r="D1347" t="str">
            <v>BOLT SOCKET SM3.57X8 MH/KHE800</v>
          </cell>
          <cell r="E1347" t="str">
            <v>ỐC GIỮ CÀNG Ổ</v>
          </cell>
          <cell r="F1347" t="str">
            <v>LT2 - B8422D</v>
          </cell>
        </row>
        <row r="1348">
          <cell r="B1348" t="str">
            <v>ID156007</v>
          </cell>
          <cell r="C1348" t="str">
            <v>148539101</v>
          </cell>
          <cell r="D1348" t="str">
            <v>VIT HAM DAO TINH</v>
          </cell>
          <cell r="E1348" t="str">
            <v>VÍT HÃM DAO TĨNH</v>
          </cell>
          <cell r="F1348" t="str">
            <v>LT2 - B8422D</v>
          </cell>
        </row>
        <row r="1349">
          <cell r="B1349" t="str">
            <v>ID028018</v>
          </cell>
          <cell r="C1349" t="str">
            <v>116323001</v>
          </cell>
          <cell r="D1349" t="str">
            <v>VIT BAT KIM</v>
          </cell>
          <cell r="E1349" t="str">
            <v>VÍT BẮT KIM</v>
          </cell>
          <cell r="F1349" t="str">
            <v>LT2 - B8422D</v>
          </cell>
        </row>
        <row r="1350">
          <cell r="B1350" t="str">
            <v>ID041257</v>
          </cell>
          <cell r="C1350" t="str">
            <v>112594001</v>
          </cell>
          <cell r="D1350" t="str">
            <v>BUSHING</v>
          </cell>
          <cell r="E1350" t="str">
            <v>BẠC TRỤ KIM</v>
          </cell>
          <cell r="F1350" t="str">
            <v>LT2 - B8422D</v>
          </cell>
        </row>
        <row r="1351">
          <cell r="B1351" t="str">
            <v>ID028114</v>
          </cell>
          <cell r="C1351" t="str">
            <v>140527001</v>
          </cell>
          <cell r="D1351" t="str">
            <v>DAN CHI KIM TREN</v>
          </cell>
          <cell r="E1351" t="str">
            <v>DẪN CHỈ KIM TRÊN</v>
          </cell>
          <cell r="F1351" t="str">
            <v>LT2 - B8422D</v>
          </cell>
        </row>
        <row r="1352">
          <cell r="B1352" t="str">
            <v>ID010258</v>
          </cell>
          <cell r="C1352" t="str">
            <v>13781012</v>
          </cell>
          <cell r="D1352" t="str">
            <v>OC MAT NGUYET 2 KIM TRUOC</v>
          </cell>
          <cell r="E1352" t="str">
            <v>ỐC MĂT NGUYỆT 2 KIM TRƯỚC</v>
          </cell>
          <cell r="F1352" t="str">
            <v>LT2 - B8422D</v>
          </cell>
        </row>
        <row r="1353">
          <cell r="B1353" t="str">
            <v>ID028192</v>
          </cell>
          <cell r="C1353" t="str">
            <v>148491001</v>
          </cell>
          <cell r="D1353" t="str">
            <v>SHAFT</v>
          </cell>
          <cell r="E1353" t="str">
            <v>CHỐT CẦN RĂNG CƯA</v>
          </cell>
          <cell r="F1353" t="str">
            <v>LT2 - B8422D</v>
          </cell>
        </row>
        <row r="1354">
          <cell r="B1354" t="str">
            <v>ID041281</v>
          </cell>
          <cell r="C1354" t="str">
            <v>141207001</v>
          </cell>
          <cell r="D1354" t="str">
            <v>SCREW</v>
          </cell>
          <cell r="E1354" t="str">
            <v>ỐC NÉN CHÂN VỊT</v>
          </cell>
          <cell r="F1354" t="str">
            <v>LT2 - B8422D</v>
          </cell>
        </row>
        <row r="1355">
          <cell r="B1355" t="str">
            <v>ID000778</v>
          </cell>
          <cell r="C1355" t="str">
            <v>100032004</v>
          </cell>
          <cell r="D1355" t="str">
            <v>M480830 SIINKER CAM FOR 16" TO</v>
          </cell>
          <cell r="E1355" t="str">
            <v>VÍT HÃM MẶT NGUYỆT (VÍT SAU)</v>
          </cell>
          <cell r="F1355" t="str">
            <v>LT2 - B8422D</v>
          </cell>
        </row>
        <row r="1356">
          <cell r="B1356" t="str">
            <v>ID028029</v>
          </cell>
          <cell r="C1356" t="str">
            <v>117160001</v>
          </cell>
          <cell r="D1356" t="str">
            <v>VIT BAT MAT NGUYET TRUOC</v>
          </cell>
          <cell r="E1356" t="str">
            <v>VÍT BẮT MẶT NGUYỆT TRƯỚC</v>
          </cell>
          <cell r="F1356" t="str">
            <v>LT2 - B8422D</v>
          </cell>
        </row>
        <row r="1357">
          <cell r="B1357" t="str">
            <v>ID027791</v>
          </cell>
          <cell r="C1357" t="str">
            <v>062661212</v>
          </cell>
          <cell r="D1357" t="str">
            <v>VIT BAT BO CAN GIAT CHI KIM</v>
          </cell>
          <cell r="E1357" t="str">
            <v>VÍT BẮT BỘ CẦN GIẬT CHỈ KIM</v>
          </cell>
          <cell r="F1357" t="str">
            <v>LT2 - B8422D</v>
          </cell>
        </row>
        <row r="1358">
          <cell r="B1358" t="str">
            <v>ID013998</v>
          </cell>
          <cell r="C1358" t="str">
            <v>113050001</v>
          </cell>
          <cell r="D1358" t="str">
            <v>VIT HAM CHAN VIT</v>
          </cell>
          <cell r="E1358" t="str">
            <v>VÍT HÃM CHÂN VỊT</v>
          </cell>
          <cell r="F1358" t="str">
            <v>LT2 - B8422D</v>
          </cell>
        </row>
        <row r="1359">
          <cell r="B1359" t="str">
            <v>ID027957</v>
          </cell>
          <cell r="C1359" t="str">
            <v>112593001</v>
          </cell>
          <cell r="D1359" t="str">
            <v>ROD</v>
          </cell>
          <cell r="E1359" t="str">
            <v>KHUNG TRỤ MÁY 2 KIM</v>
          </cell>
          <cell r="F1359" t="str">
            <v>LT2 - B8422D</v>
          </cell>
        </row>
        <row r="1360">
          <cell r="B1360" t="str">
            <v>ID028423</v>
          </cell>
          <cell r="C1360" t="str">
            <v>158115001</v>
          </cell>
          <cell r="D1360" t="str">
            <v>BALL BEARING</v>
          </cell>
          <cell r="E1360" t="str">
            <v>VÒNG BI TRỤC CHÍNH</v>
          </cell>
          <cell r="F1360" t="str">
            <v>LT2 - B8422D</v>
          </cell>
        </row>
        <row r="1361">
          <cell r="B1361" t="str">
            <v>ID027956</v>
          </cell>
          <cell r="C1361" t="str">
            <v>112592001</v>
          </cell>
          <cell r="D1361" t="str">
            <v>CLAMP</v>
          </cell>
          <cell r="E1361" t="str">
            <v>TAY HÃM TRỤ KIM</v>
          </cell>
          <cell r="F1361" t="str">
            <v>LT2 - B8422D</v>
          </cell>
        </row>
        <row r="1362">
          <cell r="B1362" t="str">
            <v>ID164941</v>
          </cell>
          <cell r="C1362" t="str">
            <v>21010-3-38-KT</v>
          </cell>
          <cell r="D1362" t="str">
            <v>RANG CUA 3/8 INCH KINGTEX</v>
          </cell>
          <cell r="E1362" t="str">
            <v>RĂNG CƯA 3/8 INCH KINGTEX</v>
          </cell>
          <cell r="F1362" t="str">
            <v>LT2 - B8422D</v>
          </cell>
        </row>
        <row r="1363">
          <cell r="B1363" t="str">
            <v>ID164942</v>
          </cell>
          <cell r="C1363" t="str">
            <v>21010-2-38-KT</v>
          </cell>
          <cell r="D1363" t="str">
            <v>MAT NGUYET 3/8 INCH KINGTEX</v>
          </cell>
          <cell r="E1363" t="str">
            <v>MẶT NGUYỆT 3/8 INCH KINGTEX</v>
          </cell>
          <cell r="F1363" t="str">
            <v>LT2 - B8422D</v>
          </cell>
        </row>
        <row r="1364">
          <cell r="B1364" t="str">
            <v>ID164943</v>
          </cell>
          <cell r="C1364" t="str">
            <v>21010-1-38-RG</v>
          </cell>
          <cell r="D1364" t="str">
            <v>CHAN VIT MI PHAI 3/8</v>
          </cell>
          <cell r="E1364" t="str">
            <v>CHÂN VỊT MÍ PHẢI 3/8</v>
          </cell>
          <cell r="F1364" t="str">
            <v>LT2 - B8422D</v>
          </cell>
        </row>
        <row r="1365">
          <cell r="B1365" t="str">
            <v>ID164847</v>
          </cell>
          <cell r="C1365" t="str">
            <v>21010-3-516-KT</v>
          </cell>
          <cell r="D1365" t="str">
            <v>RANG CUA MAY 2 KIM 5/16'</v>
          </cell>
          <cell r="E1365" t="str">
            <v>RĂNG CƯA 5/16 KINGTEX</v>
          </cell>
          <cell r="F1365" t="str">
            <v>LT2 - B8422D</v>
          </cell>
        </row>
        <row r="1366">
          <cell r="B1366" t="str">
            <v>ID164944</v>
          </cell>
          <cell r="C1366" t="str">
            <v>155856-001</v>
          </cell>
          <cell r="D1366" t="str">
            <v>MAT NGUYET 5/16 BROTHER</v>
          </cell>
          <cell r="E1366" t="str">
            <v>MẶT NGUYỆT 5/16 BROTHER</v>
          </cell>
          <cell r="F1366" t="str">
            <v>LT2 - B8422D</v>
          </cell>
        </row>
        <row r="1367">
          <cell r="B1367" t="str">
            <v>ID164945</v>
          </cell>
          <cell r="C1367" t="str">
            <v>21010-2-516-KT</v>
          </cell>
          <cell r="D1367" t="str">
            <v>MAT NGUYET 5/16 KINGTEX</v>
          </cell>
          <cell r="E1367" t="str">
            <v>MẶT NGUYỆT 5/16 KINGTEX</v>
          </cell>
          <cell r="F1367" t="str">
            <v>LT2 - B8422D</v>
          </cell>
        </row>
        <row r="1368">
          <cell r="B1368" t="str">
            <v>ID164946</v>
          </cell>
          <cell r="C1368" t="str">
            <v>21010-1-516-RG</v>
          </cell>
          <cell r="D1368" t="str">
            <v>CHAN VIT MI PHAI 5/16</v>
          </cell>
          <cell r="E1368" t="str">
            <v>CHÂN VỊT MÍ PHẢI 5/16</v>
          </cell>
          <cell r="F1368" t="str">
            <v>LT2 - B8422D</v>
          </cell>
        </row>
        <row r="1369">
          <cell r="B1369" t="str">
            <v>ID164947</v>
          </cell>
          <cell r="C1369" t="str">
            <v>21010-3-532-KT</v>
          </cell>
          <cell r="D1369" t="str">
            <v>RANG CU 5/32 KINGTEX</v>
          </cell>
          <cell r="E1369" t="str">
            <v>RĂNG CƯA 5/32 KINGTEX</v>
          </cell>
          <cell r="F1369" t="str">
            <v>LT2 - B8422D</v>
          </cell>
        </row>
        <row r="1370">
          <cell r="B1370" t="str">
            <v>ID164949</v>
          </cell>
          <cell r="C1370" t="str">
            <v>21010-1-532-RG</v>
          </cell>
          <cell r="D1370" t="str">
            <v>CHAN VIT MI PHAI 5/32</v>
          </cell>
          <cell r="E1370" t="str">
            <v>CHÂN VỊT MÍ PHẢI 5/32</v>
          </cell>
          <cell r="F1370" t="str">
            <v>LT2 - B8422D</v>
          </cell>
        </row>
        <row r="1371">
          <cell r="B1371" t="str">
            <v>ID164948</v>
          </cell>
          <cell r="C1371" t="str">
            <v>21010-2-532-KT</v>
          </cell>
          <cell r="D1371" t="str">
            <v>MAT NGUYET 5/32 KINGTEX</v>
          </cell>
          <cell r="E1371" t="str">
            <v>MẶT NGUYỆT 5/32 KINGTEX</v>
          </cell>
          <cell r="F1371" t="str">
            <v>LT2 - B8422D</v>
          </cell>
        </row>
        <row r="1372">
          <cell r="B1372" t="str">
            <v>ID164845</v>
          </cell>
          <cell r="C1372" t="str">
            <v>21010-3-18-KT</v>
          </cell>
          <cell r="D1372" t="str">
            <v>RANG CUA MAY 2 KIM</v>
          </cell>
          <cell r="E1372" t="str">
            <v>RĂNG CƯA 1/8" KINGTEX</v>
          </cell>
          <cell r="F1372" t="str">
            <v>LT2 - B8422D</v>
          </cell>
        </row>
        <row r="1373">
          <cell r="B1373" t="str">
            <v>ID164951</v>
          </cell>
          <cell r="C1373" t="str">
            <v>21010-2-1/8-KT</v>
          </cell>
          <cell r="D1373" t="str">
            <v>MAT NGUYET 1/8" KINGTEX</v>
          </cell>
          <cell r="E1373" t="str">
            <v>MẶT NGUYỆT 1/8" KINGTEX</v>
          </cell>
          <cell r="F1373" t="str">
            <v>LT2 - B8422D</v>
          </cell>
        </row>
        <row r="1374">
          <cell r="B1374" t="str">
            <v>ID164952</v>
          </cell>
          <cell r="C1374" t="str">
            <v>21010-1-18-RG</v>
          </cell>
          <cell r="D1374" t="str">
            <v>CHAN VIT MI PHAI 1/8</v>
          </cell>
          <cell r="E1374" t="str">
            <v>CHÂN VỊT MÍ PHẢI 1/8"</v>
          </cell>
          <cell r="F1374" t="str">
            <v>LT2 - B8422D</v>
          </cell>
        </row>
        <row r="1375">
          <cell r="B1375" t="str">
            <v>ID164953</v>
          </cell>
          <cell r="C1375" t="str">
            <v>21010-1-932-RG</v>
          </cell>
          <cell r="D1375" t="str">
            <v>CHAN VIT MI PHAI 9/32</v>
          </cell>
          <cell r="E1375" t="str">
            <v>CHÂN VỊT MÍ PHẢI 9/32</v>
          </cell>
          <cell r="F1375" t="str">
            <v>LT2 - B8422D</v>
          </cell>
        </row>
        <row r="1376">
          <cell r="B1376" t="str">
            <v>ID164954</v>
          </cell>
          <cell r="C1376" t="str">
            <v>21010-3-14-KT</v>
          </cell>
          <cell r="D1376" t="str">
            <v>RANG CUA 1/4 KINGTEX</v>
          </cell>
          <cell r="E1376" t="str">
            <v>RĂNG CƯA 1/4" KINGTEX</v>
          </cell>
          <cell r="F1376" t="str">
            <v>LT2 - B8422D</v>
          </cell>
        </row>
        <row r="1377">
          <cell r="B1377" t="str">
            <v>ID164955</v>
          </cell>
          <cell r="C1377" t="str">
            <v>21010-2-14-KT</v>
          </cell>
          <cell r="D1377" t="str">
            <v>MAT NGUYET 1/4 KINGTEX</v>
          </cell>
          <cell r="E1377" t="str">
            <v>MẶT NGUYỆT 1/4" KINGTEX</v>
          </cell>
          <cell r="F1377" t="str">
            <v>LT2 - B8422D</v>
          </cell>
        </row>
        <row r="1378">
          <cell r="B1378" t="str">
            <v>ID164956</v>
          </cell>
          <cell r="C1378" t="str">
            <v>21010-1-14-RG</v>
          </cell>
          <cell r="D1378" t="str">
            <v>CHAN VIT MI PHAI 1/4</v>
          </cell>
          <cell r="E1378" t="str">
            <v>CHÂN VỊT MÍ PHẢI 1/4"</v>
          </cell>
          <cell r="F1378" t="str">
            <v>LT2 - B8422D</v>
          </cell>
        </row>
        <row r="1379">
          <cell r="B1379" t="str">
            <v>ID164850</v>
          </cell>
          <cell r="C1379" t="str">
            <v>23207-14</v>
          </cell>
          <cell r="D1379" t="str">
            <v>CHAN VIT MAY 2 KIM</v>
          </cell>
          <cell r="E1379" t="str">
            <v>CHÂN VỊT ỐNG VIỀN 1/4"</v>
          </cell>
          <cell r="F1379" t="str">
            <v>LT2 - B8422D</v>
          </cell>
        </row>
        <row r="1380">
          <cell r="B1380" t="str">
            <v>ID164957</v>
          </cell>
          <cell r="C1380" t="str">
            <v>21010-1-14-OR</v>
          </cell>
          <cell r="D1380" t="str">
            <v>CHAN VIT THUONG 1/4</v>
          </cell>
          <cell r="E1380" t="str">
            <v>CHÂN VỊT THƯỜNG 1/4"</v>
          </cell>
          <cell r="F1380" t="str">
            <v>LT2 - B8422D</v>
          </cell>
        </row>
        <row r="1381">
          <cell r="B1381" t="str">
            <v>ID152407</v>
          </cell>
          <cell r="C1381" t="str">
            <v>21010-1-732-R</v>
          </cell>
          <cell r="D1381" t="str">
            <v/>
          </cell>
          <cell r="E1381" t="str">
            <v>CHÂN VỊT MÍ PHẢI 7/32"</v>
          </cell>
          <cell r="F1381" t="str">
            <v>LT2 - B8422D</v>
          </cell>
        </row>
        <row r="1382">
          <cell r="B1382" t="str">
            <v>ID164959</v>
          </cell>
          <cell r="C1382" t="str">
            <v>21010-1-732-OR</v>
          </cell>
          <cell r="D1382" t="str">
            <v>CHAN VIT THUONG 7/32</v>
          </cell>
          <cell r="E1382" t="str">
            <v>CHÂN VỊT THƯỜNG 7/32"</v>
          </cell>
          <cell r="F1382" t="str">
            <v>LT2 - B8422D</v>
          </cell>
        </row>
        <row r="1383">
          <cell r="B1383" t="str">
            <v>ID164846</v>
          </cell>
          <cell r="C1383" t="str">
            <v>21010-3-316-KT</v>
          </cell>
          <cell r="D1383" t="str">
            <v>RANG CUA MAY 2 KIM 3/16'</v>
          </cell>
          <cell r="E1383" t="str">
            <v>RĂNG CƯA 3/16" KINGTEX</v>
          </cell>
          <cell r="F1383" t="str">
            <v>LT2 - B8422D</v>
          </cell>
        </row>
        <row r="1384">
          <cell r="B1384" t="str">
            <v>ID164961</v>
          </cell>
          <cell r="C1384" t="str">
            <v>21010-2-316-KT</v>
          </cell>
          <cell r="D1384" t="str">
            <v>MAT NGUYET 3/16 KINGTEX</v>
          </cell>
          <cell r="E1384" t="str">
            <v>MẶT NGUYỆT 3/16" KINGTEX</v>
          </cell>
          <cell r="F1384" t="str">
            <v>LT2 - B8422D</v>
          </cell>
        </row>
        <row r="1385">
          <cell r="B1385" t="str">
            <v>ID164962</v>
          </cell>
          <cell r="C1385" t="str">
            <v>21010-1-316-OR</v>
          </cell>
          <cell r="D1385" t="str">
            <v>CHAN VIT THUONG 3/16</v>
          </cell>
          <cell r="E1385" t="str">
            <v>CHÂN VỊT THƯỜNG 3/16"</v>
          </cell>
          <cell r="F1385" t="str">
            <v>LT2 - B8422D</v>
          </cell>
        </row>
        <row r="1386">
          <cell r="B1386" t="str">
            <v>ID164963</v>
          </cell>
          <cell r="C1386" t="str">
            <v>21010-1-316-RG</v>
          </cell>
          <cell r="D1386" t="str">
            <v>CHAN VIT MI PHAI 3/16</v>
          </cell>
          <cell r="E1386" t="str">
            <v>CHÂN VỊT MÍ PHẢI 3/16</v>
          </cell>
          <cell r="F1386" t="str">
            <v>LT2 - B8422D</v>
          </cell>
        </row>
        <row r="1387">
          <cell r="B1387" t="str">
            <v>ID164844</v>
          </cell>
          <cell r="C1387" t="str">
            <v>21010-1-316-L</v>
          </cell>
          <cell r="D1387" t="str">
            <v>CHAN VIT 2 KIM 3/16</v>
          </cell>
          <cell r="E1387" t="str">
            <v>CHÂN VỊT MÍ TRÁI 3/16</v>
          </cell>
          <cell r="F1387" t="str">
            <v>LT2 - B8422D</v>
          </cell>
        </row>
        <row r="1388">
          <cell r="B1388" t="str">
            <v>ID048908</v>
          </cell>
          <cell r="C1388" t="str">
            <v>6209300</v>
          </cell>
          <cell r="D1388" t="str">
            <v>UPPER LOOPER ORIG CZ6003</v>
          </cell>
          <cell r="E1388" t="str">
            <v>KIM CONG TRÊN 3 CHỈ</v>
          </cell>
          <cell r="F1388" t="str">
            <v>CZ-6003</v>
          </cell>
        </row>
        <row r="1389">
          <cell r="B1389" t="str">
            <v>ID048909</v>
          </cell>
          <cell r="C1389" t="str">
            <v>6209301</v>
          </cell>
          <cell r="D1389" t="str">
            <v>LOWR LOOPER ORIG CZ6003</v>
          </cell>
          <cell r="E1389" t="str">
            <v>KIM CONG DƯỚI</v>
          </cell>
          <cell r="F1389" t="str">
            <v>CZ-6003</v>
          </cell>
        </row>
        <row r="1390">
          <cell r="B1390" t="str">
            <v>ID164964</v>
          </cell>
          <cell r="C1390" t="str">
            <v>208078+204674</v>
          </cell>
          <cell r="D1390" t="str">
            <v>BO CAU CUA 3 RANG</v>
          </cell>
          <cell r="E1390" t="str">
            <v>BỘ CẦU CƯA 3 RĂNG</v>
          </cell>
          <cell r="F1390" t="str">
            <v>CZ-6003</v>
          </cell>
        </row>
        <row r="1391">
          <cell r="B1391" t="str">
            <v>ID148827</v>
          </cell>
          <cell r="C1391" t="str">
            <v>6209002</v>
          </cell>
          <cell r="D1391" t="str">
            <v>MAT NGUYET 2 KIM</v>
          </cell>
          <cell r="E1391" t="str">
            <v>MẶT NGUYỆT 2 KIM</v>
          </cell>
          <cell r="F1391" t="str">
            <v>CZ-6003</v>
          </cell>
        </row>
        <row r="1392">
          <cell r="B1392" t="str">
            <v>ID148824</v>
          </cell>
          <cell r="C1392" t="str">
            <v>6200111</v>
          </cell>
          <cell r="D1392" t="str">
            <v>CAN BAT TAY BIEN CONG TREN</v>
          </cell>
          <cell r="E1392" t="str">
            <v>CẦN BẮT TAY BIÊN KIM CONG TRÊN</v>
          </cell>
          <cell r="F1392" t="str">
            <v>CZ-6003</v>
          </cell>
        </row>
        <row r="1393">
          <cell r="B1393" t="str">
            <v>ID048901</v>
          </cell>
          <cell r="C1393" t="str">
            <v>6200188</v>
          </cell>
          <cell r="D1393" t="str">
            <v>PEEIOIL ORIG CZ6003</v>
          </cell>
          <cell r="E1393" t="str">
            <v>TAY BIÊN MÁY VẮT SỔ</v>
          </cell>
          <cell r="F1393" t="str">
            <v>CZ-6003</v>
          </cell>
        </row>
        <row r="1394">
          <cell r="B1394" t="str">
            <v>ID121976</v>
          </cell>
          <cell r="C1394" t="str">
            <v>6200288</v>
          </cell>
          <cell r="D1394" t="str">
            <v>PRESSER FOOT LIFTER LEVER SPRI</v>
          </cell>
          <cell r="E1394" t="str">
            <v>LÒ XO NÂNG CHÂN VỊT</v>
          </cell>
          <cell r="F1394" t="str">
            <v>CZ-6003</v>
          </cell>
        </row>
        <row r="1395">
          <cell r="B1395" t="str">
            <v>ID141073</v>
          </cell>
          <cell r="C1395" t="str">
            <v>6200279</v>
          </cell>
          <cell r="D1395" t="str">
            <v>CAN GIAT CHI MO MOC CZ6003</v>
          </cell>
          <cell r="E1395" t="str">
            <v>CẦN GIẬT CHỈ MỎ MÓC TRÊN VÀ DƯỚI</v>
          </cell>
          <cell r="F1395" t="str">
            <v>CZ-6003</v>
          </cell>
        </row>
        <row r="1396">
          <cell r="B1396" t="str">
            <v>ID121984</v>
          </cell>
          <cell r="C1396" t="str">
            <v>6200310</v>
          </cell>
          <cell r="D1396" t="str">
            <v>FRONT COVER HINGE</v>
          </cell>
          <cell r="E1396" t="str">
            <v>THANH CÀI BƯỞNG MÁY</v>
          </cell>
          <cell r="F1396" t="str">
            <v>CZ-6003</v>
          </cell>
        </row>
        <row r="1397">
          <cell r="B1397" t="str">
            <v>ID140925</v>
          </cell>
          <cell r="C1397" t="str">
            <v>6200290</v>
          </cell>
          <cell r="D1397" t="str">
            <v>CAN BAT CHAN VIT</v>
          </cell>
          <cell r="E1397" t="str">
            <v>CẦN BẮT CHÂN VỊT</v>
          </cell>
          <cell r="F1397" t="str">
            <v>CZ-6003</v>
          </cell>
        </row>
        <row r="1398">
          <cell r="B1398" t="str">
            <v>ID048898</v>
          </cell>
          <cell r="C1398" t="str">
            <v>6200107</v>
          </cell>
          <cell r="D1398" t="str">
            <v>LOOPER DRIVING SHAFT CZ6003</v>
          </cell>
          <cell r="E1398" t="str">
            <v>TAY BIÊN KIM CONG DƯỚI</v>
          </cell>
          <cell r="F1398" t="str">
            <v>CZ-6003</v>
          </cell>
        </row>
        <row r="1399">
          <cell r="B1399" t="str">
            <v>ID048895</v>
          </cell>
          <cell r="C1399" t="str">
            <v>6200091</v>
          </cell>
          <cell r="D1399" t="str">
            <v>UPPERKNIFE DRIVE CONNECT ROD</v>
          </cell>
          <cell r="E1399" t="str">
            <v>TAY BIÊN MÁY VẮT SỔ</v>
          </cell>
          <cell r="F1399" t="str">
            <v>CZ-6003</v>
          </cell>
        </row>
        <row r="1400">
          <cell r="B1400" t="str">
            <v>ID121988</v>
          </cell>
          <cell r="C1400" t="str">
            <v>6100111</v>
          </cell>
          <cell r="D1400" t="str">
            <v>OIL SEAL</v>
          </cell>
          <cell r="E1400" t="str">
            <v>BẠC CAO SU TRỤC BẮT MỎ TRÊN CHỐNG TRÀN DẦU</v>
          </cell>
          <cell r="F1400" t="str">
            <v>CZ-6003</v>
          </cell>
        </row>
        <row r="1401">
          <cell r="B1401" t="str">
            <v>ID164968</v>
          </cell>
          <cell r="C1401" t="str">
            <v>6200183/6200184</v>
          </cell>
          <cell r="D1401" t="str">
            <v>CAU BAT RANG CUA TRUOC SAU</v>
          </cell>
          <cell r="E1401" t="str">
            <v>CẦU BẮT RĂNG CƯA TRƯỚC SAU</v>
          </cell>
          <cell r="F1401" t="str">
            <v>CZ-6003</v>
          </cell>
        </row>
        <row r="1402">
          <cell r="B1402" t="str">
            <v>ID164969</v>
          </cell>
          <cell r="C1402" t="str">
            <v>8MK06301408</v>
          </cell>
          <cell r="D1402" t="str">
            <v>OC MOC TRUC BAT KIM TREN</v>
          </cell>
          <cell r="E1402" t="str">
            <v>ỐC MÓC TRỤC BẮT KIM TRÊN</v>
          </cell>
          <cell r="F1402" t="str">
            <v>UHD-9023</v>
          </cell>
        </row>
        <row r="1403">
          <cell r="B1403" t="str">
            <v>ID004545</v>
          </cell>
          <cell r="C1403" t="str">
            <v>277305-16F</v>
          </cell>
          <cell r="D1403" t="str">
            <v>CAU CUA 3 RANG</v>
          </cell>
          <cell r="E1403" t="str">
            <v>RĂNG CƯA 3 RĂNG</v>
          </cell>
          <cell r="F1403" t="str">
            <v>UHD-9023</v>
          </cell>
        </row>
        <row r="1404">
          <cell r="B1404" t="str">
            <v>ID164973</v>
          </cell>
          <cell r="C1404" t="str">
            <v>SL787-12</v>
          </cell>
          <cell r="D1404" t="str">
            <v>MAY DAN</v>
          </cell>
          <cell r="E1404" t="str">
            <v>MÁY DÁN</v>
          </cell>
          <cell r="F1404" t="str">
            <v xml:space="preserve">M752-13H(PEGASUS) </v>
          </cell>
        </row>
        <row r="1405">
          <cell r="B1405" t="str">
            <v>ID039215</v>
          </cell>
          <cell r="C1405" t="str">
            <v>208730</v>
          </cell>
          <cell r="D1405" t="str">
            <v>CHAN VIT CHUN</v>
          </cell>
          <cell r="E1405" t="str">
            <v>CHÂN VỊT CHUN</v>
          </cell>
          <cell r="F1405" t="str">
            <v xml:space="preserve">M752-13H(PEGASUS) </v>
          </cell>
        </row>
        <row r="1406">
          <cell r="B1406" t="str">
            <v>ID164843</v>
          </cell>
          <cell r="C1406" t="str">
            <v>2096780</v>
          </cell>
          <cell r="D1406" t="str">
            <v>TAY BIEN CHAN VIT MAY VAT SO</v>
          </cell>
          <cell r="E1406" t="str">
            <v>CẦN BẮT CHÂN VỊT</v>
          </cell>
          <cell r="F1406" t="str">
            <v xml:space="preserve">M752-13H(PEGASUS) </v>
          </cell>
        </row>
        <row r="1407">
          <cell r="B1407" t="str">
            <v>ID164976</v>
          </cell>
          <cell r="C1407" t="str">
            <v>2096746</v>
          </cell>
          <cell r="D1407" t="str">
            <v>TRUC BAT DE DAO DONG</v>
          </cell>
          <cell r="E1407" t="str">
            <v>TRỤC BẮT ĐẾ DAO ĐỘNG</v>
          </cell>
          <cell r="F1407" t="str">
            <v xml:space="preserve">M752-13H(PEGASUS) </v>
          </cell>
        </row>
        <row r="1408">
          <cell r="B1408" t="str">
            <v>ID069852</v>
          </cell>
          <cell r="C1408" t="str">
            <v>9-44</v>
          </cell>
          <cell r="D1408" t="str">
            <v>HANH DAY DONG TIEN KEP CHI</v>
          </cell>
          <cell r="E1408" t="str">
            <v>HANH ĐẨY ĐỒNG TIỀN KẸP CHỈ</v>
          </cell>
          <cell r="F1408" t="str">
            <v>GLK-1910</v>
          </cell>
        </row>
        <row r="1409">
          <cell r="B1409" t="str">
            <v>ID164978</v>
          </cell>
          <cell r="C1409" t="str">
            <v>400-16077V</v>
          </cell>
          <cell r="D1409" t="str">
            <v>VONG BI BANH RANG</v>
          </cell>
          <cell r="E1409" t="str">
            <v>VÒNG BI BÁNH RĂNG</v>
          </cell>
          <cell r="F1409" t="str">
            <v>GLK-1910</v>
          </cell>
        </row>
        <row r="1410">
          <cell r="B1410" t="str">
            <v>ID069821</v>
          </cell>
          <cell r="C1410" t="str">
            <v>11-33</v>
          </cell>
          <cell r="D1410" t="str">
            <v>SCREW LK1900A</v>
          </cell>
          <cell r="E1410" t="str">
            <v>VÍT HÃM ĐẾ ĐỠ DAO ĐỘNG</v>
          </cell>
          <cell r="F1410" t="str">
            <v>GLK-1910</v>
          </cell>
        </row>
        <row r="1411">
          <cell r="B1411" t="str">
            <v>ID156036</v>
          </cell>
          <cell r="C1411" t="str">
            <v>39-41</v>
          </cell>
          <cell r="D1411" t="str">
            <v>CAN GAT CHI</v>
          </cell>
          <cell r="E1411" t="str">
            <v>CẦN GẠT CHỈ</v>
          </cell>
          <cell r="F1411" t="str">
            <v>GLK-1910</v>
          </cell>
        </row>
        <row r="1412">
          <cell r="B1412" t="str">
            <v>ID126861</v>
          </cell>
          <cell r="C1412" t="str">
            <v>1-19</v>
          </cell>
          <cell r="D1412" t="str">
            <v>SCREW  1-19</v>
          </cell>
          <cell r="E1412" t="str">
            <v>ỐC BẮT BẢO VỆ Ổ CHAO</v>
          </cell>
          <cell r="F1412" t="str">
            <v>GLK-1910</v>
          </cell>
        </row>
        <row r="1413">
          <cell r="B1413" t="str">
            <v>ID164980</v>
          </cell>
          <cell r="C1413" t="str">
            <v>52101-2</v>
          </cell>
          <cell r="D1413" t="str">
            <v>MAN HINH BO VE</v>
          </cell>
          <cell r="E1413" t="str">
            <v>MÀN HÌNH BỌ VẼ</v>
          </cell>
          <cell r="F1413" t="str">
            <v>GLK-1910</v>
          </cell>
        </row>
        <row r="1414">
          <cell r="B1414" t="str">
            <v>ID164981</v>
          </cell>
          <cell r="C1414" t="str">
            <v>A01-52933</v>
          </cell>
          <cell r="D1414" t="str">
            <v>MAN HINH MAY BO 1900BSS</v>
          </cell>
          <cell r="E1414" t="str">
            <v>MÀN HÌNH MÁY BỌ 1900BSS</v>
          </cell>
          <cell r="F1414" t="str">
            <v>GLK-1910</v>
          </cell>
        </row>
        <row r="1415">
          <cell r="B1415" t="str">
            <v>ID156607</v>
          </cell>
          <cell r="C1415" t="str">
            <v>E4-14</v>
          </cell>
          <cell r="D1415" t="str">
            <v>MAN HINH MAY BO 1900ASS</v>
          </cell>
          <cell r="E1415" t="str">
            <v>MÀN HÌNH MÁY BỌ 1900ASS</v>
          </cell>
          <cell r="F1415" t="str">
            <v>GLK-1910</v>
          </cell>
        </row>
        <row r="1416">
          <cell r="B1416" t="str">
            <v>ID069845</v>
          </cell>
          <cell r="C1416" t="str">
            <v>9-42</v>
          </cell>
          <cell r="D1416" t="str">
            <v>SHAFT_NUT LK1900A</v>
          </cell>
          <cell r="E1416" t="str">
            <v>BU LÔNG BHOR BẮT ĐỒNG TIỀN KẸP CHỈ</v>
          </cell>
          <cell r="F1416" t="str">
            <v>GLK-1910</v>
          </cell>
        </row>
        <row r="1417">
          <cell r="B1417" t="str">
            <v>ID164982</v>
          </cell>
          <cell r="C1417" t="str">
            <v>B1403-280-000</v>
          </cell>
          <cell r="D1417" t="str">
            <v>TRU KIM LK1900A</v>
          </cell>
          <cell r="E1417" t="str">
            <v>TRỤ KIM LK1900A</v>
          </cell>
          <cell r="F1417" t="str">
            <v>GLK-1910</v>
          </cell>
        </row>
        <row r="1418">
          <cell r="B1418" t="str">
            <v>ID152560</v>
          </cell>
          <cell r="C1418" t="str">
            <v>14103006</v>
          </cell>
          <cell r="D1418" t="str">
            <v>HOC O CHAO</v>
          </cell>
          <cell r="E1418" t="str">
            <v>HỐC Ổ CHAO</v>
          </cell>
          <cell r="F1418" t="str">
            <v>GLK-1910</v>
          </cell>
        </row>
        <row r="1419">
          <cell r="B1419" t="str">
            <v>ID164984</v>
          </cell>
          <cell r="C1419" t="str">
            <v>GL5</v>
          </cell>
          <cell r="D1419" t="str">
            <v>BO CHAN VIT DINH CUC</v>
          </cell>
          <cell r="E1419" t="str">
            <v>BỘ CHÂN VỊT ĐÍNH CÚC</v>
          </cell>
          <cell r="F1419" t="str">
            <v>GLK-1910</v>
          </cell>
        </row>
        <row r="1420">
          <cell r="B1420" t="str">
            <v>ID164985</v>
          </cell>
          <cell r="C1420" t="str">
            <v>400-26746</v>
          </cell>
          <cell r="D1420" t="str">
            <v>BO DANH CHI SUOT</v>
          </cell>
          <cell r="E1420" t="str">
            <v>BỘ ĐÁNH CHỈ SUỐT</v>
          </cell>
          <cell r="F1420" t="str">
            <v>GLK-1910</v>
          </cell>
        </row>
        <row r="1421">
          <cell r="B1421" t="str">
            <v>ID164986</v>
          </cell>
          <cell r="C1421" t="str">
            <v>B-25</v>
          </cell>
          <cell r="D1421" t="str">
            <v>DE DAO TRAI</v>
          </cell>
          <cell r="E1421" t="str">
            <v>ĐE DAO TRÁI</v>
          </cell>
          <cell r="F1421" t="str">
            <v>GLK-1910</v>
          </cell>
        </row>
        <row r="1422">
          <cell r="B1422" t="str">
            <v>ID164987</v>
          </cell>
          <cell r="C1422" t="str">
            <v>B-17</v>
          </cell>
          <cell r="D1422" t="str">
            <v>CON LAN QUAY DAO</v>
          </cell>
          <cell r="E1422" t="str">
            <v>CON LĂN QUAY DAO</v>
          </cell>
          <cell r="F1422" t="str">
            <v>GLK-1910</v>
          </cell>
        </row>
        <row r="1423">
          <cell r="B1423" t="str">
            <v>ID055553</v>
          </cell>
          <cell r="C1423" t="str">
            <v>B-11</v>
          </cell>
          <cell r="D1423" t="str">
            <v>BANH RANG BANH XE CHINH</v>
          </cell>
          <cell r="E1423" t="str">
            <v>MO TƠ DAO</v>
          </cell>
          <cell r="F1423" t="str">
            <v>GLK-1910</v>
          </cell>
        </row>
        <row r="1424">
          <cell r="B1424" t="str">
            <v>ID164988</v>
          </cell>
          <cell r="C1424" t="str">
            <v>B-1</v>
          </cell>
          <cell r="D1424" t="str">
            <v>DE BAT DAO DONG</v>
          </cell>
          <cell r="E1424" t="str">
            <v>ĐẾ BẮT DAO ĐỘNG</v>
          </cell>
          <cell r="F1424" t="str">
            <v>GLK-1910</v>
          </cell>
        </row>
        <row r="1425">
          <cell r="B1425" t="str">
            <v>ID164989</v>
          </cell>
          <cell r="C1425" t="str">
            <v>B-7</v>
          </cell>
          <cell r="D1425" t="str">
            <v>TAM DAN HUONG DE BAT DAO DONG</v>
          </cell>
          <cell r="E1425" t="str">
            <v>TẤM DẪN HƯỚNG ĐẾ BẮT DAO ĐỘNG</v>
          </cell>
          <cell r="F1425" t="str">
            <v>GLK-1910</v>
          </cell>
        </row>
        <row r="1426">
          <cell r="B1426" t="str">
            <v>ID164990</v>
          </cell>
          <cell r="C1426" t="str">
            <v>A-9</v>
          </cell>
          <cell r="D1426" t="str">
            <v>KHOI TRUOT CUA CON LAN TREN</v>
          </cell>
          <cell r="E1426" t="str">
            <v>KHỐI TRƯỢT CỦA CON LĂN TRÊN</v>
          </cell>
          <cell r="F1426" t="str">
            <v>GLK-1910</v>
          </cell>
        </row>
        <row r="1427">
          <cell r="B1427" t="str">
            <v>ID055279</v>
          </cell>
          <cell r="C1427" t="str">
            <v>A-11</v>
          </cell>
          <cell r="D1427" t="str">
            <v>STEEL 1MM</v>
          </cell>
          <cell r="E1427" t="str">
            <v>CẦN NÂNG HẠ QUẢ LÔ TRÊN</v>
          </cell>
          <cell r="F1427" t="str">
            <v>GLK-1910</v>
          </cell>
        </row>
        <row r="1428">
          <cell r="B1428" t="str">
            <v>ID164991</v>
          </cell>
          <cell r="C1428" t="str">
            <v>A-30</v>
          </cell>
          <cell r="D1428" t="str">
            <v>TRUC BAT DAN HUONG CHUN</v>
          </cell>
          <cell r="E1428" t="str">
            <v>TRỤC BẮT DẪN HƯỚNG CHUN</v>
          </cell>
          <cell r="F1428" t="str">
            <v>GLK-1910</v>
          </cell>
        </row>
        <row r="1429">
          <cell r="B1429" t="str">
            <v>ID164992</v>
          </cell>
          <cell r="C1429" t="str">
            <v>A-31</v>
          </cell>
          <cell r="D1429" t="str">
            <v>TRUC DON BAY</v>
          </cell>
          <cell r="E1429" t="str">
            <v>TRỤC ĐÒN BẨY</v>
          </cell>
          <cell r="F1429" t="str">
            <v>GLK-1910</v>
          </cell>
        </row>
        <row r="1430">
          <cell r="B1430" t="str">
            <v>ID077057</v>
          </cell>
          <cell r="C1430" t="str">
            <v>A-32</v>
          </cell>
          <cell r="D1430" t="str">
            <v>CON LAN DAN HUONG CHUN</v>
          </cell>
          <cell r="E1430" t="str">
            <v>CON LĂN DẪN HƯỚNG CHUN</v>
          </cell>
          <cell r="F1430" t="str">
            <v>GLK-1910</v>
          </cell>
        </row>
        <row r="1431">
          <cell r="B1431" t="str">
            <v>ID164994</v>
          </cell>
          <cell r="C1431" t="str">
            <v>A-33</v>
          </cell>
          <cell r="D1431" t="str">
            <v>VIT BAT CON LAN DAN HUONG CHUN</v>
          </cell>
          <cell r="E1431" t="str">
            <v>VÍT BẮT CON LĂN DẪN HƯỚNG CHUN</v>
          </cell>
          <cell r="F1431" t="str">
            <v>GLK-1910</v>
          </cell>
        </row>
        <row r="1432">
          <cell r="B1432" t="str">
            <v>ID164995</v>
          </cell>
          <cell r="C1432" t="str">
            <v>A-35</v>
          </cell>
          <cell r="D1432" t="str">
            <v>KHUNG BAT DON BAY</v>
          </cell>
          <cell r="E1432" t="str">
            <v>KHUNG BẮT ĐÒN BẨY</v>
          </cell>
          <cell r="F1432" t="str">
            <v>GLK-1910</v>
          </cell>
        </row>
        <row r="1433">
          <cell r="B1433" t="str">
            <v>ID164996</v>
          </cell>
          <cell r="C1433" t="str">
            <v>A-37</v>
          </cell>
          <cell r="D1433" t="str">
            <v>DON BAY</v>
          </cell>
          <cell r="E1433" t="str">
            <v>ĐÒN BẨY</v>
          </cell>
          <cell r="F1433" t="str">
            <v>GLK-1910</v>
          </cell>
        </row>
        <row r="1434">
          <cell r="B1434" t="str">
            <v>ID165013</v>
          </cell>
          <cell r="C1434" t="str">
            <v>B2-B9</v>
          </cell>
          <cell r="D1434" t="str">
            <v>BO DAO CAT CHUN</v>
          </cell>
          <cell r="E1434" t="str">
            <v>BỘ DAO CẮT TRÁP</v>
          </cell>
          <cell r="F1434" t="str">
            <v>GLK-1910</v>
          </cell>
        </row>
        <row r="1435">
          <cell r="B1435" t="str">
            <v>ID055537</v>
          </cell>
          <cell r="C1435" t="str">
            <v>A-23</v>
          </cell>
          <cell r="D1435" t="str">
            <v>MALE AIR CONNECTOR PI12</v>
          </cell>
          <cell r="E1435" t="str">
            <v>MÔ TƠ ĐIỀU KHIỂN LÔ</v>
          </cell>
          <cell r="F1435" t="str">
            <v>GLK-1910</v>
          </cell>
        </row>
        <row r="1436">
          <cell r="B1436" t="str">
            <v>ID077052</v>
          </cell>
          <cell r="C1436" t="str">
            <v>A-22</v>
          </cell>
          <cell r="D1436" t="str">
            <v>DAY DAI QUA LO</v>
          </cell>
          <cell r="E1436" t="str">
            <v>DÂY ĐAI QUẢ LÔ</v>
          </cell>
          <cell r="F1436" t="str">
            <v>GLK-1910</v>
          </cell>
        </row>
        <row r="1437">
          <cell r="B1437" t="str">
            <v>ID120881</v>
          </cell>
          <cell r="C1437" t="str">
            <v>A-7</v>
          </cell>
          <cell r="D1437" t="str">
            <v>LO XO NEN LO TREN</v>
          </cell>
          <cell r="E1437" t="str">
            <v>LÒ XO NÉN LÔ TRÊN</v>
          </cell>
          <cell r="F1437" t="str">
            <v>GLK-1910</v>
          </cell>
        </row>
        <row r="1438">
          <cell r="B1438" t="str">
            <v>ID055542</v>
          </cell>
          <cell r="C1438" t="str">
            <v>A-28</v>
          </cell>
          <cell r="D1438" t="str">
            <v>SPRAY GUN Ð¤6</v>
          </cell>
          <cell r="E1438" t="str">
            <v>QUẢ LÔ DƯỚI</v>
          </cell>
          <cell r="F1438" t="str">
            <v>GLK-1910</v>
          </cell>
        </row>
        <row r="1439">
          <cell r="B1439" t="str">
            <v>ID077056</v>
          </cell>
          <cell r="C1439" t="str">
            <v>A-29</v>
          </cell>
          <cell r="D1439" t="str">
            <v>QUA LO TREN</v>
          </cell>
          <cell r="E1439" t="str">
            <v>QUẢ LÔ TRÊN</v>
          </cell>
          <cell r="F1439" t="str">
            <v>GLK-1910</v>
          </cell>
        </row>
        <row r="1440">
          <cell r="B1440" t="str">
            <v>ID153006</v>
          </cell>
          <cell r="C1440" t="str">
            <v>B-24</v>
          </cell>
          <cell r="D1440" t="str">
            <v>VONG BI MAY STRAP</v>
          </cell>
          <cell r="E1440" t="str">
            <v>ĐE DAO PHẢI</v>
          </cell>
          <cell r="F1440" t="str">
            <v>GLK-1910</v>
          </cell>
        </row>
        <row r="1441">
          <cell r="B1441" t="str">
            <v>ID165028</v>
          </cell>
          <cell r="C1441" t="str">
            <v>B-4</v>
          </cell>
          <cell r="D1441" t="str">
            <v>CAM BIEN DIEN TRO</v>
          </cell>
          <cell r="E1441" t="str">
            <v>CẢM BIẾN ĐIỆN TRỞ</v>
          </cell>
          <cell r="F1441" t="str">
            <v>GLK-1910</v>
          </cell>
        </row>
        <row r="1442">
          <cell r="B1442" t="str">
            <v>ID165001</v>
          </cell>
          <cell r="C1442" t="str">
            <v>TBC-50</v>
          </cell>
          <cell r="D1442" t="str">
            <v>VONG BI BAT QUA LO</v>
          </cell>
          <cell r="E1442" t="str">
            <v>VÒNG BI BẮT QUẢ LÔ</v>
          </cell>
          <cell r="F1442" t="str">
            <v>GLK-1910</v>
          </cell>
        </row>
        <row r="1443">
          <cell r="B1443" t="str">
            <v>ID165002</v>
          </cell>
          <cell r="C1443" t="str">
            <v>B-26</v>
          </cell>
          <cell r="D1443" t="str">
            <v>LO XO DE</v>
          </cell>
          <cell r="E1443" t="str">
            <v>LÒ XO ĐE</v>
          </cell>
          <cell r="F1443" t="str">
            <v>GLK-1910</v>
          </cell>
        </row>
        <row r="1444">
          <cell r="B1444" t="str">
            <v>ID165003</v>
          </cell>
          <cell r="C1444" t="str">
            <v>B-27</v>
          </cell>
          <cell r="D1444" t="str">
            <v>OC NEN DE</v>
          </cell>
          <cell r="E1444" t="str">
            <v>ỐC NÉN ĐE</v>
          </cell>
          <cell r="F1444" t="str">
            <v>GLK-1910</v>
          </cell>
        </row>
        <row r="1445">
          <cell r="B1445" t="str">
            <v>ID165004</v>
          </cell>
          <cell r="C1445" t="str">
            <v>B-32</v>
          </cell>
          <cell r="D1445" t="str">
            <v>MAT BICH TRUOC</v>
          </cell>
          <cell r="E1445" t="str">
            <v>MẶT BÍCH TRƯỚC</v>
          </cell>
          <cell r="F1445" t="str">
            <v>GLK-1910</v>
          </cell>
        </row>
        <row r="1446">
          <cell r="B1446" t="str">
            <v>ID057319</v>
          </cell>
          <cell r="C1446" t="str">
            <v>A-20</v>
          </cell>
          <cell r="D1446" t="str">
            <v>GREASE QUICK</v>
          </cell>
          <cell r="E1446" t="str">
            <v>BÁNH RĂNG BẮT LÔ DƯỚI</v>
          </cell>
          <cell r="F1446" t="str">
            <v>GLK-1910</v>
          </cell>
        </row>
        <row r="1447">
          <cell r="B1447" t="str">
            <v>ID165380</v>
          </cell>
          <cell r="C1447" t="str">
            <v>620-004035</v>
          </cell>
          <cell r="D1447" t="str">
            <v>CHAN VIT 1 KIM</v>
          </cell>
          <cell r="E1447" t="str">
            <v>CHÂN VỊT 1/4 INCH</v>
          </cell>
          <cell r="F1447" t="str">
            <v>KLD-300</v>
          </cell>
        </row>
        <row r="1448">
          <cell r="B1448" t="str">
            <v>ID165037</v>
          </cell>
          <cell r="C1448" t="str">
            <v>G0270</v>
          </cell>
          <cell r="D1448" t="str">
            <v>VONG BI CAN GIAT CHI</v>
          </cell>
          <cell r="E1448" t="str">
            <v>VÒNG BI CẦN GIẬT CHỈ</v>
          </cell>
          <cell r="F1448" t="str">
            <v>DDL-9000BMS</v>
          </cell>
        </row>
        <row r="1449">
          <cell r="B1449" t="str">
            <v>ID165038</v>
          </cell>
          <cell r="C1449" t="str">
            <v>G809</v>
          </cell>
          <cell r="D1449" t="str">
            <v>VIT HAM CAN GIAT CHI</v>
          </cell>
          <cell r="E1449" t="str">
            <v>VÍT HÃM CẦN GIẬT CHỈ</v>
          </cell>
          <cell r="F1449" t="str">
            <v>DDL-9000BMS</v>
          </cell>
        </row>
        <row r="1450">
          <cell r="B1450" t="str">
            <v>ID165039</v>
          </cell>
          <cell r="C1450" t="str">
            <v>HT#8X70-SL787</v>
          </cell>
          <cell r="D1450" t="str">
            <v>DAU RA NHIET PHI 8MM, DAI 70MM</v>
          </cell>
          <cell r="E1450" t="str">
            <v>ĐẦU RA NHIỆT PHI 8MM, DÀI 70MM</v>
          </cell>
          <cell r="F1450" t="str">
            <v>SL787-13</v>
          </cell>
        </row>
        <row r="1451">
          <cell r="B1451" t="str">
            <v>ID165040</v>
          </cell>
          <cell r="C1451" t="str">
            <v>HT#8X120-SL787-13</v>
          </cell>
          <cell r="D1451" t="str">
            <v>DAU RA NHIET PHI 8MM, DAI 120M</v>
          </cell>
          <cell r="E1451" t="str">
            <v>ĐẦU RA NHIỆT PHI 8MM, DÀI 120MM</v>
          </cell>
          <cell r="F1451" t="str">
            <v>SL787-13</v>
          </cell>
        </row>
        <row r="1452">
          <cell r="B1452" t="str">
            <v>ID153212</v>
          </cell>
          <cell r="C1452" t="str">
            <v>10A</v>
          </cell>
          <cell r="D1452" t="str">
            <v>FUSE 10A</v>
          </cell>
          <cell r="E1452" t="str">
            <v>CẦU CHÌ 10A</v>
          </cell>
          <cell r="F1452" t="str">
            <v>SL787-12</v>
          </cell>
        </row>
        <row r="1453">
          <cell r="B1453" t="str">
            <v>ID153209</v>
          </cell>
          <cell r="C1453" t="str">
            <v>0.13X25X10</v>
          </cell>
          <cell r="D1453" t="str">
            <v>HEAT GLUE</v>
          </cell>
          <cell r="E1453" t="str">
            <v>CUỘN KEO DÁN CHỊU NHIỆT</v>
          </cell>
          <cell r="F1453" t="str">
            <v>SL787-12</v>
          </cell>
        </row>
        <row r="1454">
          <cell r="B1454" t="str">
            <v>ID165053</v>
          </cell>
          <cell r="C1454" t="str">
            <v>UW-8-SL787-13</v>
          </cell>
          <cell r="D1454" t="str">
            <v>CON LAN TREN 8MM</v>
          </cell>
          <cell r="E1454" t="str">
            <v>CON LĂN TRÊN 8MM</v>
          </cell>
          <cell r="F1454" t="str">
            <v>SL787-13</v>
          </cell>
        </row>
        <row r="1455">
          <cell r="B1455" t="str">
            <v>ID165042</v>
          </cell>
          <cell r="C1455" t="str">
            <v>HSG-8-SL787-13</v>
          </cell>
          <cell r="D1455" t="str">
            <v>GA DAN DAY 8MM</v>
          </cell>
          <cell r="E1455" t="str">
            <v>GÁ DẪN DÂY 8MM</v>
          </cell>
          <cell r="F1455" t="str">
            <v>SL787-13</v>
          </cell>
        </row>
        <row r="1456">
          <cell r="B1456" t="str">
            <v>ID165044</v>
          </cell>
          <cell r="C1456" t="str">
            <v>SENSOR( 0-600#)- SL787-12</v>
          </cell>
          <cell r="D1456" t="str">
            <v>SENSOR NHIET 600#</v>
          </cell>
          <cell r="E1456" t="str">
            <v>SENSOR NHIỆT 600#</v>
          </cell>
          <cell r="F1456" t="str">
            <v>SL787-12</v>
          </cell>
        </row>
        <row r="1457">
          <cell r="B1457" t="str">
            <v>ID165045</v>
          </cell>
          <cell r="C1457" t="str">
            <v>SENSOR( 0-400#)- SL787-12</v>
          </cell>
          <cell r="D1457" t="str">
            <v>SENSOR NHIET 400#</v>
          </cell>
          <cell r="E1457" t="str">
            <v>SENSOR NHIỆT 400#</v>
          </cell>
          <cell r="F1457" t="str">
            <v>SL787-12</v>
          </cell>
        </row>
        <row r="1458">
          <cell r="B1458" t="str">
            <v>ID165043</v>
          </cell>
          <cell r="C1458" t="str">
            <v>HSG-6-SL787-12</v>
          </cell>
          <cell r="D1458" t="str">
            <v>GA DAN DAY 6MM</v>
          </cell>
          <cell r="E1458" t="str">
            <v>GÁ DẪN DÂY 6MM</v>
          </cell>
          <cell r="F1458" t="str">
            <v>SL787-12</v>
          </cell>
        </row>
        <row r="1459">
          <cell r="B1459" t="str">
            <v>ID165046</v>
          </cell>
          <cell r="C1459" t="str">
            <v>DW-20-SL787-13</v>
          </cell>
          <cell r="D1459" t="str">
            <v>CON LAN DUOI 20MM</v>
          </cell>
          <cell r="E1459" t="str">
            <v>CON LĂN DƯỚI 20MM</v>
          </cell>
          <cell r="F1459" t="str">
            <v>SL787-13</v>
          </cell>
        </row>
        <row r="1460">
          <cell r="B1460" t="str">
            <v>ID165047</v>
          </cell>
          <cell r="C1460" t="str">
            <v>DW-20-SL787-12</v>
          </cell>
          <cell r="D1460" t="str">
            <v>CON LAN DUOI 20MM</v>
          </cell>
          <cell r="E1460" t="str">
            <v>CON LĂN DƯỚI 20MM</v>
          </cell>
          <cell r="F1460" t="str">
            <v>SL787-12</v>
          </cell>
        </row>
        <row r="1461">
          <cell r="B1461" t="str">
            <v>ID164858</v>
          </cell>
          <cell r="C1461" t="str">
            <v>3590S-2-103L</v>
          </cell>
          <cell r="D1461" t="str">
            <v>BO DIEU KHIEN TOC DO DAO SL787</v>
          </cell>
          <cell r="E1461" t="str">
            <v>BẢNG MẠCH ĐIỀU KHIỂN MOTOR DAO CẮT</v>
          </cell>
          <cell r="F1461" t="str">
            <v>SL787-12</v>
          </cell>
        </row>
        <row r="1462">
          <cell r="B1462" t="str">
            <v>ID164876</v>
          </cell>
          <cell r="C1462" t="str">
            <v>60BYGTC350-280/H1</v>
          </cell>
          <cell r="D1462" t="str">
            <v>DONG CO TREN/DUOI SL787-12</v>
          </cell>
          <cell r="E1462" t="str">
            <v>MÔ TƠ DAO DƯỚI</v>
          </cell>
          <cell r="F1462" t="str">
            <v>SL787-12</v>
          </cell>
        </row>
        <row r="1463">
          <cell r="B1463" t="str">
            <v>ID165294</v>
          </cell>
          <cell r="C1463" t="str">
            <v>NCS-350-36</v>
          </cell>
          <cell r="D1463" t="str">
            <v>NGUON 36V SL787-12</v>
          </cell>
          <cell r="E1463" t="str">
            <v>BỘ NGUỒN ĐIỀU KHIỂN CON LĂN TRÊN</v>
          </cell>
          <cell r="F1463" t="str">
            <v>SL787-12</v>
          </cell>
        </row>
        <row r="1464">
          <cell r="B1464" t="str">
            <v>ID165049</v>
          </cell>
          <cell r="C1464" t="str">
            <v>HT#10X60-SL787-13</v>
          </cell>
          <cell r="D1464" t="str">
            <v>DAU NOI NHANH PHI 10MM, DAI 60</v>
          </cell>
          <cell r="E1464" t="str">
            <v>ĐẦU RA NHIỆT PHI 10MM, DÀI 60MM</v>
          </cell>
          <cell r="F1464" t="str">
            <v>SL787-13</v>
          </cell>
        </row>
        <row r="1465">
          <cell r="B1465" t="str">
            <v>ID165050</v>
          </cell>
          <cell r="C1465" t="str">
            <v>HT#8X60-SL787-13</v>
          </cell>
          <cell r="D1465" t="str">
            <v>DAU RA NHIET PHI 8MM, DAI 60MM</v>
          </cell>
          <cell r="E1465" t="str">
            <v>ĐẦU RA NHIỆT PHI 8MM, DÀI 60MM</v>
          </cell>
          <cell r="F1465" t="str">
            <v>SL787-13</v>
          </cell>
        </row>
        <row r="1466">
          <cell r="B1466" t="str">
            <v>ID165051</v>
          </cell>
          <cell r="C1466" t="str">
            <v>SL787-12-SINY</v>
          </cell>
          <cell r="D1466" t="str">
            <v>CHOT BAT THOI KHI</v>
          </cell>
          <cell r="E1466" t="str">
            <v>CHỐT BẮT THỔI KHÍ</v>
          </cell>
          <cell r="F1466" t="str">
            <v>SL787-12</v>
          </cell>
        </row>
        <row r="1467">
          <cell r="B1467" t="str">
            <v>ID165041</v>
          </cell>
          <cell r="C1467" t="str">
            <v>UW-8-SL787-12</v>
          </cell>
          <cell r="D1467" t="str">
            <v>CON LAN TREN 8MM</v>
          </cell>
          <cell r="E1467" t="str">
            <v>CON LĂN TRÊN 8MM</v>
          </cell>
          <cell r="F1467" t="str">
            <v>SL787-12</v>
          </cell>
        </row>
        <row r="1468">
          <cell r="B1468" t="str">
            <v>ID165052</v>
          </cell>
          <cell r="C1468" t="str">
            <v>UK-SL787-12</v>
          </cell>
          <cell r="D1468" t="str">
            <v>DAO CAT VAI TREN</v>
          </cell>
          <cell r="E1468" t="str">
            <v>DAO CẮT VẢI TRÊN</v>
          </cell>
          <cell r="F1468" t="str">
            <v>SL787-12</v>
          </cell>
        </row>
        <row r="1469">
          <cell r="B1469" t="str">
            <v>ID165054</v>
          </cell>
          <cell r="C1469" t="str">
            <v>LK-SL-787-12</v>
          </cell>
          <cell r="D1469" t="str">
            <v>DAO CAT VAI DUOI</v>
          </cell>
          <cell r="E1469" t="str">
            <v>DAO CẮT VẢI DƯỚI</v>
          </cell>
          <cell r="F1469" t="str">
            <v>SL787-12</v>
          </cell>
        </row>
        <row r="1470">
          <cell r="B1470" t="str">
            <v>ID165055</v>
          </cell>
          <cell r="C1470" t="str">
            <v>HT#6.3X35-SL787-13</v>
          </cell>
          <cell r="D1470" t="str">
            <v>DAU RA NHIET PHI 6.3MM, DAI 35</v>
          </cell>
          <cell r="E1470" t="str">
            <v>ĐẦU RA NHIỆT PHI 6.3MM, DÀI 35MM</v>
          </cell>
          <cell r="F1470" t="str">
            <v>SL787-13</v>
          </cell>
        </row>
        <row r="1471">
          <cell r="B1471" t="str">
            <v>ID165056</v>
          </cell>
          <cell r="C1471" t="str">
            <v>HT#10X70-SL787-13</v>
          </cell>
          <cell r="D1471" t="str">
            <v>DAU RA NHIET PHI 10MM, DAI 70M</v>
          </cell>
          <cell r="E1471" t="str">
            <v>ĐẦU RA NHIỆT PHI 10MM, DÀI 70MM</v>
          </cell>
          <cell r="F1471" t="str">
            <v>SL787-13</v>
          </cell>
        </row>
        <row r="1472">
          <cell r="B1472" t="str">
            <v>ID165057</v>
          </cell>
          <cell r="C1472" t="str">
            <v>HT#8X60-SL787-12</v>
          </cell>
          <cell r="D1472" t="str">
            <v>DAU RA NHIET PHI 8MM, DAI 60MM</v>
          </cell>
          <cell r="E1472" t="str">
            <v>ĐẦU RA NHIỆT PHI 8MM, DÀI 60MM</v>
          </cell>
          <cell r="F1472" t="str">
            <v>SL787-12</v>
          </cell>
        </row>
        <row r="1473">
          <cell r="B1473" t="str">
            <v>ID165058</v>
          </cell>
          <cell r="C1473" t="str">
            <v>HT#10X70-SL787-12</v>
          </cell>
          <cell r="D1473" t="str">
            <v>DAU RA NHIET PHI 10MM, DAI 70M</v>
          </cell>
          <cell r="E1473" t="str">
            <v>ĐẦU RA NHIỆT PHI 10MM, DÀI 70MM</v>
          </cell>
          <cell r="F1473" t="str">
            <v>SL787-12</v>
          </cell>
        </row>
        <row r="1474">
          <cell r="B1474" t="str">
            <v>ID165372</v>
          </cell>
          <cell r="C1474" t="str">
            <v>TSB-PCB</v>
          </cell>
          <cell r="D1474" t="str">
            <v>SPEEDER CONTROLER</v>
          </cell>
          <cell r="E1474" t="str">
            <v>BỘ ĐIỀU KHIỂN TỐC ĐỘ CON LĂN</v>
          </cell>
          <cell r="F1474" t="str">
            <v>SL787-12</v>
          </cell>
        </row>
        <row r="1475">
          <cell r="B1475" t="str">
            <v>ID165060</v>
          </cell>
          <cell r="C1475" t="str">
            <v>YKD2204NA-A1</v>
          </cell>
          <cell r="D1475" t="str">
            <v>CON LAN DIEU KHIEN DAO CAT</v>
          </cell>
          <cell r="E1475" t="str">
            <v>CON LĂN ĐIỀU KHIỂN DAO CẮT</v>
          </cell>
          <cell r="F1475" t="str">
            <v>TBC-50</v>
          </cell>
        </row>
        <row r="1476">
          <cell r="B1476" t="str">
            <v>ID165342</v>
          </cell>
          <cell r="C1476" t="str">
            <v>SDA12-10</v>
          </cell>
          <cell r="D1476" t="str">
            <v>XI LANH</v>
          </cell>
          <cell r="E1476" t="str">
            <v>XY LANH ĐÓNG MỞ THỔI KHÍ</v>
          </cell>
          <cell r="F1476" t="str">
            <v>SL787-12</v>
          </cell>
        </row>
        <row r="1477">
          <cell r="B1477" t="str">
            <v>ID165061</v>
          </cell>
          <cell r="C1477" t="str">
            <v>GUIDER SIZE 5MM</v>
          </cell>
          <cell r="D1477" t="str">
            <v>GA DAN DAY 5MM</v>
          </cell>
          <cell r="E1477" t="str">
            <v>GÁ DẪN DÂY 5MM</v>
          </cell>
          <cell r="F1477" t="str">
            <v>TBC-50</v>
          </cell>
        </row>
        <row r="1478">
          <cell r="B1478" t="str">
            <v>ID165062</v>
          </cell>
          <cell r="C1478" t="str">
            <v>UW-6-SL787-12</v>
          </cell>
          <cell r="D1478" t="str">
            <v>CON LAN TREN 6MM</v>
          </cell>
          <cell r="E1478" t="str">
            <v>CON LĂN TRÊN 6MM</v>
          </cell>
          <cell r="F1478" t="str">
            <v>SL787-12</v>
          </cell>
        </row>
        <row r="1479">
          <cell r="B1479" t="str">
            <v>ID165063</v>
          </cell>
          <cell r="C1479" t="str">
            <v>HSG-18-SL787-13</v>
          </cell>
          <cell r="D1479" t="str">
            <v>GA DAN DAY 18MM</v>
          </cell>
          <cell r="E1479" t="str">
            <v>GÁ DẪN DÂY 18MM</v>
          </cell>
          <cell r="F1479" t="str">
            <v>SL787-13</v>
          </cell>
        </row>
        <row r="1480">
          <cell r="B1480" t="str">
            <v>ID165064</v>
          </cell>
          <cell r="C1480" t="str">
            <v>XFY-WSQD12OW</v>
          </cell>
          <cell r="D1480" t="str">
            <v>TAY BIEN DAO CAT</v>
          </cell>
          <cell r="E1480" t="str">
            <v>TAY BIÊN DAO CẮT</v>
          </cell>
          <cell r="F1480" t="str">
            <v>TBC-50</v>
          </cell>
        </row>
        <row r="1481">
          <cell r="B1481" t="str">
            <v>ID165065</v>
          </cell>
          <cell r="C1481" t="str">
            <v>BELT-8-SL787-13</v>
          </cell>
          <cell r="D1481" t="str">
            <v>DAY DAI 8MM</v>
          </cell>
          <cell r="E1481" t="str">
            <v>DÂY ĐAI 8MM</v>
          </cell>
          <cell r="F1481" t="str">
            <v>SL787-13</v>
          </cell>
        </row>
        <row r="1482">
          <cell r="B1482" t="str">
            <v>ID165066</v>
          </cell>
          <cell r="C1482" t="str">
            <v>BELT 254X-SL787-13</v>
          </cell>
          <cell r="D1482" t="str">
            <v>DAY DAI RANG 254X</v>
          </cell>
          <cell r="E1482" t="str">
            <v>DÂY ĐAI RĂNG 254X</v>
          </cell>
          <cell r="F1482" t="str">
            <v>SL787-13</v>
          </cell>
        </row>
        <row r="1483">
          <cell r="B1483" t="str">
            <v>ID165067</v>
          </cell>
          <cell r="C1483" t="str">
            <v>BELT 92XL-SL787-13</v>
          </cell>
          <cell r="D1483" t="str">
            <v>DAY DAI RANG 92XL</v>
          </cell>
          <cell r="E1483" t="str">
            <v>DÂY ĐAI RĂNG 92XL</v>
          </cell>
          <cell r="F1483" t="str">
            <v>SL787-13</v>
          </cell>
        </row>
        <row r="1484">
          <cell r="B1484" t="str">
            <v>ID165068</v>
          </cell>
          <cell r="C1484" t="str">
            <v>BELT 66X- SL787-12</v>
          </cell>
          <cell r="D1484" t="str">
            <v>DAY DAI RANG 66X</v>
          </cell>
          <cell r="E1484" t="str">
            <v>DÂY ĐAI RĂNG 66X</v>
          </cell>
          <cell r="F1484" t="str">
            <v>SL787-12</v>
          </cell>
        </row>
        <row r="1485">
          <cell r="B1485" t="str">
            <v>ID165069</v>
          </cell>
          <cell r="C1485" t="str">
            <v>BELT 104X-SL787-12</v>
          </cell>
          <cell r="D1485" t="str">
            <v>DAY DAI RANG 104X</v>
          </cell>
          <cell r="E1485" t="str">
            <v>DÂY ĐAI RĂNG 104X</v>
          </cell>
          <cell r="F1485" t="str">
            <v>SL787-12</v>
          </cell>
        </row>
        <row r="1486">
          <cell r="B1486" t="str">
            <v>ID165070</v>
          </cell>
          <cell r="C1486" t="str">
            <v>BELT 110X-SL787-12</v>
          </cell>
          <cell r="D1486" t="str">
            <v>DAY DAI RANG 110X</v>
          </cell>
          <cell r="E1486" t="str">
            <v>DÂY ĐAI RĂNG 110X</v>
          </cell>
          <cell r="F1486" t="str">
            <v>SL787-12</v>
          </cell>
        </row>
        <row r="1487">
          <cell r="B1487" t="str">
            <v>ID165071</v>
          </cell>
          <cell r="C1487" t="str">
            <v>BELT 106X-SL787-12</v>
          </cell>
          <cell r="D1487" t="str">
            <v>DAY DAI RANG 106X</v>
          </cell>
          <cell r="E1487" t="str">
            <v>DÂY ĐAI RĂNG 106X</v>
          </cell>
          <cell r="F1487" t="str">
            <v>SL787-12</v>
          </cell>
        </row>
        <row r="1488">
          <cell r="B1488" t="str">
            <v>ID164864</v>
          </cell>
          <cell r="C1488" t="str">
            <v>4V21008B</v>
          </cell>
          <cell r="D1488" t="str">
            <v>VAN EN TU 5/2 MOT CUON DAY 2</v>
          </cell>
          <cell r="E1488" t="str">
            <v>VAN ĐIỆN TỪ</v>
          </cell>
          <cell r="F1488" t="str">
            <v>Innovation equipment</v>
          </cell>
        </row>
        <row r="1489">
          <cell r="B1489" t="str">
            <v>ID165145</v>
          </cell>
          <cell r="C1489" t="str">
            <v>GYJY-V1.2.0</v>
          </cell>
          <cell r="D1489" t="str">
            <v>HI-VOLTAGE CIRCUIT BROARD</v>
          </cell>
          <cell r="E1489" t="str">
            <v>BẢNG MẠCH TRUNG TÂM</v>
          </cell>
          <cell r="F1489" t="str">
            <v>SL787-12</v>
          </cell>
        </row>
        <row r="1490">
          <cell r="B1490" t="str">
            <v>ID165375</v>
          </cell>
          <cell r="C1490" t="str">
            <v>ZKJY-V1.2.0</v>
          </cell>
          <cell r="D1490" t="str">
            <v>BANG MACH CHINH SL787-12</v>
          </cell>
          <cell r="E1490" t="str">
            <v>BẢNG MẠCH ĐIỀU KHIỂN TỐC ĐỘ</v>
          </cell>
          <cell r="F1490" t="str">
            <v>SL787-12</v>
          </cell>
        </row>
        <row r="1491">
          <cell r="B1491" t="str">
            <v>ID165075</v>
          </cell>
          <cell r="C1491" t="str">
            <v>YKD2305M-A1(2405UP)</v>
          </cell>
          <cell r="D1491" t="str">
            <v>CON LAN DIEU KHIEN DAO CAT</v>
          </cell>
          <cell r="E1491" t="str">
            <v>CON LĂN ĐIỀU KHIỂN DAO CẮT</v>
          </cell>
          <cell r="F1491" t="str">
            <v>TBC-50</v>
          </cell>
        </row>
        <row r="1492">
          <cell r="B1492" t="str">
            <v>ID165076</v>
          </cell>
          <cell r="C1492" t="str">
            <v>SOKENK1-01</v>
          </cell>
          <cell r="D1492" t="str">
            <v>CONG TAC DONG MO NHIET</v>
          </cell>
          <cell r="E1492" t="str">
            <v>CÔNG TẮC ĐÓNG MỞ NHIỆT</v>
          </cell>
          <cell r="F1492" t="str">
            <v>TBC-50</v>
          </cell>
        </row>
        <row r="1493">
          <cell r="B1493" t="str">
            <v>ID165074</v>
          </cell>
          <cell r="C1493" t="str">
            <v>JK-513</v>
          </cell>
          <cell r="D1493" t="str">
            <v>HOP DIEN TU</v>
          </cell>
          <cell r="E1493" t="str">
            <v>HỘP ĐIỆN TỬ</v>
          </cell>
          <cell r="F1493" t="str">
            <v>All</v>
          </cell>
        </row>
        <row r="1494">
          <cell r="B1494" t="str">
            <v>ID165077</v>
          </cell>
          <cell r="C1494" t="str">
            <v>BELT 310X10X3</v>
          </cell>
          <cell r="D1494" t="str">
            <v>DAY DAI 310X10X3</v>
          </cell>
          <cell r="E1494" t="str">
            <v>DÂY ĐAI 310X10X3</v>
          </cell>
          <cell r="F1494" t="str">
            <v>TBC-50</v>
          </cell>
        </row>
        <row r="1495">
          <cell r="B1495" t="str">
            <v>ID165078</v>
          </cell>
          <cell r="C1495" t="str">
            <v>GUIDE-10-SL787-13</v>
          </cell>
          <cell r="D1495" t="str">
            <v>GA DAN DAY 10MM</v>
          </cell>
          <cell r="E1495" t="str">
            <v>GÁ DẪN DÂY 10MM</v>
          </cell>
          <cell r="F1495" t="str">
            <v>SL787-13</v>
          </cell>
        </row>
        <row r="1496">
          <cell r="B1496" t="str">
            <v>ID165079</v>
          </cell>
          <cell r="C1496" t="str">
            <v>GUIDE-12-SL787-13</v>
          </cell>
          <cell r="D1496" t="str">
            <v>GA DAN DAY 12MM</v>
          </cell>
          <cell r="E1496" t="str">
            <v>GÁ DẪN DÂY 12MM</v>
          </cell>
          <cell r="F1496" t="str">
            <v>SL787-13</v>
          </cell>
        </row>
        <row r="1497">
          <cell r="B1497" t="str">
            <v>ID165080</v>
          </cell>
          <cell r="C1497" t="str">
            <v>GUIDE-15-SL787-13</v>
          </cell>
          <cell r="D1497" t="str">
            <v>GA DAN DAY 15MM</v>
          </cell>
          <cell r="E1497" t="str">
            <v>GÁ DẪN DÂY 15MM</v>
          </cell>
          <cell r="F1497" t="str">
            <v>SL787-13</v>
          </cell>
        </row>
        <row r="1498">
          <cell r="B1498" t="str">
            <v>ID165081</v>
          </cell>
          <cell r="C1498" t="str">
            <v>UW-10-SL787-13</v>
          </cell>
          <cell r="D1498" t="str">
            <v>CON LAN TREN 10MM</v>
          </cell>
          <cell r="E1498" t="str">
            <v>CON LĂN TRÊN 10MM</v>
          </cell>
          <cell r="F1498" t="str">
            <v>SL787-13</v>
          </cell>
        </row>
        <row r="1499">
          <cell r="B1499" t="str">
            <v>ID165082</v>
          </cell>
          <cell r="C1499" t="str">
            <v>AT-12-SL787-13</v>
          </cell>
          <cell r="D1499" t="str">
            <v>ONG THOI KHI 12MM</v>
          </cell>
          <cell r="E1499" t="str">
            <v>ỐNG THỔI KHÍ 12MM</v>
          </cell>
          <cell r="F1499" t="str">
            <v>SL787-13</v>
          </cell>
        </row>
        <row r="1500">
          <cell r="B1500" t="str">
            <v>ID165083</v>
          </cell>
          <cell r="C1500" t="str">
            <v>AT-15-SL787-13</v>
          </cell>
          <cell r="D1500" t="str">
            <v>ONG THOI KHI 15MM</v>
          </cell>
          <cell r="E1500" t="str">
            <v>ỐNG THỔI KHÍ 15MM</v>
          </cell>
          <cell r="F1500" t="str">
            <v>SL787-13</v>
          </cell>
        </row>
        <row r="1501">
          <cell r="B1501" t="str">
            <v>ID165291</v>
          </cell>
          <cell r="C1501" t="str">
            <v>NCS-200-24</v>
          </cell>
          <cell r="D1501" t="str">
            <v>BO NGUON 24V</v>
          </cell>
          <cell r="E1501" t="str">
            <v>BỘ NGUỒN ĐIỀU KHIỂN CON LĂN DƯỚI</v>
          </cell>
          <cell r="F1501" t="str">
            <v>SL787-12</v>
          </cell>
        </row>
        <row r="1502">
          <cell r="B1502" t="str">
            <v>ID164869</v>
          </cell>
          <cell r="C1502" t="str">
            <v>57BLY-1040NBB</v>
          </cell>
          <cell r="D1502" t="str">
            <v>KNIFE MOTOR SL787-12</v>
          </cell>
          <cell r="E1502" t="str">
            <v>MOÔ TƠ ĐIỀU KHIỂN DAO CẮT</v>
          </cell>
          <cell r="F1502" t="str">
            <v>SL787-12</v>
          </cell>
        </row>
        <row r="1503">
          <cell r="B1503" t="str">
            <v>ID165242</v>
          </cell>
          <cell r="C1503" t="str">
            <v>M16X15-CA</v>
          </cell>
          <cell r="D1503" t="str">
            <v>XI LANH</v>
          </cell>
          <cell r="E1503" t="str">
            <v>XY LANH ÉP QUẢ LÔ TRÊN</v>
          </cell>
          <cell r="F1503" t="str">
            <v>SL787-12</v>
          </cell>
        </row>
        <row r="1504">
          <cell r="B1504" t="str">
            <v>ID165085</v>
          </cell>
          <cell r="C1504" t="str">
            <v>UW-12-SL787-13</v>
          </cell>
          <cell r="D1504" t="str">
            <v>CON LAN TREN 12MM</v>
          </cell>
          <cell r="E1504" t="str">
            <v>CON LĂN TRÊN 12MM</v>
          </cell>
          <cell r="F1504" t="str">
            <v>SL787-13</v>
          </cell>
        </row>
        <row r="1505">
          <cell r="B1505" t="str">
            <v>ID165086</v>
          </cell>
          <cell r="C1505" t="str">
            <v>UW-15-SL787-13</v>
          </cell>
          <cell r="D1505" t="str">
            <v>CON LAN TREN 15MM</v>
          </cell>
          <cell r="E1505" t="str">
            <v>CON LĂN TRÊN 15MM</v>
          </cell>
          <cell r="F1505" t="str">
            <v>SL787-13</v>
          </cell>
        </row>
        <row r="1506">
          <cell r="B1506" t="str">
            <v>ID165087</v>
          </cell>
          <cell r="C1506" t="str">
            <v>AT-10-SL787-13</v>
          </cell>
          <cell r="D1506" t="str">
            <v>ONG THOI KHI 10MM</v>
          </cell>
          <cell r="E1506" t="str">
            <v>ỐNG THỔI KHÍ 10MM</v>
          </cell>
          <cell r="F1506" t="str">
            <v>SL787-13</v>
          </cell>
        </row>
        <row r="1507">
          <cell r="B1507" t="str">
            <v>ID165088</v>
          </cell>
          <cell r="C1507" t="str">
            <v>GUIDE-10-SL787-12</v>
          </cell>
          <cell r="D1507" t="str">
            <v>GA DAN DAY 10MM</v>
          </cell>
          <cell r="E1507" t="str">
            <v>GÁ DẪN DÂY 10MM</v>
          </cell>
          <cell r="F1507" t="str">
            <v>SL787-12</v>
          </cell>
        </row>
        <row r="1508">
          <cell r="B1508" t="str">
            <v>ID165089</v>
          </cell>
          <cell r="C1508" t="str">
            <v>GUIDE-12-SL787-12</v>
          </cell>
          <cell r="D1508" t="str">
            <v>GA DAN DAY 12MM</v>
          </cell>
          <cell r="E1508" t="str">
            <v>GÁ DẪN DÂY 12MM</v>
          </cell>
          <cell r="F1508" t="str">
            <v>SL787-12</v>
          </cell>
        </row>
        <row r="1509">
          <cell r="B1509" t="str">
            <v>ID165090</v>
          </cell>
          <cell r="C1509" t="str">
            <v>GUIDE-15-SL787-12</v>
          </cell>
          <cell r="D1509" t="str">
            <v>GA DAN DAY 15MM</v>
          </cell>
          <cell r="E1509" t="str">
            <v>GÁ DẪN DÂY 15MM</v>
          </cell>
          <cell r="F1509" t="str">
            <v>SL787-12</v>
          </cell>
        </row>
        <row r="1510">
          <cell r="B1510" t="str">
            <v>ID165091</v>
          </cell>
          <cell r="C1510" t="str">
            <v>GUIDE-18-SL787-12</v>
          </cell>
          <cell r="D1510" t="str">
            <v>GA DAN DAY 18MM</v>
          </cell>
          <cell r="E1510" t="str">
            <v>GÁ DẪN DÂY 18MM</v>
          </cell>
          <cell r="F1510" t="str">
            <v>SL787-12</v>
          </cell>
        </row>
        <row r="1511">
          <cell r="B1511" t="str">
            <v>ID165092</v>
          </cell>
          <cell r="C1511" t="str">
            <v>UW-10-SL787-12</v>
          </cell>
          <cell r="D1511" t="str">
            <v>CON LAN TREN 10MM</v>
          </cell>
          <cell r="E1511" t="str">
            <v>CON LĂN TRÊN 10MM</v>
          </cell>
          <cell r="F1511" t="str">
            <v>SL787-12</v>
          </cell>
        </row>
        <row r="1512">
          <cell r="B1512" t="str">
            <v>ID165093</v>
          </cell>
          <cell r="C1512" t="str">
            <v>SIZE 12MM-SL787-12</v>
          </cell>
          <cell r="D1512" t="str">
            <v>QUA LO TREN 12MM</v>
          </cell>
          <cell r="E1512" t="str">
            <v>QUẢ LÔ TRÊN 12MM</v>
          </cell>
          <cell r="F1512" t="str">
            <v>SL787-12</v>
          </cell>
        </row>
        <row r="1513">
          <cell r="B1513" t="str">
            <v>ID165094</v>
          </cell>
          <cell r="C1513" t="str">
            <v>SIZE 15MM-SL787-12</v>
          </cell>
          <cell r="D1513" t="str">
            <v>QUA LO TREN 15MM</v>
          </cell>
          <cell r="E1513" t="str">
            <v>QUẢ LÔ TRÊN 15MM</v>
          </cell>
          <cell r="F1513" t="str">
            <v>SL787-12</v>
          </cell>
        </row>
        <row r="1514">
          <cell r="B1514" t="str">
            <v>ID165095</v>
          </cell>
          <cell r="C1514" t="str">
            <v>UW-18-SL787-12</v>
          </cell>
          <cell r="D1514" t="str">
            <v>CON LAN TREN 18MM</v>
          </cell>
          <cell r="E1514" t="str">
            <v>CON LĂN TRÊN 18MM</v>
          </cell>
          <cell r="F1514" t="str">
            <v>SL787-12</v>
          </cell>
        </row>
        <row r="1515">
          <cell r="B1515" t="str">
            <v>ID165096</v>
          </cell>
          <cell r="C1515" t="str">
            <v>AT-12-SL787-12</v>
          </cell>
          <cell r="D1515" t="str">
            <v>ONG THOI KHI 12MM</v>
          </cell>
          <cell r="E1515" t="str">
            <v>ỐNG THỔI KHÍ 12MM</v>
          </cell>
          <cell r="F1515" t="str">
            <v>SL787-12</v>
          </cell>
        </row>
        <row r="1516">
          <cell r="B1516" t="str">
            <v>ID165097</v>
          </cell>
          <cell r="C1516" t="str">
            <v>AT-15-SL787-12</v>
          </cell>
          <cell r="D1516" t="str">
            <v>ONG THOI KHI 15MM</v>
          </cell>
          <cell r="E1516" t="str">
            <v>ỐNG THỔI KHÍ 15MM</v>
          </cell>
          <cell r="F1516" t="str">
            <v>SL787-12</v>
          </cell>
        </row>
        <row r="1517">
          <cell r="B1517" t="str">
            <v>ID165098</v>
          </cell>
          <cell r="C1517" t="str">
            <v>AT-18-SL787-12</v>
          </cell>
          <cell r="D1517" t="str">
            <v>ONG THOI KHI 18MM</v>
          </cell>
          <cell r="E1517" t="str">
            <v>ỐNG THỔI KHÍ 18MM</v>
          </cell>
          <cell r="F1517" t="str">
            <v>SL787-12</v>
          </cell>
        </row>
        <row r="1518">
          <cell r="B1518" t="str">
            <v>ID165099</v>
          </cell>
          <cell r="C1518" t="str">
            <v>236-20503</v>
          </cell>
          <cell r="D1518" t="str">
            <v>BANH RANG 52 RANG</v>
          </cell>
          <cell r="E1518" t="str">
            <v>BÁNH RĂNG 52 RĂNG</v>
          </cell>
          <cell r="F1518" t="str">
            <v>DDL-9000</v>
          </cell>
        </row>
        <row r="1519">
          <cell r="B1519" t="str">
            <v>ID165100</v>
          </cell>
          <cell r="C1519" t="str">
            <v>400-86605</v>
          </cell>
          <cell r="D1519" t="str">
            <v>BAC TRU KIM DUOI</v>
          </cell>
          <cell r="E1519" t="str">
            <v>BẠC TRỤ KIM DƯỚI</v>
          </cell>
          <cell r="F1519" t="str">
            <v>DDL-9000C</v>
          </cell>
        </row>
        <row r="1520">
          <cell r="B1520" t="str">
            <v>ID165101</v>
          </cell>
          <cell r="C1520" t="str">
            <v>401-72399</v>
          </cell>
          <cell r="D1520" t="str">
            <v>BAC TRU KIM TREN</v>
          </cell>
          <cell r="E1520" t="str">
            <v>BẠC TRỤ KIM TRÊN</v>
          </cell>
          <cell r="F1520" t="str">
            <v>DDL-9000C</v>
          </cell>
        </row>
        <row r="1521">
          <cell r="B1521" t="str">
            <v>ID164860</v>
          </cell>
          <cell r="C1521" t="str">
            <v>401-74341</v>
          </cell>
          <cell r="D1521" t="str">
            <v>BO BIEN TAY CAN GIAT CHI</v>
          </cell>
          <cell r="E1521" t="str">
            <v>BỘ CẦN GIẬT CHỈ</v>
          </cell>
          <cell r="F1521" t="str">
            <v>DDL-9000C</v>
          </cell>
        </row>
        <row r="1522">
          <cell r="B1522" t="str">
            <v>ID156367</v>
          </cell>
          <cell r="C1522" t="str">
            <v>SD0406703-TP</v>
          </cell>
          <cell r="D1522" t="str">
            <v>OC BAT DAY DAO DONG</v>
          </cell>
          <cell r="E1522" t="str">
            <v>ỐC BẮT ĐẨY DAO ĐỘNG</v>
          </cell>
          <cell r="F1522" t="str">
            <v>DDL-9000BMS</v>
          </cell>
        </row>
        <row r="1523">
          <cell r="B1523" t="str">
            <v>ID165103</v>
          </cell>
          <cell r="C1523" t="str">
            <v>401-72398</v>
          </cell>
          <cell r="D1523" t="str">
            <v>LY HOP VAU TRUC CHINH MAY 1 KI</v>
          </cell>
          <cell r="E1523" t="str">
            <v>LY HỢP VẤU TRUC CHÍNH MÁY 1 KIM</v>
          </cell>
          <cell r="F1523" t="str">
            <v>DDL-9000C</v>
          </cell>
        </row>
        <row r="1524">
          <cell r="B1524" t="str">
            <v>ID165104</v>
          </cell>
          <cell r="C1524" t="str">
            <v>401-72494</v>
          </cell>
          <cell r="D1524" t="str">
            <v>CUON HUT CAT CHI DUOI</v>
          </cell>
          <cell r="E1524" t="str">
            <v>CUỘN HÚT CẮT CHỈ DƯỚI</v>
          </cell>
          <cell r="F1524" t="str">
            <v>DDL-9000C</v>
          </cell>
        </row>
        <row r="1525">
          <cell r="B1525" t="str">
            <v>ID165105</v>
          </cell>
          <cell r="C1525" t="str">
            <v>401-72418</v>
          </cell>
          <cell r="D1525" t="str">
            <v>PULY MAY</v>
          </cell>
          <cell r="E1525" t="str">
            <v>PULY MÁY</v>
          </cell>
          <cell r="F1525" t="str">
            <v>DDL-9000C</v>
          </cell>
        </row>
        <row r="1526">
          <cell r="B1526" t="str">
            <v>ID165106</v>
          </cell>
          <cell r="C1526" t="str">
            <v>6100541</v>
          </cell>
          <cell r="D1526" t="str">
            <v>CON TRUOT VUONG DAY DAO DONG</v>
          </cell>
          <cell r="E1526" t="str">
            <v>CON TRƯỢT VUÔNG ĐẨY DAO ĐỘNG</v>
          </cell>
          <cell r="F1526" t="str">
            <v>CF-2339</v>
          </cell>
        </row>
        <row r="1527">
          <cell r="B1527" t="str">
            <v>ID149102</v>
          </cell>
          <cell r="C1527" t="str">
            <v>4UT12A0129</v>
          </cell>
          <cell r="D1527" t="str">
            <v>KNIFE PRESSURE SPRING</v>
          </cell>
          <cell r="E1527" t="str">
            <v>NHÍP KẸP CHỈ</v>
          </cell>
          <cell r="F1527" t="str">
            <v>MTD-4504P</v>
          </cell>
        </row>
        <row r="1528">
          <cell r="B1528" t="str">
            <v>ID165107</v>
          </cell>
          <cell r="C1528" t="str">
            <v>8MN0640060A</v>
          </cell>
          <cell r="D1528" t="str">
            <v>OC CHONG CHAN VIT</v>
          </cell>
          <cell r="E1528" t="str">
            <v>ỐC CHỐNG CHÂN VỊT</v>
          </cell>
          <cell r="F1528" t="str">
            <v>MTD-4504P</v>
          </cell>
        </row>
        <row r="1529">
          <cell r="B1529" t="str">
            <v>ID165108</v>
          </cell>
          <cell r="C1529" t="str">
            <v>02-115</v>
          </cell>
          <cell r="D1529" t="str">
            <v>TRU DINH TAM VONG BI LO TOI VA</v>
          </cell>
          <cell r="E1529" t="str">
            <v>TRỤ ĐỊNH TÂM VÒNG BI LÔ TỜI VẢI</v>
          </cell>
          <cell r="F1529" t="str">
            <v>DFB-1404P</v>
          </cell>
        </row>
        <row r="1530">
          <cell r="B1530" t="str">
            <v>ID029027</v>
          </cell>
          <cell r="C1530" t="str">
            <v>3555</v>
          </cell>
          <cell r="D1530" t="str">
            <v>LO XO HOI DAO CAT CHUN</v>
          </cell>
          <cell r="E1530" t="str">
            <v>LÒ XO HỒI DAO CẮT CHUN</v>
          </cell>
          <cell r="F1530" t="str">
            <v>DFB-1404P</v>
          </cell>
        </row>
        <row r="1531">
          <cell r="B1531" t="str">
            <v>ID029008</v>
          </cell>
          <cell r="C1531" t="str">
            <v>3502</v>
          </cell>
          <cell r="D1531" t="str">
            <v>KEP GIU CHUN</v>
          </cell>
          <cell r="E1531" t="str">
            <v>KẸP GIỮA CHUN(1")</v>
          </cell>
          <cell r="F1531" t="str">
            <v>DFB-1404P</v>
          </cell>
        </row>
        <row r="1532">
          <cell r="B1532" t="str">
            <v>ID156131</v>
          </cell>
          <cell r="C1532" t="str">
            <v>84-462</v>
          </cell>
          <cell r="D1532" t="str">
            <v>SREW</v>
          </cell>
          <cell r="E1532" t="str">
            <v>VÍT GIỮ NHỰA QUẢ LÔ TỜI VẢI</v>
          </cell>
          <cell r="F1532" t="str">
            <v>DFB-1404P</v>
          </cell>
        </row>
        <row r="1533">
          <cell r="B1533" t="str">
            <v>ID165111</v>
          </cell>
          <cell r="C1533" t="str">
            <v>AUT04A0142</v>
          </cell>
          <cell r="D1533" t="str">
            <v>DE BAT DAO DONG</v>
          </cell>
          <cell r="E1533" t="str">
            <v>ĐẾ BẮT DAO ĐỘNG</v>
          </cell>
          <cell r="F1533" t="str">
            <v>MTD-4504P</v>
          </cell>
        </row>
        <row r="1534">
          <cell r="B1534" t="str">
            <v>ID156132</v>
          </cell>
          <cell r="C1534" t="str">
            <v>84-569</v>
          </cell>
          <cell r="D1534" t="str">
            <v>SREW</v>
          </cell>
          <cell r="E1534" t="str">
            <v>VÍT CHỈNH ĐỘ VẾCH RĂNG CƯA</v>
          </cell>
          <cell r="F1534" t="str">
            <v>DFB-1404P</v>
          </cell>
        </row>
        <row r="1535">
          <cell r="B1535" t="str">
            <v>ID156125</v>
          </cell>
          <cell r="C1535" t="str">
            <v>55-141</v>
          </cell>
          <cell r="D1535" t="str">
            <v>SREW</v>
          </cell>
          <cell r="E1535" t="str">
            <v>CỤM VÍT CHỈNH ĐỘ VÊNH</v>
          </cell>
          <cell r="F1535" t="str">
            <v>DFB-1404P</v>
          </cell>
        </row>
        <row r="1536">
          <cell r="B1536" t="str">
            <v>ID156137</v>
          </cell>
          <cell r="C1536" t="str">
            <v>88-013</v>
          </cell>
          <cell r="D1536" t="str">
            <v>SREW</v>
          </cell>
          <cell r="E1536" t="str">
            <v>ỐC NGĂN BẮT TAY BIÊN TỜI VẢI CHỐNG XOAY</v>
          </cell>
          <cell r="F1536" t="str">
            <v>DFB-1404P</v>
          </cell>
        </row>
        <row r="1537">
          <cell r="B1537" t="str">
            <v>ID165112</v>
          </cell>
          <cell r="C1537" t="str">
            <v>15-412</v>
          </cell>
          <cell r="D1537" t="str">
            <v>RANG CUA MAY</v>
          </cell>
          <cell r="E1537" t="str">
            <v>RĂNG CƯA MÁY</v>
          </cell>
          <cell r="F1537" t="str">
            <v>DFB-1404P</v>
          </cell>
        </row>
        <row r="1538">
          <cell r="B1538" t="str">
            <v>ID011454</v>
          </cell>
          <cell r="C1538" t="str">
            <v>3554</v>
          </cell>
          <cell r="D1538" t="str">
            <v>LO XO NEN TAY GAT DAO CAT</v>
          </cell>
          <cell r="E1538" t="str">
            <v>LÒ XO NÉN TAY GẠT DAO CẮT</v>
          </cell>
          <cell r="F1538" t="str">
            <v>DFB-1404P</v>
          </cell>
        </row>
        <row r="1539">
          <cell r="B1539" t="str">
            <v>ID165114</v>
          </cell>
          <cell r="C1539" t="str">
            <v>231A00001358</v>
          </cell>
          <cell r="D1539" t="str">
            <v>QUA LO NHUA NHO</v>
          </cell>
          <cell r="E1539" t="str">
            <v>QUẢ LÔ NHỰA NHỎ</v>
          </cell>
          <cell r="F1539" t="str">
            <v>MTD-4504P</v>
          </cell>
        </row>
        <row r="1540">
          <cell r="B1540" t="str">
            <v>ID165666</v>
          </cell>
          <cell r="C1540" t="str">
            <v>MCA20K-090</v>
          </cell>
          <cell r="D1540" t="str">
            <v>CON LAN HAM DAO CAT CHUN</v>
          </cell>
          <cell r="E1540" t="str">
            <v>CON LĂN HÃM DAO CẮT CHUN</v>
          </cell>
          <cell r="F1540" t="str">
            <v>MTD-4504P</v>
          </cell>
        </row>
        <row r="1541">
          <cell r="B1541" t="str">
            <v>ID156112</v>
          </cell>
          <cell r="C1541" t="str">
            <v>84-162</v>
          </cell>
          <cell r="D1541" t="str">
            <v>SREW</v>
          </cell>
          <cell r="E1541" t="str">
            <v>VÍT HÃM MẶT BÍCH ĐẦU VÒNG BI TỜI VẢI</v>
          </cell>
          <cell r="F1541" t="str">
            <v>DFB-1404P</v>
          </cell>
        </row>
        <row r="1542">
          <cell r="B1542" t="str">
            <v>ID156113</v>
          </cell>
          <cell r="C1542" t="str">
            <v>84-521</v>
          </cell>
          <cell r="D1542" t="str">
            <v>SREW</v>
          </cell>
          <cell r="E1542" t="str">
            <v>VÍT HÃM TÁO BẮT KIM TRÊN</v>
          </cell>
          <cell r="F1542" t="str">
            <v>DFB-1404P</v>
          </cell>
        </row>
        <row r="1543">
          <cell r="B1543" t="str">
            <v>ID156114</v>
          </cell>
          <cell r="C1543" t="str">
            <v>84-661</v>
          </cell>
          <cell r="D1543" t="str">
            <v>SREW</v>
          </cell>
          <cell r="E1543" t="str">
            <v>VÍT HÃM MẶT BÍCH THANH TRƯỢT  ĐẦU QUẢ LÔ TỜI CHUN</v>
          </cell>
          <cell r="F1543" t="str">
            <v>DFB-1404P</v>
          </cell>
        </row>
        <row r="1544">
          <cell r="B1544" t="str">
            <v>ID156115</v>
          </cell>
          <cell r="C1544" t="str">
            <v>86-501</v>
          </cell>
          <cell r="D1544" t="str">
            <v>SREW</v>
          </cell>
          <cell r="E1544" t="str">
            <v>Ê CU BẮT TAY BIÊN KÉO QUẢ LÔ</v>
          </cell>
          <cell r="F1544" t="str">
            <v>DFB-1404P</v>
          </cell>
        </row>
        <row r="1545">
          <cell r="B1545" t="str">
            <v>ID029035</v>
          </cell>
          <cell r="C1545" t="str">
            <v>3562</v>
          </cell>
          <cell r="D1545" t="str">
            <v>TAM GIU DAO CAT CHUN</v>
          </cell>
          <cell r="E1545" t="str">
            <v>TẤM GIỮ DAO CẮT CHUN</v>
          </cell>
          <cell r="F1545" t="str">
            <v>DFB-1404P</v>
          </cell>
        </row>
        <row r="1546">
          <cell r="B1546" t="str">
            <v>ID165126</v>
          </cell>
          <cell r="C1546" t="str">
            <v>4TB020102</v>
          </cell>
          <cell r="D1546" t="str">
            <v>KHOP KEO DAO CAT CHI</v>
          </cell>
          <cell r="E1546" t="str">
            <v>KHỚP KÉO DAO CẮT CHỈ</v>
          </cell>
          <cell r="F1546" t="str">
            <v>CTD-9085</v>
          </cell>
        </row>
        <row r="1547">
          <cell r="B1547" t="str">
            <v>ID165127</v>
          </cell>
          <cell r="C1547" t="str">
            <v>4UTB00129</v>
          </cell>
          <cell r="D1547" t="str">
            <v>LO XO DAY DAO</v>
          </cell>
          <cell r="E1547" t="str">
            <v>LÒ XO ĐẨY DAO</v>
          </cell>
          <cell r="F1547" t="str">
            <v>CTD-9085</v>
          </cell>
        </row>
        <row r="1548">
          <cell r="B1548" t="str">
            <v>ID045536</v>
          </cell>
          <cell r="C1548" t="str">
            <v>4UTB020103</v>
          </cell>
          <cell r="D1548" t="str">
            <v>DRIVING LEVER</v>
          </cell>
          <cell r="E1548" t="str">
            <v>THAY ĐẨY DAO</v>
          </cell>
          <cell r="F1548" t="str">
            <v>CTD-9085</v>
          </cell>
        </row>
        <row r="1549">
          <cell r="B1549" t="str">
            <v>ID165128</v>
          </cell>
          <cell r="C1549" t="str">
            <v>5222TP00484</v>
          </cell>
          <cell r="D1549" t="str">
            <v>MAT NGUYET 4.8 CAN</v>
          </cell>
          <cell r="E1549" t="str">
            <v>MẶT NGUYỆT 4.8 CÂN</v>
          </cell>
          <cell r="F1549" t="str">
            <v>CF-2339</v>
          </cell>
        </row>
        <row r="1550">
          <cell r="B1550" t="str">
            <v>ID062573</v>
          </cell>
          <cell r="C1550" t="str">
            <v>5222PF11480</v>
          </cell>
          <cell r="D1550" t="str">
            <v>CHAN VIT 4.8 CAN</v>
          </cell>
          <cell r="E1550" t="str">
            <v>CHÂN VỊT 4.8 CÂN</v>
          </cell>
          <cell r="F1550" t="str">
            <v>CF-2339</v>
          </cell>
        </row>
        <row r="1551">
          <cell r="B1551" t="str">
            <v>ID048882</v>
          </cell>
          <cell r="C1551" t="str">
            <v>6108012</v>
          </cell>
          <cell r="D1551" t="str">
            <v>STITCH PLATE (48) CF2303</v>
          </cell>
          <cell r="E1551" t="str">
            <v>MẶT NGUYỆT 4.8 LỆCH( 2 LÀN TRƯỚC- 4 LÀN SAU)</v>
          </cell>
          <cell r="F1551" t="str">
            <v>CF-2339</v>
          </cell>
        </row>
        <row r="1552">
          <cell r="B1552" t="str">
            <v>ID165130</v>
          </cell>
          <cell r="C1552" t="str">
            <v>6107107-48</v>
          </cell>
          <cell r="D1552" t="str">
            <v>CHAN VIT 4.8 LECH( 2 LAN TRUOC</v>
          </cell>
          <cell r="E1552" t="str">
            <v>CHÂN VỊT 4.8 LỆCH( 2 LÀN TRƯỚC- 4 LÀN SAU)</v>
          </cell>
          <cell r="F1552" t="str">
            <v>CF-2339</v>
          </cell>
        </row>
        <row r="1553">
          <cell r="B1553" t="str">
            <v>ID165132</v>
          </cell>
          <cell r="C1553" t="str">
            <v>5221TP02480</v>
          </cell>
          <cell r="D1553" t="str">
            <v>MAT NGUYET 4.8 CAN 2 KIM FT700</v>
          </cell>
          <cell r="E1553" t="str">
            <v>MẶT NGUYỆT 4.8 CÂN 2KIM FT7002</v>
          </cell>
          <cell r="F1553">
            <v>0</v>
          </cell>
        </row>
        <row r="1554">
          <cell r="B1554" t="str">
            <v>ID062383</v>
          </cell>
          <cell r="C1554" t="str">
            <v>5220TP00484</v>
          </cell>
          <cell r="D1554" t="str">
            <v>MAT NGUYET 3 KIM 4.8 CAN</v>
          </cell>
          <cell r="E1554" t="str">
            <v>MẶT NGUYỆT 3 KIM 4.8 CÂN</v>
          </cell>
          <cell r="F1554">
            <v>0</v>
          </cell>
        </row>
        <row r="1555">
          <cell r="B1555" t="str">
            <v>ID005375</v>
          </cell>
          <cell r="C1555" t="str">
            <v>257517-48</v>
          </cell>
          <cell r="D1555" t="str">
            <v>TAO KIM 4.8</v>
          </cell>
          <cell r="E1555" t="str">
            <v>TÁO KIM 4.8</v>
          </cell>
          <cell r="F1555">
            <v>0</v>
          </cell>
        </row>
        <row r="1556">
          <cell r="B1556" t="str">
            <v>ID148787</v>
          </cell>
          <cell r="C1556" t="str">
            <v>257328A48</v>
          </cell>
          <cell r="D1556" t="str">
            <v>CHAN VIT 4.8 LECH( 1 LAN TRUOC</v>
          </cell>
          <cell r="E1556" t="str">
            <v>CHÂN VỊT 4.8 LỆCH( 1 LÀN TRƯỚC- 4 LÀN SAU)</v>
          </cell>
          <cell r="F1556">
            <v>0</v>
          </cell>
        </row>
        <row r="1557">
          <cell r="B1557" t="str">
            <v>ID005376</v>
          </cell>
          <cell r="C1557" t="str">
            <v>257518-48</v>
          </cell>
          <cell r="D1557" t="str">
            <v>TAO KIM 4.8 3 KIM</v>
          </cell>
          <cell r="E1557" t="str">
            <v>TÁO KIM 4.8 3KIM</v>
          </cell>
          <cell r="F1557">
            <v>0</v>
          </cell>
        </row>
        <row r="1558">
          <cell r="B1558" t="str">
            <v>ID165136</v>
          </cell>
          <cell r="C1558" t="str">
            <v>25018B48</v>
          </cell>
          <cell r="D1558" t="str">
            <v>MAT NGUYET 4.8 CAN 3 KIM</v>
          </cell>
          <cell r="E1558" t="str">
            <v>MẶT NGUYỆT 4.8 CÂN 3 KIM</v>
          </cell>
          <cell r="F1558">
            <v>0</v>
          </cell>
        </row>
        <row r="1559">
          <cell r="B1559" t="str">
            <v>ID165137</v>
          </cell>
          <cell r="C1559" t="str">
            <v>257206-16F/257258-16F</v>
          </cell>
          <cell r="D1559" t="str">
            <v>BO RANG CUA TRUOC SAU 4.8 CAN-</v>
          </cell>
          <cell r="E1559" t="str">
            <v>BỘ RĂNG CƯA TRƯỚC SAU 4.8 CÂN- 4 RĂNG NHỎ</v>
          </cell>
          <cell r="F1559">
            <v>0</v>
          </cell>
        </row>
        <row r="1560">
          <cell r="B1560" t="str">
            <v>ID165138</v>
          </cell>
          <cell r="C1560" t="str">
            <v>257468-48</v>
          </cell>
          <cell r="D1560" t="str">
            <v>CHAN VIT 3 KIM 4.8 CAN</v>
          </cell>
          <cell r="E1560" t="str">
            <v>CHÂN VỊT 3 KIM 4.8 CÂN</v>
          </cell>
          <cell r="F1560">
            <v>0</v>
          </cell>
        </row>
        <row r="1561">
          <cell r="B1561" t="str">
            <v>ID164856</v>
          </cell>
          <cell r="C1561" t="str">
            <v>25746148</v>
          </cell>
          <cell r="D1561" t="str">
            <v>CHAN VIT 4.8MM</v>
          </cell>
          <cell r="E1561" t="str">
            <v>CHÂN VỊT 4.8 CÂN 2 KIM</v>
          </cell>
          <cell r="F1561">
            <v>0</v>
          </cell>
        </row>
        <row r="1562">
          <cell r="B1562" t="str">
            <v>ID164855</v>
          </cell>
          <cell r="C1562" t="str">
            <v>257018A48</v>
          </cell>
          <cell r="D1562" t="str">
            <v>MAT NGUYET 4.8MM</v>
          </cell>
          <cell r="E1562" t="str">
            <v>MẶT NGUYỆT 4.8 CÂN KIM</v>
          </cell>
          <cell r="F1562" t="str">
            <v>W562-01G</v>
          </cell>
        </row>
        <row r="1563">
          <cell r="B1563" t="str">
            <v>ID165140</v>
          </cell>
          <cell r="C1563" t="str">
            <v>5221DG0029</v>
          </cell>
          <cell r="D1563" t="str">
            <v>RANG CUA 4.8 CAN 2 KIM FT7002</v>
          </cell>
          <cell r="E1563" t="str">
            <v>RĂNG CƯA 4.8 CÂN 2 KIM FT7002</v>
          </cell>
          <cell r="F1563">
            <v>0</v>
          </cell>
        </row>
        <row r="1564">
          <cell r="B1564" t="str">
            <v>ID074979</v>
          </cell>
          <cell r="C1564" t="str">
            <v>5220NC00560</v>
          </cell>
          <cell r="D1564" t="str">
            <v>TAO KIM 5.6</v>
          </cell>
          <cell r="E1564" t="str">
            <v>TÁO KIM 5.6</v>
          </cell>
          <cell r="F1564">
            <v>0</v>
          </cell>
        </row>
        <row r="1565">
          <cell r="B1565" t="str">
            <v>ID062595</v>
          </cell>
          <cell r="C1565" t="str">
            <v>5222TP00564</v>
          </cell>
          <cell r="D1565" t="str">
            <v>MAT NGUYET 5.6 CAN</v>
          </cell>
          <cell r="E1565" t="str">
            <v>MẶT NGUYỆT 5.6 CÂN</v>
          </cell>
          <cell r="F1565">
            <v>0</v>
          </cell>
        </row>
        <row r="1566">
          <cell r="B1566" t="str">
            <v>ID045673</v>
          </cell>
          <cell r="C1566" t="str">
            <v>5222PF11560</v>
          </cell>
          <cell r="D1566" t="str">
            <v>PRESSER FOOT</v>
          </cell>
          <cell r="E1566" t="str">
            <v>CHÂN VỊT 5.6 CÂN</v>
          </cell>
          <cell r="F1566">
            <v>0</v>
          </cell>
        </row>
        <row r="1567">
          <cell r="B1567" t="str">
            <v>ID164866</v>
          </cell>
          <cell r="C1567" t="str">
            <v>5221DG00211</v>
          </cell>
          <cell r="D1567" t="str">
            <v>RANG CUA MAY TRAN</v>
          </cell>
          <cell r="E1567" t="str">
            <v>RĂNG CƯA 5.6 CÂN</v>
          </cell>
          <cell r="F1567" t="str">
            <v>CTD-9085</v>
          </cell>
        </row>
        <row r="1568">
          <cell r="B1568" t="str">
            <v>ID062603</v>
          </cell>
          <cell r="C1568" t="str">
            <v>5222TP03561</v>
          </cell>
          <cell r="D1568" t="str">
            <v>MAT NGUYET 5.6 LECH ( 1 LAN TR</v>
          </cell>
          <cell r="E1568" t="str">
            <v>MẶT NGUYỆT 5.6 LỆCH( 1 LÀN TRƯỚC- 4 LÀN SAU)</v>
          </cell>
          <cell r="F1568">
            <v>0</v>
          </cell>
        </row>
        <row r="1569">
          <cell r="B1569" t="str">
            <v>ID062566</v>
          </cell>
          <cell r="C1569" t="str">
            <v>5222PF03561</v>
          </cell>
          <cell r="D1569" t="str">
            <v>CHAN VIT 5.6 LECH( 1 LAN TRUOC</v>
          </cell>
          <cell r="E1569" t="str">
            <v>CHÂN VỊT 5.6 LỆCH( 1 LÀN TRƯỚC- 4 LÀN SAU)</v>
          </cell>
          <cell r="F1569">
            <v>0</v>
          </cell>
        </row>
        <row r="1570">
          <cell r="B1570" t="str">
            <v>ID165379</v>
          </cell>
          <cell r="C1570" t="str">
            <v>5223DG00021</v>
          </cell>
          <cell r="D1570" t="str">
            <v>BO RANG CUA 3.2 LECH (1 LAN TR</v>
          </cell>
          <cell r="E1570" t="str">
            <v>RĂNG CƯA 5.6 LỆCH( 1 LÀN TRƯỚC- 4 LÀN SAU)</v>
          </cell>
          <cell r="F1570" t="str">
            <v>FT-7003</v>
          </cell>
        </row>
        <row r="1571">
          <cell r="B1571" t="str">
            <v>ID048883</v>
          </cell>
          <cell r="C1571" t="str">
            <v>6108023</v>
          </cell>
          <cell r="D1571" t="str">
            <v>STICH PLATE  64S</v>
          </cell>
          <cell r="E1571" t="str">
            <v>MẶT NGUYỆT 5.6 LỆCH( 2 LÀN TRƯỚC- 4 LÀN SAU)</v>
          </cell>
          <cell r="F1571" t="str">
            <v>CF-2339</v>
          </cell>
        </row>
        <row r="1572">
          <cell r="B1572" t="str">
            <v>ID005377</v>
          </cell>
          <cell r="C1572" t="str">
            <v>257518-56</v>
          </cell>
          <cell r="D1572" t="str">
            <v>TAO KIM 5.6</v>
          </cell>
          <cell r="E1572" t="str">
            <v>TÁO KIM 5.6</v>
          </cell>
          <cell r="F1572">
            <v>0</v>
          </cell>
        </row>
        <row r="1573">
          <cell r="B1573" t="str">
            <v>ID007832</v>
          </cell>
          <cell r="C1573" t="str">
            <v>257053B56</v>
          </cell>
          <cell r="D1573" t="str">
            <v>MAT NGUYET 5.6 LECH ( 2 LAN TR</v>
          </cell>
          <cell r="E1573" t="str">
            <v>MẶT NGUYỆT 5.6 LỆCH( 2 LÀN TRƯỚC- 4 LÀN SAU)</v>
          </cell>
          <cell r="F1573">
            <v>0</v>
          </cell>
        </row>
        <row r="1574">
          <cell r="B1574" t="str">
            <v>ID011168</v>
          </cell>
          <cell r="C1574" t="str">
            <v>257268-16F</v>
          </cell>
          <cell r="D1574" t="str">
            <v>RANG CUA TRUOC 5.6 LECH ( 2 LA</v>
          </cell>
          <cell r="E1574" t="str">
            <v>RĂNG CƯA TRƯỚC 5.6 LỆCH( 2 LÀN TRƯỚC)</v>
          </cell>
          <cell r="F1574">
            <v>0</v>
          </cell>
        </row>
        <row r="1575">
          <cell r="B1575" t="str">
            <v>ID011166</v>
          </cell>
          <cell r="C1575" t="str">
            <v>257222-16F</v>
          </cell>
          <cell r="D1575" t="str">
            <v>RANG CUA SAU 5.6 LECH ( 4 LAN</v>
          </cell>
          <cell r="E1575" t="str">
            <v>RĂNG CƯA SAU 5.6 LỆCH( 4 LÀN SAU)</v>
          </cell>
          <cell r="F1575">
            <v>0</v>
          </cell>
        </row>
        <row r="1576">
          <cell r="B1576" t="str">
            <v>ID165148</v>
          </cell>
          <cell r="C1576" t="str">
            <v>257331A56</v>
          </cell>
          <cell r="D1576" t="str">
            <v>MAT NGUYET 5.6 LECH ( 2 LAN TR</v>
          </cell>
          <cell r="E1576" t="str">
            <v>MẶT NGUYỆT 5.6 LỆCH( 2 LÀN TRƯỚC- 4 LÀN SAU)</v>
          </cell>
          <cell r="F1576">
            <v>0</v>
          </cell>
        </row>
        <row r="1577">
          <cell r="B1577" t="str">
            <v>ID165149</v>
          </cell>
          <cell r="C1577" t="str">
            <v>257321A56</v>
          </cell>
          <cell r="D1577" t="str">
            <v>CHAN VIT 5.6 LECH MAY VIEN</v>
          </cell>
          <cell r="E1577" t="str">
            <v>CHÂN VỊT 5.6 LỆCH MAY VIỀN</v>
          </cell>
          <cell r="F1577">
            <v>0</v>
          </cell>
        </row>
        <row r="1578">
          <cell r="B1578" t="str">
            <v>ID165150</v>
          </cell>
          <cell r="C1578" t="str">
            <v>257486-56</v>
          </cell>
          <cell r="D1578" t="str">
            <v>CHAN VIT 5.6 CAN</v>
          </cell>
          <cell r="E1578" t="str">
            <v>CHÂN VỊT 5.6 CÂN</v>
          </cell>
          <cell r="F1578">
            <v>0</v>
          </cell>
        </row>
        <row r="1579">
          <cell r="B1579" t="str">
            <v>ID165151</v>
          </cell>
          <cell r="C1579" t="str">
            <v>5221DF2480</v>
          </cell>
          <cell r="D1579" t="str">
            <v>RANG CUA MAY TRUOC</v>
          </cell>
          <cell r="E1579" t="str">
            <v>RĂNG CƯA MÁY TRƯỚC</v>
          </cell>
          <cell r="F1579" t="str">
            <v>FTD-7002</v>
          </cell>
        </row>
        <row r="1580">
          <cell r="B1580" t="str">
            <v>ID044898</v>
          </cell>
          <cell r="C1580" t="str">
            <v>2210001225</v>
          </cell>
          <cell r="D1580" t="str">
            <v>SPRING</v>
          </cell>
          <cell r="E1580" t="str">
            <v>LÒ XO LẠI MŨI MÁY TRẦN</v>
          </cell>
          <cell r="F1580" t="str">
            <v>FT-7003</v>
          </cell>
        </row>
        <row r="1581">
          <cell r="B1581" t="str">
            <v>ID044900</v>
          </cell>
          <cell r="C1581" t="str">
            <v>2210001227</v>
          </cell>
          <cell r="D1581" t="str">
            <v>REGULATING GEAR</v>
          </cell>
          <cell r="E1581" t="str">
            <v>BÁNH RĂNG ĐIỀU CHỈNH MẬT ĐỘ MŨI CHỈ (CHÍNH)</v>
          </cell>
          <cell r="F1581" t="str">
            <v>FT-7003</v>
          </cell>
        </row>
        <row r="1582">
          <cell r="B1582" t="str">
            <v>ID156545</v>
          </cell>
          <cell r="C1582" t="str">
            <v>2220000244</v>
          </cell>
          <cell r="D1582" t="str">
            <v>DE BAT MAT NGUYET 3.2MM</v>
          </cell>
          <cell r="E1582" t="str">
            <v>ỐP MẶT NGUYỆT CTD</v>
          </cell>
          <cell r="F1582" t="str">
            <v>CTD-9085</v>
          </cell>
        </row>
        <row r="1583">
          <cell r="B1583" t="str">
            <v>ID045766</v>
          </cell>
          <cell r="C1583" t="str">
            <v>8MB02160505A</v>
          </cell>
          <cell r="D1583" t="str">
            <v>SCREW</v>
          </cell>
          <cell r="E1583" t="str">
            <v>VÍT HÃM DAO CẮT CHỈ (VÍT NGẮN)</v>
          </cell>
          <cell r="F1583" t="str">
            <v>CTD-9085</v>
          </cell>
        </row>
        <row r="1584">
          <cell r="B1584" t="str">
            <v>ID165152</v>
          </cell>
          <cell r="C1584" t="str">
            <v>5222PF00402</v>
          </cell>
          <cell r="D1584" t="str">
            <v>CHAN VIT 6.4 CAN</v>
          </cell>
          <cell r="E1584" t="str">
            <v>CHÂN VỊT 6.4 CÂN</v>
          </cell>
          <cell r="F1584" t="str">
            <v>CTD-9085</v>
          </cell>
        </row>
        <row r="1585">
          <cell r="B1585" t="str">
            <v>ID165153</v>
          </cell>
          <cell r="C1585" t="str">
            <v>5220NC00420</v>
          </cell>
          <cell r="D1585" t="str">
            <v>TAO KIM 6.4</v>
          </cell>
          <cell r="E1585" t="str">
            <v>TÁO KIM 6.4</v>
          </cell>
          <cell r="F1585" t="str">
            <v>CTD-9085</v>
          </cell>
        </row>
        <row r="1586">
          <cell r="B1586" t="str">
            <v>ID062271</v>
          </cell>
          <cell r="C1586" t="str">
            <v>5220DG0012</v>
          </cell>
          <cell r="D1586" t="str">
            <v>RANG CUA 6.4 CAN</v>
          </cell>
          <cell r="E1586" t="str">
            <v>RĂNG CƯA 6.4 CÂN</v>
          </cell>
          <cell r="F1586" t="str">
            <v>CTD-9085</v>
          </cell>
        </row>
        <row r="1587">
          <cell r="B1587" t="str">
            <v>ID164867</v>
          </cell>
          <cell r="C1587" t="str">
            <v>5222TP00402</v>
          </cell>
          <cell r="D1587" t="str">
            <v>MAT NGUYET 4.0MM</v>
          </cell>
          <cell r="E1587" t="str">
            <v>MẶT NGUYỆT 3.2 CÂN</v>
          </cell>
          <cell r="F1587" t="str">
            <v>CTD-9085</v>
          </cell>
        </row>
        <row r="1588">
          <cell r="B1588" t="str">
            <v>ID044844</v>
          </cell>
          <cell r="C1588" t="str">
            <v>2210000535</v>
          </cell>
          <cell r="D1588" t="str">
            <v>DRIVING SHAFT</v>
          </cell>
          <cell r="E1588" t="str">
            <v>TRỤC HÃM ĐÁP ĐỠ KIM CONG TRONG</v>
          </cell>
          <cell r="F1588" t="str">
            <v>CF-2339</v>
          </cell>
        </row>
        <row r="1589">
          <cell r="B1589" t="str">
            <v>ID165155</v>
          </cell>
          <cell r="C1589" t="str">
            <v>25354800</v>
          </cell>
          <cell r="D1589" t="str">
            <v>BO DAI CHI TREN</v>
          </cell>
          <cell r="E1589" t="str">
            <v>BỘ DẢI CHỈ TRÊN</v>
          </cell>
          <cell r="F1589">
            <v>0</v>
          </cell>
        </row>
        <row r="1590">
          <cell r="B1590" t="str">
            <v>ID044819</v>
          </cell>
          <cell r="C1590" t="str">
            <v>2210000240</v>
          </cell>
          <cell r="D1590" t="str">
            <v>GASKET</v>
          </cell>
          <cell r="E1590" t="str">
            <v>PHỚT DẦU MÁY TRẦN</v>
          </cell>
          <cell r="F1590" t="str">
            <v>CZ-6003</v>
          </cell>
        </row>
        <row r="1591">
          <cell r="B1591" t="str">
            <v>ID048853</v>
          </cell>
          <cell r="C1591" t="str">
            <v>6100547</v>
          </cell>
          <cell r="D1591" t="str">
            <v>UPPER KNIFE</v>
          </cell>
          <cell r="E1591" t="str">
            <v>DAO ĐỘNG XÉN VẢI</v>
          </cell>
          <cell r="F1591" t="str">
            <v>CF-2339</v>
          </cell>
        </row>
        <row r="1592">
          <cell r="B1592" t="str">
            <v>ID048858</v>
          </cell>
          <cell r="C1592" t="str">
            <v>6100564</v>
          </cell>
          <cell r="D1592" t="str">
            <v>ROLLER LEVER CF2339M-1</v>
          </cell>
          <cell r="E1592" t="str">
            <v>ỐP DẪN VẢI DAO XÉN</v>
          </cell>
          <cell r="F1592">
            <v>0</v>
          </cell>
        </row>
        <row r="1593">
          <cell r="B1593" t="str">
            <v>ID165156</v>
          </cell>
          <cell r="C1593" t="str">
            <v>B1308-155-0A0</v>
          </cell>
          <cell r="D1593" t="str">
            <v>BANH RANG</v>
          </cell>
          <cell r="E1593" t="str">
            <v>BÁNH RĂNG</v>
          </cell>
          <cell r="F1593" t="str">
            <v>CTD-9085</v>
          </cell>
        </row>
        <row r="1594">
          <cell r="B1594" t="str">
            <v>ID165157</v>
          </cell>
          <cell r="C1594" t="str">
            <v>B1307-155-0A0</v>
          </cell>
          <cell r="D1594" t="str">
            <v>BANH RANG</v>
          </cell>
          <cell r="E1594" t="str">
            <v>BÁNH RĂNG</v>
          </cell>
          <cell r="F1594" t="str">
            <v>CTD-9085</v>
          </cell>
        </row>
        <row r="1595">
          <cell r="B1595" t="str">
            <v>ID141676</v>
          </cell>
          <cell r="C1595" t="str">
            <v>400-38754</v>
          </cell>
          <cell r="D1595" t="str">
            <v>DAO XEN VAI TREN</v>
          </cell>
          <cell r="E1595" t="str">
            <v>DAO ĐỘNG XÉN VẢI</v>
          </cell>
          <cell r="F1595" t="str">
            <v>LZ-2284</v>
          </cell>
        </row>
        <row r="1596">
          <cell r="B1596" t="str">
            <v>ID059386</v>
          </cell>
          <cell r="C1596" t="str">
            <v>22100002271</v>
          </cell>
          <cell r="D1596" t="str">
            <v>PLUG FT7000</v>
          </cell>
          <cell r="E1596" t="str">
            <v>NÚT CAO SU CHỐNG BỤI</v>
          </cell>
          <cell r="F1596" t="str">
            <v>FTD-7002</v>
          </cell>
        </row>
        <row r="1597">
          <cell r="B1597" t="str">
            <v>ID044940</v>
          </cell>
          <cell r="C1597" t="str">
            <v>2220000818</v>
          </cell>
          <cell r="D1597" t="str">
            <v>SAFETY PLATE HOLDER</v>
          </cell>
          <cell r="E1597" t="str">
            <v>BẢO VỆ TAY MÁY FT7002, CTD9085</v>
          </cell>
          <cell r="F1597" t="str">
            <v>CTD-9085</v>
          </cell>
        </row>
        <row r="1598">
          <cell r="B1598" t="str">
            <v>ID164865</v>
          </cell>
          <cell r="C1598" t="str">
            <v>5220NC00640</v>
          </cell>
          <cell r="D1598" t="str">
            <v>TAO KIM MAY TRAN</v>
          </cell>
          <cell r="E1598" t="str">
            <v>TÁO KIM 6.4</v>
          </cell>
          <cell r="F1598" t="str">
            <v>CTD-9085</v>
          </cell>
        </row>
        <row r="1599">
          <cell r="B1599" t="str">
            <v>ID165165</v>
          </cell>
          <cell r="C1599" t="str">
            <v>5222TP00642</v>
          </cell>
          <cell r="D1599" t="str">
            <v>MAT NGUYET 6.4 CAN</v>
          </cell>
          <cell r="E1599" t="str">
            <v>MẶT NGUYỆT 6.4 CÂN</v>
          </cell>
          <cell r="F1599" t="str">
            <v>FT-7003</v>
          </cell>
        </row>
        <row r="1600">
          <cell r="B1600" t="str">
            <v>ID165163</v>
          </cell>
          <cell r="C1600" t="str">
            <v>5222DG00021</v>
          </cell>
          <cell r="D1600" t="str">
            <v>RANG CUA 6.4 LECH (1 LAN TRUOC</v>
          </cell>
          <cell r="E1600" t="str">
            <v>RĂNG CƯA 6.4 LỆCH( 1 LÀN TRƯỚC- 4 LÀN SAU)</v>
          </cell>
          <cell r="F1600" t="str">
            <v>FT-7003</v>
          </cell>
        </row>
        <row r="1601">
          <cell r="B1601" t="str">
            <v>ID165164</v>
          </cell>
          <cell r="C1601" t="str">
            <v>5222DG00211</v>
          </cell>
          <cell r="D1601" t="str">
            <v>RANG CUA 6.4 CAN</v>
          </cell>
          <cell r="E1601" t="str">
            <v>RĂNG CƯA 6.4 CÂN</v>
          </cell>
          <cell r="F1601" t="str">
            <v>FT-7003</v>
          </cell>
        </row>
        <row r="1602">
          <cell r="B1602" t="str">
            <v>ID165166</v>
          </cell>
          <cell r="C1602" t="str">
            <v>6100823</v>
          </cell>
          <cell r="D1602" t="str">
            <v>CHAN VIT 6.4 LECH ( 2 LAN TRUO</v>
          </cell>
          <cell r="E1602" t="str">
            <v>CHÂN VỊT 6.4 LỆCH( 2 LÀN TRƯỚC- 4 LÀN SAU)</v>
          </cell>
          <cell r="F1602" t="str">
            <v>FT-7003</v>
          </cell>
        </row>
        <row r="1603">
          <cell r="B1603" t="str">
            <v>ID044812</v>
          </cell>
          <cell r="C1603" t="str">
            <v>2210000133</v>
          </cell>
          <cell r="D1603" t="str">
            <v>GASKET</v>
          </cell>
          <cell r="E1603" t="str">
            <v>GIĂNG CHẮN DẦU MÁY TRẦN</v>
          </cell>
          <cell r="F1603" t="str">
            <v>FT-7003</v>
          </cell>
        </row>
        <row r="1604">
          <cell r="B1604" t="str">
            <v>ID044695</v>
          </cell>
          <cell r="C1604" t="str">
            <v>2200000619</v>
          </cell>
          <cell r="D1604" t="str">
            <v>CONNECTING ROD</v>
          </cell>
          <cell r="E1604" t="str">
            <v>TAY BIÊN CẦN GIẬT CHỈ MÁY TRẦN</v>
          </cell>
          <cell r="F1604" t="str">
            <v>FT-7003</v>
          </cell>
        </row>
        <row r="1605">
          <cell r="B1605" t="str">
            <v>ID165167</v>
          </cell>
          <cell r="C1605" t="str">
            <v>107-SGL</v>
          </cell>
          <cell r="D1605" t="str">
            <v>CHAN VIT MI TRAI</v>
          </cell>
          <cell r="E1605" t="str">
            <v>CHÂN VỊT MÍ TRÁI</v>
          </cell>
          <cell r="F1605" t="str">
            <v>LZ-2284</v>
          </cell>
        </row>
        <row r="1606">
          <cell r="B1606" t="str">
            <v>ID005396</v>
          </cell>
          <cell r="C1606" t="str">
            <v>241375</v>
          </cell>
          <cell r="D1606" t="str">
            <v>CHAN VIT HOOK AI</v>
          </cell>
          <cell r="E1606" t="str">
            <v>CHÂN VỊT HOOK AI</v>
          </cell>
          <cell r="F1606" t="str">
            <v>LZ-2284</v>
          </cell>
        </row>
        <row r="1607">
          <cell r="B1607" t="str">
            <v>ID165169</v>
          </cell>
          <cell r="C1607" t="str">
            <v>H05-0051/H05-0052</v>
          </cell>
          <cell r="D1607" t="str">
            <v>BO RANG CUA MAT NGUYET 3 RANG</v>
          </cell>
          <cell r="E1607" t="str">
            <v>BỘ RĂNG CƯA MẶT NGUYỆT 3 RĂNG 6MM</v>
          </cell>
          <cell r="F1607" t="str">
            <v>LZ-2284</v>
          </cell>
        </row>
        <row r="1608">
          <cell r="B1608" t="str">
            <v>ID165170</v>
          </cell>
          <cell r="C1608" t="str">
            <v>503733T-FG/503734</v>
          </cell>
          <cell r="D1608" t="str">
            <v>BO CAU CUA MAT NGUYET CHONG HU</v>
          </cell>
          <cell r="E1608" t="str">
            <v>BỘ CẦU CƯA MẶT NGUYỆT CHỐNG HÚT VẢI</v>
          </cell>
          <cell r="F1608" t="str">
            <v>LZ-2284</v>
          </cell>
        </row>
        <row r="1609">
          <cell r="B1609" t="str">
            <v>ID164848</v>
          </cell>
          <cell r="C1609" t="str">
            <v>210596A-3</v>
          </cell>
          <cell r="D1609" t="str">
            <v>MAT NGUYET MAY ZIC ZAC</v>
          </cell>
          <cell r="E1609" t="str">
            <v>MẶT NGUYỆT ỐNG VIỀN NHỎ</v>
          </cell>
          <cell r="F1609" t="str">
            <v>LZ-2284</v>
          </cell>
        </row>
        <row r="1610">
          <cell r="B1610" t="str">
            <v>ID072780</v>
          </cell>
          <cell r="C1610" t="str">
            <v>100-31409</v>
          </cell>
          <cell r="D1610" t="str">
            <v>BAC TRUC O CHAO</v>
          </cell>
          <cell r="E1610" t="str">
            <v>BẠC TRỤC Ổ CHAO</v>
          </cell>
          <cell r="F1610" t="str">
            <v>LZ-2284</v>
          </cell>
        </row>
        <row r="1611">
          <cell r="B1611" t="str">
            <v>ID039031</v>
          </cell>
          <cell r="C1611" t="str">
            <v>282160</v>
          </cell>
          <cell r="D1611" t="str">
            <v>TAY BIEN TRU KIM</v>
          </cell>
          <cell r="E1611" t="str">
            <v>TAY BIÊN TRỤ KIM</v>
          </cell>
          <cell r="F1611" t="str">
            <v>LZ-2284</v>
          </cell>
        </row>
        <row r="1612">
          <cell r="B1612" t="str">
            <v>ID165173</v>
          </cell>
          <cell r="C1612" t="str">
            <v>B1905-541-000</v>
          </cell>
          <cell r="D1612" t="str">
            <v>VONG BI CAN GIAT CHI</v>
          </cell>
          <cell r="E1612" t="str">
            <v>VÒNG BI CẦN GIẬT CHỈ</v>
          </cell>
          <cell r="F1612" t="str">
            <v>LZ-2284</v>
          </cell>
        </row>
        <row r="1613">
          <cell r="B1613" t="str">
            <v>ID165174</v>
          </cell>
          <cell r="C1613" t="str">
            <v>R475</v>
          </cell>
          <cell r="D1613" t="str">
            <v>CHAN VIT THUONG BANH XE</v>
          </cell>
          <cell r="E1613" t="str">
            <v>CHÂN VỊT THƯỜNG BÁNH XE</v>
          </cell>
          <cell r="F1613" t="str">
            <v>LZ-2284</v>
          </cell>
        </row>
        <row r="1614">
          <cell r="B1614" t="str">
            <v>ID082669</v>
          </cell>
          <cell r="C1614" t="str">
            <v>23771</v>
          </cell>
          <cell r="D1614" t="str">
            <v>CHAN VIT CHUN BANH XE</v>
          </cell>
          <cell r="E1614" t="str">
            <v>CHÂN VỊT CHUN BÁNH XE</v>
          </cell>
          <cell r="F1614" t="str">
            <v>LZ-2284</v>
          </cell>
        </row>
        <row r="1615">
          <cell r="B1615" t="str">
            <v>ID004163</v>
          </cell>
          <cell r="C1615" t="str">
            <v>368029</v>
          </cell>
          <cell r="D1615" t="str">
            <v>CUM DPNG TIEN DANH CHI NHO</v>
          </cell>
          <cell r="E1615" t="str">
            <v>CỤM ĐỒNG TIỀN ĐÁNH CHỈ NHỎ</v>
          </cell>
          <cell r="F1615" t="str">
            <v>LZ-2284</v>
          </cell>
        </row>
        <row r="1616">
          <cell r="B1616" t="str">
            <v>ID003786</v>
          </cell>
          <cell r="C1616" t="str">
            <v>376077</v>
          </cell>
          <cell r="D1616" t="str">
            <v>CUM DONG TIEN PHU NHO SINGER</v>
          </cell>
          <cell r="E1616" t="str">
            <v>CỤM ĐỒNG TIỀN PHỤ NHỎ SINGER</v>
          </cell>
          <cell r="F1616" t="str">
            <v>LZ-2284</v>
          </cell>
        </row>
        <row r="1617">
          <cell r="B1617" t="str">
            <v>ID025308</v>
          </cell>
          <cell r="C1617" t="str">
            <v>110-15906</v>
          </cell>
          <cell r="D1617" t="str">
            <v>BAC CHONG BOM DAU NHIEU RA O C</v>
          </cell>
          <cell r="E1617" t="str">
            <v>BẤC CHỐNG BƠM DẦU NHIỀU RA Ổ CHAO</v>
          </cell>
          <cell r="F1617" t="str">
            <v>LZ-2284</v>
          </cell>
        </row>
        <row r="1618">
          <cell r="B1618" t="str">
            <v>ID165179</v>
          </cell>
          <cell r="C1618" t="str">
            <v>508143</v>
          </cell>
          <cell r="D1618" t="str">
            <v>CHOT NHUA BOM DAU</v>
          </cell>
          <cell r="E1618" t="str">
            <v>CHỐT NHỰA BƠM DẦU</v>
          </cell>
          <cell r="F1618" t="str">
            <v>LZ-2284</v>
          </cell>
        </row>
        <row r="1619">
          <cell r="B1619" t="str">
            <v>ID009592</v>
          </cell>
          <cell r="C1619" t="str">
            <v>282158</v>
          </cell>
          <cell r="D1619" t="str">
            <v>CAN GIAT CHI SINGER</v>
          </cell>
          <cell r="E1619" t="str">
            <v>CẦN GIẬT CHỈ SINGER</v>
          </cell>
          <cell r="F1619" t="str">
            <v>LZ-2284</v>
          </cell>
        </row>
        <row r="1620">
          <cell r="B1620" t="str">
            <v>ID164833</v>
          </cell>
          <cell r="C1620" t="str">
            <v>100-13018</v>
          </cell>
          <cell r="D1620" t="str">
            <v>BAC TRU KIM DUOI</v>
          </cell>
          <cell r="E1620" t="str">
            <v>BẠC TRỤ KIM DƯỚI</v>
          </cell>
          <cell r="F1620" t="str">
            <v>LZ-2284</v>
          </cell>
        </row>
        <row r="1621">
          <cell r="B1621" t="str">
            <v>ID138768</v>
          </cell>
          <cell r="C1621" t="str">
            <v>400-03629</v>
          </cell>
          <cell r="D1621" t="str">
            <v>HOP DAU ZUKI</v>
          </cell>
          <cell r="E1621" t="str">
            <v>HỘP DẦU ZUKI</v>
          </cell>
          <cell r="F1621" t="str">
            <v>LZ-2284</v>
          </cell>
        </row>
        <row r="1622">
          <cell r="B1622" t="str">
            <v>ID073047</v>
          </cell>
          <cell r="C1622" t="str">
            <v>198-01604</v>
          </cell>
          <cell r="D1622" t="str">
            <v>SCREW TENSION SP SMS-609-B</v>
          </cell>
          <cell r="E1622" t="str">
            <v xml:space="preserve">VÍT CỐ ĐỊNH LÁ ME THOI MÁY </v>
          </cell>
          <cell r="F1622" t="str">
            <v>LZ-2284</v>
          </cell>
        </row>
        <row r="1623">
          <cell r="B1623" t="str">
            <v>ID165183</v>
          </cell>
          <cell r="C1623" t="str">
            <v>B1307-155-0A0/ B1308-155-0A0</v>
          </cell>
          <cell r="D1623" t="str">
            <v>BANH RANG QUAY O CHAO DUOI/TRE</v>
          </cell>
          <cell r="E1623" t="str">
            <v>BÁNH RĂNG QUAY Ổ CHAO DƯỚI/ TRÊN</v>
          </cell>
          <cell r="F1623" t="str">
            <v>LZ-2284</v>
          </cell>
        </row>
        <row r="1624">
          <cell r="B1624" t="str">
            <v>ID009734</v>
          </cell>
          <cell r="C1624" t="str">
            <v>502508</v>
          </cell>
          <cell r="D1624" t="str">
            <v>DAY DAI HANH TRINH SINGER</v>
          </cell>
          <cell r="E1624" t="str">
            <v>DÂY ĐAI HÀNH TRÌNH SINGER</v>
          </cell>
          <cell r="F1624" t="str">
            <v>LZ-2284</v>
          </cell>
        </row>
        <row r="1625">
          <cell r="B1625" t="str">
            <v>ID165185</v>
          </cell>
          <cell r="C1625" t="str">
            <v>BT-0500300</v>
          </cell>
          <cell r="D1625" t="str">
            <v>DAY BAC DAU MAY</v>
          </cell>
          <cell r="E1625" t="str">
            <v>DÂY BẤC DẦU MÁY</v>
          </cell>
          <cell r="F1625" t="str">
            <v>LZ-2284</v>
          </cell>
        </row>
        <row r="1626">
          <cell r="B1626" t="str">
            <v>ID001024</v>
          </cell>
          <cell r="C1626" t="str">
            <v>SS-4110915-SP</v>
          </cell>
          <cell r="D1626" t="str">
            <v>SWITCH TOOGLE DPDT MA</v>
          </cell>
          <cell r="E1626" t="str">
            <v>ỐC BẮT CÀNG GIỮ Ổ CHAO</v>
          </cell>
          <cell r="F1626" t="str">
            <v>LZ-2284</v>
          </cell>
        </row>
        <row r="1627">
          <cell r="B1627" t="str">
            <v>ID164849</v>
          </cell>
          <cell r="C1627" t="str">
            <v>225-07156</v>
          </cell>
          <cell r="D1627" t="str">
            <v>TAY BIEN CAN GIAT CHI</v>
          </cell>
          <cell r="E1627" t="str">
            <v>TAY BIÊN CẦN GIẬT CHỈ</v>
          </cell>
          <cell r="F1627" t="str">
            <v>LZ-2284</v>
          </cell>
        </row>
        <row r="1628">
          <cell r="B1628" t="str">
            <v>ID165186</v>
          </cell>
          <cell r="C1628" t="str">
            <v>475G</v>
          </cell>
          <cell r="D1628" t="str">
            <v>CU KEP CHUN</v>
          </cell>
          <cell r="E1628" t="str">
            <v>CỮ KẸP CHUN</v>
          </cell>
          <cell r="F1628" t="str">
            <v>LZ-2284</v>
          </cell>
        </row>
        <row r="1629">
          <cell r="B1629" t="str">
            <v>ID165084</v>
          </cell>
          <cell r="C1629" t="str">
            <v>DSH-7.94BTR</v>
          </cell>
          <cell r="D1629" t="str">
            <v>O CHAO MOC CHI MAY 1 KIM</v>
          </cell>
          <cell r="E1629" t="str">
            <v>Ổ CHAO MÁY 1 KIM</v>
          </cell>
          <cell r="F1629" t="str">
            <v>KLD-800</v>
          </cell>
        </row>
        <row r="1630">
          <cell r="B1630" t="str">
            <v>ID138879</v>
          </cell>
          <cell r="C1630" t="str">
            <v>600-29</v>
          </cell>
          <cell r="D1630" t="str">
            <v>DAU DO TRON KINGTEX</v>
          </cell>
          <cell r="E1630" t="str">
            <v>ĐẦU DÒ TRÒN KINGTEX</v>
          </cell>
          <cell r="F1630" t="str">
            <v>All</v>
          </cell>
        </row>
        <row r="1631">
          <cell r="B1631" t="str">
            <v>ID165189</v>
          </cell>
          <cell r="C1631" t="str">
            <v>JK-513KC</v>
          </cell>
          <cell r="D1631" t="str">
            <v>DAU DO JACK</v>
          </cell>
          <cell r="E1631" t="str">
            <v>ĐẦU DÒ JACK</v>
          </cell>
          <cell r="F1631" t="str">
            <v>All</v>
          </cell>
        </row>
        <row r="1632">
          <cell r="B1632" t="str">
            <v>ID140887</v>
          </cell>
          <cell r="C1632" t="str">
            <v>810L</v>
          </cell>
          <cell r="D1632" t="str">
            <v>DEN LED 10 BONG</v>
          </cell>
          <cell r="E1632" t="str">
            <v>ĐÈN LED</v>
          </cell>
          <cell r="F1632" t="str">
            <v>All</v>
          </cell>
        </row>
        <row r="1633">
          <cell r="B1633" t="str">
            <v>ID165190</v>
          </cell>
          <cell r="C1633" t="str">
            <v>SFT800</v>
          </cell>
          <cell r="D1633" t="str">
            <v>BAO VE MAT MAY 1 KIM</v>
          </cell>
          <cell r="E1633" t="str">
            <v>BẢO VỆ MẮT MÁY 1 KIM</v>
          </cell>
          <cell r="F1633" t="str">
            <v>KLD-800</v>
          </cell>
        </row>
        <row r="1634">
          <cell r="B1634" t="str">
            <v>ID165345</v>
          </cell>
          <cell r="C1634" t="str">
            <v>SFT9004</v>
          </cell>
          <cell r="D1634" t="str">
            <v>BAO VE MAT MAY VAT SO</v>
          </cell>
          <cell r="E1634" t="str">
            <v>BẢO VỆ MẮT MÁY OVL</v>
          </cell>
          <cell r="F1634" t="str">
            <v>UHD-9023</v>
          </cell>
        </row>
        <row r="1635">
          <cell r="B1635" t="str">
            <v>ID165191</v>
          </cell>
          <cell r="C1635" t="str">
            <v>FT1900</v>
          </cell>
          <cell r="D1635" t="str">
            <v>BAO VE MAT MAY BO</v>
          </cell>
          <cell r="E1635" t="str">
            <v>BẢO VỆ MẮT MÁY BỌ</v>
          </cell>
          <cell r="F1635" t="str">
            <v>GLK-1910</v>
          </cell>
        </row>
        <row r="1636">
          <cell r="B1636" t="str">
            <v>ID165192</v>
          </cell>
          <cell r="C1636" t="str">
            <v>M1-50AB005-CE</v>
          </cell>
          <cell r="D1636" t="str">
            <v>MO TO FT7003</v>
          </cell>
          <cell r="E1636" t="str">
            <v>MÔ TƠ FT7003</v>
          </cell>
          <cell r="F1636" t="str">
            <v>FT-7003</v>
          </cell>
        </row>
        <row r="1637">
          <cell r="B1637" t="str">
            <v>ID165193</v>
          </cell>
          <cell r="C1637" t="str">
            <v>M1-50AG147</v>
          </cell>
          <cell r="D1637" t="str">
            <v>MO TO MAY 2 KIM</v>
          </cell>
          <cell r="E1637" t="str">
            <v>MÔ TƠ MÁY 2 KIM</v>
          </cell>
          <cell r="F1637" t="str">
            <v>LT2-B8422D</v>
          </cell>
        </row>
        <row r="1638">
          <cell r="B1638" t="str">
            <v>ID165370</v>
          </cell>
          <cell r="C1638" t="str">
            <v>TC-1</v>
          </cell>
          <cell r="D1638" t="str">
            <v>CUTTER THREAD OVERLOCK</v>
          </cell>
          <cell r="E1638" t="str">
            <v>BỘ DAO CHẶT CHUN HÀNG M</v>
          </cell>
          <cell r="F1638" t="str">
            <v>CZ-6003</v>
          </cell>
        </row>
        <row r="1639">
          <cell r="B1639" t="str">
            <v>ID165194</v>
          </cell>
          <cell r="C1639" t="str">
            <v>M6-60-FA228</v>
          </cell>
          <cell r="D1639" t="str">
            <v>MO TO MAY MTD</v>
          </cell>
          <cell r="E1639" t="str">
            <v>MÔ TƠ MÁY MTD</v>
          </cell>
          <cell r="F1639" t="str">
            <v>MTD-4504P</v>
          </cell>
        </row>
        <row r="1640">
          <cell r="B1640" t="str">
            <v>ID165195</v>
          </cell>
          <cell r="C1640" t="str">
            <v>1J50-3005</v>
          </cell>
          <cell r="D1640" t="str">
            <v>LA CACH NHIET</v>
          </cell>
          <cell r="E1640" t="str">
            <v>LÁ CÁCH NHIỆT</v>
          </cell>
          <cell r="F1640" t="str">
            <v>ME-305HIM</v>
          </cell>
        </row>
        <row r="1641">
          <cell r="B1641" t="str">
            <v>ID165196</v>
          </cell>
          <cell r="C1641" t="str">
            <v>1R10-1002</v>
          </cell>
          <cell r="D1641" t="str">
            <v>LO XO GIUA</v>
          </cell>
          <cell r="E1641" t="str">
            <v>LÒ XO GIỮA</v>
          </cell>
          <cell r="F1641" t="str">
            <v>ME-305HIM</v>
          </cell>
        </row>
        <row r="1642">
          <cell r="B1642" t="str">
            <v>ID165197</v>
          </cell>
          <cell r="C1642" t="str">
            <v>IC10-6008</v>
          </cell>
          <cell r="D1642" t="str">
            <v>CU GAI THANH NHIET LOAI VIT</v>
          </cell>
          <cell r="E1642" t="str">
            <v>CỮ GÀI THANH NHIỆT LOẠI VÍT</v>
          </cell>
          <cell r="F1642" t="str">
            <v>ME-305HIM</v>
          </cell>
        </row>
        <row r="1643">
          <cell r="B1643" t="str">
            <v>ID165198</v>
          </cell>
          <cell r="C1643" t="str">
            <v>1R10-6004</v>
          </cell>
          <cell r="D1643" t="str">
            <v>LO XO CACH NHIET</v>
          </cell>
          <cell r="E1643" t="str">
            <v>LÒ XO CÁCH NHIỆT</v>
          </cell>
          <cell r="F1643" t="str">
            <v>ME-305HIM</v>
          </cell>
        </row>
        <row r="1644">
          <cell r="B1644" t="str">
            <v>ID165199</v>
          </cell>
          <cell r="C1644" t="str">
            <v>300HC</v>
          </cell>
          <cell r="D1644" t="str">
            <v>THANH SILICON</v>
          </cell>
          <cell r="E1644" t="str">
            <v>THANH SILICON</v>
          </cell>
          <cell r="F1644" t="str">
            <v>ME-305HIM</v>
          </cell>
        </row>
        <row r="1645">
          <cell r="B1645" t="str">
            <v>ID165200</v>
          </cell>
          <cell r="C1645" t="str">
            <v>1J50-4322</v>
          </cell>
          <cell r="D1645" t="str">
            <v>LA CACH NHIET CO KEO DAN</v>
          </cell>
          <cell r="E1645" t="str">
            <v>LÁ CÁCH NHIỆT AMIANG CÓ KEO DÁN</v>
          </cell>
          <cell r="F1645" t="str">
            <v>ME-305HIM</v>
          </cell>
        </row>
        <row r="1646">
          <cell r="B1646" t="str">
            <v>ID045175</v>
          </cell>
          <cell r="C1646" t="str">
            <v>1G10-1011</v>
          </cell>
          <cell r="D1646" t="str">
            <v>RUBBER FOOT</v>
          </cell>
          <cell r="E1646" t="str">
            <v>CAO SU CHÂN MÁY</v>
          </cell>
          <cell r="F1646" t="str">
            <v>ME-305HIM</v>
          </cell>
        </row>
        <row r="1647">
          <cell r="B1647" t="str">
            <v>ID045171</v>
          </cell>
          <cell r="C1647" t="str">
            <v>1C40-1003</v>
          </cell>
          <cell r="D1647" t="str">
            <v>FIXED TEFLON CLOTH PLATE</v>
          </cell>
          <cell r="E1647" t="str">
            <v xml:space="preserve">THANH KẸP LÁ NHIỆT </v>
          </cell>
          <cell r="F1647" t="str">
            <v>ME-305HIM</v>
          </cell>
        </row>
        <row r="1648">
          <cell r="B1648" t="str">
            <v>ID165201</v>
          </cell>
          <cell r="C1648" t="str">
            <v>IC10-1001</v>
          </cell>
          <cell r="D1648" t="str">
            <v>LAY GAT CONG TAC DIEN</v>
          </cell>
          <cell r="E1648" t="str">
            <v>LẪY GẠT CÔNG TẮC ĐIỆN</v>
          </cell>
          <cell r="F1648" t="str">
            <v>ME-305HIM</v>
          </cell>
        </row>
        <row r="1649">
          <cell r="B1649" t="str">
            <v>ID047235</v>
          </cell>
          <cell r="C1649" t="str">
            <v>1G20-6002</v>
          </cell>
          <cell r="D1649" t="str">
            <v>SEALING SILICON RUBBER</v>
          </cell>
          <cell r="E1649" t="str">
            <v xml:space="preserve">CAO SU ÉP NHIỆT </v>
          </cell>
          <cell r="F1649" t="str">
            <v>ME-305HIM</v>
          </cell>
        </row>
        <row r="1650">
          <cell r="B1650" t="str">
            <v>ID165202</v>
          </cell>
          <cell r="C1650" t="str">
            <v>1B40-6008</v>
          </cell>
          <cell r="D1650" t="str">
            <v>THANH GIU DEN BAO</v>
          </cell>
          <cell r="E1650" t="str">
            <v>THANH GIỮ ĐÈN BÁO</v>
          </cell>
          <cell r="F1650" t="str">
            <v>ME-305HIM</v>
          </cell>
        </row>
        <row r="1651">
          <cell r="B1651" t="str">
            <v>ID156546</v>
          </cell>
          <cell r="C1651" t="str">
            <v>IC10-6007</v>
          </cell>
          <cell r="D1651" t="str">
            <v>LAP DAY DAY MAY</v>
          </cell>
          <cell r="E1651" t="str">
            <v>LẮP ĐẬY ĐÁY MÁY</v>
          </cell>
          <cell r="F1651" t="str">
            <v>ME-305HIM</v>
          </cell>
        </row>
        <row r="1652">
          <cell r="B1652" t="str">
            <v>ID153071</v>
          </cell>
          <cell r="C1652" t="str">
            <v>891WP-1A-C</v>
          </cell>
          <cell r="D1652" t="str">
            <v>RO LE 24V</v>
          </cell>
          <cell r="E1652" t="str">
            <v>RƠ LE MÁY DÁN TÚI</v>
          </cell>
          <cell r="F1652" t="str">
            <v>ME-305HIM</v>
          </cell>
        </row>
        <row r="1653">
          <cell r="B1653" t="str">
            <v>ID045176</v>
          </cell>
          <cell r="C1653" t="str">
            <v>1J50-4330</v>
          </cell>
          <cell r="D1653" t="str">
            <v>LOWER TEFLON TAPE</v>
          </cell>
          <cell r="E1653" t="str">
            <v>LÁ CÁCH NHIỆT AMEĂNG CÓ KEO DÁN</v>
          </cell>
          <cell r="F1653" t="str">
            <v>ME-305HIM</v>
          </cell>
        </row>
        <row r="1654">
          <cell r="B1654" t="str">
            <v>ID165203</v>
          </cell>
          <cell r="C1654" t="str">
            <v>1F70-3001</v>
          </cell>
          <cell r="D1654" t="str">
            <v>NUM VAN CHIET AP</v>
          </cell>
          <cell r="E1654" t="str">
            <v>NÚM VẶN CHIẾT ÁP</v>
          </cell>
          <cell r="F1654" t="str">
            <v>ME-305HIM</v>
          </cell>
        </row>
        <row r="1655">
          <cell r="B1655" t="str">
            <v>ID165204</v>
          </cell>
          <cell r="C1655" t="str">
            <v>ATB9C55WD</v>
          </cell>
          <cell r="D1655" t="str">
            <v>IC ROM FOR RACING</v>
          </cell>
          <cell r="E1655" t="str">
            <v>IC ROM FOR RACING</v>
          </cell>
          <cell r="F1655" t="str">
            <v>ME-305HIM</v>
          </cell>
        </row>
        <row r="1656">
          <cell r="B1656" t="str">
            <v>ID165205</v>
          </cell>
          <cell r="C1656" t="str">
            <v>812H-1C-C</v>
          </cell>
          <cell r="D1656" t="str">
            <v>RO LE MAY DAN TUI</v>
          </cell>
          <cell r="E1656" t="str">
            <v>RƠ LE MÁY DÁN TÚI</v>
          </cell>
          <cell r="F1656" t="str">
            <v>ME-305HIM</v>
          </cell>
        </row>
        <row r="1657">
          <cell r="B1657" t="str">
            <v>ID165206</v>
          </cell>
          <cell r="C1657" t="str">
            <v>SANG A-6</v>
          </cell>
          <cell r="D1657" t="str">
            <v>ONG KHI NEN PHI 6MM</v>
          </cell>
          <cell r="E1657" t="str">
            <v>ỐNG KHÍ NÉN PHI 6MM</v>
          </cell>
          <cell r="F1657" t="str">
            <v>ME-305HIM</v>
          </cell>
        </row>
        <row r="1658">
          <cell r="B1658" t="str">
            <v>ID165207</v>
          </cell>
          <cell r="C1658" t="str">
            <v>SANG A-4</v>
          </cell>
          <cell r="D1658" t="str">
            <v>ONG KHI NEN PHI 4MM</v>
          </cell>
          <cell r="E1658" t="str">
            <v>ỐNG KHÍ NÉN PHI 4MM</v>
          </cell>
          <cell r="F1658" t="str">
            <v>ME-305HIM</v>
          </cell>
        </row>
        <row r="1659">
          <cell r="B1659" t="str">
            <v>ID165208</v>
          </cell>
          <cell r="C1659" t="str">
            <v>PY12-8</v>
          </cell>
          <cell r="D1659" t="str">
            <v>DAU NOI NHANH CHU Y</v>
          </cell>
          <cell r="E1659" t="str">
            <v>ĐẦU NỐI NHANH CHỮ Y</v>
          </cell>
          <cell r="F1659" t="str">
            <v>ME-305HIM</v>
          </cell>
        </row>
        <row r="1660">
          <cell r="B1660" t="str">
            <v>ID165209</v>
          </cell>
          <cell r="C1660" t="str">
            <v>PG8-4</v>
          </cell>
          <cell r="D1660" t="str">
            <v>DAU CHUYEN DOI KHI NEN 8-4MM</v>
          </cell>
          <cell r="E1660" t="str">
            <v>ĐẦU CHUYỂN ĐỔI KHÍ NÉN 8-4MM</v>
          </cell>
          <cell r="F1660" t="str">
            <v>ME-305HIM</v>
          </cell>
        </row>
        <row r="1661">
          <cell r="B1661" t="str">
            <v>ID165210</v>
          </cell>
          <cell r="C1661" t="str">
            <v>ESL8</v>
          </cell>
          <cell r="D1661" t="str">
            <v>VAN TIET LUU KHI NEN ONG 8</v>
          </cell>
          <cell r="E1661" t="str">
            <v>VAN TIẾT LƯU KHÍ NÉN ỐNG 8</v>
          </cell>
          <cell r="F1661" t="str">
            <v>ME-305HIM</v>
          </cell>
        </row>
        <row r="1662">
          <cell r="B1662" t="str">
            <v>ID165211</v>
          </cell>
          <cell r="C1662" t="str">
            <v>ESL6</v>
          </cell>
          <cell r="D1662" t="str">
            <v>VAN TIET LUU KHI NEN ONG 6</v>
          </cell>
          <cell r="E1662" t="str">
            <v>VAN TIẾT LƯU KHÍ NÉN ỐNG 6</v>
          </cell>
          <cell r="F1662" t="str">
            <v>ME-305HIM</v>
          </cell>
        </row>
        <row r="1663">
          <cell r="B1663" t="str">
            <v>ID165212</v>
          </cell>
          <cell r="C1663" t="str">
            <v>ESL4</v>
          </cell>
          <cell r="D1663" t="str">
            <v>VAN TIET LUU KHI NEN ONG 4</v>
          </cell>
          <cell r="E1663" t="str">
            <v>VAN TIẾT LƯU KHÍ NÉN ỐNG 4</v>
          </cell>
          <cell r="F1663" t="str">
            <v>ME-305HIM</v>
          </cell>
        </row>
        <row r="1664">
          <cell r="B1664" t="str">
            <v>ID165213</v>
          </cell>
          <cell r="C1664" t="str">
            <v>MCN-S-8</v>
          </cell>
          <cell r="D1664" t="str">
            <v>DAU DUC NOI NHANH KHI NEN ONG</v>
          </cell>
          <cell r="E1664" t="str">
            <v>ĐẦU ĐÚC NỐI NHANH KHÍ NÉN ỐNG PHI 8</v>
          </cell>
          <cell r="F1664" t="str">
            <v>ME-305HIM</v>
          </cell>
        </row>
        <row r="1665">
          <cell r="B1665" t="str">
            <v>ID165214</v>
          </cell>
          <cell r="C1665" t="str">
            <v>PG6-4</v>
          </cell>
          <cell r="D1665" t="str">
            <v>DAU CHUYEN DOI KHI NEN 6-4MM</v>
          </cell>
          <cell r="E1665" t="str">
            <v>ĐẦU CHUYỂN ĐỔI KHÍ NÉN 6-4MM</v>
          </cell>
          <cell r="F1665" t="str">
            <v>ME-305HIM</v>
          </cell>
        </row>
        <row r="1666">
          <cell r="B1666" t="str">
            <v>ID165215</v>
          </cell>
          <cell r="C1666" t="str">
            <v>PG8-6</v>
          </cell>
          <cell r="D1666" t="str">
            <v>DAU CHUYEN DOI KHI NEN 8-6MM</v>
          </cell>
          <cell r="E1666" t="str">
            <v>ĐẦU CHUYỂN ĐỔI KHÍ NÉN 8-6MM</v>
          </cell>
          <cell r="F1666" t="str">
            <v>ME-305HIM</v>
          </cell>
        </row>
        <row r="1667">
          <cell r="B1667" t="str">
            <v>ID165216</v>
          </cell>
          <cell r="C1667" t="str">
            <v>PG10-8</v>
          </cell>
          <cell r="D1667" t="str">
            <v>DAU CHUYEN DOI KHI NEN 10-8MM</v>
          </cell>
          <cell r="E1667" t="str">
            <v>ĐẦU CHUYỂN ĐỔI KHÍ NÉN 10-8MM</v>
          </cell>
          <cell r="F1667" t="str">
            <v>ME-305HIM</v>
          </cell>
        </row>
        <row r="1668">
          <cell r="B1668" t="str">
            <v>ID165217</v>
          </cell>
          <cell r="C1668" t="str">
            <v>PC401</v>
          </cell>
          <cell r="D1668" t="str">
            <v>DAU NOI NHANH ONG 4 REN M10</v>
          </cell>
          <cell r="E1668" t="str">
            <v>ĐẦU NỐI NHANH ỐNG 4, REN M10</v>
          </cell>
          <cell r="F1668" t="str">
            <v>ME-305HIM</v>
          </cell>
        </row>
        <row r="1669">
          <cell r="B1669" t="str">
            <v>ID165218</v>
          </cell>
          <cell r="C1669" t="str">
            <v>PC4M5</v>
          </cell>
          <cell r="D1669" t="str">
            <v>DAU NOI NHANH ONG 4 REN M5</v>
          </cell>
          <cell r="E1669" t="str">
            <v>ĐẦU NỐI NHANH ỐNG 4, REN M5</v>
          </cell>
          <cell r="F1669" t="str">
            <v>ME-305HIM</v>
          </cell>
        </row>
        <row r="1670">
          <cell r="B1670" t="str">
            <v>ID165219</v>
          </cell>
          <cell r="C1670" t="str">
            <v>PC6M5</v>
          </cell>
          <cell r="D1670" t="str">
            <v>DAU NOI NHANH ONG 6 REN M5</v>
          </cell>
          <cell r="E1670" t="str">
            <v>ĐẦU NỐI NHANH ỐNG 6, REN M5</v>
          </cell>
          <cell r="F1670" t="str">
            <v>ME-305HIM</v>
          </cell>
        </row>
        <row r="1671">
          <cell r="B1671" t="str">
            <v>ID165220</v>
          </cell>
          <cell r="C1671" t="str">
            <v>PC602</v>
          </cell>
          <cell r="D1671" t="str">
            <v>DAU NOI NHANH ONG 6 REN M13</v>
          </cell>
          <cell r="E1671" t="str">
            <v>ĐẦU NỐI NHANH ỐNG 6, REN M13</v>
          </cell>
          <cell r="F1671" t="str">
            <v>ME-305HIM</v>
          </cell>
        </row>
        <row r="1672">
          <cell r="B1672" t="str">
            <v>ID165301</v>
          </cell>
          <cell r="C1672" t="str">
            <v>PC601</v>
          </cell>
          <cell r="D1672" t="str">
            <v>DAU NOI PHI 6,M10</v>
          </cell>
          <cell r="E1672" t="str">
            <v>ĐẦU NỐI NHANH ỐNG 6, REN M10</v>
          </cell>
          <cell r="F1672" t="str">
            <v>ME-305HIM</v>
          </cell>
        </row>
        <row r="1673">
          <cell r="B1673" t="str">
            <v>ID165221</v>
          </cell>
          <cell r="C1673" t="str">
            <v>PC802</v>
          </cell>
          <cell r="D1673" t="str">
            <v>DAU NOI NHANH ONG 8 REN M13</v>
          </cell>
          <cell r="E1673" t="str">
            <v>ĐẦU NỐI NHANH ỐNG 8, REN M13</v>
          </cell>
          <cell r="F1673" t="str">
            <v>ME-305HIM</v>
          </cell>
        </row>
        <row r="1674">
          <cell r="B1674" t="str">
            <v>ID165222</v>
          </cell>
          <cell r="C1674" t="str">
            <v>PC801</v>
          </cell>
          <cell r="D1674" t="str">
            <v>DAU NOI NHANH ONG 8 REN M10</v>
          </cell>
          <cell r="E1674" t="str">
            <v>ĐẦU NỐI NHANH ỐNG 8, REN M10</v>
          </cell>
          <cell r="F1674" t="str">
            <v>ME-305HIM</v>
          </cell>
        </row>
        <row r="1675">
          <cell r="B1675" t="str">
            <v>ID165320</v>
          </cell>
          <cell r="C1675" t="str">
            <v>PY08</v>
          </cell>
          <cell r="D1675" t="str">
            <v>DAU NOI NHANH, CHU Y, PHI 8MM</v>
          </cell>
          <cell r="E1675" t="str">
            <v>ĐẦU NỐI NHANH CHỮ Y PHI 8MM</v>
          </cell>
          <cell r="F1675" t="str">
            <v>ME-305HIM</v>
          </cell>
        </row>
        <row r="1676">
          <cell r="B1676" t="str">
            <v>ID165224</v>
          </cell>
          <cell r="C1676" t="str">
            <v>PY06</v>
          </cell>
          <cell r="D1676" t="str">
            <v>DAU NOI NHANH CHU Y PHI 6MM</v>
          </cell>
          <cell r="E1676" t="str">
            <v>ĐẦU NỐI NHANH CHỮ Y PHI 6MM</v>
          </cell>
          <cell r="F1676" t="str">
            <v>ME-305HIM</v>
          </cell>
        </row>
        <row r="1677">
          <cell r="B1677" t="str">
            <v>ID165225</v>
          </cell>
          <cell r="C1677" t="str">
            <v>PY04</v>
          </cell>
          <cell r="D1677" t="str">
            <v>DAU NOI NHANH CHU Y PHI 4MM</v>
          </cell>
          <cell r="E1677" t="str">
            <v>ĐẦU NỐI NHANH CHỮ Y PHI 4MM</v>
          </cell>
          <cell r="F1677" t="str">
            <v>ME-305HIM</v>
          </cell>
        </row>
        <row r="1678">
          <cell r="B1678" t="str">
            <v>ID052221</v>
          </cell>
          <cell r="C1678" t="str">
            <v>781702</v>
          </cell>
          <cell r="D1678" t="str">
            <v>UY128 GAS FFG 75</v>
          </cell>
          <cell r="E1678" t="str">
            <v>UY128/FFG/SES/75/11</v>
          </cell>
          <cell r="F1678" t="str">
            <v>All</v>
          </cell>
        </row>
        <row r="1679">
          <cell r="B1679" t="str">
            <v>ID164800</v>
          </cell>
          <cell r="C1679" t="str">
            <v>751442</v>
          </cell>
          <cell r="D1679" t="str">
            <v>UY113 GHS FFG 70/10</v>
          </cell>
          <cell r="E1679" t="str">
            <v>UY113/FFG/SES/70/10</v>
          </cell>
          <cell r="F1679" t="str">
            <v>All</v>
          </cell>
        </row>
        <row r="1680">
          <cell r="B1680" t="str">
            <v>ID164798</v>
          </cell>
          <cell r="C1680" t="str">
            <v>750342</v>
          </cell>
          <cell r="D1680" t="str">
            <v>UY113 GHS FFG 80/12</v>
          </cell>
          <cell r="E1680" t="str">
            <v>UY113/FFG/SES/80/12</v>
          </cell>
          <cell r="F1680" t="str">
            <v>All</v>
          </cell>
        </row>
        <row r="1681">
          <cell r="B1681" t="str">
            <v>ID165227</v>
          </cell>
          <cell r="C1681" t="str">
            <v>763962</v>
          </cell>
          <cell r="D1681" t="str">
            <v>DCX27 SKL 65/ 9</v>
          </cell>
          <cell r="E1681" t="str">
            <v>DCX27 SKL 65/ 9</v>
          </cell>
          <cell r="F1681" t="str">
            <v>All</v>
          </cell>
        </row>
        <row r="1682">
          <cell r="B1682" t="str">
            <v>ID165228</v>
          </cell>
          <cell r="C1682" t="str">
            <v>768082</v>
          </cell>
          <cell r="D1682" t="str">
            <v>DCX27 SKL 75/11</v>
          </cell>
          <cell r="E1682" t="str">
            <v>DCX27 SKL 75/11</v>
          </cell>
          <cell r="F1682" t="str">
            <v>All</v>
          </cell>
        </row>
        <row r="1683">
          <cell r="B1683" t="str">
            <v>ID126121</v>
          </cell>
          <cell r="C1683" t="str">
            <v>717752</v>
          </cell>
          <cell r="D1683" t="str">
            <v>134/DPX5/135X5/135X7 FG 70</v>
          </cell>
          <cell r="E1683" t="str">
            <v>DPX5 FG/SUK 70/10</v>
          </cell>
          <cell r="F1683" t="str">
            <v>All</v>
          </cell>
        </row>
        <row r="1684">
          <cell r="B1684" t="str">
            <v>ID165229</v>
          </cell>
          <cell r="C1684" t="str">
            <v>718042</v>
          </cell>
          <cell r="D1684" t="str">
            <v>DPX5 RS/70/10</v>
          </cell>
          <cell r="E1684" t="str">
            <v>DPX5 RS/70/10</v>
          </cell>
          <cell r="F1684" t="str">
            <v>All</v>
          </cell>
        </row>
        <row r="1685">
          <cell r="B1685" t="str">
            <v>ID165230</v>
          </cell>
          <cell r="C1685" t="str">
            <v>764702</v>
          </cell>
          <cell r="D1685" t="str">
            <v>134/DPX5/135X5 SKL 60/ 8</v>
          </cell>
          <cell r="E1685" t="str">
            <v>134/DPX5/135X5 SKL 60/ 8</v>
          </cell>
          <cell r="F1685" t="str">
            <v>All</v>
          </cell>
        </row>
        <row r="1686">
          <cell r="B1686" t="str">
            <v>ID165231</v>
          </cell>
          <cell r="C1686" t="str">
            <v>760152</v>
          </cell>
          <cell r="D1686" t="str">
            <v>134/DPX5/135X5 SKL 80/12</v>
          </cell>
          <cell r="E1686" t="str">
            <v>134/DPX5/135X5 SKL 80/12</v>
          </cell>
          <cell r="F1686" t="str">
            <v>All</v>
          </cell>
        </row>
        <row r="1687">
          <cell r="B1687" t="str">
            <v>ID165232</v>
          </cell>
          <cell r="C1687" t="str">
            <v>4V210-6</v>
          </cell>
          <cell r="D1687" t="str">
            <v>VAN DIEN TU 5/2 24V</v>
          </cell>
          <cell r="E1687" t="str">
            <v>VAN ĐIỆN TỪ 5/2 24V</v>
          </cell>
          <cell r="F1687" t="str">
            <v>Innovation equipment</v>
          </cell>
        </row>
        <row r="1688">
          <cell r="B1688" t="str">
            <v>ID165233</v>
          </cell>
          <cell r="C1688" t="str">
            <v>4V20C08B</v>
          </cell>
          <cell r="D1688" t="str">
            <v>VAN DIEN TU 5/3 24V</v>
          </cell>
          <cell r="E1688" t="str">
            <v>VAN ĐIỆN TỪ 5/3 24V</v>
          </cell>
          <cell r="F1688" t="str">
            <v>Innovation equipment</v>
          </cell>
        </row>
        <row r="1689">
          <cell r="B1689" t="str">
            <v>ID165234</v>
          </cell>
          <cell r="C1689" t="str">
            <v>2V02508B</v>
          </cell>
          <cell r="D1689" t="str">
            <v>VAN DIEN TU IN/OUT 24V</v>
          </cell>
          <cell r="E1689" t="str">
            <v>VAN ĐIỆN TỪ IN/ OUT 24V</v>
          </cell>
          <cell r="F1689" t="str">
            <v>Innovation equipment</v>
          </cell>
        </row>
        <row r="1690">
          <cell r="B1690" t="str">
            <v>ID165238</v>
          </cell>
          <cell r="C1690" t="str">
            <v>LM-TU325N</v>
          </cell>
          <cell r="D1690" t="str">
            <v>ONG LONG</v>
          </cell>
          <cell r="E1690" t="str">
            <v>ỐNG LỒNG</v>
          </cell>
          <cell r="F1690" t="str">
            <v>Innovation equipment</v>
          </cell>
        </row>
        <row r="1691">
          <cell r="B1691" t="str">
            <v>ID164835</v>
          </cell>
          <cell r="C1691" t="str">
            <v>100M4F</v>
          </cell>
          <cell r="D1691" t="str">
            <v>DE CHAM VAN 4</v>
          </cell>
          <cell r="E1691" t="str">
            <v>ĐẾ CHẠM VAN 4</v>
          </cell>
          <cell r="F1691" t="str">
            <v>Innovation equipment</v>
          </cell>
        </row>
        <row r="1692">
          <cell r="B1692" t="str">
            <v>ID164834</v>
          </cell>
          <cell r="C1692" t="str">
            <v>100M2F</v>
          </cell>
          <cell r="D1692" t="str">
            <v>DE CHAM VAN 2</v>
          </cell>
          <cell r="E1692" t="str">
            <v>ĐẾ CHẠM VAN 2</v>
          </cell>
          <cell r="F1692" t="str">
            <v>Innovation equipment</v>
          </cell>
        </row>
        <row r="1693">
          <cell r="B1693" t="str">
            <v>ID165223</v>
          </cell>
          <cell r="C1693" t="str">
            <v>HYBT-01</v>
          </cell>
          <cell r="D1693" t="str">
            <v>THANH CAI AT NHOM</v>
          </cell>
          <cell r="E1693" t="str">
            <v>THANH GÀI</v>
          </cell>
          <cell r="F1693" t="str">
            <v>Innovation equipment</v>
          </cell>
        </row>
        <row r="1694">
          <cell r="B1694" t="str">
            <v>ID164851</v>
          </cell>
          <cell r="C1694" t="str">
            <v>24V-2.2A</v>
          </cell>
          <cell r="D1694" t="str">
            <v>NGUON 24V 2.2A OMRON</v>
          </cell>
          <cell r="E1694" t="str">
            <v>NGUỒN 24V 2.2A OMRON</v>
          </cell>
          <cell r="F1694" t="str">
            <v>Innovation equipment</v>
          </cell>
        </row>
        <row r="1695">
          <cell r="B1695" t="str">
            <v>ID164853</v>
          </cell>
          <cell r="C1695" t="str">
            <v>24V-3A</v>
          </cell>
          <cell r="D1695" t="str">
            <v>BO DOI NGUON 24V-3A</v>
          </cell>
          <cell r="E1695" t="str">
            <v>BỘ ĐỔI NGUỒN 24V-3A</v>
          </cell>
          <cell r="F1695" t="str">
            <v>Innovation equipment</v>
          </cell>
        </row>
        <row r="1696">
          <cell r="B1696" t="str">
            <v>ID164854</v>
          </cell>
          <cell r="C1696" t="str">
            <v>24V-5A</v>
          </cell>
          <cell r="D1696" t="str">
            <v>BO DOI NGUON 24V-5A</v>
          </cell>
          <cell r="E1696" t="str">
            <v>BỘ ĐỔI NGUỒN 24V-5A</v>
          </cell>
          <cell r="F1696" t="str">
            <v>Innovation equipment</v>
          </cell>
        </row>
        <row r="1697">
          <cell r="B1697" t="str">
            <v>ID164852</v>
          </cell>
          <cell r="C1697" t="str">
            <v>24V-2.5A</v>
          </cell>
          <cell r="D1697" t="str">
            <v>NGUON 24V-2.5A</v>
          </cell>
          <cell r="E1697" t="str">
            <v>NGUỒN 24V-2.5A</v>
          </cell>
          <cell r="F1697" t="str">
            <v>Innovation equipment</v>
          </cell>
        </row>
        <row r="1698">
          <cell r="B1698" t="str">
            <v>ID151492</v>
          </cell>
          <cell r="C1698" t="str">
            <v>SK-043FE</v>
          </cell>
          <cell r="D1698" t="str">
            <v>MAN HINH HMI SAMKOON 43"</v>
          </cell>
          <cell r="E1698" t="str">
            <v>MÀN HÌNH HMI SAMKOON 43"</v>
          </cell>
          <cell r="F1698" t="str">
            <v>Innovation equipment</v>
          </cell>
        </row>
        <row r="1699">
          <cell r="B1699" t="str">
            <v>ID165349</v>
          </cell>
          <cell r="C1699" t="str">
            <v>SK-050HE</v>
          </cell>
          <cell r="D1699" t="str">
            <v>HMI SAMKKON+CAP</v>
          </cell>
          <cell r="E1699" t="str">
            <v>MÀN HÌNH HMI SAMKOON 50"</v>
          </cell>
          <cell r="F1699" t="str">
            <v>Innovation equipment</v>
          </cell>
        </row>
        <row r="1700">
          <cell r="B1700" t="str">
            <v>ID165262</v>
          </cell>
          <cell r="C1700" t="str">
            <v>MT8071IP</v>
          </cell>
          <cell r="D1700" t="str">
            <v>MAN HINH CAM UNG</v>
          </cell>
          <cell r="E1700" t="str">
            <v>MÀN HÌNH CẢM ỨNG</v>
          </cell>
          <cell r="F1700" t="str">
            <v>Innovation equipment</v>
          </cell>
        </row>
        <row r="1701">
          <cell r="B1701" t="str">
            <v>ID152995</v>
          </cell>
          <cell r="C1701" t="str">
            <v>12.5X210</v>
          </cell>
          <cell r="D1701" t="str">
            <v>THANH DOT 1000W</v>
          </cell>
          <cell r="E1701" t="str">
            <v>THANH RA NHIỆT 12.5X210</v>
          </cell>
          <cell r="F1701" t="str">
            <v>Innovation equipment</v>
          </cell>
        </row>
        <row r="1702">
          <cell r="B1702" t="str">
            <v>ID164841</v>
          </cell>
          <cell r="C1702" t="str">
            <v>16X100</v>
          </cell>
          <cell r="D1702" t="str">
            <v>THANH RA NHIET 16X100</v>
          </cell>
          <cell r="E1702" t="str">
            <v xml:space="preserve">THANH RA NHIỆT 16X100 </v>
          </cell>
          <cell r="F1702" t="str">
            <v>Innovation equipment</v>
          </cell>
        </row>
        <row r="1703">
          <cell r="B1703" t="str">
            <v>ID164840</v>
          </cell>
          <cell r="C1703" t="str">
            <v>12.5X80</v>
          </cell>
          <cell r="D1703" t="str">
            <v>THANH RA NHIET 12.5X100</v>
          </cell>
          <cell r="E1703" t="str">
            <v>THANH RA NHIỆT 12.5X80</v>
          </cell>
          <cell r="F1703" t="str">
            <v>Innovation equipment</v>
          </cell>
        </row>
        <row r="1704">
          <cell r="B1704" t="str">
            <v>ID165270</v>
          </cell>
          <cell r="C1704" t="str">
            <v>MY2N-GS</v>
          </cell>
          <cell r="D1704" t="str">
            <v>REPLAY TRUNG GIAN 8 CHAN</v>
          </cell>
          <cell r="E1704" t="str">
            <v xml:space="preserve">RƠ LE TRUNG GIAN 8 CHÂN </v>
          </cell>
          <cell r="F1704" t="str">
            <v>Innovation equipment</v>
          </cell>
        </row>
        <row r="1705">
          <cell r="B1705" t="str">
            <v>ID165277</v>
          </cell>
          <cell r="C1705" t="str">
            <v>MY4N-GS</v>
          </cell>
          <cell r="D1705" t="str">
            <v>REPLAY TRUNG GIAN 14 CHAN</v>
          </cell>
          <cell r="E1705" t="str">
            <v xml:space="preserve">RƠ LE TRUNG GIAN 14 CHÂN </v>
          </cell>
          <cell r="F1705" t="str">
            <v>Innovation equipment</v>
          </cell>
        </row>
        <row r="1706">
          <cell r="B1706" t="str">
            <v>ID165237</v>
          </cell>
          <cell r="C1706" t="str">
            <v>HYBT-15A</v>
          </cell>
          <cell r="D1706" t="str">
            <v>CAU DAU 15A</v>
          </cell>
          <cell r="E1706" t="str">
            <v>CẦU ĐẤU 15A</v>
          </cell>
          <cell r="F1706" t="str">
            <v>Innovation equipment</v>
          </cell>
        </row>
        <row r="1707">
          <cell r="B1707" t="str">
            <v>ID165243</v>
          </cell>
          <cell r="C1707" t="str">
            <v>MGN7H</v>
          </cell>
          <cell r="D1707" t="str">
            <v>CON TRUOT VUONG 7H</v>
          </cell>
          <cell r="E1707" t="str">
            <v>CON TRƯỢT VUÔNG 7H</v>
          </cell>
          <cell r="F1707" t="str">
            <v>Innovation equipment</v>
          </cell>
        </row>
        <row r="1708">
          <cell r="B1708" t="str">
            <v>ID165244</v>
          </cell>
          <cell r="C1708" t="str">
            <v>MGN9H</v>
          </cell>
          <cell r="D1708" t="str">
            <v>CON TRUOT VUONG 9H</v>
          </cell>
          <cell r="E1708" t="str">
            <v>CON TRƯỢT VUÔNG 9H</v>
          </cell>
          <cell r="F1708" t="str">
            <v>Innovation equipment</v>
          </cell>
        </row>
        <row r="1709">
          <cell r="B1709" t="str">
            <v>ID165181</v>
          </cell>
          <cell r="C1709" t="str">
            <v>HGH20CA</v>
          </cell>
          <cell r="D1709" t="str">
            <v>CON TRUOT VUONG</v>
          </cell>
          <cell r="E1709" t="str">
            <v>CON TRƯỢT VUÔNG 20CA</v>
          </cell>
          <cell r="F1709" t="str">
            <v>Innovation equipment</v>
          </cell>
        </row>
        <row r="1710">
          <cell r="B1710" t="str">
            <v>ID165246</v>
          </cell>
          <cell r="C1710" t="str">
            <v>HGH20</v>
          </cell>
          <cell r="D1710" t="str">
            <v>CON TRUOT VUONG 20</v>
          </cell>
          <cell r="E1710" t="str">
            <v>CON TRƯỢT VUÔNG 20</v>
          </cell>
          <cell r="F1710" t="str">
            <v>Innovation equipment</v>
          </cell>
        </row>
        <row r="1711">
          <cell r="B1711" t="str">
            <v>ID165247</v>
          </cell>
          <cell r="C1711" t="str">
            <v>MGN7</v>
          </cell>
          <cell r="D1711" t="str">
            <v>CON TRUOT VUONG 7</v>
          </cell>
          <cell r="E1711" t="str">
            <v>CON TRƯỢT VUÔNG 7</v>
          </cell>
          <cell r="F1711" t="str">
            <v>Innovation equipment</v>
          </cell>
        </row>
        <row r="1712">
          <cell r="B1712" t="str">
            <v>ID165248</v>
          </cell>
          <cell r="C1712" t="str">
            <v>MGN9C</v>
          </cell>
          <cell r="D1712" t="str">
            <v>CON TRUOT VUONG 9C</v>
          </cell>
          <cell r="E1712" t="str">
            <v>CON TRƯỢT VUÔNG 9</v>
          </cell>
          <cell r="F1712" t="str">
            <v>Innovation equipment</v>
          </cell>
        </row>
        <row r="1713">
          <cell r="B1713" t="str">
            <v>ID165249</v>
          </cell>
          <cell r="C1713" t="str">
            <v>EGH15SA</v>
          </cell>
          <cell r="D1713" t="str">
            <v>CON TRUOT VUONG 15</v>
          </cell>
          <cell r="E1713" t="str">
            <v>CON TRƯỢT VUÔNG 15</v>
          </cell>
          <cell r="F1713" t="str">
            <v>Innovation equipment</v>
          </cell>
        </row>
        <row r="1714">
          <cell r="B1714" t="str">
            <v>ID165235</v>
          </cell>
          <cell r="C1714" t="str">
            <v>HYBT-02</v>
          </cell>
          <cell r="D1714" t="str">
            <v>CHAN CAU NHUA</v>
          </cell>
          <cell r="E1714" t="str">
            <v>CHẶN CẦU NHỰA</v>
          </cell>
          <cell r="F1714" t="str">
            <v>Innovation equipment</v>
          </cell>
        </row>
        <row r="1715">
          <cell r="B1715" t="str">
            <v>ID165250</v>
          </cell>
          <cell r="C1715" t="str">
            <v>Q-2M</v>
          </cell>
          <cell r="D1715" t="str">
            <v>CAM BIEN NHIET 2M</v>
          </cell>
          <cell r="E1715" t="str">
            <v>CẢM BIẾN NHIỆT 2M</v>
          </cell>
          <cell r="F1715" t="str">
            <v>Innovation equipment</v>
          </cell>
        </row>
        <row r="1716">
          <cell r="B1716" t="str">
            <v>ID165251</v>
          </cell>
          <cell r="C1716" t="str">
            <v>Z15HQ-8</v>
          </cell>
          <cell r="D1716" t="str">
            <v>CONG TAC HANH TRINH TO</v>
          </cell>
          <cell r="E1716" t="str">
            <v>CÔNG TẮC HÀNH TRÌNH TO</v>
          </cell>
          <cell r="F1716" t="str">
            <v>Innovation equipment</v>
          </cell>
        </row>
        <row r="1717">
          <cell r="B1717" t="str">
            <v>ID165252</v>
          </cell>
          <cell r="C1717" t="str">
            <v>V-153-1C25</v>
          </cell>
          <cell r="D1717" t="str">
            <v>CONG TAC HANH TRINH NHO</v>
          </cell>
          <cell r="E1717" t="str">
            <v>CÔNG TẮC HÀNH TRÌNH NHỎ</v>
          </cell>
          <cell r="F1717" t="str">
            <v>Innovation equipment</v>
          </cell>
        </row>
        <row r="1718">
          <cell r="B1718" t="str">
            <v>ID165236</v>
          </cell>
          <cell r="C1718" t="str">
            <v>HYBT-07</v>
          </cell>
          <cell r="D1718" t="str">
            <v>CHAN CAU SAT</v>
          </cell>
          <cell r="E1718" t="str">
            <v>CHẶN CẦU SẮT</v>
          </cell>
          <cell r="F1718" t="str">
            <v>Innovation equipment</v>
          </cell>
        </row>
        <row r="1719">
          <cell r="B1719" t="str">
            <v>ID165254</v>
          </cell>
          <cell r="C1719" t="str">
            <v>CTL2.5U</v>
          </cell>
          <cell r="D1719" t="str">
            <v>CAU DAU TANG</v>
          </cell>
          <cell r="E1719" t="str">
            <v>CẦU ĐẤU TẦNG</v>
          </cell>
          <cell r="F1719" t="str">
            <v>Innovation equipment</v>
          </cell>
        </row>
        <row r="1720">
          <cell r="B1720" t="str">
            <v>ID165374</v>
          </cell>
          <cell r="C1720" t="str">
            <v>Y2-4x6</v>
          </cell>
          <cell r="D1720" t="str">
            <v>COSSE NOI NHANH</v>
          </cell>
          <cell r="E1720" t="str">
            <v>COSSE NỐI NHANH</v>
          </cell>
          <cell r="F1720" t="str">
            <v>Innovation equipment</v>
          </cell>
        </row>
        <row r="1721">
          <cell r="B1721" t="str">
            <v>ID165255</v>
          </cell>
          <cell r="C1721" t="str">
            <v>LXL30</v>
          </cell>
          <cell r="D1721" t="str">
            <v>LO XO</v>
          </cell>
          <cell r="E1721" t="str">
            <v>LÒ XO</v>
          </cell>
          <cell r="F1721" t="str">
            <v>Innovation equipment</v>
          </cell>
        </row>
        <row r="1722">
          <cell r="B1722" t="str">
            <v>ID165256</v>
          </cell>
          <cell r="C1722" t="str">
            <v>ACA2525-1</v>
          </cell>
          <cell r="D1722" t="str">
            <v>GIAM CHAN</v>
          </cell>
          <cell r="E1722" t="str">
            <v>GIẢM CHẤN</v>
          </cell>
          <cell r="F1722" t="str">
            <v>Innovation equipment</v>
          </cell>
        </row>
        <row r="1723">
          <cell r="B1723" t="str">
            <v>ID165257</v>
          </cell>
          <cell r="C1723" t="str">
            <v>UCP202D1</v>
          </cell>
          <cell r="D1723" t="str">
            <v>GOI DO VONG BI</v>
          </cell>
          <cell r="E1723" t="str">
            <v>GỐI ĐỠ VÒNG BI</v>
          </cell>
          <cell r="F1723" t="str">
            <v>Innovation equipment</v>
          </cell>
        </row>
        <row r="1724">
          <cell r="B1724" t="str">
            <v>ID165258</v>
          </cell>
          <cell r="C1724" t="str">
            <v>LMK16UU</v>
          </cell>
          <cell r="D1724" t="str">
            <v>CON TRUOT TRON PHI 12</v>
          </cell>
          <cell r="E1724" t="str">
            <v>CON TRƯỢT TRÒN PHI 12</v>
          </cell>
          <cell r="F1724" t="str">
            <v>Innovation equipment</v>
          </cell>
        </row>
        <row r="1725">
          <cell r="B1725" t="str">
            <v>ID165378</v>
          </cell>
          <cell r="C1725" t="str">
            <v>HTD5M-15</v>
          </cell>
          <cell r="D1725" t="str">
            <v>DAY DAI RANG COT THEP</v>
          </cell>
          <cell r="E1725" t="str">
            <v>DÂY ĐAI RĂNG CỐT THÉP</v>
          </cell>
          <cell r="F1725" t="str">
            <v>Innovation equipment</v>
          </cell>
        </row>
        <row r="1726">
          <cell r="B1726" t="str">
            <v>ID164872</v>
          </cell>
          <cell r="C1726" t="str">
            <v>5M32</v>
          </cell>
          <cell r="D1726" t="str">
            <v>PULY DAI RANG</v>
          </cell>
          <cell r="E1726" t="str">
            <v>PULY ĐAI RĂNG</v>
          </cell>
          <cell r="F1726" t="str">
            <v>Innovation equipment</v>
          </cell>
        </row>
        <row r="1727">
          <cell r="B1727" t="str">
            <v>ID165260</v>
          </cell>
          <cell r="C1727" t="str">
            <v>F-M5X0809</v>
          </cell>
          <cell r="D1727" t="str">
            <v>TRUC CHU Y PHU KIEN AIRTAC</v>
          </cell>
          <cell r="E1727" t="str">
            <v>TRỤ CHỮ Y, PHỤ KIỆN AIRTAC</v>
          </cell>
          <cell r="F1727" t="str">
            <v>Innovation equipment</v>
          </cell>
        </row>
        <row r="1728">
          <cell r="B1728" t="str">
            <v>ID165034</v>
          </cell>
          <cell r="C1728" t="str">
            <v>D10</v>
          </cell>
          <cell r="D1728" t="str">
            <v>BAN LE INOX D10</v>
          </cell>
          <cell r="E1728" t="str">
            <v>BẢN LỀ INOX D10</v>
          </cell>
          <cell r="F1728" t="str">
            <v>Innovation equipment</v>
          </cell>
        </row>
        <row r="1729">
          <cell r="B1729" t="str">
            <v>ID165124</v>
          </cell>
          <cell r="C1729" t="str">
            <v>MCA20K-16</v>
          </cell>
          <cell r="D1729" t="str">
            <v>LO SAT MAY KAISAI</v>
          </cell>
          <cell r="E1729" t="str">
            <v>LÔ SẮT MÁY KAISAI</v>
          </cell>
          <cell r="F1729" t="str">
            <v>MTD-4504P</v>
          </cell>
        </row>
        <row r="1730">
          <cell r="B1730" t="str">
            <v>ID165364</v>
          </cell>
          <cell r="C1730" t="str">
            <v>SNB1.25-3Y</v>
          </cell>
          <cell r="D1730" t="str">
            <v>COSSE CHIA 1.25-3 VANG (1000PC</v>
          </cell>
          <cell r="E1730" t="str">
            <v>COSSE CHĨA 1.25-3 VÀNG (1000PCS)</v>
          </cell>
          <cell r="F1730" t="str">
            <v>Innovation equipment</v>
          </cell>
        </row>
        <row r="1731">
          <cell r="B1731" t="str">
            <v>ID165356</v>
          </cell>
          <cell r="C1731" t="str">
            <v>SNB1.25-3R</v>
          </cell>
          <cell r="D1731" t="str">
            <v>COSSE CHIA 1.25-3 DO(1000PCS)</v>
          </cell>
          <cell r="E1731" t="str">
            <v>COSSE CHĨA 1.25-3 ĐỎ (1000PCS)</v>
          </cell>
          <cell r="F1731" t="str">
            <v>Innovation equipment</v>
          </cell>
        </row>
        <row r="1732">
          <cell r="B1732" t="str">
            <v>ID165263</v>
          </cell>
          <cell r="C1732" t="str">
            <v>SV2-4</v>
          </cell>
          <cell r="D1732" t="str">
            <v>COSS CHIA DO 2-4 (100PCS)</v>
          </cell>
          <cell r="E1732" t="str">
            <v>COSSE CHĨA ĐỎ 2-4 (100PCS)</v>
          </cell>
          <cell r="F1732" t="str">
            <v>Innovation equipment</v>
          </cell>
        </row>
        <row r="1733">
          <cell r="B1733" t="str">
            <v>ID165264</v>
          </cell>
          <cell r="C1733" t="str">
            <v>SNBB1.25-3</v>
          </cell>
          <cell r="D1733" t="str">
            <v>COSSE CHIA TRAN 1.25Y-3</v>
          </cell>
          <cell r="E1733" t="str">
            <v>COSSE CHĨA TRẦN 1.25Y-3</v>
          </cell>
          <cell r="F1733" t="str">
            <v>Innovation equipment</v>
          </cell>
        </row>
        <row r="1734">
          <cell r="B1734" t="str">
            <v>ID165265</v>
          </cell>
          <cell r="C1734" t="str">
            <v>E1008B</v>
          </cell>
          <cell r="D1734" t="str">
            <v>COSSE KIM XANH (1000PCS)</v>
          </cell>
          <cell r="E1734" t="str">
            <v>COSSE KIM XANH (1000PCS)</v>
          </cell>
          <cell r="F1734" t="str">
            <v>Innovation equipment</v>
          </cell>
        </row>
        <row r="1735">
          <cell r="B1735" t="str">
            <v>ID165266</v>
          </cell>
          <cell r="C1735" t="str">
            <v>E1008R</v>
          </cell>
          <cell r="D1735" t="str">
            <v>COSSE KIM DO (1000PCS)</v>
          </cell>
          <cell r="E1735" t="str">
            <v>COSSE KIM ĐỎ (1000PCS)</v>
          </cell>
          <cell r="F1735" t="str">
            <v>Innovation equipment</v>
          </cell>
        </row>
        <row r="1736">
          <cell r="B1736" t="str">
            <v>ID165267</v>
          </cell>
          <cell r="C1736" t="str">
            <v>E1008Y</v>
          </cell>
          <cell r="D1736" t="str">
            <v>COSSE KIM VANG (1000PCS)</v>
          </cell>
          <cell r="E1736" t="str">
            <v>COSSE KIM VÀNG (1000PCS)</v>
          </cell>
          <cell r="F1736" t="str">
            <v>Innovation equipment</v>
          </cell>
        </row>
        <row r="1737">
          <cell r="B1737" t="str">
            <v>ID165268</v>
          </cell>
          <cell r="C1737" t="str">
            <v>D40L65</v>
          </cell>
          <cell r="D1737" t="str">
            <v>KHOP NOI 16X16</v>
          </cell>
          <cell r="E1737" t="str">
            <v>KHỚP NỐI 16X16</v>
          </cell>
          <cell r="F1737" t="str">
            <v>Innovation equipment</v>
          </cell>
        </row>
        <row r="1738">
          <cell r="B1738" t="str">
            <v>ID165269</v>
          </cell>
          <cell r="C1738" t="str">
            <v>D20L30</v>
          </cell>
          <cell r="D1738" t="str">
            <v>KHOP NOI 8X10</v>
          </cell>
          <cell r="E1738" t="str">
            <v>KHỚP NỐI 8X10</v>
          </cell>
          <cell r="F1738" t="str">
            <v>Innovation equipment</v>
          </cell>
        </row>
        <row r="1739">
          <cell r="B1739" t="str">
            <v>ID164875</v>
          </cell>
          <cell r="C1739" t="str">
            <v>608ZZCM</v>
          </cell>
          <cell r="D1739" t="str">
            <v>VONG BI</v>
          </cell>
          <cell r="E1739" t="str">
            <v>VÒNG BI 8</v>
          </cell>
          <cell r="F1739" t="str">
            <v>Innovation equipment</v>
          </cell>
        </row>
        <row r="1740">
          <cell r="B1740" t="str">
            <v>ID164874</v>
          </cell>
          <cell r="C1740" t="str">
            <v>6000ZZCM</v>
          </cell>
          <cell r="D1740" t="str">
            <v>VONG BI</v>
          </cell>
          <cell r="E1740" t="str">
            <v>VÒNG BI 10</v>
          </cell>
          <cell r="F1740" t="str">
            <v>Innovation equipment</v>
          </cell>
        </row>
        <row r="1741">
          <cell r="B1741" t="str">
            <v>ID165271</v>
          </cell>
          <cell r="C1741" t="str">
            <v>685ZZCM</v>
          </cell>
          <cell r="D1741" t="str">
            <v>VONG BI 5</v>
          </cell>
          <cell r="E1741" t="str">
            <v>VÒNG BI 5</v>
          </cell>
          <cell r="F1741" t="str">
            <v>Innovation equipment</v>
          </cell>
        </row>
        <row r="1742">
          <cell r="B1742" t="str">
            <v>ID165272</v>
          </cell>
          <cell r="C1742" t="str">
            <v>686ZZCM</v>
          </cell>
          <cell r="D1742" t="str">
            <v>VONG BI 6</v>
          </cell>
          <cell r="E1742" t="str">
            <v>VÒNG BI 6</v>
          </cell>
          <cell r="F1742" t="str">
            <v>Innovation equipment</v>
          </cell>
        </row>
        <row r="1743">
          <cell r="B1743" t="str">
            <v>ID165273</v>
          </cell>
          <cell r="C1743" t="str">
            <v>SCS12UW</v>
          </cell>
          <cell r="D1743" t="str">
            <v>CON TRUOT DAN HUONG VUONG</v>
          </cell>
          <cell r="E1743" t="str">
            <v>CON TRƯỢT DẪN HƯỚNG VUÔNG</v>
          </cell>
          <cell r="F1743" t="str">
            <v>Innovation equipment</v>
          </cell>
        </row>
        <row r="1744">
          <cell r="B1744" t="str">
            <v>ID165274</v>
          </cell>
          <cell r="C1744" t="str">
            <v>SI8T/K</v>
          </cell>
          <cell r="D1744" t="str">
            <v>KHOP NOI TU LUA 8</v>
          </cell>
          <cell r="E1744" t="str">
            <v>KHỚP NỐI TỰ LỰA 8</v>
          </cell>
          <cell r="F1744" t="str">
            <v>Innovation equipment</v>
          </cell>
        </row>
        <row r="1745">
          <cell r="B1745" t="str">
            <v>ID165275</v>
          </cell>
          <cell r="C1745" t="str">
            <v>SI10T/K</v>
          </cell>
          <cell r="D1745" t="str">
            <v>KHOP NOI TU LUA 10</v>
          </cell>
          <cell r="E1745" t="str">
            <v>KHỚP NỐI TỰ LỰA 10</v>
          </cell>
          <cell r="F1745" t="str">
            <v>Innovation equipment</v>
          </cell>
        </row>
        <row r="1746">
          <cell r="B1746" t="str">
            <v>ID165276</v>
          </cell>
          <cell r="C1746" t="str">
            <v>SI14T/K</v>
          </cell>
          <cell r="D1746" t="str">
            <v>KHOP NOI TU LUA 14</v>
          </cell>
          <cell r="E1746" t="str">
            <v>KHỚP NỐI TỰ LỰA 14</v>
          </cell>
          <cell r="F1746" t="str">
            <v>Innovation equipment</v>
          </cell>
        </row>
        <row r="1747">
          <cell r="B1747" t="str">
            <v>ID165351</v>
          </cell>
          <cell r="C1747" t="str">
            <v>SNB1.25-3B</v>
          </cell>
          <cell r="D1747" t="str">
            <v>COSSE CHIA 1.25-3 XANH DUONG(1</v>
          </cell>
          <cell r="E1747" t="str">
            <v>COSSE CHĨA 1.25-3 XANH (1000PCS)</v>
          </cell>
          <cell r="F1747" t="str">
            <v>Innovation equipment</v>
          </cell>
        </row>
        <row r="1748">
          <cell r="B1748" t="str">
            <v>ID165367</v>
          </cell>
          <cell r="C1748" t="str">
            <v>SV2-4B</v>
          </cell>
          <cell r="D1748" t="str">
            <v>COSSE CHIA 2-4 XANH (1000PCS)</v>
          </cell>
          <cell r="E1748" t="str">
            <v>COSSE CHĨA XANH 2-4 (100PCS)</v>
          </cell>
          <cell r="F1748" t="str">
            <v>Innovation equipment</v>
          </cell>
        </row>
        <row r="1749">
          <cell r="B1749" t="str">
            <v>ID165278</v>
          </cell>
          <cell r="C1749" t="str">
            <v>RV2-5Y</v>
          </cell>
          <cell r="D1749" t="str">
            <v>COSSE TRON VANG (100PCS)</v>
          </cell>
          <cell r="E1749" t="str">
            <v>COSSE TRÒN VÀNG (100PCS)</v>
          </cell>
          <cell r="F1749" t="str">
            <v>Innovation equipment</v>
          </cell>
        </row>
        <row r="1750">
          <cell r="B1750" t="str">
            <v>ID165279</v>
          </cell>
          <cell r="C1750" t="str">
            <v>RV2-5R</v>
          </cell>
          <cell r="D1750" t="str">
            <v>COSSE TRON (100PCS)</v>
          </cell>
          <cell r="E1750" t="str">
            <v>COSSE TRÒN ĐỎ (100PCS)</v>
          </cell>
          <cell r="F1750" t="str">
            <v>Innovation equipment</v>
          </cell>
        </row>
        <row r="1751">
          <cell r="B1751" t="str">
            <v>ID165280</v>
          </cell>
          <cell r="C1751" t="str">
            <v>RV2-5B</v>
          </cell>
          <cell r="D1751" t="str">
            <v>COSSE TRON XANH (100PCS)</v>
          </cell>
          <cell r="E1751" t="str">
            <v>COSSE TRÒN XANH (100PCS)</v>
          </cell>
          <cell r="F1751" t="str">
            <v>Innovation equipment</v>
          </cell>
        </row>
        <row r="1752">
          <cell r="B1752" t="str">
            <v>ID165281</v>
          </cell>
          <cell r="C1752" t="str">
            <v>RV1.5-3R</v>
          </cell>
          <cell r="D1752" t="str">
            <v>COSSE TRON (100PCS)</v>
          </cell>
          <cell r="E1752" t="str">
            <v>COSSE TRÒN ĐỎ (100PCS)</v>
          </cell>
          <cell r="F1752" t="str">
            <v>Innovation equipment</v>
          </cell>
        </row>
        <row r="1753">
          <cell r="B1753" t="str">
            <v>ID165048</v>
          </cell>
          <cell r="C1753" t="str">
            <v>D9H7</v>
          </cell>
          <cell r="D1753" t="str">
            <v>JACK GX 18-8P 8 CHAN</v>
          </cell>
          <cell r="E1753" t="str">
            <v>JACK GX 18-8P 8 CHÂN</v>
          </cell>
          <cell r="F1753" t="str">
            <v>Innovation equipment</v>
          </cell>
        </row>
        <row r="1754">
          <cell r="B1754" t="str">
            <v>ID165283</v>
          </cell>
          <cell r="C1754" t="str">
            <v>D55L75</v>
          </cell>
          <cell r="D1754" t="str">
            <v>KHOP NOI 14X24</v>
          </cell>
          <cell r="E1754" t="str">
            <v>KHỚP NỐI 14X24</v>
          </cell>
          <cell r="F1754" t="str">
            <v>Innovation equipment</v>
          </cell>
        </row>
        <row r="1755">
          <cell r="B1755" t="str">
            <v>ID165284</v>
          </cell>
          <cell r="C1755" t="str">
            <v>D45L65</v>
          </cell>
          <cell r="D1755" t="str">
            <v>KHOP NOI 18X24</v>
          </cell>
          <cell r="E1755" t="str">
            <v>KHỚP NỐI 18X24</v>
          </cell>
          <cell r="F1755" t="str">
            <v>Innovation equipment</v>
          </cell>
        </row>
        <row r="1756">
          <cell r="B1756" t="str">
            <v>ID164868</v>
          </cell>
          <cell r="C1756" t="str">
            <v>54X63</v>
          </cell>
          <cell r="D1756" t="str">
            <v>HOP NUT NHAN 54X63</v>
          </cell>
          <cell r="E1756" t="str">
            <v>HỘP NÚT NHẤN 54X63</v>
          </cell>
          <cell r="F1756" t="str">
            <v>Innovation equipment</v>
          </cell>
        </row>
        <row r="1757">
          <cell r="B1757" t="str">
            <v>ID165292</v>
          </cell>
          <cell r="C1757" t="str">
            <v>5V-10A</v>
          </cell>
          <cell r="D1757" t="str">
            <v>MODULE RELAY 5V</v>
          </cell>
          <cell r="E1757" t="str">
            <v>MODULE RELAY 5V</v>
          </cell>
          <cell r="F1757" t="str">
            <v>Innovation equipment</v>
          </cell>
        </row>
        <row r="1758">
          <cell r="B1758" t="str">
            <v>ID165315</v>
          </cell>
          <cell r="C1758" t="str">
            <v>PC817</v>
          </cell>
          <cell r="D1758" t="str">
            <v>OPPTO CACH LY QUANG</v>
          </cell>
          <cell r="E1758" t="str">
            <v>MODULE CÁCH LY 4 KÊNH</v>
          </cell>
          <cell r="F1758" t="str">
            <v>Innovation equipment</v>
          </cell>
        </row>
        <row r="1759">
          <cell r="B1759" t="str">
            <v>ID165293</v>
          </cell>
          <cell r="C1759" t="str">
            <v>NANO V3</v>
          </cell>
          <cell r="D1759" t="str">
            <v>ARDUINO NANO</v>
          </cell>
          <cell r="E1759" t="str">
            <v>ARDUINO NANO</v>
          </cell>
          <cell r="F1759" t="str">
            <v>Innovation equipment</v>
          </cell>
        </row>
        <row r="1760">
          <cell r="B1760" t="str">
            <v>ID164975</v>
          </cell>
          <cell r="C1760" t="str">
            <v>AL6M-A14GC</v>
          </cell>
          <cell r="D1760" t="str">
            <v>NUT NHAN GIU NHO CO DEN MAU XA</v>
          </cell>
          <cell r="E1760" t="str">
            <v>NÚT NHẤN GIỮ NHỎ CÓ ĐÈN MÀU XANH 24V</v>
          </cell>
          <cell r="F1760" t="str">
            <v>Innovation equipment</v>
          </cell>
        </row>
        <row r="1761">
          <cell r="B1761" t="str">
            <v>ID165000</v>
          </cell>
          <cell r="C1761" t="str">
            <v>AL6M-M14YC</v>
          </cell>
          <cell r="D1761" t="str">
            <v>NUT NHAN GIU NHO CO DEN MAU VA</v>
          </cell>
          <cell r="E1761" t="str">
            <v>NÚT NHẤN GIỮ NHỎ CÓ ĐÈN MÀU VÀNG 24V</v>
          </cell>
          <cell r="F1761" t="str">
            <v>Innovation equipment</v>
          </cell>
        </row>
        <row r="1762">
          <cell r="B1762" t="str">
            <v>ID165295</v>
          </cell>
          <cell r="C1762" t="str">
            <v>10385</v>
          </cell>
          <cell r="D1762" t="str">
            <v>CAP NAP CODE PLC</v>
          </cell>
          <cell r="E1762" t="str">
            <v>CÁP NẠP CODE PLC</v>
          </cell>
          <cell r="F1762" t="str">
            <v>Innovation equipment</v>
          </cell>
        </row>
        <row r="1763">
          <cell r="B1763" t="str">
            <v>ID165296</v>
          </cell>
          <cell r="C1763" t="str">
            <v>ZR-08</v>
          </cell>
          <cell r="D1763" t="str">
            <v>VAN HUT CHAN KHONG 08</v>
          </cell>
          <cell r="E1763" t="str">
            <v>VAN HÚT CHÂN KHÔNG 08</v>
          </cell>
          <cell r="F1763" t="str">
            <v>Innovation equipment</v>
          </cell>
        </row>
        <row r="1764">
          <cell r="B1764" t="str">
            <v>ID165297</v>
          </cell>
          <cell r="C1764" t="str">
            <v>SCV-25</v>
          </cell>
          <cell r="D1764" t="str">
            <v>VAN HUT CHAN KHONG 25</v>
          </cell>
          <cell r="E1764" t="str">
            <v>VAN HÚT CHÂN KHÔNG 25</v>
          </cell>
          <cell r="F1764" t="str">
            <v>Innovation equipment</v>
          </cell>
        </row>
        <row r="1765">
          <cell r="B1765" t="str">
            <v>ID165298</v>
          </cell>
          <cell r="C1765" t="str">
            <v>GPC0602</v>
          </cell>
          <cell r="D1765" t="str">
            <v>DAU REN KHI 6</v>
          </cell>
          <cell r="E1765" t="str">
            <v>ĐẦU REN KHÍ 6</v>
          </cell>
          <cell r="F1765" t="str">
            <v>Innovation equipment</v>
          </cell>
        </row>
        <row r="1766">
          <cell r="B1766" t="str">
            <v>ID165299</v>
          </cell>
          <cell r="C1766" t="str">
            <v>ADM2B25-25-B</v>
          </cell>
          <cell r="D1766" t="str">
            <v>XY LANH 25-25</v>
          </cell>
          <cell r="E1766" t="str">
            <v>XY LANH 25- 25</v>
          </cell>
          <cell r="F1766" t="str">
            <v>Innovation equipment</v>
          </cell>
        </row>
        <row r="1767">
          <cell r="B1767" t="str">
            <v>ID165300</v>
          </cell>
          <cell r="C1767" t="str">
            <v>DPY08</v>
          </cell>
          <cell r="D1767" t="str">
            <v>DAU CHIA 3 KHI 08</v>
          </cell>
          <cell r="E1767" t="str">
            <v>ĐẦU CHIA 3 KHÍ 08</v>
          </cell>
          <cell r="F1767" t="str">
            <v>Innovation equipment</v>
          </cell>
        </row>
        <row r="1768">
          <cell r="B1768" t="str">
            <v>ID165261</v>
          </cell>
          <cell r="C1768" t="str">
            <v>MBL40X300SCA</v>
          </cell>
          <cell r="D1768" t="str">
            <v>XI LANH 40X300</v>
          </cell>
          <cell r="E1768" t="str">
            <v>XI LANH 40X300</v>
          </cell>
          <cell r="F1768" t="str">
            <v>Innovation equipment</v>
          </cell>
        </row>
        <row r="1769">
          <cell r="B1769" t="str">
            <v>ID165302</v>
          </cell>
          <cell r="C1769" t="str">
            <v>MA16X75SCA</v>
          </cell>
          <cell r="D1769" t="str">
            <v>XI LANH 16X75SAA</v>
          </cell>
          <cell r="E1769" t="str">
            <v>XI LANH 16X75SAA</v>
          </cell>
          <cell r="F1769" t="str">
            <v>Innovation equipment</v>
          </cell>
        </row>
        <row r="1770">
          <cell r="B1770" t="str">
            <v>ID165303</v>
          </cell>
          <cell r="C1770" t="str">
            <v>60823</v>
          </cell>
          <cell r="D1770" t="str">
            <v>NUT NHA TRANG</v>
          </cell>
          <cell r="E1770" t="str">
            <v>NÚT NHẢ TRẮNG</v>
          </cell>
          <cell r="F1770" t="str">
            <v>Innovation equipment</v>
          </cell>
        </row>
        <row r="1771">
          <cell r="B1771" t="str">
            <v>ID165304</v>
          </cell>
          <cell r="C1771" t="str">
            <v>6LY01</v>
          </cell>
          <cell r="D1771" t="str">
            <v>NUT GIU TRANG</v>
          </cell>
          <cell r="E1771" t="str">
            <v>NÚT GIỮ TRẮNG</v>
          </cell>
          <cell r="F1771" t="str">
            <v>Innovation equipment</v>
          </cell>
        </row>
        <row r="1772">
          <cell r="B1772" t="str">
            <v>ID165305</v>
          </cell>
          <cell r="C1772" t="str">
            <v>6M417</v>
          </cell>
          <cell r="D1772" t="str">
            <v>NUT GIU XANH DUONG</v>
          </cell>
          <cell r="E1772" t="str">
            <v>NÚT GIỮ XANH DƯƠNG</v>
          </cell>
          <cell r="F1772" t="str">
            <v>Innovation equipment</v>
          </cell>
        </row>
        <row r="1773">
          <cell r="B1773" t="str">
            <v>ID165306</v>
          </cell>
          <cell r="C1773" t="str">
            <v>DS-427GR</v>
          </cell>
          <cell r="D1773" t="str">
            <v>NUT AN NHO XANH</v>
          </cell>
          <cell r="E1773" t="str">
            <v>NÚT ẤN NHỎ XANH</v>
          </cell>
          <cell r="F1773" t="str">
            <v>Innovation equipment</v>
          </cell>
        </row>
        <row r="1774">
          <cell r="B1774" t="str">
            <v>ID165307</v>
          </cell>
          <cell r="C1774" t="str">
            <v>6M912</v>
          </cell>
          <cell r="D1774" t="str">
            <v>BUT GIU DO</v>
          </cell>
          <cell r="E1774" t="str">
            <v>BÚT GIỮ ĐỎ</v>
          </cell>
          <cell r="F1774" t="str">
            <v>Innovation equipment</v>
          </cell>
        </row>
        <row r="1775">
          <cell r="B1775" t="str">
            <v>ID165308</v>
          </cell>
          <cell r="C1775" t="str">
            <v>6N108F</v>
          </cell>
          <cell r="D1775" t="str">
            <v>BUT GIU VANG</v>
          </cell>
          <cell r="E1775" t="str">
            <v>BÚT GIỮ VÀNG</v>
          </cell>
          <cell r="F1775" t="str">
            <v>Innovation equipment</v>
          </cell>
        </row>
        <row r="1776">
          <cell r="B1776" t="str">
            <v>ID165309</v>
          </cell>
          <cell r="C1776" t="str">
            <v>6MX12</v>
          </cell>
          <cell r="D1776" t="str">
            <v>BUT GIU XANH</v>
          </cell>
          <cell r="E1776" t="str">
            <v>BÚT GIỮ XANH</v>
          </cell>
          <cell r="F1776" t="str">
            <v>Innovation equipment</v>
          </cell>
        </row>
        <row r="1777">
          <cell r="B1777" t="str">
            <v>ID165310</v>
          </cell>
          <cell r="C1777" t="str">
            <v>ST56P-3</v>
          </cell>
          <cell r="D1777" t="str">
            <v>DEN THAP</v>
          </cell>
          <cell r="E1777" t="str">
            <v>ĐÈN THÁP</v>
          </cell>
          <cell r="F1777" t="str">
            <v>Innovation equipment</v>
          </cell>
        </row>
        <row r="1778">
          <cell r="B1778" t="str">
            <v>ID165031</v>
          </cell>
          <cell r="C1778" t="str">
            <v>CNV2007207</v>
          </cell>
          <cell r="D1778" t="str">
            <v>NUT NHAN GIU MINI XANH</v>
          </cell>
          <cell r="E1778" t="str">
            <v>NÚT NHẤN MINI XANH</v>
          </cell>
          <cell r="F1778" t="str">
            <v>Innovation equipment</v>
          </cell>
        </row>
        <row r="1779">
          <cell r="B1779" t="str">
            <v>ID165311</v>
          </cell>
          <cell r="C1779" t="str">
            <v>61717</v>
          </cell>
          <cell r="D1779" t="str">
            <v>DEN XANH</v>
          </cell>
          <cell r="E1779" t="str">
            <v>ĐÈN XANH</v>
          </cell>
          <cell r="F1779" t="str">
            <v>Innovation equipment</v>
          </cell>
        </row>
        <row r="1780">
          <cell r="B1780" t="str">
            <v>ID165312</v>
          </cell>
          <cell r="C1780" t="str">
            <v>YW1P-1UGUY</v>
          </cell>
          <cell r="D1780" t="str">
            <v>DEN VANG</v>
          </cell>
          <cell r="E1780" t="str">
            <v>ĐÈN VÀNG</v>
          </cell>
          <cell r="F1780" t="str">
            <v>Innovation equipment</v>
          </cell>
        </row>
        <row r="1781">
          <cell r="B1781" t="str">
            <v>ID165313</v>
          </cell>
          <cell r="C1781" t="str">
            <v>YW4P-1UQ4R</v>
          </cell>
          <cell r="D1781" t="str">
            <v>DEN DO</v>
          </cell>
          <cell r="E1781" t="str">
            <v>ĐÈN ĐỎ</v>
          </cell>
          <cell r="F1781" t="str">
            <v>Innovation equipment</v>
          </cell>
        </row>
        <row r="1782">
          <cell r="B1782" t="str">
            <v>ID165314</v>
          </cell>
          <cell r="C1782" t="str">
            <v>6K709</v>
          </cell>
          <cell r="D1782" t="str">
            <v>NUT NHA VANG</v>
          </cell>
          <cell r="E1782" t="str">
            <v>NÚT NHẢ VÀNG</v>
          </cell>
          <cell r="F1782" t="str">
            <v>Innovation equipment</v>
          </cell>
        </row>
        <row r="1783">
          <cell r="B1783" t="str">
            <v>ID164857</v>
          </cell>
          <cell r="C1783" t="str">
            <v>25X25MM</v>
          </cell>
          <cell r="D1783" t="str">
            <v>MANG NHUA TAIPHACO 25X25MM</v>
          </cell>
          <cell r="E1783" t="str">
            <v>MÁNG NHỰA 25</v>
          </cell>
          <cell r="F1783" t="str">
            <v>Innovation equipment</v>
          </cell>
        </row>
        <row r="1784">
          <cell r="B1784" t="str">
            <v>ID164862</v>
          </cell>
          <cell r="C1784" t="str">
            <v>45X45MM</v>
          </cell>
          <cell r="D1784" t="str">
            <v>MANG NHUA TAIPHACO 45X45MM</v>
          </cell>
          <cell r="E1784" t="str">
            <v>MÁNG NHỰA 45</v>
          </cell>
          <cell r="F1784" t="str">
            <v>Innovation equipment</v>
          </cell>
        </row>
        <row r="1785">
          <cell r="B1785" t="str">
            <v>ID165316</v>
          </cell>
          <cell r="C1785" t="str">
            <v>BMSSM-TDT-D</v>
          </cell>
          <cell r="D1785" t="str">
            <v>CAM BIEN QUANG THU PHAT PNP</v>
          </cell>
          <cell r="E1785" t="str">
            <v>CẢM BIẾN QUANG THU PHÁT PNP</v>
          </cell>
          <cell r="F1785" t="str">
            <v>Innovation equipment</v>
          </cell>
        </row>
        <row r="1786">
          <cell r="B1786" t="str">
            <v>ID165317</v>
          </cell>
          <cell r="C1786" t="str">
            <v>1PD3806</v>
          </cell>
          <cell r="D1786" t="str">
            <v/>
          </cell>
          <cell r="E1786" t="str">
            <v>ENCORDER</v>
          </cell>
          <cell r="F1786" t="str">
            <v>Innovation equipment</v>
          </cell>
        </row>
        <row r="1787">
          <cell r="B1787" t="str">
            <v>ID165373</v>
          </cell>
          <cell r="C1787" t="str">
            <v>USBACAB230</v>
          </cell>
          <cell r="D1787" t="str">
            <v>CAP LAP TRINH</v>
          </cell>
          <cell r="E1787" t="str">
            <v>CÁP NẠP PLC DELTA</v>
          </cell>
          <cell r="F1787" t="str">
            <v>Innovation equipment</v>
          </cell>
        </row>
        <row r="1788">
          <cell r="B1788" t="str">
            <v>ID164871</v>
          </cell>
          <cell r="C1788" t="str">
            <v>57CM23</v>
          </cell>
          <cell r="D1788" t="str">
            <v>DONG CO BUOC</v>
          </cell>
          <cell r="E1788" t="str">
            <v>MÔ TƠ BƯỚC 5.0A</v>
          </cell>
          <cell r="F1788" t="str">
            <v>Innovation equipment</v>
          </cell>
        </row>
        <row r="1789">
          <cell r="B1789" t="str">
            <v>ID165319</v>
          </cell>
          <cell r="C1789" t="str">
            <v>420M02</v>
          </cell>
          <cell r="D1789" t="str">
            <v>MO TO BUOC 1.5A</v>
          </cell>
          <cell r="E1789" t="str">
            <v>MÔ TƠ BƯỚC 1.5A</v>
          </cell>
          <cell r="F1789" t="str">
            <v>Innovation equipment</v>
          </cell>
        </row>
        <row r="1790">
          <cell r="B1790" t="str">
            <v>ID164861</v>
          </cell>
          <cell r="C1790" t="str">
            <v>42CM08</v>
          </cell>
          <cell r="D1790" t="str">
            <v>DONG CO BUOC</v>
          </cell>
          <cell r="E1790" t="str">
            <v>MÔ TƠ BƯỚC 2.5A</v>
          </cell>
          <cell r="F1790" t="str">
            <v>Innovation equipment</v>
          </cell>
        </row>
        <row r="1791">
          <cell r="B1791" t="str">
            <v>ID165321</v>
          </cell>
          <cell r="C1791" t="str">
            <v>D57CM31X</v>
          </cell>
          <cell r="D1791" t="str">
            <v>MOTO BUOC 5A</v>
          </cell>
          <cell r="E1791" t="str">
            <v>MÔ TƠ BƯỚC 5A</v>
          </cell>
          <cell r="F1791" t="str">
            <v>Innovation equipment</v>
          </cell>
        </row>
        <row r="1792">
          <cell r="B1792" t="str">
            <v>ID165322</v>
          </cell>
          <cell r="C1792" t="str">
            <v>42HP34-401A</v>
          </cell>
          <cell r="D1792" t="str">
            <v>MO TO BUOC 1.2A</v>
          </cell>
          <cell r="E1792" t="str">
            <v>MÔ TƠ BƯỚC 1.2A</v>
          </cell>
          <cell r="F1792" t="str">
            <v>Innovation equipment</v>
          </cell>
        </row>
        <row r="1793">
          <cell r="B1793" t="str">
            <v>ID164870</v>
          </cell>
          <cell r="C1793" t="str">
            <v>57CM06</v>
          </cell>
          <cell r="D1793" t="str">
            <v>DONG CO BUOC</v>
          </cell>
          <cell r="E1793" t="str">
            <v>MÔ TƠ BƯỚC 3A</v>
          </cell>
          <cell r="F1793" t="str">
            <v>Innovation equipment</v>
          </cell>
        </row>
        <row r="1794">
          <cell r="B1794" t="str">
            <v>ID165285</v>
          </cell>
          <cell r="C1794" t="str">
            <v>KNM 5x8</v>
          </cell>
          <cell r="D1794" t="str">
            <v>KHOP NOI MEM 5X8 (D20L25)</v>
          </cell>
          <cell r="E1794" t="str">
            <v>KHỚP NỐI MỀM 5X8 (D20L25)</v>
          </cell>
          <cell r="F1794" t="str">
            <v>Innovation equipment</v>
          </cell>
        </row>
        <row r="1795">
          <cell r="B1795" t="str">
            <v>ID165286</v>
          </cell>
          <cell r="C1795" t="str">
            <v>KNM 6x8</v>
          </cell>
          <cell r="D1795" t="str">
            <v>KHOP NOI MEM 6X8 (D30L40)</v>
          </cell>
          <cell r="E1795" t="str">
            <v>KHỚP NỐI MỀM 6X8 (D30L40)</v>
          </cell>
          <cell r="F1795" t="str">
            <v>Innovation equipment</v>
          </cell>
        </row>
        <row r="1796">
          <cell r="B1796" t="str">
            <v>ID165287</v>
          </cell>
          <cell r="C1796" t="str">
            <v>KNM 8x12</v>
          </cell>
          <cell r="D1796" t="str">
            <v>KHOP NOI MEM 8X12 (D30L40)</v>
          </cell>
          <cell r="E1796" t="str">
            <v>KHỚP NỐI MỀM 8X12 (D30L40)</v>
          </cell>
          <cell r="F1796" t="str">
            <v>Innovation equipment</v>
          </cell>
        </row>
        <row r="1797">
          <cell r="B1797" t="str">
            <v>ID165288</v>
          </cell>
          <cell r="C1797" t="str">
            <v>KNM 8x8</v>
          </cell>
          <cell r="D1797" t="str">
            <v>KHOP NOI MEM 8X8 (D30L40)</v>
          </cell>
          <cell r="E1797" t="str">
            <v>KHỚP NỐI MỀM 8X8 (D30L40)</v>
          </cell>
          <cell r="F1797" t="str">
            <v>Innovation equipment</v>
          </cell>
        </row>
        <row r="1798">
          <cell r="B1798" t="str">
            <v>ID165289</v>
          </cell>
          <cell r="C1798" t="str">
            <v>KNM 10x10</v>
          </cell>
          <cell r="D1798" t="str">
            <v>KHOP NOI MEM 10X10 (D30L40)</v>
          </cell>
          <cell r="E1798" t="str">
            <v>KHỚP NỐI MỀM 10X10 (D30L40)</v>
          </cell>
          <cell r="F1798" t="str">
            <v>Innovation equipment</v>
          </cell>
        </row>
        <row r="1799">
          <cell r="B1799" t="str">
            <v>ID165290</v>
          </cell>
          <cell r="C1799" t="str">
            <v>KNM 12x12</v>
          </cell>
          <cell r="D1799" t="str">
            <v>KHOP NOI MEM 12X12 (D30L40)</v>
          </cell>
          <cell r="E1799" t="str">
            <v>KHỚP NỐI MỀM12X12 (D30L40)</v>
          </cell>
          <cell r="F1799" t="str">
            <v>Innovation equipment</v>
          </cell>
        </row>
        <row r="1800">
          <cell r="B1800" t="str">
            <v>ID165282</v>
          </cell>
          <cell r="C1800" t="str">
            <v>KNM13x16</v>
          </cell>
          <cell r="D1800" t="str">
            <v>KHOP NOI MEM 13X16 (D40L65)</v>
          </cell>
          <cell r="E1800" t="str">
            <v>KHỚP NỐI MỀM 13X16 (D40L65)</v>
          </cell>
          <cell r="F1800" t="str">
            <v>Innovation equipment</v>
          </cell>
        </row>
        <row r="1801">
          <cell r="B1801" t="str">
            <v>ID165323</v>
          </cell>
          <cell r="C1801" t="str">
            <v>100239004</v>
          </cell>
          <cell r="D1801" t="str">
            <v>DAY DIEN DO 1X0.5</v>
          </cell>
          <cell r="E1801" t="str">
            <v>DÂY ĐIỆN ĐỎ 1X0.5</v>
          </cell>
          <cell r="F1801" t="str">
            <v>Innovation equipment</v>
          </cell>
        </row>
        <row r="1802">
          <cell r="B1802" t="str">
            <v>ID165324</v>
          </cell>
          <cell r="C1802" t="str">
            <v>100239003</v>
          </cell>
          <cell r="D1802" t="str">
            <v>DAY DIEN VANG 1X0.5</v>
          </cell>
          <cell r="E1802" t="str">
            <v>DÂY ĐIỆN VÀNG 1X0.5</v>
          </cell>
          <cell r="F1802" t="str">
            <v>Innovation equipment</v>
          </cell>
        </row>
        <row r="1803">
          <cell r="B1803" t="str">
            <v>ID165325</v>
          </cell>
          <cell r="C1803" t="str">
            <v>100239001</v>
          </cell>
          <cell r="D1803" t="str">
            <v>DAY DIEN DEN 1X05</v>
          </cell>
          <cell r="E1803" t="str">
            <v>DÂY ĐIỆN ĐEN 1X05</v>
          </cell>
          <cell r="F1803" t="str">
            <v>Innovation equipment</v>
          </cell>
        </row>
        <row r="1804">
          <cell r="B1804" t="str">
            <v>ID164842</v>
          </cell>
          <cell r="C1804" t="str">
            <v>1x2.5BLU</v>
          </cell>
          <cell r="D1804" t="str">
            <v>DAY DIEN XANH 1X0.5</v>
          </cell>
          <cell r="E1804" t="str">
            <v>DÂY ĐIỆN XANH DƯƠNG 1X2.5</v>
          </cell>
          <cell r="F1804" t="str">
            <v>Innovation equipment</v>
          </cell>
        </row>
        <row r="1805">
          <cell r="B1805" t="str">
            <v>ID165327</v>
          </cell>
          <cell r="C1805" t="str">
            <v>100239005</v>
          </cell>
          <cell r="D1805" t="str">
            <v>DAY DIEN XANH LA 1X0.5</v>
          </cell>
          <cell r="E1805" t="str">
            <v>DÂY ĐIỆN XANH LÁ 1X0.5</v>
          </cell>
          <cell r="F1805" t="str">
            <v>Innovation equipment</v>
          </cell>
        </row>
        <row r="1806">
          <cell r="B1806" t="str">
            <v>ID165328</v>
          </cell>
          <cell r="C1806" t="str">
            <v>1X25</v>
          </cell>
          <cell r="D1806" t="str">
            <v>DAY DIEN NHIET 1X25</v>
          </cell>
          <cell r="E1806" t="str">
            <v>DÂY ĐIỆN NHIỆT 1X25</v>
          </cell>
          <cell r="F1806" t="str">
            <v>Innovation equipment</v>
          </cell>
        </row>
        <row r="1807">
          <cell r="B1807" t="str">
            <v>ID165329</v>
          </cell>
          <cell r="C1807" t="str">
            <v>SWB6</v>
          </cell>
          <cell r="D1807" t="str">
            <v>DAY XOAN PHI 6</v>
          </cell>
          <cell r="E1807" t="str">
            <v>DÂY XOẮN PHI 6</v>
          </cell>
          <cell r="F1807" t="str">
            <v>Innovation equipment</v>
          </cell>
        </row>
        <row r="1808">
          <cell r="B1808" t="str">
            <v>ID165330</v>
          </cell>
          <cell r="C1808" t="str">
            <v>BMS2M-MTD-P</v>
          </cell>
          <cell r="D1808" t="str">
            <v>CAM BIEN QUANG PHAN XA GUONG A</v>
          </cell>
          <cell r="E1808" t="str">
            <v>CẢM BIẾN QUANG PHẢN XẠ GƯƠNG AUTONICS</v>
          </cell>
          <cell r="F1808" t="str">
            <v>Innovation equipment</v>
          </cell>
        </row>
        <row r="1809">
          <cell r="B1809" t="str">
            <v>ID165139</v>
          </cell>
          <cell r="C1809" t="str">
            <v>FX3G-24MT/DS</v>
          </cell>
          <cell r="D1809" t="str">
            <v>PLC MITSUBISHI 24VDC</v>
          </cell>
          <cell r="E1809" t="str">
            <v>PLC MITSUBISHI 24VDC</v>
          </cell>
          <cell r="F1809" t="str">
            <v>Innovation equipment</v>
          </cell>
        </row>
        <row r="1810">
          <cell r="B1810" t="str">
            <v>ID165341</v>
          </cell>
          <cell r="C1810" t="str">
            <v>SA/SK/AK-FX</v>
          </cell>
          <cell r="D1810" t="str">
            <v>CAP TRUYEN THONG HMI-PLC</v>
          </cell>
          <cell r="E1810" t="str">
            <v>CÁP TRUYỀN THÔNG  HMI -PLC</v>
          </cell>
          <cell r="F1810" t="str">
            <v>Innovation equipment</v>
          </cell>
        </row>
        <row r="1811">
          <cell r="B1811" t="str">
            <v>ID165332</v>
          </cell>
          <cell r="C1811" t="str">
            <v>AC30TB</v>
          </cell>
          <cell r="D1811" t="str">
            <v>XI LANH 40 POINT-3M</v>
          </cell>
          <cell r="E1811" t="str">
            <v>XI LANH 40 POINT-3M</v>
          </cell>
          <cell r="F1811" t="str">
            <v>Innovation equipment</v>
          </cell>
        </row>
        <row r="1812">
          <cell r="B1812" t="str">
            <v>ID165333</v>
          </cell>
          <cell r="C1812" t="str">
            <v>MBL40SCA</v>
          </cell>
          <cell r="D1812" t="str">
            <v>XI LANH 40X500</v>
          </cell>
          <cell r="E1812" t="str">
            <v>XI LANH 40X500</v>
          </cell>
          <cell r="F1812" t="str">
            <v>Innovation equipment</v>
          </cell>
        </row>
        <row r="1813">
          <cell r="B1813" t="str">
            <v>ID165334</v>
          </cell>
          <cell r="C1813" t="str">
            <v>MA40X400</v>
          </cell>
          <cell r="D1813" t="str">
            <v>XI LANH 40X400</v>
          </cell>
          <cell r="E1813" t="str">
            <v>XI LANH 40X400</v>
          </cell>
          <cell r="F1813" t="str">
            <v>Innovation equipment</v>
          </cell>
        </row>
        <row r="1814">
          <cell r="B1814" t="str">
            <v>ID165331</v>
          </cell>
          <cell r="C1814" t="str">
            <v>RMS25X300</v>
          </cell>
          <cell r="D1814" t="str">
            <v>XI LANH TRUOT 300</v>
          </cell>
          <cell r="E1814" t="str">
            <v>XI LANH 25X300</v>
          </cell>
          <cell r="F1814" t="str">
            <v>Innovation equipment</v>
          </cell>
        </row>
        <row r="1815">
          <cell r="B1815" t="str">
            <v>ID165335</v>
          </cell>
          <cell r="C1815" t="str">
            <v>GDCL125X200</v>
          </cell>
          <cell r="D1815" t="str">
            <v>XI LANH 125X300</v>
          </cell>
          <cell r="E1815" t="str">
            <v>XI LANH 125X300</v>
          </cell>
          <cell r="F1815" t="str">
            <v>Innovation equipment</v>
          </cell>
        </row>
        <row r="1816">
          <cell r="B1816" t="str">
            <v>ID165337</v>
          </cell>
          <cell r="C1816" t="str">
            <v>24V300MM</v>
          </cell>
          <cell r="D1816" t="str">
            <v>XI LANH IEN 24V 300</v>
          </cell>
          <cell r="E1816" t="str">
            <v>XI LANH ĐIỆN 24V 300</v>
          </cell>
          <cell r="F1816" t="str">
            <v>Innovation equipment</v>
          </cell>
        </row>
        <row r="1817">
          <cell r="B1817" t="str">
            <v>ID165338</v>
          </cell>
          <cell r="C1817" t="str">
            <v>24V400MM</v>
          </cell>
          <cell r="D1817" t="str">
            <v>XI LANH EN 24V 400</v>
          </cell>
          <cell r="E1817" t="str">
            <v>XI LANH ĐIỆN 24V 400</v>
          </cell>
          <cell r="F1817" t="str">
            <v>Innovation equipment</v>
          </cell>
        </row>
        <row r="1818">
          <cell r="B1818" t="str">
            <v>ID165339</v>
          </cell>
          <cell r="C1818" t="str">
            <v>TBISCR1610</v>
          </cell>
          <cell r="D1818" t="str">
            <v>TRU VIT ME PHI 16</v>
          </cell>
          <cell r="E1818" t="str">
            <v>TRỤ VÍT ME PHI 16</v>
          </cell>
          <cell r="F1818" t="str">
            <v>Innovation equipment</v>
          </cell>
        </row>
        <row r="1819">
          <cell r="B1819" t="str">
            <v>ID165336</v>
          </cell>
          <cell r="C1819" t="str">
            <v>SC80X200</v>
          </cell>
          <cell r="D1819" t="str">
            <v>XI LANH 80X200</v>
          </cell>
          <cell r="E1819" t="str">
            <v>XI LANH 80X200</v>
          </cell>
          <cell r="F1819" t="str">
            <v>Innovation equipment</v>
          </cell>
        </row>
        <row r="1820">
          <cell r="B1820" t="str">
            <v>ID165340</v>
          </cell>
          <cell r="C1820" t="str">
            <v>PF4R</v>
          </cell>
          <cell r="D1820" t="str">
            <v>CAM BIEN SOI QUANG</v>
          </cell>
          <cell r="E1820" t="str">
            <v>CẢM BIẾN SỢI QUANG</v>
          </cell>
          <cell r="F1820" t="str">
            <v>Innovation equipment</v>
          </cell>
        </row>
        <row r="1821">
          <cell r="B1821" t="str">
            <v>ID165368</v>
          </cell>
          <cell r="C1821" t="str">
            <v>T483</v>
          </cell>
          <cell r="D1821" t="str">
            <v>DRIVER STEP MOTOR</v>
          </cell>
          <cell r="E1821" t="str">
            <v>MẠCH ĐIỀU KHIỂN ĐỘNG CƠ BƯỚC</v>
          </cell>
          <cell r="F1821" t="str">
            <v>Innovation equipment</v>
          </cell>
        </row>
        <row r="1822">
          <cell r="B1822" t="str">
            <v>ID165072</v>
          </cell>
          <cell r="C1822" t="str">
            <v>DM542-05</v>
          </cell>
          <cell r="D1822" t="str">
            <v>BO DIEU KHIEN</v>
          </cell>
          <cell r="E1822" t="str">
            <v>MẠCH ĐIỀU KHIỂN ĐỘNG CƠ BƯỚC</v>
          </cell>
          <cell r="F1822" t="str">
            <v>Innovation equipment</v>
          </cell>
        </row>
        <row r="1823">
          <cell r="B1823" t="str">
            <v>ID165073</v>
          </cell>
          <cell r="C1823" t="str">
            <v>DMA860H</v>
          </cell>
          <cell r="D1823" t="str">
            <v>BO DIEU KHIEN</v>
          </cell>
          <cell r="E1823" t="str">
            <v>MẠCH ĐIỀU KHIỂN ĐỘNG CƠ BƯỚC</v>
          </cell>
          <cell r="F1823" t="str">
            <v>Innovation equipment</v>
          </cell>
        </row>
        <row r="1824">
          <cell r="B1824" t="str">
            <v>ID165343</v>
          </cell>
          <cell r="C1824" t="str">
            <v>FX3U-32MT</v>
          </cell>
          <cell r="D1824" t="str">
            <v>MACH DIEU KHIEN DONG CO BUOC</v>
          </cell>
          <cell r="E1824" t="str">
            <v>MẠCH ĐIỀU KHIỂN ĐỘNG CƠ BƯỚC</v>
          </cell>
          <cell r="F1824" t="str">
            <v>Innovation equipment</v>
          </cell>
        </row>
        <row r="1825">
          <cell r="B1825" t="str">
            <v>ID165344</v>
          </cell>
          <cell r="C1825" t="str">
            <v>S7-1200</v>
          </cell>
          <cell r="D1825" t="str">
            <v>PLC SIEMEMS</v>
          </cell>
          <cell r="E1825" t="str">
            <v>PLC SIEMEMS</v>
          </cell>
          <cell r="F1825" t="str">
            <v>Innovation equipment</v>
          </cell>
        </row>
        <row r="1826">
          <cell r="B1826" t="str">
            <v>ID164960</v>
          </cell>
          <cell r="C1826" t="str">
            <v>A6TBXY36</v>
          </cell>
          <cell r="D1826" t="str">
            <v>KHOP DAU NOI</v>
          </cell>
          <cell r="E1826" t="str">
            <v>KHỐI ĐẦU NỐI</v>
          </cell>
          <cell r="F1826" t="str">
            <v>Innovation equipment</v>
          </cell>
        </row>
        <row r="1827">
          <cell r="B1827" t="str">
            <v>ID165187</v>
          </cell>
          <cell r="C1827" t="str">
            <v>HRQ30A</v>
          </cell>
          <cell r="D1827" t="str">
            <v>XY LANH QUAY AIRTAC</v>
          </cell>
          <cell r="E1827" t="str">
            <v>XY LANH QUAY AIRTAC</v>
          </cell>
          <cell r="F1827" t="str">
            <v>Innovation equipment</v>
          </cell>
        </row>
        <row r="1828">
          <cell r="B1828" t="str">
            <v>ID165346</v>
          </cell>
          <cell r="C1828" t="str">
            <v>SDA40X10</v>
          </cell>
          <cell r="D1828" t="str">
            <v>XI LANH 40X10</v>
          </cell>
          <cell r="E1828" t="str">
            <v>XI LANH 40X10</v>
          </cell>
          <cell r="F1828" t="str">
            <v>Innovation equipment</v>
          </cell>
        </row>
        <row r="1829">
          <cell r="B1829" t="str">
            <v>ID165347</v>
          </cell>
          <cell r="C1829" t="str">
            <v>MBL20X100SCA</v>
          </cell>
          <cell r="D1829" t="str">
            <v>XI LANH 20X100SCA</v>
          </cell>
          <cell r="E1829" t="str">
            <v>XI LANH 20X100SCA</v>
          </cell>
          <cell r="F1829" t="str">
            <v>Innovation equipment</v>
          </cell>
        </row>
        <row r="1830">
          <cell r="B1830" t="str">
            <v>ID165348</v>
          </cell>
          <cell r="C1830" t="str">
            <v>MA16X10</v>
          </cell>
          <cell r="E1830" t="str">
            <v>XI LANH 16X10</v>
          </cell>
          <cell r="F1830" t="str">
            <v>Innovation equipment</v>
          </cell>
        </row>
        <row r="1831">
          <cell r="B1831" t="str">
            <v>ID165162</v>
          </cell>
          <cell r="C1831" t="str">
            <v>HFR25</v>
          </cell>
          <cell r="D1831" t="str">
            <v>XY LANH KHI</v>
          </cell>
          <cell r="E1831" t="str">
            <v>XI LANH KẸP</v>
          </cell>
          <cell r="F1831" t="str">
            <v>Innovation equipment</v>
          </cell>
        </row>
        <row r="1832">
          <cell r="B1832" t="str">
            <v>ID165371</v>
          </cell>
          <cell r="C1832" t="str">
            <v>TR20X180S</v>
          </cell>
          <cell r="D1832" t="str">
            <v>XI LANH KEP 180</v>
          </cell>
          <cell r="E1832" t="str">
            <v>XI LANH KÉP 20X180</v>
          </cell>
          <cell r="F1832" t="str">
            <v>Innovation equipment</v>
          </cell>
        </row>
        <row r="1833">
          <cell r="B1833" t="str">
            <v>ID165350</v>
          </cell>
          <cell r="C1833" t="str">
            <v>SC32X160</v>
          </cell>
          <cell r="D1833" t="str">
            <v>XI LANH 32X160</v>
          </cell>
          <cell r="E1833" t="str">
            <v>XI LANH 32X160</v>
          </cell>
          <cell r="F1833" t="str">
            <v>Innovation equipment</v>
          </cell>
        </row>
        <row r="1834">
          <cell r="B1834" t="str">
            <v>ID165318</v>
          </cell>
          <cell r="C1834" t="str">
            <v>PM6-DU05N</v>
          </cell>
          <cell r="D1834" t="str">
            <v>SENSOR TIEM CAN NHO</v>
          </cell>
          <cell r="E1834" t="str">
            <v>CẢM BIẾN TIỆM CẬN</v>
          </cell>
          <cell r="F1834" t="str">
            <v>Innovation equipment</v>
          </cell>
        </row>
        <row r="1835">
          <cell r="B1835" t="str">
            <v>ID165059</v>
          </cell>
          <cell r="C1835" t="str">
            <v>D-A93</v>
          </cell>
          <cell r="D1835" t="str">
            <v>CAM BIEN DONG NGAT</v>
          </cell>
          <cell r="E1835" t="str">
            <v>CAM BIẾN ĐÓNG NGẮT</v>
          </cell>
          <cell r="F1835" t="str">
            <v>Innovation equipment</v>
          </cell>
        </row>
        <row r="1836">
          <cell r="B1836" t="str">
            <v>ID165352</v>
          </cell>
          <cell r="C1836" t="str">
            <v>KT1304</v>
          </cell>
          <cell r="D1836" t="str">
            <v>MACH DIEU KHIEN TOC DO DONG CO</v>
          </cell>
          <cell r="E1836" t="str">
            <v>MẠCH ĐIỀU KHIỂN TỐC ĐỘ ĐỘNG CƠ</v>
          </cell>
          <cell r="F1836" t="str">
            <v>Innovation equipment</v>
          </cell>
        </row>
        <row r="1837">
          <cell r="B1837" t="str">
            <v>ID165353</v>
          </cell>
          <cell r="C1837" t="str">
            <v>1147TH</v>
          </cell>
          <cell r="D1837" t="str">
            <v>SOLID RELAY 25DA</v>
          </cell>
          <cell r="E1837" t="str">
            <v>SOLID RELAY 25DA</v>
          </cell>
          <cell r="F1837" t="str">
            <v>Innovation equipment</v>
          </cell>
        </row>
        <row r="1838">
          <cell r="B1838" t="str">
            <v>ID165354</v>
          </cell>
          <cell r="C1838" t="str">
            <v>ATES-41</v>
          </cell>
          <cell r="D1838" t="str">
            <v>TIMER</v>
          </cell>
          <cell r="E1838" t="str">
            <v>TIMER</v>
          </cell>
          <cell r="F1838" t="str">
            <v>Innovation equipment</v>
          </cell>
        </row>
        <row r="1839">
          <cell r="B1839" t="str">
            <v>ID165102</v>
          </cell>
          <cell r="C1839" t="str">
            <v>DVP14SS211T</v>
          </cell>
          <cell r="D1839" t="str">
            <v>CPU</v>
          </cell>
          <cell r="E1839" t="str">
            <v>PLC DELTA 14</v>
          </cell>
          <cell r="F1839" t="str">
            <v>Innovation equipment</v>
          </cell>
        </row>
        <row r="1840">
          <cell r="B1840" t="str">
            <v>ID165355</v>
          </cell>
          <cell r="C1840" t="str">
            <v>MPGH16X15S</v>
          </cell>
          <cell r="D1840" t="str">
            <v>XI LANH THANG</v>
          </cell>
          <cell r="E1840" t="str">
            <v>XI LANH THẲNG</v>
          </cell>
          <cell r="F1840" t="str">
            <v>Innovation equipment</v>
          </cell>
        </row>
        <row r="1841">
          <cell r="B1841" t="str">
            <v>ID165326</v>
          </cell>
          <cell r="C1841" t="str">
            <v>RMS25X150</v>
          </cell>
          <cell r="D1841" t="str">
            <v>XI LANH TRUOT 150</v>
          </cell>
          <cell r="E1841" t="str">
            <v>XI LANH TRƯỢT 150</v>
          </cell>
          <cell r="F1841" t="str">
            <v>Innovation equipment</v>
          </cell>
        </row>
        <row r="1842">
          <cell r="B1842" t="str">
            <v>ID165357</v>
          </cell>
          <cell r="C1842" t="str">
            <v>MI32X200SCA</v>
          </cell>
          <cell r="D1842" t="str">
            <v>XI LANH 32X200SCA</v>
          </cell>
          <cell r="E1842" t="str">
            <v>XI LANH 32X200SCA</v>
          </cell>
          <cell r="F1842" t="str">
            <v>Innovation equipment</v>
          </cell>
        </row>
        <row r="1843">
          <cell r="B1843" t="str">
            <v>ID165358</v>
          </cell>
          <cell r="C1843" t="str">
            <v>MI32X150SCA</v>
          </cell>
          <cell r="D1843" t="str">
            <v>XI LANH 32X150SCA</v>
          </cell>
          <cell r="E1843" t="str">
            <v>XI LANH 32X150SCA</v>
          </cell>
          <cell r="F1843" t="str">
            <v>Innovation equipment</v>
          </cell>
        </row>
        <row r="1844">
          <cell r="B1844" t="str">
            <v>ID165359</v>
          </cell>
          <cell r="C1844" t="str">
            <v>SC40X250</v>
          </cell>
          <cell r="D1844" t="str">
            <v>XI LANH S40X250</v>
          </cell>
          <cell r="E1844" t="str">
            <v>XI LANH S40X250</v>
          </cell>
          <cell r="F1844" t="str">
            <v>Innovation equipment</v>
          </cell>
        </row>
        <row r="1845">
          <cell r="B1845" t="str">
            <v>ID165360</v>
          </cell>
          <cell r="C1845" t="str">
            <v>MA40S250SCA</v>
          </cell>
          <cell r="D1845" t="str">
            <v>XI LANH MA40X250</v>
          </cell>
          <cell r="E1845" t="str">
            <v>XI LANH MA40X250</v>
          </cell>
          <cell r="F1845" t="str">
            <v>Innovation equipment</v>
          </cell>
        </row>
        <row r="1846">
          <cell r="B1846" t="str">
            <v>ID165361</v>
          </cell>
          <cell r="C1846" t="str">
            <v>MI32X250SCA</v>
          </cell>
          <cell r="D1846" t="str">
            <v>XI LANH 32X250</v>
          </cell>
          <cell r="E1846" t="str">
            <v>XI LANH 32X250</v>
          </cell>
          <cell r="F1846" t="str">
            <v>Innovation equipment</v>
          </cell>
        </row>
        <row r="1847">
          <cell r="B1847" t="str">
            <v>ID164839</v>
          </cell>
          <cell r="C1847" t="str">
            <v>12.5X250MM</v>
          </cell>
          <cell r="D1847" t="str">
            <v>MUI KHOAN PHI 12.5X250</v>
          </cell>
          <cell r="E1847" t="str">
            <v>MŨI KHOAN 12.5</v>
          </cell>
          <cell r="F1847" t="str">
            <v>Innovation equipment</v>
          </cell>
        </row>
        <row r="1848">
          <cell r="B1848" t="str">
            <v>ID165362</v>
          </cell>
          <cell r="C1848" t="str">
            <v>12.6X250MM</v>
          </cell>
          <cell r="D1848" t="str">
            <v>MUI KHOAN 12.6</v>
          </cell>
          <cell r="E1848" t="str">
            <v>MŨI KHOAN 12.6</v>
          </cell>
          <cell r="F1848" t="str">
            <v>Innovation equipment</v>
          </cell>
        </row>
        <row r="1849">
          <cell r="B1849" t="str">
            <v>ID091327</v>
          </cell>
          <cell r="C1849" t="str">
            <v>12MM</v>
          </cell>
          <cell r="D1849" t="str">
            <v>MUI KHOAN 12</v>
          </cell>
          <cell r="E1849" t="str">
            <v>MŨI KHOAN 12</v>
          </cell>
          <cell r="F1849" t="str">
            <v>Innovation equipment</v>
          </cell>
        </row>
        <row r="1850">
          <cell r="B1850" t="str">
            <v>ID164837</v>
          </cell>
          <cell r="C1850" t="str">
            <v>11MM</v>
          </cell>
          <cell r="D1850" t="str">
            <v>MUI KHOAN PHI 11</v>
          </cell>
          <cell r="E1850" t="str">
            <v>MŨI KHOAN 11</v>
          </cell>
          <cell r="F1850" t="str">
            <v>Innovation equipment</v>
          </cell>
        </row>
        <row r="1851">
          <cell r="B1851" t="str">
            <v>ID091322</v>
          </cell>
          <cell r="C1851" t="str">
            <v>10MM</v>
          </cell>
          <cell r="D1851" t="str">
            <v>MUI KHOAN 10</v>
          </cell>
          <cell r="E1851" t="str">
            <v>MŨI KHOAN 10</v>
          </cell>
          <cell r="F1851" t="str">
            <v>Innovation equipment</v>
          </cell>
        </row>
        <row r="1852">
          <cell r="B1852" t="str">
            <v>ID164885</v>
          </cell>
          <cell r="C1852" t="str">
            <v>9MM</v>
          </cell>
          <cell r="D1852" t="str">
            <v>MUI KHOAN PHI 9</v>
          </cell>
          <cell r="E1852" t="str">
            <v>MŨI KHOAN 9</v>
          </cell>
          <cell r="F1852" t="str">
            <v>Innovation equipment</v>
          </cell>
        </row>
        <row r="1853">
          <cell r="B1853" t="str">
            <v>ID091469</v>
          </cell>
          <cell r="C1853" t="str">
            <v>8MM</v>
          </cell>
          <cell r="D1853" t="str">
            <v>MUI KHOAN 8</v>
          </cell>
          <cell r="E1853" t="str">
            <v>MŨI KHOAN 8</v>
          </cell>
          <cell r="F1853" t="str">
            <v>Innovation equipment</v>
          </cell>
        </row>
        <row r="1854">
          <cell r="B1854" t="str">
            <v>ID164882</v>
          </cell>
          <cell r="C1854" t="str">
            <v>7MM</v>
          </cell>
          <cell r="D1854" t="str">
            <v>MUI KHOAN PHI 7</v>
          </cell>
          <cell r="E1854" t="str">
            <v>MŨI KHOAN 7</v>
          </cell>
          <cell r="F1854" t="str">
            <v>Innovation equipment</v>
          </cell>
        </row>
        <row r="1855">
          <cell r="B1855" t="str">
            <v>ID164880</v>
          </cell>
          <cell r="C1855" t="str">
            <v>6MM</v>
          </cell>
          <cell r="D1855" t="str">
            <v>MUI KHOAN PHI 6</v>
          </cell>
          <cell r="E1855" t="str">
            <v>MŨI KHOAN 6</v>
          </cell>
          <cell r="F1855" t="str">
            <v>Innovation equipment</v>
          </cell>
        </row>
        <row r="1856">
          <cell r="B1856" t="str">
            <v>ID164873</v>
          </cell>
          <cell r="C1856" t="str">
            <v>5MM</v>
          </cell>
          <cell r="D1856" t="str">
            <v>MUI KHOAN PHI 5</v>
          </cell>
          <cell r="E1856" t="str">
            <v>MŨI KHOAN 5</v>
          </cell>
          <cell r="F1856" t="str">
            <v>Innovation equipment</v>
          </cell>
        </row>
        <row r="1857">
          <cell r="B1857" t="str">
            <v>ID164863</v>
          </cell>
          <cell r="C1857" t="str">
            <v>4MM</v>
          </cell>
          <cell r="D1857" t="str">
            <v>MUI KHOAN PHI 4</v>
          </cell>
          <cell r="E1857" t="str">
            <v>MŨI KHOAN 4</v>
          </cell>
          <cell r="F1857" t="str">
            <v>Innovation equipment</v>
          </cell>
        </row>
        <row r="1858">
          <cell r="B1858" t="str">
            <v>ID091369</v>
          </cell>
          <cell r="C1858" t="str">
            <v>3.5MM</v>
          </cell>
          <cell r="D1858" t="str">
            <v>MUI KHOAN 3.5</v>
          </cell>
          <cell r="E1858" t="str">
            <v>MŨI KHOAN 3.5</v>
          </cell>
          <cell r="F1858" t="str">
            <v>Innovation equipment</v>
          </cell>
        </row>
        <row r="1859">
          <cell r="B1859" t="str">
            <v>ID164859</v>
          </cell>
          <cell r="C1859" t="str">
            <v>3MM</v>
          </cell>
          <cell r="D1859" t="str">
            <v>MUI KHOAN PHI 3</v>
          </cell>
          <cell r="E1859" t="str">
            <v>MŨI KHOAN 3</v>
          </cell>
          <cell r="F1859" t="str">
            <v>Innovation equipment</v>
          </cell>
        </row>
        <row r="1860">
          <cell r="B1860" t="str">
            <v>ID165241</v>
          </cell>
          <cell r="C1860" t="str">
            <v>M12X1.75</v>
          </cell>
          <cell r="D1860" t="str">
            <v>MUI TARO M12</v>
          </cell>
          <cell r="E1860" t="str">
            <v>MŨI TARO M12</v>
          </cell>
          <cell r="F1860" t="str">
            <v>Innovation equipment</v>
          </cell>
        </row>
        <row r="1861">
          <cell r="B1861" t="str">
            <v>ID165240</v>
          </cell>
          <cell r="C1861" t="str">
            <v>M10X1.5</v>
          </cell>
          <cell r="D1861" t="str">
            <v>MUI TARO M10</v>
          </cell>
          <cell r="E1861" t="str">
            <v>MŨI TARO M10</v>
          </cell>
          <cell r="F1861" t="str">
            <v>Innovation equipment</v>
          </cell>
        </row>
        <row r="1862">
          <cell r="B1862" t="str">
            <v>ID165259</v>
          </cell>
          <cell r="C1862" t="str">
            <v>M8X1.25</v>
          </cell>
          <cell r="D1862" t="str">
            <v>MUI TARO M8</v>
          </cell>
          <cell r="E1862" t="str">
            <v>MŨI TARO M8</v>
          </cell>
          <cell r="F1862" t="str">
            <v>Innovation equipment</v>
          </cell>
        </row>
        <row r="1863">
          <cell r="B1863" t="str">
            <v>ID165253</v>
          </cell>
          <cell r="C1863" t="str">
            <v>M5X0.8</v>
          </cell>
          <cell r="D1863" t="str">
            <v>MUI TARO M5</v>
          </cell>
          <cell r="E1863" t="str">
            <v>MŨI TARO M5</v>
          </cell>
          <cell r="F1863" t="str">
            <v>Innovation equipment</v>
          </cell>
        </row>
        <row r="1864">
          <cell r="B1864" t="str">
            <v>ID165245</v>
          </cell>
          <cell r="C1864" t="str">
            <v>M3X0.5</v>
          </cell>
          <cell r="D1864" t="str">
            <v>MUI TARO M3</v>
          </cell>
          <cell r="E1864" t="str">
            <v>MŨI TARO M3</v>
          </cell>
          <cell r="F1864" t="str">
            <v>Innovation equipment</v>
          </cell>
        </row>
        <row r="1865">
          <cell r="B1865" t="str">
            <v>ID164836</v>
          </cell>
          <cell r="C1865" t="str">
            <v>10S4</v>
          </cell>
          <cell r="D1865" t="str">
            <v>DAO PHAY NGON PHI 10</v>
          </cell>
          <cell r="E1865" t="str">
            <v>DAO PHAY NGÓN PHI 10</v>
          </cell>
          <cell r="F1865" t="str">
            <v>Innovation equipment</v>
          </cell>
        </row>
        <row r="1866">
          <cell r="B1866" t="str">
            <v>ID164838</v>
          </cell>
          <cell r="C1866" t="str">
            <v>11S4</v>
          </cell>
          <cell r="D1866" t="str">
            <v>DAO PHAY NGON PHI 11</v>
          </cell>
          <cell r="E1866" t="str">
            <v>DAO PHAY NGÓN PHI 11</v>
          </cell>
          <cell r="F1866" t="str">
            <v>Innovation equipment</v>
          </cell>
        </row>
        <row r="1867">
          <cell r="B1867" t="str">
            <v>ID164881</v>
          </cell>
          <cell r="C1867" t="str">
            <v>6S4</v>
          </cell>
          <cell r="D1867" t="str">
            <v>DAO PHAY NGON PHI 6</v>
          </cell>
          <cell r="E1867" t="str">
            <v>DAO PHAY NGÓN PHI 6</v>
          </cell>
          <cell r="F1867" t="str">
            <v>Innovation equipment</v>
          </cell>
        </row>
        <row r="1868">
          <cell r="B1868" t="str">
            <v>ID164883</v>
          </cell>
          <cell r="C1868" t="str">
            <v>7S4</v>
          </cell>
          <cell r="D1868" t="str">
            <v>DAO PHAY NGON PHI 7</v>
          </cell>
          <cell r="E1868" t="str">
            <v>DAO PHAY NGÓN PHI 7</v>
          </cell>
          <cell r="F1868" t="str">
            <v>Innovation equipment</v>
          </cell>
        </row>
        <row r="1869">
          <cell r="B1869" t="str">
            <v>ID164884</v>
          </cell>
          <cell r="C1869" t="str">
            <v>8S4</v>
          </cell>
          <cell r="D1869" t="str">
            <v>DAO PHAY NGON PHI 8</v>
          </cell>
          <cell r="E1869" t="str">
            <v>DAO PHAY NGÓN PHI 8</v>
          </cell>
          <cell r="F1869" t="str">
            <v>Innovation equipment</v>
          </cell>
        </row>
        <row r="1870">
          <cell r="B1870" t="str">
            <v>ID164950</v>
          </cell>
          <cell r="C1870" t="str">
            <v>9S4</v>
          </cell>
          <cell r="D1870" t="str">
            <v>DAO PHAY NGON PHI 9</v>
          </cell>
          <cell r="E1870" t="str">
            <v>DAO PHAY NGÓN PHI 9</v>
          </cell>
          <cell r="F1870" t="str">
            <v>Innovation equipment</v>
          </cell>
        </row>
        <row r="1871">
          <cell r="B1871" t="str">
            <v>ID044668</v>
          </cell>
          <cell r="C1871" t="str">
            <v>2200000406</v>
          </cell>
          <cell r="D1871" t="str">
            <v>OIL SEAL</v>
          </cell>
          <cell r="E1871" t="str">
            <v>PHỚT CHẮN DẦU MÁY TRẦN</v>
          </cell>
          <cell r="F1871" t="str">
            <v>FT-7039</v>
          </cell>
        </row>
        <row r="1872">
          <cell r="B1872" t="str">
            <v>ID055535</v>
          </cell>
          <cell r="C1872" t="str">
            <v>A-18</v>
          </cell>
          <cell r="D1872" t="str">
            <v>BELTS A84</v>
          </cell>
          <cell r="E1872" t="str">
            <v>BU-LI TRÊN MÁY TBC-50</v>
          </cell>
          <cell r="F1872" t="str">
            <v>TBC-50</v>
          </cell>
        </row>
        <row r="1873">
          <cell r="B1873" t="str">
            <v>ID077891</v>
          </cell>
          <cell r="C1873" t="str">
            <v>C-43</v>
          </cell>
          <cell r="D1873" t="str">
            <v>BO DONG LUC TBC-50</v>
          </cell>
          <cell r="E1873" t="str">
            <v>BO ĐỘNG LỰC TBC-50</v>
          </cell>
          <cell r="F1873" t="str">
            <v>TBC-50</v>
          </cell>
        </row>
        <row r="1874">
          <cell r="B1874" t="str">
            <v>ID077892</v>
          </cell>
          <cell r="C1874" t="str">
            <v>C-44</v>
          </cell>
          <cell r="D1874" t="str">
            <v>BO NGUON SMPS MAT TBC-50</v>
          </cell>
          <cell r="E1874" t="str">
            <v>BO NGUỒN SMPS MÁT TBC-50</v>
          </cell>
          <cell r="F1874" t="str">
            <v>TBC-50</v>
          </cell>
        </row>
        <row r="1875">
          <cell r="B1875" t="str">
            <v>ID165958</v>
          </cell>
          <cell r="C1875" t="str">
            <v>LSU4225 XOAY</v>
          </cell>
          <cell r="D1875" t="str">
            <v>BAN IN BACKGROUND /WB</v>
          </cell>
          <cell r="E1875" t="str">
            <v>BẢN IN BACKGROUND /WB</v>
          </cell>
          <cell r="F1875" t="str">
            <v>SPC-824SDU</v>
          </cell>
        </row>
        <row r="1876">
          <cell r="B1876" t="str">
            <v>ID165959</v>
          </cell>
          <cell r="C1876" t="str">
            <v>LSU 2902C</v>
          </cell>
          <cell r="D1876" t="str">
            <v>BAN IN BACKGROUND/WB</v>
          </cell>
          <cell r="E1876" t="str">
            <v>BẢN IN BACKGROUND/WB</v>
          </cell>
          <cell r="F1876" t="str">
            <v>SPC-824SDU</v>
          </cell>
        </row>
        <row r="1877">
          <cell r="B1877" t="str">
            <v>ID165960</v>
          </cell>
          <cell r="C1877" t="str">
            <v>LSU 2902C/10MM</v>
          </cell>
          <cell r="D1877" t="str">
            <v>BAN IN BACKGROUND /WB</v>
          </cell>
          <cell r="E1877" t="str">
            <v>BẢN IN BACKGROUND /WB</v>
          </cell>
          <cell r="F1877" t="str">
            <v>SPC-824SDU</v>
          </cell>
        </row>
        <row r="1878">
          <cell r="B1878" t="str">
            <v>ID165961</v>
          </cell>
          <cell r="C1878" t="str">
            <v>LSU3786 XOAY</v>
          </cell>
          <cell r="D1878" t="str">
            <v>BAN IN BACKGROUND /WB</v>
          </cell>
          <cell r="E1878" t="str">
            <v>BẢN IN BACKGROUND /WB</v>
          </cell>
          <cell r="F1878" t="str">
            <v>SPC-824SDU</v>
          </cell>
        </row>
        <row r="1879">
          <cell r="B1879" t="str">
            <v>ID165962</v>
          </cell>
          <cell r="C1879" t="str">
            <v>LSU4040 XOAY</v>
          </cell>
          <cell r="D1879" t="str">
            <v>BAN IN BACKGROUND /WB</v>
          </cell>
          <cell r="E1879" t="str">
            <v>BẢN IN BACKGROUND /WB</v>
          </cell>
          <cell r="F1879" t="str">
            <v>SPC-824SDU</v>
          </cell>
        </row>
        <row r="1880">
          <cell r="B1880" t="str">
            <v>ID165985</v>
          </cell>
          <cell r="C1880" t="str">
            <v>PETS-CUSTOM/LSU3786/10MM</v>
          </cell>
          <cell r="D1880" t="str">
            <v>BAN IN BACKGROUND 10MMM/ INCUP</v>
          </cell>
          <cell r="E1880" t="str">
            <v>BẢN IN BACKGROUND 10MMM/ INCUP/WB</v>
          </cell>
          <cell r="F1880" t="str">
            <v>SPC-824SDU</v>
          </cell>
        </row>
        <row r="1881">
          <cell r="B1881" t="str">
            <v>ID165963</v>
          </cell>
          <cell r="C1881" t="str">
            <v>LSU3435 DOC</v>
          </cell>
          <cell r="D1881" t="str">
            <v>BAN IN BACKGROUND /WB</v>
          </cell>
          <cell r="E1881" t="str">
            <v>BẢN IN BACKGROUND /WB</v>
          </cell>
          <cell r="F1881" t="str">
            <v>SPC-824SDU</v>
          </cell>
        </row>
        <row r="1882">
          <cell r="B1882" t="str">
            <v>ID165964</v>
          </cell>
          <cell r="C1882" t="str">
            <v>LSU3422 XOAY</v>
          </cell>
          <cell r="D1882" t="str">
            <v>BAN IN BACKGROUND /WB</v>
          </cell>
          <cell r="E1882" t="str">
            <v>BẢN IN BACKGROUND /WB</v>
          </cell>
          <cell r="F1882" t="str">
            <v>SPC-824SDU</v>
          </cell>
        </row>
        <row r="1883">
          <cell r="B1883" t="str">
            <v>ID165965</v>
          </cell>
          <cell r="C1883" t="str">
            <v>LSU4225/10MM</v>
          </cell>
          <cell r="D1883" t="str">
            <v>BAN IN BACKGROUND /WB</v>
          </cell>
          <cell r="E1883" t="str">
            <v>BẢN IN BACKGROUND /WB</v>
          </cell>
          <cell r="F1883" t="str">
            <v>SPC-824SDU</v>
          </cell>
        </row>
        <row r="1884">
          <cell r="B1884" t="str">
            <v>ID165966</v>
          </cell>
          <cell r="C1884" t="str">
            <v>LSU5852 XOAY</v>
          </cell>
          <cell r="D1884" t="str">
            <v>BAN IN BACKGROUND /WB</v>
          </cell>
          <cell r="E1884" t="str">
            <v>BẢN IN BACKGROUND /WB</v>
          </cell>
          <cell r="F1884" t="str">
            <v>SPC-824SDU</v>
          </cell>
        </row>
        <row r="1885">
          <cell r="B1885" t="str">
            <v>ID165967</v>
          </cell>
          <cell r="C1885" t="str">
            <v>LSU3824/PB</v>
          </cell>
          <cell r="D1885" t="str">
            <v>BAN IN BACKGROUND/MEXICO/WB</v>
          </cell>
          <cell r="E1885" t="str">
            <v>BẢN IN BACKGROUND/MEXICO/WB</v>
          </cell>
          <cell r="F1885" t="str">
            <v>SPC-824SDU</v>
          </cell>
        </row>
        <row r="1886">
          <cell r="B1886" t="str">
            <v>ID165968</v>
          </cell>
          <cell r="C1886" t="str">
            <v>LSU3824/CP</v>
          </cell>
          <cell r="D1886" t="str">
            <v>BAN IN BACKGROUND/MEXICO/WB</v>
          </cell>
          <cell r="E1886" t="str">
            <v>BẢN IN BACKGROUND/MEXICO/WB</v>
          </cell>
          <cell r="F1886" t="str">
            <v>SPC-824SDU</v>
          </cell>
        </row>
        <row r="1887">
          <cell r="B1887" t="str">
            <v>ID165969</v>
          </cell>
          <cell r="C1887" t="str">
            <v>LSU5552/CP</v>
          </cell>
          <cell r="D1887" t="str">
            <v>BAN IN BACKGROUND /WB</v>
          </cell>
          <cell r="E1887" t="str">
            <v>BẢN IN BACKGROUND /WB</v>
          </cell>
          <cell r="F1887" t="str">
            <v>SPC-824SDU</v>
          </cell>
        </row>
        <row r="1888">
          <cell r="B1888" t="str">
            <v>ID165970</v>
          </cell>
          <cell r="C1888" t="str">
            <v>LSU5161 DOC</v>
          </cell>
          <cell r="D1888" t="str">
            <v>BAN IN BACKGROUND /WB</v>
          </cell>
          <cell r="E1888" t="str">
            <v>BẢN IN BACKGROUND /WB</v>
          </cell>
          <cell r="F1888" t="str">
            <v>SPC-824SDU</v>
          </cell>
        </row>
        <row r="1889">
          <cell r="B1889" t="str">
            <v>ID165971</v>
          </cell>
          <cell r="C1889" t="str">
            <v>LSU5552 XOAY</v>
          </cell>
          <cell r="D1889" t="str">
            <v>BAN IN BACKGROUND /WB</v>
          </cell>
          <cell r="E1889" t="str">
            <v>BẢN IN BACKGROUND /WB</v>
          </cell>
          <cell r="F1889" t="str">
            <v>SPC-824SDU</v>
          </cell>
        </row>
        <row r="1890">
          <cell r="B1890" t="str">
            <v>ID165972</v>
          </cell>
          <cell r="C1890" t="str">
            <v>LSU5952 DOC</v>
          </cell>
          <cell r="D1890" t="str">
            <v>BAN IN BACKGROUND /WB</v>
          </cell>
          <cell r="E1890" t="str">
            <v>BẢN IN BACKGROUND /WB</v>
          </cell>
          <cell r="F1890" t="str">
            <v>SPC-824SDU</v>
          </cell>
        </row>
        <row r="1891">
          <cell r="B1891" t="str">
            <v>ID156471</v>
          </cell>
          <cell r="C1891" t="str">
            <v>LSU5952 XOAY</v>
          </cell>
          <cell r="D1891" t="str">
            <v>METAL CLICHES</v>
          </cell>
          <cell r="E1891" t="str">
            <v>BẢN IN BACKGROUND /WB</v>
          </cell>
          <cell r="F1891" t="str">
            <v>SPC-824SDU</v>
          </cell>
        </row>
        <row r="1892">
          <cell r="B1892" t="str">
            <v>ID165973</v>
          </cell>
          <cell r="C1892" t="str">
            <v>LSU5161 XOAY</v>
          </cell>
          <cell r="D1892" t="str">
            <v>BAN IN BACKGROUND /WB</v>
          </cell>
          <cell r="E1892" t="str">
            <v>BẢN IN BACKGROUND /WB</v>
          </cell>
          <cell r="F1892" t="str">
            <v>SPC-824SDU</v>
          </cell>
        </row>
        <row r="1893">
          <cell r="B1893" t="str">
            <v>ID165974</v>
          </cell>
          <cell r="C1893" t="str">
            <v>LSU4785</v>
          </cell>
          <cell r="D1893" t="str">
            <v>BAN IN BACKGROUND /WB</v>
          </cell>
          <cell r="E1893" t="str">
            <v>BẢN IN BACKGROUND /WB</v>
          </cell>
          <cell r="F1893" t="str">
            <v>SPC-824SDU</v>
          </cell>
        </row>
        <row r="1894">
          <cell r="B1894" t="str">
            <v>ID165975</v>
          </cell>
          <cell r="C1894" t="str">
            <v>LSU6566</v>
          </cell>
          <cell r="D1894" t="str">
            <v>BAN IN BACKGROUND /WB</v>
          </cell>
          <cell r="E1894" t="str">
            <v>BẢN IN BACKGROUND /WB</v>
          </cell>
          <cell r="F1894" t="str">
            <v>SPC-824SDU</v>
          </cell>
        </row>
        <row r="1895">
          <cell r="B1895" t="str">
            <v>ID165976</v>
          </cell>
          <cell r="C1895" t="str">
            <v>LSU3435/XOAY</v>
          </cell>
          <cell r="D1895" t="str">
            <v>BAN IN BACKGROUND/DUC/WB</v>
          </cell>
          <cell r="E1895" t="str">
            <v>BẢN IN BACKGROUND /ĐỨC/WB</v>
          </cell>
          <cell r="F1895" t="str">
            <v>SPC-824SDU</v>
          </cell>
        </row>
        <row r="1896">
          <cell r="B1896" t="str">
            <v>ID165977</v>
          </cell>
          <cell r="C1896" t="str">
            <v>LSU6255 XOAY</v>
          </cell>
          <cell r="D1896" t="str">
            <v>BAN IN BACKGROUND /WB</v>
          </cell>
          <cell r="E1896" t="str">
            <v>BẢN IN BACKGROUND /WB</v>
          </cell>
          <cell r="F1896" t="str">
            <v>SPC-824SDU</v>
          </cell>
        </row>
        <row r="1897">
          <cell r="B1897" t="str">
            <v>ID165978</v>
          </cell>
          <cell r="C1897" t="str">
            <v>LSU6255 DOC</v>
          </cell>
          <cell r="D1897" t="str">
            <v>BAN IN BACKGROUND /WB</v>
          </cell>
          <cell r="E1897" t="str">
            <v>BẢN IN BACKGROUND /WB</v>
          </cell>
          <cell r="F1897" t="str">
            <v>SPC-824SDU</v>
          </cell>
        </row>
        <row r="1898">
          <cell r="B1898" t="str">
            <v>ID165979</v>
          </cell>
          <cell r="C1898" t="str">
            <v>40760 (GP15422)</v>
          </cell>
          <cell r="D1898" t="str">
            <v>BAN IN BACKGROUND/US PANTY</v>
          </cell>
          <cell r="E1898" t="str">
            <v>BẢN IN BACKGROUND /US PANTY</v>
          </cell>
          <cell r="F1898" t="str">
            <v>SPC-824SDU</v>
          </cell>
        </row>
        <row r="1899">
          <cell r="B1899" t="str">
            <v>ID156391</v>
          </cell>
          <cell r="C1899" t="str">
            <v>MX7543</v>
          </cell>
          <cell r="D1899" t="str">
            <v>METAL CLICHES</v>
          </cell>
          <cell r="E1899" t="str">
            <v>BẢN IN BACKGROUND /US BRA</v>
          </cell>
          <cell r="F1899" t="str">
            <v>SPC-824SDU</v>
          </cell>
        </row>
        <row r="1900">
          <cell r="B1900" t="str">
            <v>ID165980</v>
          </cell>
          <cell r="C1900" t="str">
            <v>407774</v>
          </cell>
          <cell r="D1900" t="str">
            <v>BAN IN BACKGROUND/US PANTY</v>
          </cell>
          <cell r="E1900" t="str">
            <v>BẢN IN BACKGROUND /US PANTY</v>
          </cell>
          <cell r="F1900" t="str">
            <v>SPC-824SDU</v>
          </cell>
        </row>
        <row r="1901">
          <cell r="B1901" t="str">
            <v>ID165981</v>
          </cell>
          <cell r="C1901" t="str">
            <v>LSU6252 XOAY</v>
          </cell>
          <cell r="D1901" t="str">
            <v>BAN IN BACKGROUND /WB</v>
          </cell>
          <cell r="E1901" t="str">
            <v>BẢN IN BACKGROUND /WB</v>
          </cell>
          <cell r="F1901" t="str">
            <v>SPC-824SDU</v>
          </cell>
        </row>
        <row r="1902">
          <cell r="B1902" t="str">
            <v>ID165982</v>
          </cell>
          <cell r="C1902" t="str">
            <v>LSU4225 DOC</v>
          </cell>
          <cell r="D1902" t="str">
            <v>BAN IN BACKGROUND /WB</v>
          </cell>
          <cell r="E1902" t="str">
            <v>BẢN IN BACKGROUND /WB</v>
          </cell>
          <cell r="F1902" t="str">
            <v>SPC-824SDU</v>
          </cell>
        </row>
        <row r="1903">
          <cell r="B1903" t="str">
            <v>ID165954</v>
          </cell>
          <cell r="C1903" t="str">
            <v>DC-076</v>
          </cell>
          <cell r="D1903" t="str">
            <v>SENSOR KIEM SOAT SANG NGANG</v>
          </cell>
          <cell r="E1903" t="str">
            <v>SENSOR KIỂM SOÁT CĐ SANG NGANG CỦA PAD  ( CẢM BIẾN )</v>
          </cell>
          <cell r="F1903" t="str">
            <v>SPC-824SDU</v>
          </cell>
        </row>
        <row r="1904">
          <cell r="B1904" t="str">
            <v>ID165955</v>
          </cell>
          <cell r="C1904" t="str">
            <v>HTL-Q05NIS-S ( FN04)</v>
          </cell>
          <cell r="D1904" t="str">
            <v>SENSOR KIEM SOAT CD LEN XUONG</v>
          </cell>
          <cell r="E1904" t="str">
            <v>SENSOR KIEM SOAT CD LEN XUONG CUA PAD</v>
          </cell>
          <cell r="F1904" t="str">
            <v>SPC-824SDU</v>
          </cell>
        </row>
        <row r="1905">
          <cell r="B1905" t="str">
            <v>ID046433</v>
          </cell>
          <cell r="C1905" t="str">
            <v>EMB-2MB-SPC-824SDU</v>
          </cell>
          <cell r="D1905" t="str">
            <v>BANG MACH DIEU KHIEN</v>
          </cell>
          <cell r="E1905" t="str">
            <v>BẢNG MẠCH ĐIỀU KHIỂN</v>
          </cell>
          <cell r="F1905" t="str">
            <v>SPC-824SDU</v>
          </cell>
        </row>
        <row r="1906">
          <cell r="B1906" t="str">
            <v>ID005512</v>
          </cell>
          <cell r="C1906" t="str">
            <v>257461-64</v>
          </cell>
          <cell r="D1906" t="str">
            <v>CHAN VIT 6.4 CAN</v>
          </cell>
          <cell r="E1906" t="str">
            <v>CHÂN VỊT 6.4 CÂN</v>
          </cell>
          <cell r="F1906">
            <v>0</v>
          </cell>
        </row>
        <row r="1907">
          <cell r="B1907" t="str">
            <v>ID009587</v>
          </cell>
          <cell r="C1907" t="str">
            <v>257321A64</v>
          </cell>
          <cell r="D1907" t="str">
            <v>CHAN VIT 6.4 (1 LAN TRUOC - 4</v>
          </cell>
          <cell r="E1907" t="str">
            <v>RĂNG CƯA 6.4 (4 LÀN TRƯỚC 1 LÀN SAU)</v>
          </cell>
          <cell r="F1907">
            <v>0</v>
          </cell>
        </row>
        <row r="1908">
          <cell r="B1908" t="str">
            <v>ID164971</v>
          </cell>
          <cell r="C1908" t="str">
            <v>212000411</v>
          </cell>
          <cell r="D1908" t="str">
            <v>TRUC BAT TAY BIEN TRU KIM</v>
          </cell>
          <cell r="E1908" t="str">
            <v>TRỤC BẮT TAY BIÊN TRỤ KIM</v>
          </cell>
          <cell r="F1908" t="str">
            <v>UHD-9023</v>
          </cell>
        </row>
        <row r="1909">
          <cell r="B1909" t="str">
            <v>ID058383</v>
          </cell>
          <cell r="C1909" t="str">
            <v>2120041118</v>
          </cell>
          <cell r="D1909" t="str">
            <v>THREAD GUIDE UH8004</v>
          </cell>
          <cell r="E1909" t="str">
            <v>THANH DẪN 2 CHỈ VÀO CẦN GIẬT CHỈ</v>
          </cell>
          <cell r="F1909" t="str">
            <v>UHD-9023</v>
          </cell>
        </row>
        <row r="1910">
          <cell r="B1910" t="str">
            <v>ID165005</v>
          </cell>
          <cell r="C1910" t="str">
            <v>5221DG002</v>
          </cell>
          <cell r="D1910" t="str">
            <v>BO RANG CUA 3.2 CAN</v>
          </cell>
          <cell r="E1910" t="str">
            <v>BỘ RĂNG CƯA 3.2 CÂN</v>
          </cell>
          <cell r="F1910" t="str">
            <v>FT-7003</v>
          </cell>
        </row>
        <row r="1911">
          <cell r="B1911" t="str">
            <v>ID165006</v>
          </cell>
          <cell r="C1911" t="str">
            <v>5221PF03321</v>
          </cell>
          <cell r="D1911" t="str">
            <v>CHAN VIT 3.2 CAN</v>
          </cell>
          <cell r="E1911" t="str">
            <v>CHÂN VỊT 3.2 CÂN</v>
          </cell>
          <cell r="F1911" t="str">
            <v>FT-7003</v>
          </cell>
        </row>
        <row r="1912">
          <cell r="B1912" t="str">
            <v>ID062559</v>
          </cell>
          <cell r="C1912" t="str">
            <v>5222PF03321</v>
          </cell>
          <cell r="D1912" t="str">
            <v>PRESSER FOOT ASM FT6500</v>
          </cell>
          <cell r="E1912" t="str">
            <v>CHÂN VỊT 3.2 LỆCH( 1 LÀN TRƯỚC -4 LÀN SAU)</v>
          </cell>
          <cell r="F1912" t="str">
            <v>FT-7003</v>
          </cell>
        </row>
        <row r="1913">
          <cell r="B1913" t="str">
            <v>ID011177</v>
          </cell>
          <cell r="C1913" t="str">
            <v>257553</v>
          </cell>
          <cell r="D1913" t="str">
            <v>NEEDLE GUARD FRONT</v>
          </cell>
          <cell r="E1913" t="str">
            <v>ĐÁP ĐỠ KIM TRƯỚC</v>
          </cell>
          <cell r="F1913" t="str">
            <v>FT-7003</v>
          </cell>
        </row>
        <row r="1914">
          <cell r="B1914" t="str">
            <v>ID005374</v>
          </cell>
          <cell r="C1914" t="str">
            <v>257517-32</v>
          </cell>
          <cell r="D1914" t="str">
            <v>TAO KIM 3.2 (CAN DOI XUNG)</v>
          </cell>
          <cell r="E1914" t="str">
            <v>TÁO KIM 3.2 (CÂN ĐỐI XỨNG)</v>
          </cell>
          <cell r="F1914" t="str">
            <v>FT-7003</v>
          </cell>
        </row>
        <row r="1915">
          <cell r="B1915" t="str">
            <v>ID165009</v>
          </cell>
          <cell r="C1915" t="str">
            <v>257049B32</v>
          </cell>
          <cell r="D1915" t="str">
            <v>MAT NGUYET 3.2 LECH (2 LAN TRU</v>
          </cell>
          <cell r="E1915" t="str">
            <v>MẶT NGUYỆT 3.2 LỆCH (2 LÀN TRƯỚC- 4 LÀN SAU)</v>
          </cell>
          <cell r="F1915" t="str">
            <v>W562-01G</v>
          </cell>
        </row>
        <row r="1916">
          <cell r="B1916" t="str">
            <v>ID165010</v>
          </cell>
          <cell r="C1916" t="str">
            <v>257266-16F</v>
          </cell>
          <cell r="D1916" t="str">
            <v>RANG CUA TRUOC 3.2 (2 LAN TRUO</v>
          </cell>
          <cell r="E1916" t="str">
            <v>RĂNG CƯA TRƯỚC 3.2 (2 LÀN TRƯỚC)</v>
          </cell>
          <cell r="F1916" t="str">
            <v>W562-01G</v>
          </cell>
        </row>
        <row r="1917">
          <cell r="B1917" t="str">
            <v>ID165011</v>
          </cell>
          <cell r="C1917" t="str">
            <v>257220-16F</v>
          </cell>
          <cell r="D1917" t="str">
            <v>RANG CUA SAU 3.2 LECH 4 LAN</v>
          </cell>
          <cell r="E1917" t="str">
            <v>RĂNG CƯA SAU 3.2 LỆCH 4 LÀN</v>
          </cell>
          <cell r="F1917" t="str">
            <v>W562-01G</v>
          </cell>
        </row>
        <row r="1918">
          <cell r="B1918" t="str">
            <v>ID165012</v>
          </cell>
          <cell r="C1918" t="str">
            <v>257312A32</v>
          </cell>
          <cell r="D1918" t="str">
            <v>CHAN VIT 3.2 (1 LAN TRUOC 4 LA</v>
          </cell>
          <cell r="E1918" t="str">
            <v>CHÂN VỊT 3.2 ( 1 LÀN TRƯỚC-4 LÀN SAU)</v>
          </cell>
          <cell r="F1918" t="str">
            <v>W562-01G</v>
          </cell>
        </row>
        <row r="1919">
          <cell r="B1919" t="str">
            <v>ID044675</v>
          </cell>
          <cell r="C1919" t="str">
            <v>2200000414</v>
          </cell>
          <cell r="D1919" t="str">
            <v>BUSHING</v>
          </cell>
          <cell r="E1919" t="str">
            <v>PHỚT CHẮN DẦU TRỤC CHÍNH</v>
          </cell>
          <cell r="F1919" t="str">
            <v>W562-01G</v>
          </cell>
        </row>
        <row r="1920">
          <cell r="B1920" t="str">
            <v>ID165014</v>
          </cell>
          <cell r="C1920" t="str">
            <v>5227DG0005</v>
          </cell>
          <cell r="D1920" t="str">
            <v>RANG CUA 4.0 CAN CTD</v>
          </cell>
          <cell r="E1920" t="str">
            <v>RĂNG CƯA 4.0 CÂN  CTD</v>
          </cell>
          <cell r="F1920" t="str">
            <v>CTD-9085</v>
          </cell>
        </row>
        <row r="1921">
          <cell r="B1921" t="str">
            <v>ID062305</v>
          </cell>
          <cell r="C1921" t="str">
            <v>5220PF00404</v>
          </cell>
          <cell r="D1921" t="str">
            <v>CHAN VIT 4.0 CAN CTD</v>
          </cell>
          <cell r="E1921" t="str">
            <v>CHÂN VỊT 4.0 CÂN CTD</v>
          </cell>
          <cell r="F1921" t="str">
            <v>CTD-9085</v>
          </cell>
        </row>
        <row r="1922">
          <cell r="B1922" t="str">
            <v>ID045678</v>
          </cell>
          <cell r="C1922" t="str">
            <v>5222TP03401</v>
          </cell>
          <cell r="D1922" t="str">
            <v>THROAT PLATE FOR FT7003</v>
          </cell>
          <cell r="E1922" t="str">
            <v>MẶT NGUYỆT 4.0 LỆCH ( 1 LÀN TRƯỚC- 4 LÀN SAU)</v>
          </cell>
          <cell r="F1922" t="str">
            <v>CTD-9085</v>
          </cell>
        </row>
        <row r="1923">
          <cell r="B1923" t="str">
            <v>ID045666</v>
          </cell>
          <cell r="C1923" t="str">
            <v>5222PF03401</v>
          </cell>
          <cell r="D1923" t="str">
            <v>PRESSER FOOT ASM</v>
          </cell>
          <cell r="E1923" t="str">
            <v>CHÂN VỊT 4.0 LỆCH (1 LÀN TRƯỚC- 4 LÀN SAU)</v>
          </cell>
          <cell r="F1923" t="str">
            <v>CTD-9085</v>
          </cell>
        </row>
        <row r="1924">
          <cell r="B1924" t="str">
            <v>ID165016</v>
          </cell>
          <cell r="C1924" t="str">
            <v>5221DG00021</v>
          </cell>
          <cell r="D1924" t="str">
            <v>RANG CUA 4.0 LECH(1 LAN TRUOC-</v>
          </cell>
          <cell r="E1924" t="str">
            <v>RĂNG CƯA 4.0 LỆCH ( 1 LÀN TRƯỚC- 4 LÀN SAU)</v>
          </cell>
          <cell r="F1924" t="str">
            <v>CTD-9085</v>
          </cell>
        </row>
        <row r="1925">
          <cell r="B1925" t="str">
            <v>ID062589</v>
          </cell>
          <cell r="C1925" t="str">
            <v>5222TP00401</v>
          </cell>
          <cell r="D1925" t="str">
            <v>MAT NGUYET 4.0 CAN</v>
          </cell>
          <cell r="E1925" t="str">
            <v xml:space="preserve">MẶT NGUYỆT 4.0 CÂN </v>
          </cell>
          <cell r="F1925" t="str">
            <v>CTD-9085</v>
          </cell>
        </row>
        <row r="1926">
          <cell r="B1926" t="str">
            <v>ID165018</v>
          </cell>
          <cell r="C1926" t="str">
            <v>5222PF11400</v>
          </cell>
          <cell r="D1926" t="str">
            <v>CHAN VIT 4.0 CAN</v>
          </cell>
          <cell r="E1926" t="str">
            <v>CHÂN VỊT 4.0 CÂN</v>
          </cell>
          <cell r="F1926" t="str">
            <v>CTD-9085</v>
          </cell>
        </row>
        <row r="1927">
          <cell r="B1927" t="str">
            <v>ID165019</v>
          </cell>
          <cell r="C1927" t="str">
            <v>22100001226</v>
          </cell>
          <cell r="D1927" t="str">
            <v>BANH RANG DIEU CHINH MAT DO MU</v>
          </cell>
          <cell r="E1927" t="str">
            <v>BÁNH RĂNG ĐIỀU CHỈNH MẬT ĐỘ MŨI CHỈ</v>
          </cell>
          <cell r="F1927" t="str">
            <v>FT-7003</v>
          </cell>
        </row>
        <row r="1928">
          <cell r="B1928" t="str">
            <v>ID151177</v>
          </cell>
          <cell r="C1928" t="str">
            <v>221A0001043</v>
          </cell>
          <cell r="D1928" t="str">
            <v>CONNECTING ROD</v>
          </cell>
          <cell r="E1928" t="str">
            <v>TAY BIÊN CAM KIM CONG DƯỚI</v>
          </cell>
          <cell r="F1928" t="str">
            <v>FT-7003</v>
          </cell>
        </row>
        <row r="1929">
          <cell r="B1929" t="str">
            <v>ID005382</v>
          </cell>
          <cell r="C1929" t="str">
            <v>257517-40</v>
          </cell>
          <cell r="D1929" t="str">
            <v>TAO KIM 4.0</v>
          </cell>
          <cell r="E1929" t="str">
            <v>TÁO KIM 4.0</v>
          </cell>
          <cell r="F1929" t="str">
            <v>W562-01G</v>
          </cell>
        </row>
        <row r="1930">
          <cell r="B1930" t="str">
            <v>ID165021</v>
          </cell>
          <cell r="C1930" t="str">
            <v>257050B40</v>
          </cell>
          <cell r="D1930" t="str">
            <v>MAT NGUYET 4.0 (2 LAN TRUOC- 4</v>
          </cell>
          <cell r="E1930" t="str">
            <v>MẶT NGUYỆT 4.0 ( 2 LÀN TRƯỚC-4 LÀN SAU)</v>
          </cell>
          <cell r="F1930" t="str">
            <v>W562-01G</v>
          </cell>
        </row>
        <row r="1931">
          <cell r="B1931" t="str">
            <v>ID165022</v>
          </cell>
          <cell r="C1931" t="str">
            <v>257267-16P</v>
          </cell>
          <cell r="D1931" t="str">
            <v>RANG CUA TRUOC 4.0 ( 2 LAN TRU</v>
          </cell>
          <cell r="E1931" t="str">
            <v>RĂNG CƯA TRƯỚC 4.0 ( 2 LÀN TRƯỚC)</v>
          </cell>
          <cell r="F1931" t="str">
            <v>W562-01G</v>
          </cell>
        </row>
        <row r="1932">
          <cell r="B1932" t="str">
            <v>ID148816</v>
          </cell>
          <cell r="C1932" t="str">
            <v>257221-16F</v>
          </cell>
          <cell r="D1932" t="str">
            <v>RANG CUA SAU 4.0 (4 LAN SAU)</v>
          </cell>
          <cell r="E1932" t="str">
            <v>RĂNG CƯA SAU 4.0 ( 4 LÀN SAU)</v>
          </cell>
          <cell r="F1932" t="str">
            <v>W562-01G</v>
          </cell>
        </row>
        <row r="1933">
          <cell r="B1933" t="str">
            <v>ID165024</v>
          </cell>
          <cell r="C1933" t="str">
            <v>257328A40</v>
          </cell>
          <cell r="D1933" t="str">
            <v>CHAN VIT 4.0 LECH (2 LAN TRUOC</v>
          </cell>
          <cell r="E1933" t="str">
            <v>CHÂN VỊT 4.0 LỆCH (2 LÀN TRƯỚC- 4 LÀN SAU)</v>
          </cell>
          <cell r="F1933" t="str">
            <v>W562-01G</v>
          </cell>
        </row>
        <row r="1934">
          <cell r="B1934" t="str">
            <v>ID165025</v>
          </cell>
          <cell r="C1934" t="str">
            <v>257318A40</v>
          </cell>
          <cell r="D1934" t="str">
            <v>CHAN VIT 4.0 LECH MAY VIEN</v>
          </cell>
          <cell r="E1934" t="str">
            <v>CHÂN VỊT 4.0 LỆCH MAY VIỀN</v>
          </cell>
          <cell r="F1934" t="str">
            <v>W562-01G</v>
          </cell>
        </row>
        <row r="1935">
          <cell r="B1935" t="str">
            <v>ID165026</v>
          </cell>
          <cell r="C1935" t="str">
            <v>257468-40</v>
          </cell>
          <cell r="D1935" t="str">
            <v>CHAN VIT 4.0</v>
          </cell>
          <cell r="E1935" t="str">
            <v>CHÂN VỊT 4.0</v>
          </cell>
          <cell r="F1935" t="str">
            <v>W562-01G</v>
          </cell>
        </row>
        <row r="1936">
          <cell r="B1936" t="str">
            <v>ID048877</v>
          </cell>
          <cell r="C1936" t="str">
            <v>6101001</v>
          </cell>
          <cell r="D1936" t="str">
            <v>FRONT COVER(SMALL) CF2303</v>
          </cell>
          <cell r="E1936" t="str">
            <v>BƯỞNG NHỎ DẪN CHUN</v>
          </cell>
          <cell r="F1936" t="str">
            <v>FT-7003</v>
          </cell>
        </row>
        <row r="1937">
          <cell r="B1937" t="str">
            <v>ID121994</v>
          </cell>
          <cell r="C1937" t="str">
            <v>6100552</v>
          </cell>
          <cell r="D1937" t="str">
            <v>UPPER KNIFE HOLDER BRACKET</v>
          </cell>
          <cell r="E1937" t="str">
            <v>ĐẾ BẮT DAO CHÉM VẢI</v>
          </cell>
          <cell r="F1937" t="str">
            <v>FT-7003</v>
          </cell>
        </row>
        <row r="1938">
          <cell r="B1938" t="str">
            <v>ID165027</v>
          </cell>
          <cell r="C1938" t="str">
            <v>P69HL1/8</v>
          </cell>
          <cell r="D1938" t="str">
            <v>CHAN VIT 1/8 SE RANH PICO</v>
          </cell>
          <cell r="E1938" t="str">
            <v>CHÂN VỊT 1/8 SẺ RÃNH PICO</v>
          </cell>
          <cell r="F1938" t="str">
            <v>KLD-800</v>
          </cell>
        </row>
        <row r="1939">
          <cell r="B1939" t="str">
            <v>ID140250</v>
          </cell>
          <cell r="C1939" t="str">
            <v>H01-0178</v>
          </cell>
          <cell r="D1939" t="str">
            <v>CHAN VIT CHAY NEP 1/8</v>
          </cell>
          <cell r="E1939" t="str">
            <v>CHÂN VỊT CHẠY LEN 1/8</v>
          </cell>
          <cell r="F1939" t="str">
            <v>KLD-800</v>
          </cell>
        </row>
        <row r="1940">
          <cell r="B1940" t="str">
            <v>ID015159</v>
          </cell>
          <cell r="C1940" t="str">
            <v>P952</v>
          </cell>
          <cell r="D1940" t="str">
            <v>CHAN VIT 1 KIM XEM 1/8</v>
          </cell>
          <cell r="E1940" t="str">
            <v>CHÂN VỊT 1 KIM XÉM 1/8</v>
          </cell>
          <cell r="F1940" t="str">
            <v>KLD-800</v>
          </cell>
        </row>
        <row r="1941">
          <cell r="B1941" t="str">
            <v>ID140048</v>
          </cell>
          <cell r="C1941" t="str">
            <v>OC CU DAU TO</v>
          </cell>
          <cell r="D1941" t="str">
            <v>OC CU DAU TO</v>
          </cell>
          <cell r="E1941" t="str">
            <v>ỐC BẮT GIÁ</v>
          </cell>
          <cell r="F1941" t="str">
            <v>KLD-800</v>
          </cell>
        </row>
        <row r="1942">
          <cell r="B1942" t="str">
            <v>ID120971</v>
          </cell>
          <cell r="C1942" t="str">
            <v>770-001025</v>
          </cell>
          <cell r="D1942" t="str">
            <v>THREAD  TENSION ASM</v>
          </cell>
          <cell r="E1942" t="str">
            <v>ĐẾ CỐ ĐỊNH ĐẦU MÁY LÊN MẶT BÀN</v>
          </cell>
          <cell r="F1942" t="str">
            <v>KLD-800</v>
          </cell>
        </row>
        <row r="1943">
          <cell r="B1943" t="str">
            <v>ID164877</v>
          </cell>
          <cell r="C1943" t="str">
            <v>620-006016</v>
          </cell>
          <cell r="D1943" t="str">
            <v>GIA BAT DAO XEN 1 KIM</v>
          </cell>
          <cell r="E1943" t="str">
            <v>GIÁ BẮT DAO XÉN 1 KIM</v>
          </cell>
          <cell r="F1943" t="str">
            <v>KLD-800</v>
          </cell>
        </row>
        <row r="1944">
          <cell r="B1944" t="str">
            <v>ID165032</v>
          </cell>
          <cell r="C1944" t="str">
            <v>770-001003</v>
          </cell>
          <cell r="D1944" t="str">
            <v>ZOANG BE DAU</v>
          </cell>
          <cell r="E1944" t="str">
            <v>GIOĂNG BỂ ĐẦU</v>
          </cell>
          <cell r="F1944" t="str">
            <v>KLD-800</v>
          </cell>
        </row>
        <row r="1945">
          <cell r="B1945" t="str">
            <v>ID165033</v>
          </cell>
          <cell r="C1945" t="str">
            <v>H09-057</v>
          </cell>
          <cell r="D1945" t="str">
            <v>KE VAI CONG</v>
          </cell>
          <cell r="E1945" t="str">
            <v>KE VẢI CONG</v>
          </cell>
          <cell r="F1945" t="str">
            <v>KLD-800</v>
          </cell>
        </row>
        <row r="1946">
          <cell r="B1946" t="str">
            <v>ID164878</v>
          </cell>
          <cell r="C1946" t="str">
            <v>620-006018</v>
          </cell>
          <cell r="D1946" t="str">
            <v>DE HAM CHOT DAO XEN</v>
          </cell>
          <cell r="E1946" t="str">
            <v>ĐẾ HÃM CHỐT DAO XÉN</v>
          </cell>
          <cell r="F1946" t="str">
            <v>KLD-300</v>
          </cell>
        </row>
        <row r="1947">
          <cell r="B1947" t="str">
            <v>ID164879</v>
          </cell>
          <cell r="C1947" t="str">
            <v>620-006021</v>
          </cell>
          <cell r="D1947" t="str">
            <v>CHOT DAO XEN 1 KIM</v>
          </cell>
          <cell r="E1947" t="str">
            <v>CHỐT DAO XÉN</v>
          </cell>
          <cell r="F1947" t="str">
            <v>KLD-300</v>
          </cell>
        </row>
        <row r="1948">
          <cell r="B1948" t="str">
            <v>ID151003</v>
          </cell>
          <cell r="C1948" t="str">
            <v>770-007089</v>
          </cell>
          <cell r="D1948" t="str">
            <v>SCREW</v>
          </cell>
          <cell r="E1948" t="str">
            <v>VÍT BẮT THANH ĐẨY DAO ĐỘNG</v>
          </cell>
          <cell r="F1948" t="str">
            <v>KLD-800</v>
          </cell>
        </row>
        <row r="1949">
          <cell r="B1949" t="str">
            <v>ID165035</v>
          </cell>
          <cell r="C1949" t="str">
            <v>440-86742</v>
          </cell>
          <cell r="D1949" t="str">
            <v>VANH VONG BI LAI MUI</v>
          </cell>
          <cell r="E1949" t="str">
            <v>VÀNH VÒNG BI LẠI MŨI</v>
          </cell>
          <cell r="F1949" t="str">
            <v>DDL-9000BMS</v>
          </cell>
        </row>
        <row r="1950">
          <cell r="B1950" t="str">
            <v>ID165036</v>
          </cell>
          <cell r="C1950" t="str">
            <v>440-86331</v>
          </cell>
          <cell r="D1950" t="str">
            <v>DAY DAI</v>
          </cell>
          <cell r="E1950" t="str">
            <v>DÂY ĐAI</v>
          </cell>
          <cell r="F1950" t="str">
            <v>DDL-9000BMS</v>
          </cell>
        </row>
        <row r="1951">
          <cell r="B1951" t="str">
            <v>ID165119</v>
          </cell>
          <cell r="C1951" t="str">
            <v>HSV-SC122007</v>
          </cell>
          <cell r="D1951" t="str">
            <v>DAU DO DOC DIEM DUNG</v>
          </cell>
          <cell r="E1951" t="str">
            <v>ĐẦU DÒ ĐỌC ĐIỂM DỪNG</v>
          </cell>
          <cell r="F1951" t="str">
            <v>MTD-4504P</v>
          </cell>
        </row>
        <row r="1952">
          <cell r="B1952" t="str">
            <v>ID165122</v>
          </cell>
          <cell r="C1952" t="str">
            <v>KHUNG QU</v>
          </cell>
          <cell r="D1952" t="str">
            <v>KHUNG QUA LO</v>
          </cell>
          <cell r="E1952" t="str">
            <v>KHUNG QUẢ LÔ</v>
          </cell>
          <cell r="F1952" t="str">
            <v>DFB-1404P</v>
          </cell>
        </row>
        <row r="1953">
          <cell r="B1953" t="str">
            <v>ID165123</v>
          </cell>
          <cell r="C1953" t="str">
            <v>3591</v>
          </cell>
          <cell r="D1953" t="str">
            <v>DONG TAC DONG MO KHI</v>
          </cell>
          <cell r="E1953" t="str">
            <v>CÔNG TẮC ĐÓNG MỞ KHÍ</v>
          </cell>
          <cell r="F1953" t="str">
            <v>DFB-1404P</v>
          </cell>
        </row>
        <row r="1954">
          <cell r="B1954" t="str">
            <v>ID165125</v>
          </cell>
          <cell r="C1954" t="str">
            <v>P2-01-22L</v>
          </cell>
          <cell r="D1954" t="str">
            <v>OC BAT LO XO CHINH MUI CHI</v>
          </cell>
          <cell r="E1954" t="str">
            <v>ỐC BẮT LÒ XO CHỈNH MŨI CHỈ</v>
          </cell>
          <cell r="F1954" t="str">
            <v>KH-927</v>
          </cell>
        </row>
        <row r="1955">
          <cell r="B1955" t="str">
            <v>ID165121</v>
          </cell>
          <cell r="C1955" t="str">
            <v>MCA20K-084</v>
          </cell>
          <cell r="D1955" t="str">
            <v>BO OC GIU DAO CAT CHUN</v>
          </cell>
          <cell r="E1955" t="str">
            <v>BỘ ỐC GIỮ DAO CẮT CHUN</v>
          </cell>
          <cell r="F1955" t="str">
            <v>MTD-4504P</v>
          </cell>
        </row>
        <row r="1956">
          <cell r="B1956" t="str">
            <v>ID165120</v>
          </cell>
          <cell r="C1956" t="str">
            <v>82266-SY</v>
          </cell>
          <cell r="D1956" t="str">
            <v>BO DONG BO DEM MUI CHI</v>
          </cell>
          <cell r="E1956" t="str">
            <v>BỘ ĐỒNG BỘ ĐẾM MŨI CHỈ</v>
          </cell>
          <cell r="F1956" t="str">
            <v>MTD-4504P</v>
          </cell>
        </row>
        <row r="1957">
          <cell r="B1957" t="str">
            <v>ID068275</v>
          </cell>
          <cell r="C1957" t="str">
            <v>SB36400508A</v>
          </cell>
          <cell r="D1957" t="str">
            <v>SCREW CT SERIES</v>
          </cell>
          <cell r="E1957" t="str">
            <v>VÍT HÃM TAY GẠT CHỈ</v>
          </cell>
          <cell r="F1957" t="str">
            <v>KLD-800</v>
          </cell>
        </row>
        <row r="1958">
          <cell r="B1958" t="str">
            <v>ID156553</v>
          </cell>
          <cell r="C1958" t="str">
            <v>440-95843</v>
          </cell>
          <cell r="D1958" t="str">
            <v>THANH KEO NANG CHAN VIT</v>
          </cell>
          <cell r="E1958" t="str">
            <v>THANH KÉO NÂNG CHÂN VỊT</v>
          </cell>
          <cell r="F1958" t="str">
            <v>DDL-9000</v>
          </cell>
        </row>
        <row r="1959">
          <cell r="B1959" t="str">
            <v>ID063981</v>
          </cell>
          <cell r="C1959" t="str">
            <v>7-18</v>
          </cell>
          <cell r="D1959" t="str">
            <v>CUM GIU O CHAO</v>
          </cell>
          <cell r="E1959" t="str">
            <v>CỤM GIỮ Ổ CHAO</v>
          </cell>
          <cell r="F1959" t="str">
            <v>GLK-1910</v>
          </cell>
        </row>
        <row r="1960">
          <cell r="B1960" t="str">
            <v>ID044576</v>
          </cell>
          <cell r="C1960" t="str">
            <v>2130000126</v>
          </cell>
          <cell r="D1960" t="str">
            <v>CHIP GUARD</v>
          </cell>
          <cell r="E1960" t="str">
            <v>LẮP ỐP RÁC BƯỞNG MÁY</v>
          </cell>
          <cell r="F1960" t="str">
            <v>UHD-9303</v>
          </cell>
        </row>
        <row r="1961">
          <cell r="B1961" t="str">
            <v>ID005460</v>
          </cell>
          <cell r="C1961" t="str">
            <v>2120001203</v>
          </cell>
          <cell r="D1961" t="str">
            <v>BANH RANG BOM DAU</v>
          </cell>
          <cell r="E1961" t="str">
            <v>BÁNH RĂNG BƠM DẦU</v>
          </cell>
          <cell r="F1961" t="str">
            <v>UHD-9303</v>
          </cell>
        </row>
        <row r="1962">
          <cell r="B1962" t="str">
            <v>ID025608</v>
          </cell>
          <cell r="C1962" t="str">
            <v>54264C</v>
          </cell>
          <cell r="D1962" t="str">
            <v>TRANCADOR</v>
          </cell>
          <cell r="E1962" t="str">
            <v>LẪY CÀI BƯỞNG MÁY</v>
          </cell>
          <cell r="F1962" t="str">
            <v>DFB-1404P</v>
          </cell>
        </row>
        <row r="1963">
          <cell r="B1963" t="str">
            <v>ID028913</v>
          </cell>
          <cell r="C1963" t="str">
            <v>25C</v>
          </cell>
          <cell r="D1963" t="str">
            <v>OC BAT GA DAN CHUN NGAN</v>
          </cell>
          <cell r="E1963" t="str">
            <v>ỐC BẮT GÁ DẪN CHUN NGẮN</v>
          </cell>
          <cell r="F1963" t="str">
            <v>DFB-1404P</v>
          </cell>
        </row>
        <row r="1964">
          <cell r="B1964" t="str">
            <v>ID028783</v>
          </cell>
          <cell r="C1964" t="str">
            <v>22514A</v>
          </cell>
          <cell r="D1964" t="str">
            <v>OC BAT GA DAN CHUN DAI</v>
          </cell>
          <cell r="E1964" t="str">
            <v>ỐC BẮT GÁ DẪN CHUN DÀI</v>
          </cell>
          <cell r="F1964" t="str">
            <v>DFB-1404P</v>
          </cell>
        </row>
        <row r="1965">
          <cell r="B1965" t="str">
            <v>ID046314</v>
          </cell>
          <cell r="C1965" t="str">
            <v>CDM2B25-125A</v>
          </cell>
          <cell r="D1965" t="str">
            <v>SPC-824SDU SHUTTLE CYLINDER</v>
          </cell>
          <cell r="E1965" t="str">
            <v>PISTON SANG NGANG CỦA PAD</v>
          </cell>
          <cell r="F1965" t="str">
            <v>SPC-824SDU</v>
          </cell>
        </row>
        <row r="1966">
          <cell r="B1966" t="str">
            <v>ID046379</v>
          </cell>
          <cell r="C1966" t="str">
            <v>EBM-02-JUMP</v>
          </cell>
          <cell r="D1966" t="str">
            <v>BOARD</v>
          </cell>
          <cell r="E1966" t="str">
            <v>VỈ MẠCH SENSON LÊN XUỐNG PAD</v>
          </cell>
          <cell r="F1966" t="str">
            <v>SPC-824SDU</v>
          </cell>
        </row>
        <row r="1967">
          <cell r="B1967" t="str">
            <v>ID165983</v>
          </cell>
          <cell r="C1967" t="str">
            <v>EMERGENCY STOP</v>
          </cell>
          <cell r="D1967" t="str">
            <v>NUT DUNG KHAN CAP</v>
          </cell>
          <cell r="E1967" t="str">
            <v>NÚT DỪNG KHẨN CẤP</v>
          </cell>
          <cell r="F1967" t="str">
            <v>SPC-824SDU</v>
          </cell>
        </row>
        <row r="1968">
          <cell r="B1968" t="str">
            <v>ID165984</v>
          </cell>
          <cell r="C1968" t="str">
            <v>CMV104D</v>
          </cell>
          <cell r="D1968" t="str">
            <v>CONG TAC</v>
          </cell>
          <cell r="E1968" t="str">
            <v>CÔNG TẮC</v>
          </cell>
          <cell r="F1968" t="str">
            <v>SPC-824SDU</v>
          </cell>
        </row>
        <row r="1969">
          <cell r="B1969" t="str">
            <v>ID059348</v>
          </cell>
          <cell r="C1969" t="str">
            <v>220A0001255</v>
          </cell>
          <cell r="D1969" t="str">
            <v/>
          </cell>
          <cell r="E1969" t="str">
            <v>SLIDE GUIDE ASM FT7000</v>
          </cell>
          <cell r="F1969" t="str">
            <v>CTD-9085</v>
          </cell>
        </row>
        <row r="1970">
          <cell r="B1970" t="str">
            <v>ID165986</v>
          </cell>
          <cell r="C1970" t="str">
            <v>CDJ2KB16-25Z-B</v>
          </cell>
          <cell r="D1970" t="str">
            <v>XI LANH CHONG XOAY</v>
          </cell>
          <cell r="E1970" t="str">
            <v>XI LANH CHỐNG XOAY</v>
          </cell>
          <cell r="F1970" t="str">
            <v>Innovation equipment</v>
          </cell>
        </row>
        <row r="1971">
          <cell r="B1971" t="str">
            <v>ID165987</v>
          </cell>
          <cell r="C1971" t="str">
            <v>KCDT-12V</v>
          </cell>
          <cell r="D1971" t="str">
            <v>KHOA NAM CHAM</v>
          </cell>
          <cell r="E1971" t="str">
            <v>KHÓA NAM CHÂM</v>
          </cell>
          <cell r="F1971" t="str">
            <v>Innovation equipment</v>
          </cell>
        </row>
        <row r="1972">
          <cell r="B1972" t="str">
            <v>ID165988</v>
          </cell>
          <cell r="C1972" t="str">
            <v>ASM-MC-S4</v>
          </cell>
          <cell r="D1972" t="str">
            <v>BO DIEU KHIEN 4 CHUONG TRINH</v>
          </cell>
          <cell r="E1972" t="str">
            <v>BỘ ĐIỀU KHIỂN 4 CHƯƠNG TRÌNH</v>
          </cell>
          <cell r="F1972" t="str">
            <v>ALL</v>
          </cell>
        </row>
        <row r="1973">
          <cell r="B1973" t="str">
            <v>Chưa ID</v>
          </cell>
          <cell r="C1973" t="str">
            <v>ASM-WR587G</v>
          </cell>
          <cell r="D1973" t="str">
            <v/>
          </cell>
          <cell r="E1973" t="str">
            <v>BỘ MÔ TƠ 1 KIM</v>
          </cell>
          <cell r="F1973" t="str">
            <v>KLD-800</v>
          </cell>
        </row>
        <row r="1974">
          <cell r="B1974" t="str">
            <v>ID165989</v>
          </cell>
          <cell r="C1974" t="str">
            <v>CJKB16-45Z</v>
          </cell>
          <cell r="D1974" t="str">
            <v>XI LANH</v>
          </cell>
          <cell r="E1974" t="str">
            <v>XI LANH</v>
          </cell>
          <cell r="F1974" t="str">
            <v>Innovation equipment</v>
          </cell>
        </row>
        <row r="1975">
          <cell r="B1975" t="str">
            <v>ID165990</v>
          </cell>
          <cell r="C1975" t="str">
            <v>CRB2BW30-180SZ</v>
          </cell>
          <cell r="D1975" t="str">
            <v>XI LANH</v>
          </cell>
          <cell r="E1975" t="str">
            <v>XI LANH</v>
          </cell>
          <cell r="F1975" t="str">
            <v>Innovation equipment</v>
          </cell>
        </row>
        <row r="1976">
          <cell r="B1976" t="str">
            <v>ID165991</v>
          </cell>
          <cell r="C1976" t="str">
            <v>HGR15R1000C</v>
          </cell>
          <cell r="D1976" t="str">
            <v>THANH TRUOT VUONG</v>
          </cell>
          <cell r="E1976" t="str">
            <v>THANH TRƯỢT VUÔNG</v>
          </cell>
          <cell r="F1976" t="str">
            <v>Innovation equipment</v>
          </cell>
        </row>
        <row r="1977">
          <cell r="B1977" t="str">
            <v>ID165992</v>
          </cell>
          <cell r="C1977" t="str">
            <v>MD6X30S</v>
          </cell>
          <cell r="D1977" t="str">
            <v>XI LANH</v>
          </cell>
          <cell r="E1977" t="str">
            <v>XI LANH</v>
          </cell>
          <cell r="F1977" t="str">
            <v>Innovation equipment</v>
          </cell>
        </row>
        <row r="1978">
          <cell r="B1978" t="str">
            <v>ID165993</v>
          </cell>
          <cell r="C1978" t="str">
            <v>MPGH8X10</v>
          </cell>
          <cell r="D1978" t="str">
            <v>XI LANH</v>
          </cell>
          <cell r="E1978" t="str">
            <v>XI LANH</v>
          </cell>
          <cell r="F1978" t="str">
            <v>Innovation equipment</v>
          </cell>
        </row>
        <row r="1979">
          <cell r="B1979" t="str">
            <v>ID165994</v>
          </cell>
          <cell r="C1979" t="str">
            <v>MPGH8X5</v>
          </cell>
          <cell r="D1979" t="str">
            <v>XI LANH</v>
          </cell>
          <cell r="E1979" t="str">
            <v>XI LANH</v>
          </cell>
          <cell r="F1979" t="str">
            <v>Innovation equipment</v>
          </cell>
        </row>
        <row r="1980">
          <cell r="B1980" t="str">
            <v>ID166067</v>
          </cell>
          <cell r="C1980" t="str">
            <v>A500</v>
          </cell>
          <cell r="D1980" t="str">
            <v/>
          </cell>
          <cell r="E1980" t="str">
            <v>SILICON APOLO A500 MÀU TRẮNG TRONG</v>
          </cell>
          <cell r="F1980" t="str">
            <v>Innovation equipment</v>
          </cell>
        </row>
        <row r="1981">
          <cell r="B1981" t="str">
            <v>ID166069</v>
          </cell>
          <cell r="C1981" t="str">
            <v>HGR20</v>
          </cell>
          <cell r="D1981" t="str">
            <v/>
          </cell>
          <cell r="E1981" t="str">
            <v>THANH TRƯỢT HIWIN 20M/ THANH</v>
          </cell>
          <cell r="F1981" t="str">
            <v>Innovation equipment</v>
          </cell>
        </row>
        <row r="1982">
          <cell r="B1982" t="str">
            <v>ID166068</v>
          </cell>
          <cell r="C1982" t="str">
            <v>4V210-08</v>
          </cell>
          <cell r="D1982" t="str">
            <v/>
          </cell>
          <cell r="E1982" t="str">
            <v>VAN ĐIỆN TỪ 24VDC</v>
          </cell>
          <cell r="F1982" t="str">
            <v>Innovation equipment</v>
          </cell>
        </row>
        <row r="1983">
          <cell r="B1983" t="str">
            <v>ID166070</v>
          </cell>
          <cell r="C1983" t="str">
            <v>KNM16X14</v>
          </cell>
          <cell r="D1983" t="str">
            <v/>
          </cell>
          <cell r="E1983" t="str">
            <v>KHỚP NỐI MỀM 16-14</v>
          </cell>
          <cell r="F1983" t="str">
            <v>Innovation equipment</v>
          </cell>
        </row>
        <row r="1984">
          <cell r="B1984" t="str">
            <v>ID166071</v>
          </cell>
          <cell r="C1984" t="str">
            <v>FX2N-8EYT-ESS/UL</v>
          </cell>
          <cell r="D1984" t="str">
            <v/>
          </cell>
          <cell r="E1984" t="str">
            <v>MODULE MỞ RỘNG ĐẦU RA</v>
          </cell>
          <cell r="F1984" t="str">
            <v>Innovation equipment</v>
          </cell>
        </row>
        <row r="1985">
          <cell r="B1985" t="str">
            <v>ID166072</v>
          </cell>
          <cell r="C1985" t="str">
            <v>FX2N-8EX-ES/UL</v>
          </cell>
          <cell r="D1985" t="str">
            <v/>
          </cell>
          <cell r="E1985" t="str">
            <v>MODULE MỞ RỘNG ĐẦU VÀO</v>
          </cell>
          <cell r="F1985" t="str">
            <v>Innovation equipment</v>
          </cell>
        </row>
        <row r="1986">
          <cell r="B1986" t="str">
            <v>ID166073</v>
          </cell>
          <cell r="C1986" t="str">
            <v>B-3</v>
          </cell>
          <cell r="D1986" t="str">
            <v/>
          </cell>
          <cell r="E1986" t="str">
            <v>LONG ĐEN HÃM DAO ĐỘNG</v>
          </cell>
          <cell r="F1986" t="str">
            <v>Innovation equipment</v>
          </cell>
        </row>
        <row r="1987">
          <cell r="B1987" t="str">
            <v>ID166074</v>
          </cell>
          <cell r="C1987" t="str">
            <v>C-35</v>
          </cell>
          <cell r="D1987" t="str">
            <v/>
          </cell>
          <cell r="E1987" t="str">
            <v>BIẾN ÁP NGUỒN</v>
          </cell>
          <cell r="F1987" t="str">
            <v>Innovation equipment</v>
          </cell>
        </row>
        <row r="1988">
          <cell r="B1988" t="str">
            <v>ID077835</v>
          </cell>
          <cell r="C1988" t="str">
            <v>C-40</v>
          </cell>
          <cell r="D1988" t="str">
            <v/>
          </cell>
          <cell r="E1988" t="str">
            <v>MẠCH ĐIỀU KHIỂN DAO CẮT</v>
          </cell>
          <cell r="F1988" t="str">
            <v>Innovation equipment</v>
          </cell>
        </row>
        <row r="1989">
          <cell r="B1989" t="str">
            <v>ID077837</v>
          </cell>
          <cell r="C1989" t="str">
            <v>C-42</v>
          </cell>
          <cell r="D1989" t="str">
            <v/>
          </cell>
          <cell r="E1989" t="str">
            <v xml:space="preserve">BÀN PHÍM </v>
          </cell>
          <cell r="F1989" t="str">
            <v>Innovation equipment</v>
          </cell>
        </row>
        <row r="1990">
          <cell r="B1990" t="str">
            <v>ID166077</v>
          </cell>
          <cell r="C1990" t="str">
            <v>C-46</v>
          </cell>
          <cell r="D1990" t="str">
            <v/>
          </cell>
          <cell r="E1990" t="str">
            <v>MIẾNG DÁN MÀN HÌNH</v>
          </cell>
          <cell r="F1990" t="str">
            <v>Innovation equipment</v>
          </cell>
        </row>
        <row r="1991">
          <cell r="B1991" t="str">
            <v>Chưa ID</v>
          </cell>
          <cell r="C1991" t="str">
            <v>HT#8X10-SL787-13</v>
          </cell>
          <cell r="D1991" t="str">
            <v/>
          </cell>
          <cell r="E1991" t="str">
            <v>ĐẦU RA NHIỆT PHI 8MM, DÀI 10MM</v>
          </cell>
          <cell r="F1991" t="str">
            <v>Innovation equipment</v>
          </cell>
        </row>
        <row r="1992">
          <cell r="B1992" t="str">
            <v>ID166080</v>
          </cell>
          <cell r="C1992" t="str">
            <v>1150D</v>
          </cell>
          <cell r="D1992" t="str">
            <v/>
          </cell>
          <cell r="E1992" t="str">
            <v>MÁY BÓC TEM NHÃN TỰ ĐỘNG</v>
          </cell>
          <cell r="F1992" t="str">
            <v>Innovation equipment</v>
          </cell>
        </row>
        <row r="1993">
          <cell r="B1993" t="str">
            <v>ID166078</v>
          </cell>
          <cell r="C1993" t="str">
            <v>RCS-110</v>
          </cell>
          <cell r="D1993" t="str">
            <v/>
          </cell>
          <cell r="E1993" t="str">
            <v>MÁY CẮT VẢI</v>
          </cell>
          <cell r="F1993" t="str">
            <v>Innovation equipment</v>
          </cell>
        </row>
        <row r="1994">
          <cell r="B1994" t="str">
            <v>ID166079</v>
          </cell>
          <cell r="C1994" t="str">
            <v>BMS2M-MDT</v>
          </cell>
          <cell r="D1994" t="str">
            <v/>
          </cell>
          <cell r="E1994" t="str">
            <v>CẢM BIẾN QUANG</v>
          </cell>
          <cell r="F1994" t="str">
            <v>Innovation equipment</v>
          </cell>
        </row>
        <row r="1995">
          <cell r="B1995" t="str">
            <v>ID164982</v>
          </cell>
          <cell r="C1995" t="str">
            <v>B1403-280-000</v>
          </cell>
          <cell r="D1995" t="str">
            <v>TRU KIM LK1900A</v>
          </cell>
          <cell r="E1995" t="str">
            <v>TRỤ KIM LK1900A</v>
          </cell>
          <cell r="F1995" t="str">
            <v>GLK-1910</v>
          </cell>
        </row>
        <row r="1996">
          <cell r="B1996" t="str">
            <v>Chưa ID</v>
          </cell>
          <cell r="C1996" t="str">
            <v>222000214</v>
          </cell>
          <cell r="D1996" t="str">
            <v>Bệ đỡ mặt nguyệt máy trần</v>
          </cell>
          <cell r="E1996" t="str">
            <v>Bệ đỡ mặt nguyệt máy trần</v>
          </cell>
          <cell r="F1996" t="str">
            <v>FTD-7003</v>
          </cell>
        </row>
        <row r="1997">
          <cell r="B1997" t="str">
            <v>Chưa ID</v>
          </cell>
          <cell r="C1997" t="str">
            <v>5220nc00402</v>
          </cell>
          <cell r="D1997" t="str">
            <v>Táo kim máy trần 3.2mm</v>
          </cell>
          <cell r="E1997" t="str">
            <v>Táo kim máy trần 3.2mm</v>
          </cell>
          <cell r="F1997" t="str">
            <v>FTD-7003</v>
          </cell>
        </row>
        <row r="1998">
          <cell r="B1998" t="str">
            <v>Chưa ID</v>
          </cell>
          <cell r="C1998" t="str">
            <v>5tcb41a0130</v>
          </cell>
          <cell r="D1998" t="str">
            <v>Pit tông chống xoay</v>
          </cell>
          <cell r="E1998" t="str">
            <v>Pit tông chống xoay</v>
          </cell>
          <cell r="F1998" t="str">
            <v>KH-927</v>
          </cell>
        </row>
        <row r="1999">
          <cell r="B1999" t="str">
            <v>Chưa ID</v>
          </cell>
          <cell r="C1999" t="str">
            <v>Bánh xe máy may</v>
          </cell>
          <cell r="E1999" t="str">
            <v>Bánh xe máy may</v>
          </cell>
          <cell r="F1999" t="str">
            <v>ALL</v>
          </cell>
        </row>
        <row r="2000">
          <cell r="B2000" t="str">
            <v>Chưa ID</v>
          </cell>
          <cell r="C2000" t="str">
            <v>R1K2</v>
          </cell>
          <cell r="E2000" t="str">
            <v>ĐIỆN TRỞ 1K2 1/4W</v>
          </cell>
          <cell r="F2000" t="str">
            <v>Innovation equipment</v>
          </cell>
        </row>
        <row r="2001">
          <cell r="B2001" t="str">
            <v>Chưa ID</v>
          </cell>
          <cell r="C2001" t="str">
            <v>R10K</v>
          </cell>
          <cell r="E2001" t="str">
            <v>ĐIỆN TRỞ 10K 10/4W</v>
          </cell>
          <cell r="F2001" t="str">
            <v>Innovation equipment</v>
          </cell>
        </row>
        <row r="2002">
          <cell r="B2002" t="str">
            <v>Chưa ID</v>
          </cell>
          <cell r="C2002" t="str">
            <v>R-220-1/4W</v>
          </cell>
          <cell r="E2002" t="str">
            <v>ĐIỆN TRỞ 220-1/4W</v>
          </cell>
          <cell r="F2002" t="str">
            <v>Innovation equipment</v>
          </cell>
        </row>
        <row r="2003">
          <cell r="B2003" t="str">
            <v>Chưa ID</v>
          </cell>
          <cell r="C2003" t="str">
            <v>4X4</v>
          </cell>
          <cell r="E2003" t="str">
            <v>BÀN PHÍM MA TRẬN 4X4</v>
          </cell>
          <cell r="F2003" t="str">
            <v>Innovation equipment</v>
          </cell>
        </row>
        <row r="2004">
          <cell r="B2004" t="str">
            <v>Chưa ID</v>
          </cell>
          <cell r="C2004" t="str">
            <v>C1818</v>
          </cell>
          <cell r="E2004" t="str">
            <v>TRANSISTOR NPN C1815 0.15A-50V TO 92</v>
          </cell>
          <cell r="F2004" t="str">
            <v>Innovation equipment</v>
          </cell>
        </row>
        <row r="2005">
          <cell r="B2005" t="str">
            <v>Chưa ID</v>
          </cell>
          <cell r="C2005" t="str">
            <v>I2C</v>
          </cell>
          <cell r="E2005" t="str">
            <v>MODULE CHUYỂN ĐỔI I2C LCD1602, LCD2004</v>
          </cell>
          <cell r="F2005" t="str">
            <v>Innovation equipment</v>
          </cell>
        </row>
        <row r="2006">
          <cell r="B2006" t="str">
            <v>Chưa ID</v>
          </cell>
          <cell r="C2006" t="str">
            <v>LCD1602</v>
          </cell>
          <cell r="E2006" t="str">
            <v>MÀN HÌNH LCD1602</v>
          </cell>
          <cell r="F2006" t="str">
            <v>Innovation equipment</v>
          </cell>
        </row>
        <row r="2007">
          <cell r="B2007" t="str">
            <v>Chưa ID</v>
          </cell>
          <cell r="C2007" t="str">
            <v>LM2596</v>
          </cell>
          <cell r="E2007" t="str">
            <v>MODULE HẠ ÁP BUCK DC-DC LM2596 3A</v>
          </cell>
          <cell r="F2007" t="str">
            <v>Innovation equipment</v>
          </cell>
        </row>
        <row r="2008">
          <cell r="B2008" t="str">
            <v>Chưa ID</v>
          </cell>
          <cell r="C2008" t="str">
            <v>6B9</v>
          </cell>
          <cell r="E2008" t="str">
            <v>BO MẠCH CẮM LINK KIỆN 400 PIN</v>
          </cell>
          <cell r="F2008" t="str">
            <v>Innovation equipment</v>
          </cell>
        </row>
        <row r="2009">
          <cell r="B2009" t="str">
            <v>Chưa ID</v>
          </cell>
          <cell r="C2009" t="str">
            <v>7-21CM</v>
          </cell>
          <cell r="E2009" t="str">
            <v>TỆP DÂY NỐI 7 MÀU 2 ĐẦU ĐỰC- ĐỰC</v>
          </cell>
          <cell r="F2009" t="str">
            <v>Innovation equipment</v>
          </cell>
        </row>
        <row r="2010">
          <cell r="B2010" t="str">
            <v>Chưa ID</v>
          </cell>
          <cell r="C2010" t="str">
            <v>20CM-D-C</v>
          </cell>
          <cell r="E2010" t="str">
            <v>TỆP 40 SỢI CẮM MẠCH 2 ĐẦU ĐỰC- CÁI</v>
          </cell>
          <cell r="F2010" t="str">
            <v>Innovation equipment</v>
          </cell>
        </row>
        <row r="2011">
          <cell r="B2011" t="str">
            <v>Chưa ID</v>
          </cell>
          <cell r="C2011" t="str">
            <v>20CM-C-C</v>
          </cell>
          <cell r="E2011" t="str">
            <v>TỆP 40 SỢI CẮM MẠCH 2 ĐẦU CÁI- CÁI</v>
          </cell>
          <cell r="F2011" t="str">
            <v>Innovation equipment</v>
          </cell>
        </row>
        <row r="2012">
          <cell r="B2012" t="str">
            <v>Chưa ID</v>
          </cell>
          <cell r="C2012" t="str">
            <v>R32</v>
          </cell>
          <cell r="D2012" t="str">
            <v>BẢNG MẠCH PHÁT TRIỂN WIFI</v>
          </cell>
          <cell r="E2012" t="str">
            <v>BẢNG MẠCH PHÁT TRIỂN WIFI</v>
          </cell>
          <cell r="F2012" t="str">
            <v>Innovation equipment</v>
          </cell>
        </row>
        <row r="2013">
          <cell r="B2013" t="str">
            <v>Chưa ID</v>
          </cell>
          <cell r="C2013" t="str">
            <v>9104</v>
          </cell>
          <cell r="E2013" t="str">
            <v>ĐĨA ĐẦU DÒ MÔ TƠ</v>
          </cell>
          <cell r="F2013" t="str">
            <v>KH-927</v>
          </cell>
        </row>
        <row r="2014">
          <cell r="B2014" t="str">
            <v>Chưa ID</v>
          </cell>
          <cell r="C2014" t="str">
            <v>HSV-SC122004</v>
          </cell>
          <cell r="E2014" t="str">
            <v>MẠCH MÁY CUỐN ỐNG</v>
          </cell>
          <cell r="F2014" t="str">
            <v>KH-927</v>
          </cell>
        </row>
        <row r="2015">
          <cell r="B2015" t="str">
            <v>Chưa ID</v>
          </cell>
          <cell r="C2015" t="str">
            <v>C-10</v>
          </cell>
          <cell r="E2015" t="str">
            <v>CHI TIẾT MÁY TBC-50</v>
          </cell>
          <cell r="F2015" t="str">
            <v>TBC-50</v>
          </cell>
        </row>
        <row r="2016">
          <cell r="B2016" t="str">
            <v>Chưa ID</v>
          </cell>
          <cell r="C2016" t="str">
            <v>100-22010</v>
          </cell>
          <cell r="E2016" t="str">
            <v>TRỤ CHÂN VỊT MÁY ZIG ZAC</v>
          </cell>
          <cell r="F2016" t="str">
            <v>LZ-2284</v>
          </cell>
        </row>
        <row r="2017">
          <cell r="B2017" t="str">
            <v>Chưa ID</v>
          </cell>
          <cell r="C2017" t="str">
            <v>400-86750</v>
          </cell>
          <cell r="E2017" t="str">
            <v>CUỘN HÚT NÂNG CHAN VỊT</v>
          </cell>
          <cell r="F2017" t="str">
            <v>DDL-9000</v>
          </cell>
        </row>
        <row r="2018">
          <cell r="B2018" t="str">
            <v>Chưa ID</v>
          </cell>
          <cell r="C2018" t="str">
            <v>M48Z12-150PC1</v>
          </cell>
          <cell r="D2018" t="str">
            <v>IC ROM FOR RACING</v>
          </cell>
          <cell r="E2018" t="str">
            <v>IC ROM FOR RACING</v>
          </cell>
          <cell r="F2018" t="str">
            <v>ME-305HIM</v>
          </cell>
        </row>
        <row r="2019">
          <cell r="B2019" t="str">
            <v>Chưa ID</v>
          </cell>
          <cell r="C2019" t="str">
            <v>BA220-40VAC-20A</v>
          </cell>
          <cell r="E2019" t="str">
            <v>BIẾN ÁP 220-40VAC, DÒNG 20A</v>
          </cell>
          <cell r="F2019" t="str">
            <v>Innovation equipment</v>
          </cell>
        </row>
        <row r="2020">
          <cell r="B2020" t="str">
            <v>Chưa ID</v>
          </cell>
          <cell r="C2020" t="str">
            <v>21010-1-732-KT</v>
          </cell>
          <cell r="D2020" t="str">
            <v>FEED DOG</v>
          </cell>
          <cell r="E2020" t="str">
            <v>Răng cưa 3/16</v>
          </cell>
          <cell r="F2020" t="str">
            <v>LT2 - B8422D</v>
          </cell>
        </row>
        <row r="2021">
          <cell r="B2021" t="str">
            <v>Chưa ID</v>
          </cell>
          <cell r="C2021" t="str">
            <v>MBL20X150SCA</v>
          </cell>
          <cell r="E2021" t="str">
            <v>XI LANH 20X150SCA</v>
          </cell>
          <cell r="F2021" t="str">
            <v>Innovation equipment</v>
          </cell>
        </row>
        <row r="2022">
          <cell r="B2022" t="str">
            <v>Chưa ID</v>
          </cell>
          <cell r="C2022" t="str">
            <v>CRB2BW30-90SZ</v>
          </cell>
          <cell r="E2022" t="str">
            <v>XI LANH KHÍ</v>
          </cell>
          <cell r="F2022" t="str">
            <v>Innovation equipment</v>
          </cell>
        </row>
        <row r="2023">
          <cell r="B2023" t="str">
            <v>Chưa ID</v>
          </cell>
          <cell r="C2023" t="str">
            <v>RED P67</v>
          </cell>
          <cell r="E2023" t="str">
            <v>ĐÈN LED CẢNH BÁO CHỐNG NƯỚC</v>
          </cell>
          <cell r="F2023" t="str">
            <v>Innovation equipment</v>
          </cell>
        </row>
        <row r="2024">
          <cell r="B2024" t="str">
            <v>Chưa ID</v>
          </cell>
          <cell r="C2024" t="str">
            <v>1x0.75G</v>
          </cell>
          <cell r="E2024" t="str">
            <v>DÂY ĐIỆN CADISUN VCSF 1X0.75 XANH (200M/ CUỘN)</v>
          </cell>
          <cell r="F2024" t="str">
            <v>Innovation equipment</v>
          </cell>
        </row>
        <row r="2025">
          <cell r="B2025" t="str">
            <v>Chưa ID</v>
          </cell>
          <cell r="C2025" t="str">
            <v>1x0.75R</v>
          </cell>
          <cell r="E2025" t="str">
            <v>DÂY ĐIỆN CADISUN VCSF 1X0.75 ĐỎ (200M/ CUỘN)</v>
          </cell>
          <cell r="F2025" t="str">
            <v>Innovation equipment</v>
          </cell>
        </row>
        <row r="2026">
          <cell r="B2026" t="str">
            <v>Chưa ID</v>
          </cell>
          <cell r="C2026" t="str">
            <v>1x0.75Y</v>
          </cell>
          <cell r="E2026" t="str">
            <v>DÂY ĐIỆN CADISUN VCSF 1X0.75 VÀNG (200M/ CUỘN)</v>
          </cell>
          <cell r="F2026" t="str">
            <v>Innovation equipment</v>
          </cell>
        </row>
        <row r="2027">
          <cell r="B2027" t="str">
            <v>Chưa ID</v>
          </cell>
          <cell r="C2027" t="str">
            <v>1x0.75B</v>
          </cell>
          <cell r="E2027" t="str">
            <v>DÂY ĐIỆN CADISUN VCSF 1X0.75 ĐEN (200M/ CUỘN)</v>
          </cell>
          <cell r="F2027" t="str">
            <v>Innovation equipment</v>
          </cell>
        </row>
        <row r="2028">
          <cell r="B2028" t="str">
            <v>Chưa ID</v>
          </cell>
          <cell r="C2028" t="str">
            <v>5x8G</v>
          </cell>
          <cell r="E2028" t="str">
            <v>ỐNG KHÍ NÉN SIZE 5X8MM (100M/CUỘN)</v>
          </cell>
          <cell r="F2028" t="str">
            <v>Innovation equipment</v>
          </cell>
        </row>
        <row r="2029">
          <cell r="B2029" t="str">
            <v>Chưa ID</v>
          </cell>
          <cell r="C2029" t="str">
            <v>620-004036</v>
          </cell>
          <cell r="E2029" t="str">
            <v>CHÂN VỊT 1 KIM XÉN 3/16</v>
          </cell>
          <cell r="F2029" t="str">
            <v>KLD-300</v>
          </cell>
        </row>
        <row r="2030">
          <cell r="B2030" t="str">
            <v>Chưa ID</v>
          </cell>
          <cell r="C2030" t="str">
            <v>86BYGH450A-06</v>
          </cell>
          <cell r="E2030" t="str">
            <v>ĐỘNG CƠ STEP 86BYGH450A-06</v>
          </cell>
          <cell r="F2030" t="str">
            <v>Innovation equipment</v>
          </cell>
        </row>
        <row r="2031">
          <cell r="B2031" t="str">
            <v>Chưa ID</v>
          </cell>
          <cell r="C2031" t="str">
            <v>KFL004</v>
          </cell>
          <cell r="E2031" t="str">
            <v>GỐI ĐỠKFL004</v>
          </cell>
          <cell r="F2031" t="str">
            <v>Innovation equipment</v>
          </cell>
        </row>
        <row r="2032">
          <cell r="B2032" t="str">
            <v>Chưa ID</v>
          </cell>
          <cell r="C2032" t="str">
            <v>UCFL208</v>
          </cell>
          <cell r="E2032" t="str">
            <v>GỐI ĐỠ LỚN UCFL208</v>
          </cell>
          <cell r="F2032" t="str">
            <v>Innovation equipment</v>
          </cell>
        </row>
        <row r="2033">
          <cell r="B2033" t="str">
            <v>Chưa ID</v>
          </cell>
          <cell r="C2033" t="str">
            <v>M2596</v>
          </cell>
          <cell r="E2033" t="str">
            <v>NGUỒN M2596</v>
          </cell>
          <cell r="F2033" t="str">
            <v>Innovation equipment</v>
          </cell>
        </row>
        <row r="2034">
          <cell r="B2034" t="str">
            <v>Chưa ID</v>
          </cell>
          <cell r="C2034" t="str">
            <v>MAL20*50</v>
          </cell>
          <cell r="E2034" t="str">
            <v>XI LANH MAL20*50 (RMS25X300)</v>
          </cell>
          <cell r="F2034" t="str">
            <v>Innovation equipment</v>
          </cell>
        </row>
        <row r="2035">
          <cell r="B2035" t="str">
            <v>ID124622</v>
          </cell>
          <cell r="C2035" t="str">
            <v>717632</v>
          </cell>
          <cell r="D2035" t="str">
            <v>134/DPX5/135X5 FFG 65</v>
          </cell>
          <cell r="F2035" t="str">
            <v>ALL</v>
          </cell>
        </row>
        <row r="2036">
          <cell r="B2036" t="str">
            <v>ID121966</v>
          </cell>
          <cell r="C2036" t="str">
            <v>773882</v>
          </cell>
          <cell r="F2036" t="str">
            <v>ALL</v>
          </cell>
        </row>
        <row r="2037">
          <cell r="B2037" t="str">
            <v>Chưa ID</v>
          </cell>
          <cell r="C2037" t="str">
            <v>MA16X15</v>
          </cell>
          <cell r="D2037" t="str">
            <v>XI LANH 16X15</v>
          </cell>
          <cell r="E2037" t="str">
            <v>XI LANH 16X15</v>
          </cell>
          <cell r="F2037" t="str">
            <v>Innovation equipment</v>
          </cell>
        </row>
        <row r="2038">
          <cell r="B2038" t="str">
            <v>Chưa ID</v>
          </cell>
          <cell r="C2038" t="str">
            <v>MA16X60</v>
          </cell>
          <cell r="D2038" t="str">
            <v>XI LANH 16X60</v>
          </cell>
          <cell r="E2038" t="str">
            <v>XI LANH 16X60</v>
          </cell>
          <cell r="F2038" t="str">
            <v>Innovation equipment</v>
          </cell>
        </row>
        <row r="2039">
          <cell r="B2039" t="str">
            <v>Chưa ID</v>
          </cell>
          <cell r="C2039" t="str">
            <v>MA16X80</v>
          </cell>
          <cell r="D2039" t="str">
            <v>XI LANH 16X80</v>
          </cell>
          <cell r="E2039" t="str">
            <v>XI LANH 16X80</v>
          </cell>
          <cell r="F2039" t="str">
            <v>Innovation equipment</v>
          </cell>
        </row>
      </sheetData>
      <sheetData sheetId="2">
        <row r="2">
          <cell r="C2" t="str">
            <v>2200000607</v>
          </cell>
          <cell r="D2">
            <v>3</v>
          </cell>
        </row>
        <row r="3">
          <cell r="C3" t="str">
            <v>257018A48</v>
          </cell>
          <cell r="D3">
            <v>5</v>
          </cell>
        </row>
        <row r="4">
          <cell r="C4" t="str">
            <v>5221LL02641</v>
          </cell>
          <cell r="D4">
            <v>1</v>
          </cell>
        </row>
        <row r="5">
          <cell r="C5" t="str">
            <v>5221LL02640</v>
          </cell>
          <cell r="D5">
            <v>1</v>
          </cell>
        </row>
        <row r="6">
          <cell r="C6" t="str">
            <v>5213LL0001</v>
          </cell>
          <cell r="D6">
            <v>1</v>
          </cell>
        </row>
        <row r="7">
          <cell r="C7" t="str">
            <v>5213UL0001</v>
          </cell>
          <cell r="D7">
            <v>1</v>
          </cell>
        </row>
        <row r="8">
          <cell r="C8" t="str">
            <v>2130000413</v>
          </cell>
          <cell r="D8">
            <v>1</v>
          </cell>
        </row>
        <row r="9">
          <cell r="C9" t="str">
            <v>810L</v>
          </cell>
          <cell r="D9">
            <v>1</v>
          </cell>
        </row>
        <row r="10">
          <cell r="C10" t="str">
            <v>781752</v>
          </cell>
          <cell r="D10">
            <v>20</v>
          </cell>
        </row>
        <row r="11">
          <cell r="C11" t="str">
            <v>751442</v>
          </cell>
          <cell r="D11">
            <v>11</v>
          </cell>
        </row>
        <row r="12">
          <cell r="C12" t="str">
            <v>773352</v>
          </cell>
          <cell r="D12">
            <v>22</v>
          </cell>
        </row>
        <row r="13">
          <cell r="C13" t="str">
            <v>DSH-831</v>
          </cell>
          <cell r="D13">
            <v>2</v>
          </cell>
        </row>
        <row r="14">
          <cell r="C14" t="str">
            <v>25354800</v>
          </cell>
          <cell r="D14">
            <v>10</v>
          </cell>
        </row>
        <row r="15">
          <cell r="C15" t="str">
            <v>5220NC00480</v>
          </cell>
          <cell r="D15">
            <v>3</v>
          </cell>
        </row>
        <row r="16">
          <cell r="C16" t="str">
            <v>P58LN-3</v>
          </cell>
          <cell r="D16">
            <v>20</v>
          </cell>
        </row>
        <row r="17">
          <cell r="C17" t="str">
            <v>717642</v>
          </cell>
          <cell r="D17">
            <v>12</v>
          </cell>
        </row>
        <row r="18">
          <cell r="C18" t="str">
            <v>773892</v>
          </cell>
          <cell r="D18">
            <v>4</v>
          </cell>
        </row>
        <row r="19">
          <cell r="C19" t="str">
            <v>773352</v>
          </cell>
          <cell r="D19">
            <v>1</v>
          </cell>
        </row>
        <row r="20">
          <cell r="C20" t="str">
            <v>GH564/6-7</v>
          </cell>
          <cell r="D20">
            <v>1</v>
          </cell>
        </row>
        <row r="21">
          <cell r="C21" t="str">
            <v>42TN047-0000</v>
          </cell>
          <cell r="D21">
            <v>1</v>
          </cell>
        </row>
        <row r="22">
          <cell r="C22" t="str">
            <v>770-004033</v>
          </cell>
          <cell r="D22">
            <v>1</v>
          </cell>
        </row>
        <row r="23">
          <cell r="C23" t="str">
            <v>DSH-7.94BTR</v>
          </cell>
          <cell r="D23">
            <v>1</v>
          </cell>
        </row>
        <row r="24">
          <cell r="C24" t="str">
            <v>H04-120</v>
          </cell>
          <cell r="D24">
            <v>1</v>
          </cell>
        </row>
        <row r="25">
          <cell r="C25" t="str">
            <v>DSH-7.94BTR</v>
          </cell>
          <cell r="D25">
            <v>4</v>
          </cell>
        </row>
        <row r="26">
          <cell r="C26" t="str">
            <v>312SMV410</v>
          </cell>
          <cell r="D26">
            <v>2</v>
          </cell>
        </row>
        <row r="27">
          <cell r="C27" t="str">
            <v>0.5MM</v>
          </cell>
          <cell r="D27">
            <v>2</v>
          </cell>
        </row>
        <row r="28">
          <cell r="C28" t="str">
            <v>B1818-280-000</v>
          </cell>
          <cell r="D28">
            <v>1</v>
          </cell>
        </row>
        <row r="29">
          <cell r="C29" t="str">
            <v>MCA20K-067</v>
          </cell>
          <cell r="D29">
            <v>1</v>
          </cell>
        </row>
        <row r="30">
          <cell r="C30" t="str">
            <v>DSH-7.94BTR</v>
          </cell>
          <cell r="D30">
            <v>1</v>
          </cell>
        </row>
        <row r="31">
          <cell r="C31" t="str">
            <v>148602001</v>
          </cell>
          <cell r="D31">
            <v>1</v>
          </cell>
        </row>
        <row r="32">
          <cell r="C32" t="str">
            <v>JK-513KC</v>
          </cell>
          <cell r="D32">
            <v>1</v>
          </cell>
        </row>
        <row r="33">
          <cell r="C33" t="str">
            <v>503734N-10</v>
          </cell>
          <cell r="D33">
            <v>1</v>
          </cell>
        </row>
        <row r="34">
          <cell r="C34" t="str">
            <v>241375</v>
          </cell>
          <cell r="D34">
            <v>1</v>
          </cell>
        </row>
        <row r="35">
          <cell r="C35" t="str">
            <v>DSH-DP2-2280</v>
          </cell>
          <cell r="D35">
            <v>12</v>
          </cell>
        </row>
        <row r="36">
          <cell r="C36" t="str">
            <v>620-006015</v>
          </cell>
          <cell r="D36">
            <v>10</v>
          </cell>
        </row>
        <row r="37">
          <cell r="C37" t="str">
            <v>DSH-7.94BTR</v>
          </cell>
          <cell r="D37">
            <v>2</v>
          </cell>
        </row>
        <row r="38">
          <cell r="C38" t="str">
            <v>6100549</v>
          </cell>
          <cell r="D38">
            <v>10</v>
          </cell>
        </row>
        <row r="39">
          <cell r="C39" t="str">
            <v>2210001033</v>
          </cell>
          <cell r="D39">
            <v>3</v>
          </cell>
        </row>
        <row r="40">
          <cell r="C40" t="str">
            <v>6100547</v>
          </cell>
          <cell r="D40">
            <v>10</v>
          </cell>
        </row>
        <row r="41">
          <cell r="C41" t="str">
            <v>3MM</v>
          </cell>
          <cell r="D41">
            <v>1</v>
          </cell>
        </row>
        <row r="42">
          <cell r="C42" t="str">
            <v>4MM</v>
          </cell>
          <cell r="D42">
            <v>1</v>
          </cell>
        </row>
        <row r="43">
          <cell r="C43" t="str">
            <v>5MM</v>
          </cell>
          <cell r="D43">
            <v>1</v>
          </cell>
        </row>
        <row r="44">
          <cell r="C44" t="str">
            <v>ST56P-3</v>
          </cell>
          <cell r="D44">
            <v>1</v>
          </cell>
        </row>
        <row r="45">
          <cell r="C45" t="str">
            <v>LMK16UU</v>
          </cell>
          <cell r="D45">
            <v>1</v>
          </cell>
        </row>
        <row r="46">
          <cell r="C46" t="str">
            <v>6MX12</v>
          </cell>
          <cell r="D46">
            <v>1</v>
          </cell>
        </row>
        <row r="47">
          <cell r="C47" t="str">
            <v>54X63</v>
          </cell>
          <cell r="D47">
            <v>1</v>
          </cell>
        </row>
        <row r="48">
          <cell r="C48" t="str">
            <v>810L</v>
          </cell>
          <cell r="D48">
            <v>1</v>
          </cell>
        </row>
        <row r="49">
          <cell r="C49" t="str">
            <v>204704</v>
          </cell>
          <cell r="D49">
            <v>1</v>
          </cell>
        </row>
        <row r="50">
          <cell r="C50" t="str">
            <v>DSH-7.94BTR</v>
          </cell>
          <cell r="D50">
            <v>3</v>
          </cell>
        </row>
        <row r="51">
          <cell r="C51" t="str">
            <v>5221LL02640</v>
          </cell>
          <cell r="D51">
            <v>1</v>
          </cell>
        </row>
        <row r="52">
          <cell r="C52" t="str">
            <v>5221LL02641</v>
          </cell>
          <cell r="D52">
            <v>1</v>
          </cell>
        </row>
        <row r="53">
          <cell r="C53" t="str">
            <v>DSH-DP2-2280</v>
          </cell>
          <cell r="D53">
            <v>1</v>
          </cell>
        </row>
        <row r="54">
          <cell r="C54" t="str">
            <v>503734N-10</v>
          </cell>
          <cell r="D54">
            <v>1</v>
          </cell>
        </row>
        <row r="55">
          <cell r="C55" t="str">
            <v>810L</v>
          </cell>
          <cell r="D55">
            <v>3</v>
          </cell>
        </row>
        <row r="56">
          <cell r="C56" t="str">
            <v>781752</v>
          </cell>
          <cell r="D56">
            <v>34</v>
          </cell>
        </row>
        <row r="57">
          <cell r="C57" t="str">
            <v>717642</v>
          </cell>
          <cell r="D57">
            <v>4</v>
          </cell>
        </row>
        <row r="58">
          <cell r="C58" t="str">
            <v>773352</v>
          </cell>
          <cell r="D58">
            <v>1</v>
          </cell>
        </row>
        <row r="59">
          <cell r="C59" t="str">
            <v>773892</v>
          </cell>
          <cell r="D59">
            <v>15</v>
          </cell>
        </row>
        <row r="60">
          <cell r="C60" t="str">
            <v>758492</v>
          </cell>
          <cell r="D60">
            <v>5</v>
          </cell>
        </row>
        <row r="61">
          <cell r="C61" t="str">
            <v>SF44400907A</v>
          </cell>
          <cell r="D61">
            <v>1</v>
          </cell>
        </row>
        <row r="62">
          <cell r="C62" t="str">
            <v>90NB081113</v>
          </cell>
          <cell r="D62">
            <v>1</v>
          </cell>
        </row>
        <row r="63">
          <cell r="C63" t="str">
            <v>770-003014</v>
          </cell>
          <cell r="D63">
            <v>1</v>
          </cell>
        </row>
        <row r="64">
          <cell r="C64" t="str">
            <v>4KI0000106</v>
          </cell>
          <cell r="D64">
            <v>1</v>
          </cell>
        </row>
        <row r="65">
          <cell r="C65" t="str">
            <v>4KI0000109</v>
          </cell>
          <cell r="D65">
            <v>1</v>
          </cell>
        </row>
        <row r="66">
          <cell r="C66" t="str">
            <v>5221PF02481</v>
          </cell>
          <cell r="D66">
            <v>1</v>
          </cell>
        </row>
        <row r="67">
          <cell r="C67" t="str">
            <v>B1818-280-000</v>
          </cell>
          <cell r="D67">
            <v>1</v>
          </cell>
        </row>
        <row r="68">
          <cell r="C68" t="str">
            <v>4KI0000105</v>
          </cell>
          <cell r="D68">
            <v>1</v>
          </cell>
        </row>
        <row r="69">
          <cell r="C69" t="str">
            <v>781752</v>
          </cell>
          <cell r="D69">
            <v>13</v>
          </cell>
        </row>
        <row r="70">
          <cell r="C70" t="str">
            <v>717642</v>
          </cell>
          <cell r="D70">
            <v>26</v>
          </cell>
        </row>
        <row r="71">
          <cell r="C71" t="str">
            <v>773892</v>
          </cell>
          <cell r="D71">
            <v>10</v>
          </cell>
        </row>
        <row r="72">
          <cell r="C72" t="str">
            <v>763962</v>
          </cell>
          <cell r="D72">
            <v>46</v>
          </cell>
        </row>
        <row r="73">
          <cell r="C73" t="str">
            <v>PAEV-A032</v>
          </cell>
          <cell r="D73">
            <v>1</v>
          </cell>
        </row>
        <row r="74">
          <cell r="C74" t="str">
            <v>810L</v>
          </cell>
          <cell r="D74">
            <v>20</v>
          </cell>
        </row>
        <row r="75">
          <cell r="C75" t="str">
            <v>SWB6</v>
          </cell>
          <cell r="D75">
            <v>1</v>
          </cell>
        </row>
        <row r="76">
          <cell r="C76" t="str">
            <v>DSH-831</v>
          </cell>
          <cell r="D76">
            <v>1</v>
          </cell>
        </row>
        <row r="77">
          <cell r="C77" t="str">
            <v>6209301</v>
          </cell>
          <cell r="D77">
            <v>1</v>
          </cell>
        </row>
        <row r="78">
          <cell r="C78" t="str">
            <v>6209013</v>
          </cell>
          <cell r="D78">
            <v>1</v>
          </cell>
        </row>
        <row r="79">
          <cell r="C79" t="str">
            <v>770-004032</v>
          </cell>
          <cell r="D79">
            <v>1</v>
          </cell>
        </row>
        <row r="80">
          <cell r="C80" t="str">
            <v>DSH-7.94BTR</v>
          </cell>
          <cell r="D80">
            <v>2</v>
          </cell>
        </row>
        <row r="81">
          <cell r="C81" t="str">
            <v>400-89607</v>
          </cell>
          <cell r="D81">
            <v>1</v>
          </cell>
        </row>
        <row r="82">
          <cell r="C82" t="str">
            <v>5227DG0006</v>
          </cell>
          <cell r="D82">
            <v>1</v>
          </cell>
        </row>
        <row r="83">
          <cell r="C83" t="str">
            <v>5213LK0002</v>
          </cell>
          <cell r="D83">
            <v>3</v>
          </cell>
        </row>
        <row r="84">
          <cell r="C84" t="str">
            <v>P3-07</v>
          </cell>
          <cell r="D84">
            <v>1</v>
          </cell>
        </row>
        <row r="85">
          <cell r="C85" t="str">
            <v>810L</v>
          </cell>
          <cell r="D85">
            <v>3</v>
          </cell>
        </row>
        <row r="86">
          <cell r="C86" t="str">
            <v>0.5MM</v>
          </cell>
          <cell r="D86">
            <v>10</v>
          </cell>
        </row>
        <row r="87">
          <cell r="C87" t="str">
            <v>DSH-7.94BTR</v>
          </cell>
          <cell r="D87">
            <v>3</v>
          </cell>
        </row>
        <row r="88">
          <cell r="C88" t="str">
            <v>0.5MM</v>
          </cell>
          <cell r="D88">
            <v>5</v>
          </cell>
        </row>
        <row r="89">
          <cell r="C89" t="str">
            <v>2E50-3305</v>
          </cell>
          <cell r="D89">
            <v>1</v>
          </cell>
        </row>
        <row r="90">
          <cell r="C90" t="str">
            <v>M33</v>
          </cell>
          <cell r="D90">
            <v>1</v>
          </cell>
        </row>
        <row r="91">
          <cell r="C91" t="str">
            <v>B1818-280-000</v>
          </cell>
          <cell r="D91">
            <v>1</v>
          </cell>
        </row>
        <row r="92">
          <cell r="C92" t="str">
            <v>B1812-980-0A0</v>
          </cell>
          <cell r="D92">
            <v>1</v>
          </cell>
        </row>
        <row r="93">
          <cell r="C93" t="str">
            <v>2040720</v>
          </cell>
          <cell r="D93">
            <v>1</v>
          </cell>
        </row>
        <row r="94">
          <cell r="C94" t="str">
            <v>B1403-280-000</v>
          </cell>
          <cell r="D94">
            <v>1</v>
          </cell>
        </row>
        <row r="95">
          <cell r="C95" t="str">
            <v>773352</v>
          </cell>
          <cell r="D95">
            <v>6</v>
          </cell>
        </row>
        <row r="96">
          <cell r="C96" t="str">
            <v>781702</v>
          </cell>
          <cell r="D96">
            <v>20</v>
          </cell>
        </row>
        <row r="97">
          <cell r="C97" t="str">
            <v>717642</v>
          </cell>
          <cell r="D97">
            <v>10</v>
          </cell>
        </row>
        <row r="98">
          <cell r="C98" t="str">
            <v>781752</v>
          </cell>
          <cell r="D98">
            <v>28</v>
          </cell>
        </row>
        <row r="99">
          <cell r="C99" t="str">
            <v>773892</v>
          </cell>
          <cell r="D99">
            <v>9</v>
          </cell>
        </row>
        <row r="100">
          <cell r="C100" t="str">
            <v>758492</v>
          </cell>
          <cell r="D100">
            <v>7</v>
          </cell>
        </row>
        <row r="101">
          <cell r="C101" t="str">
            <v>717642</v>
          </cell>
          <cell r="D101">
            <v>7</v>
          </cell>
        </row>
        <row r="102">
          <cell r="C102" t="str">
            <v>2105625A3</v>
          </cell>
          <cell r="D102">
            <v>30</v>
          </cell>
        </row>
        <row r="103">
          <cell r="C103" t="str">
            <v>210516A-3</v>
          </cell>
          <cell r="D103">
            <v>30</v>
          </cell>
        </row>
        <row r="104">
          <cell r="C104" t="str">
            <v>210596A-3</v>
          </cell>
          <cell r="D104">
            <v>8</v>
          </cell>
        </row>
        <row r="105">
          <cell r="C105" t="str">
            <v>DSH-DP2-2280</v>
          </cell>
          <cell r="D105">
            <v>3</v>
          </cell>
        </row>
        <row r="106">
          <cell r="C106" t="str">
            <v>717642</v>
          </cell>
          <cell r="D106">
            <v>5</v>
          </cell>
        </row>
        <row r="107">
          <cell r="C107" t="str">
            <v>781702</v>
          </cell>
          <cell r="D107">
            <v>1</v>
          </cell>
        </row>
        <row r="108">
          <cell r="C108" t="str">
            <v>773892</v>
          </cell>
          <cell r="D108">
            <v>2</v>
          </cell>
        </row>
        <row r="109">
          <cell r="C109" t="str">
            <v>810L</v>
          </cell>
          <cell r="D109">
            <v>2</v>
          </cell>
        </row>
        <row r="110">
          <cell r="C110" t="str">
            <v>H27-0021</v>
          </cell>
          <cell r="D110">
            <v>0</v>
          </cell>
        </row>
        <row r="111">
          <cell r="C111" t="str">
            <v>225-96704</v>
          </cell>
          <cell r="D111">
            <v>30</v>
          </cell>
        </row>
        <row r="112">
          <cell r="C112" t="str">
            <v>7-53</v>
          </cell>
          <cell r="D112">
            <v>30</v>
          </cell>
        </row>
        <row r="113">
          <cell r="C113" t="str">
            <v>7-54</v>
          </cell>
          <cell r="D113">
            <v>20</v>
          </cell>
        </row>
        <row r="114">
          <cell r="C114" t="str">
            <v>770-004028</v>
          </cell>
          <cell r="D114">
            <v>20</v>
          </cell>
        </row>
        <row r="115">
          <cell r="C115" t="str">
            <v>770-004029</v>
          </cell>
          <cell r="D115">
            <v>20</v>
          </cell>
        </row>
        <row r="116">
          <cell r="C116" t="str">
            <v>773352</v>
          </cell>
          <cell r="D116">
            <v>1000</v>
          </cell>
        </row>
        <row r="117">
          <cell r="C117" t="str">
            <v>781752</v>
          </cell>
          <cell r="D117">
            <v>6</v>
          </cell>
        </row>
        <row r="118">
          <cell r="C118" t="str">
            <v>717642</v>
          </cell>
          <cell r="D118">
            <v>27</v>
          </cell>
        </row>
        <row r="119">
          <cell r="C119" t="str">
            <v>718892</v>
          </cell>
          <cell r="D119">
            <v>4</v>
          </cell>
        </row>
        <row r="120">
          <cell r="C120" t="str">
            <v>P7-43</v>
          </cell>
          <cell r="D120">
            <v>1</v>
          </cell>
        </row>
        <row r="121">
          <cell r="C121" t="str">
            <v>6209301</v>
          </cell>
          <cell r="D121">
            <v>1</v>
          </cell>
        </row>
        <row r="122">
          <cell r="C122" t="str">
            <v>401-72494</v>
          </cell>
          <cell r="D122">
            <v>1</v>
          </cell>
        </row>
        <row r="123">
          <cell r="C123" t="str">
            <v>2E50-3305</v>
          </cell>
          <cell r="D123">
            <v>2</v>
          </cell>
        </row>
        <row r="124">
          <cell r="C124" t="str">
            <v>5212LL0001</v>
          </cell>
          <cell r="D124">
            <v>1</v>
          </cell>
        </row>
        <row r="125">
          <cell r="C125" t="str">
            <v>H04-0016</v>
          </cell>
          <cell r="D125">
            <v>1</v>
          </cell>
        </row>
        <row r="126">
          <cell r="C126" t="str">
            <v>5220LL00560</v>
          </cell>
          <cell r="D126">
            <v>1</v>
          </cell>
        </row>
        <row r="127">
          <cell r="C127" t="str">
            <v>110-40409</v>
          </cell>
          <cell r="D127">
            <v>1</v>
          </cell>
        </row>
        <row r="128">
          <cell r="C128" t="str">
            <v>2040720</v>
          </cell>
          <cell r="D128">
            <v>1</v>
          </cell>
        </row>
        <row r="129">
          <cell r="C129" t="str">
            <v>400-10574</v>
          </cell>
          <cell r="D129">
            <v>1</v>
          </cell>
        </row>
        <row r="130">
          <cell r="C130" t="str">
            <v>5221NG00562</v>
          </cell>
          <cell r="D130">
            <v>1</v>
          </cell>
        </row>
        <row r="131">
          <cell r="C131" t="str">
            <v>2040720</v>
          </cell>
          <cell r="D131">
            <v>1</v>
          </cell>
        </row>
        <row r="132">
          <cell r="C132" t="str">
            <v>7-53</v>
          </cell>
          <cell r="D132">
            <v>1</v>
          </cell>
        </row>
        <row r="133">
          <cell r="C133" t="str">
            <v>770-004028</v>
          </cell>
          <cell r="D133">
            <v>2</v>
          </cell>
        </row>
        <row r="134">
          <cell r="C134" t="str">
            <v>770-004028</v>
          </cell>
          <cell r="D134">
            <v>1</v>
          </cell>
        </row>
        <row r="135">
          <cell r="C135" t="str">
            <v>401-74341</v>
          </cell>
          <cell r="D135">
            <v>1</v>
          </cell>
        </row>
        <row r="136">
          <cell r="C136" t="str">
            <v>sd0406703-tp</v>
          </cell>
          <cell r="D136">
            <v>1</v>
          </cell>
        </row>
        <row r="137">
          <cell r="C137" t="str">
            <v>110-40052</v>
          </cell>
          <cell r="D137">
            <v>1</v>
          </cell>
        </row>
        <row r="138">
          <cell r="C138" t="str">
            <v>110-40409</v>
          </cell>
          <cell r="D138">
            <v>1</v>
          </cell>
        </row>
        <row r="139">
          <cell r="C139" t="str">
            <v>6100541</v>
          </cell>
          <cell r="D139">
            <v>1</v>
          </cell>
        </row>
        <row r="140">
          <cell r="C140" t="str">
            <v>229-06458</v>
          </cell>
          <cell r="D140">
            <v>1</v>
          </cell>
        </row>
        <row r="141">
          <cell r="C141" t="str">
            <v>401-72399</v>
          </cell>
          <cell r="D141">
            <v>1</v>
          </cell>
        </row>
        <row r="142">
          <cell r="C142" t="str">
            <v>7-53</v>
          </cell>
          <cell r="D142">
            <v>3</v>
          </cell>
        </row>
        <row r="143">
          <cell r="C143" t="str">
            <v>7-54</v>
          </cell>
          <cell r="D143">
            <v>2</v>
          </cell>
        </row>
        <row r="144">
          <cell r="C144" t="str">
            <v>770-004028</v>
          </cell>
          <cell r="D144">
            <v>1</v>
          </cell>
        </row>
        <row r="145">
          <cell r="C145" t="str">
            <v>770-004029</v>
          </cell>
          <cell r="D145">
            <v>1</v>
          </cell>
        </row>
        <row r="146">
          <cell r="C146" t="str">
            <v>107d-rl</v>
          </cell>
          <cell r="D146">
            <v>1</v>
          </cell>
        </row>
        <row r="147">
          <cell r="C147" t="str">
            <v>dsh-831</v>
          </cell>
          <cell r="D147">
            <v>2</v>
          </cell>
        </row>
        <row r="148">
          <cell r="C148" t="str">
            <v>781702</v>
          </cell>
          <cell r="D148">
            <v>13</v>
          </cell>
        </row>
        <row r="149">
          <cell r="C149" t="str">
            <v>703672</v>
          </cell>
          <cell r="D149">
            <v>4</v>
          </cell>
        </row>
        <row r="150">
          <cell r="C150" t="str">
            <v>773352</v>
          </cell>
          <cell r="D150">
            <v>14</v>
          </cell>
        </row>
        <row r="151">
          <cell r="C151" t="str">
            <v>717652</v>
          </cell>
          <cell r="D151">
            <v>3</v>
          </cell>
        </row>
        <row r="152">
          <cell r="C152" t="str">
            <v>769122</v>
          </cell>
          <cell r="D152">
            <v>2</v>
          </cell>
        </row>
        <row r="153">
          <cell r="C153" t="str">
            <v>758502</v>
          </cell>
          <cell r="D153">
            <v>2</v>
          </cell>
        </row>
        <row r="154">
          <cell r="C154" t="str">
            <v>810l</v>
          </cell>
          <cell r="D154">
            <v>1</v>
          </cell>
        </row>
        <row r="155">
          <cell r="C155" t="str">
            <v>2105625a3</v>
          </cell>
          <cell r="D155">
            <v>2</v>
          </cell>
        </row>
        <row r="156">
          <cell r="C156" t="str">
            <v>770-007007</v>
          </cell>
          <cell r="D156">
            <v>1</v>
          </cell>
        </row>
        <row r="157">
          <cell r="C157" t="str">
            <v>6209300</v>
          </cell>
          <cell r="D157">
            <v>1</v>
          </cell>
        </row>
        <row r="158">
          <cell r="C158" t="str">
            <v>6209301</v>
          </cell>
          <cell r="D158">
            <v>1</v>
          </cell>
        </row>
        <row r="159">
          <cell r="C159" t="str">
            <v>DSH-DP2-2280</v>
          </cell>
          <cell r="D159">
            <v>1</v>
          </cell>
        </row>
        <row r="160">
          <cell r="C160" t="str">
            <v>CR1-32N</v>
          </cell>
          <cell r="D160">
            <v>1</v>
          </cell>
        </row>
        <row r="161">
          <cell r="C161" t="str">
            <v>P58LN-3</v>
          </cell>
          <cell r="D161">
            <v>1</v>
          </cell>
        </row>
        <row r="162">
          <cell r="C162" t="str">
            <v>277305-16f</v>
          </cell>
          <cell r="D162">
            <v>1</v>
          </cell>
        </row>
        <row r="163">
          <cell r="C163" t="str">
            <v>5212ul0007</v>
          </cell>
          <cell r="D163">
            <v>1</v>
          </cell>
        </row>
        <row r="164">
          <cell r="C164" t="str">
            <v>DSH-7.94BTR</v>
          </cell>
          <cell r="D164">
            <v>1</v>
          </cell>
        </row>
        <row r="165">
          <cell r="C165" t="str">
            <v>401-74341</v>
          </cell>
          <cell r="D165">
            <v>1</v>
          </cell>
        </row>
        <row r="166">
          <cell r="C166" t="str">
            <v>21010-1-14-rg</v>
          </cell>
          <cell r="D166">
            <v>1</v>
          </cell>
        </row>
        <row r="167">
          <cell r="C167" t="str">
            <v>6209300</v>
          </cell>
          <cell r="D167">
            <v>1</v>
          </cell>
        </row>
        <row r="168">
          <cell r="C168" t="str">
            <v>6209301</v>
          </cell>
          <cell r="D168">
            <v>1</v>
          </cell>
        </row>
        <row r="169">
          <cell r="C169" t="str">
            <v>ST56P-3</v>
          </cell>
          <cell r="D169">
            <v>1</v>
          </cell>
        </row>
        <row r="170">
          <cell r="C170" t="str">
            <v>5MM</v>
          </cell>
          <cell r="D170">
            <v>1</v>
          </cell>
        </row>
        <row r="171">
          <cell r="C171" t="str">
            <v>3.5MM</v>
          </cell>
          <cell r="D171">
            <v>1</v>
          </cell>
        </row>
        <row r="172">
          <cell r="C172" t="str">
            <v>3MM</v>
          </cell>
          <cell r="D172">
            <v>1</v>
          </cell>
        </row>
        <row r="173">
          <cell r="C173" t="str">
            <v>mgn9h</v>
          </cell>
          <cell r="D173">
            <v>3</v>
          </cell>
        </row>
        <row r="174">
          <cell r="C174" t="str">
            <v>ma16x10</v>
          </cell>
          <cell r="D174">
            <v>3</v>
          </cell>
        </row>
        <row r="175">
          <cell r="C175" t="str">
            <v>773352</v>
          </cell>
          <cell r="D175">
            <v>36</v>
          </cell>
        </row>
        <row r="176">
          <cell r="C176" t="str">
            <v>773892</v>
          </cell>
          <cell r="D176">
            <v>25</v>
          </cell>
        </row>
        <row r="177">
          <cell r="C177" t="str">
            <v>717652</v>
          </cell>
          <cell r="D177">
            <v>10</v>
          </cell>
        </row>
        <row r="178">
          <cell r="C178" t="str">
            <v>781702</v>
          </cell>
          <cell r="D178">
            <v>34</v>
          </cell>
        </row>
        <row r="179">
          <cell r="C179" t="str">
            <v>769122</v>
          </cell>
          <cell r="D179">
            <v>9</v>
          </cell>
        </row>
        <row r="180">
          <cell r="C180" t="str">
            <v>MI32x150SCA</v>
          </cell>
          <cell r="D180">
            <v>2</v>
          </cell>
        </row>
        <row r="181">
          <cell r="C181" t="str">
            <v>257206-16F/257258-16F</v>
          </cell>
          <cell r="D181">
            <v>4</v>
          </cell>
        </row>
        <row r="182">
          <cell r="C182" t="str">
            <v>257018A48</v>
          </cell>
          <cell r="D182">
            <v>4</v>
          </cell>
        </row>
        <row r="183">
          <cell r="C183" t="str">
            <v>5220NC00480</v>
          </cell>
          <cell r="D183">
            <v>5</v>
          </cell>
        </row>
        <row r="184">
          <cell r="C184" t="str">
            <v>257468-48</v>
          </cell>
          <cell r="D184">
            <v>4</v>
          </cell>
        </row>
        <row r="185">
          <cell r="C185" t="str">
            <v>257278-16F0/257282-16F0</v>
          </cell>
          <cell r="D185">
            <v>4</v>
          </cell>
        </row>
        <row r="186">
          <cell r="C186" t="str">
            <v>5221NC15320</v>
          </cell>
          <cell r="D186">
            <v>4</v>
          </cell>
        </row>
        <row r="187">
          <cell r="C187" t="str">
            <v>21010-1-14-OR</v>
          </cell>
          <cell r="D187">
            <v>2</v>
          </cell>
        </row>
        <row r="188">
          <cell r="C188" t="str">
            <v>717642</v>
          </cell>
          <cell r="D188">
            <v>21</v>
          </cell>
        </row>
        <row r="189">
          <cell r="C189" t="str">
            <v>773352</v>
          </cell>
          <cell r="D189">
            <v>3</v>
          </cell>
        </row>
        <row r="190">
          <cell r="C190" t="str">
            <v>773892</v>
          </cell>
          <cell r="D190">
            <v>4</v>
          </cell>
        </row>
        <row r="191">
          <cell r="C191" t="str">
            <v>781752</v>
          </cell>
          <cell r="D191">
            <v>6</v>
          </cell>
        </row>
        <row r="192">
          <cell r="C192" t="str">
            <v>21010-4-14</v>
          </cell>
          <cell r="D192">
            <v>1</v>
          </cell>
        </row>
        <row r="193">
          <cell r="C193" t="str">
            <v>21010-2-14-KT</v>
          </cell>
          <cell r="D193">
            <v>1</v>
          </cell>
        </row>
        <row r="194">
          <cell r="C194" t="str">
            <v>21010-3-14-KT</v>
          </cell>
          <cell r="D194">
            <v>1</v>
          </cell>
        </row>
        <row r="195">
          <cell r="C195" t="str">
            <v>S38212001</v>
          </cell>
          <cell r="D195">
            <v>2</v>
          </cell>
        </row>
        <row r="196">
          <cell r="C196" t="str">
            <v>257206-16F/257258-16F</v>
          </cell>
          <cell r="D196">
            <v>1</v>
          </cell>
        </row>
        <row r="197">
          <cell r="C197" t="str">
            <v>257468-48</v>
          </cell>
          <cell r="D197">
            <v>1</v>
          </cell>
        </row>
        <row r="198">
          <cell r="C198" t="str">
            <v>DSH-831</v>
          </cell>
          <cell r="D198">
            <v>2</v>
          </cell>
        </row>
        <row r="199">
          <cell r="C199" t="str">
            <v>21010-4-14</v>
          </cell>
          <cell r="D199">
            <v>1</v>
          </cell>
        </row>
        <row r="200">
          <cell r="C200" t="str">
            <v>148704-001</v>
          </cell>
          <cell r="D200">
            <v>1</v>
          </cell>
        </row>
        <row r="201">
          <cell r="C201" t="str">
            <v>21010-3-14-KT</v>
          </cell>
          <cell r="D201">
            <v>1</v>
          </cell>
        </row>
        <row r="202">
          <cell r="C202" t="str">
            <v>S38212001</v>
          </cell>
          <cell r="D202">
            <v>2</v>
          </cell>
        </row>
        <row r="203">
          <cell r="C203" t="str">
            <v>SA2447001</v>
          </cell>
          <cell r="D203">
            <v>1</v>
          </cell>
        </row>
        <row r="204">
          <cell r="C204" t="str">
            <v>773352</v>
          </cell>
          <cell r="D204">
            <v>4</v>
          </cell>
        </row>
        <row r="205">
          <cell r="C205" t="str">
            <v>717642</v>
          </cell>
          <cell r="D205">
            <v>21</v>
          </cell>
        </row>
        <row r="206">
          <cell r="C206" t="str">
            <v>773892</v>
          </cell>
          <cell r="D206">
            <v>16</v>
          </cell>
        </row>
        <row r="207">
          <cell r="C207" t="str">
            <v>758502</v>
          </cell>
          <cell r="D207">
            <v>6</v>
          </cell>
        </row>
        <row r="208">
          <cell r="C208" t="str">
            <v>781752</v>
          </cell>
          <cell r="D208">
            <v>40</v>
          </cell>
        </row>
        <row r="209">
          <cell r="C209" t="str">
            <v>770-001038</v>
          </cell>
          <cell r="D209">
            <v>10</v>
          </cell>
        </row>
        <row r="210">
          <cell r="C210" t="str">
            <v>770-004033</v>
          </cell>
          <cell r="D210">
            <v>5</v>
          </cell>
        </row>
        <row r="211">
          <cell r="C211" t="str">
            <v>770-007025</v>
          </cell>
          <cell r="D211">
            <v>10</v>
          </cell>
        </row>
        <row r="212">
          <cell r="C212" t="str">
            <v>620-001037 (3/32)</v>
          </cell>
          <cell r="D212">
            <v>5</v>
          </cell>
        </row>
        <row r="213">
          <cell r="C213" t="str">
            <v>620-006016</v>
          </cell>
          <cell r="D213">
            <v>3</v>
          </cell>
        </row>
        <row r="214">
          <cell r="C214" t="str">
            <v>620-006030</v>
          </cell>
          <cell r="D214">
            <v>3</v>
          </cell>
        </row>
        <row r="215">
          <cell r="C215" t="str">
            <v>620-006043</v>
          </cell>
          <cell r="D215">
            <v>3</v>
          </cell>
        </row>
        <row r="216">
          <cell r="C216" t="str">
            <v>770-005039</v>
          </cell>
          <cell r="D216">
            <v>5</v>
          </cell>
        </row>
        <row r="217">
          <cell r="C217" t="str">
            <v>129500010</v>
          </cell>
          <cell r="D217">
            <v>3</v>
          </cell>
        </row>
        <row r="218">
          <cell r="C218" t="str">
            <v>SC48280608A</v>
          </cell>
          <cell r="D218">
            <v>2</v>
          </cell>
        </row>
        <row r="219">
          <cell r="C219" t="str">
            <v>DSH-DP2-2280</v>
          </cell>
          <cell r="D219">
            <v>1</v>
          </cell>
        </row>
        <row r="220">
          <cell r="C220" t="str">
            <v>P58LN-3</v>
          </cell>
          <cell r="D220">
            <v>1</v>
          </cell>
        </row>
        <row r="221">
          <cell r="C221" t="str">
            <v>277305-16F</v>
          </cell>
          <cell r="D221">
            <v>1</v>
          </cell>
        </row>
        <row r="222">
          <cell r="C222" t="str">
            <v>5212UL0007</v>
          </cell>
          <cell r="D222">
            <v>1</v>
          </cell>
        </row>
        <row r="223">
          <cell r="C223" t="str">
            <v>DSH-7.94BTR</v>
          </cell>
          <cell r="D223">
            <v>1</v>
          </cell>
        </row>
        <row r="224">
          <cell r="C224" t="str">
            <v>401-74341</v>
          </cell>
          <cell r="D224">
            <v>1</v>
          </cell>
        </row>
        <row r="225">
          <cell r="C225" t="str">
            <v>21010-1-14-RG</v>
          </cell>
          <cell r="D225">
            <v>1</v>
          </cell>
        </row>
        <row r="226">
          <cell r="C226" t="str">
            <v>6209300</v>
          </cell>
          <cell r="D226">
            <v>1</v>
          </cell>
        </row>
        <row r="227">
          <cell r="C227" t="str">
            <v>6209301</v>
          </cell>
          <cell r="D227">
            <v>1</v>
          </cell>
        </row>
        <row r="228">
          <cell r="C228" t="str">
            <v>1J50-3005</v>
          </cell>
          <cell r="D228">
            <v>5</v>
          </cell>
        </row>
        <row r="229">
          <cell r="C229" t="str">
            <v>2270000720</v>
          </cell>
          <cell r="D229">
            <v>1</v>
          </cell>
        </row>
        <row r="230">
          <cell r="C230" t="str">
            <v>DSH-7.94BTR</v>
          </cell>
          <cell r="D230">
            <v>1</v>
          </cell>
        </row>
        <row r="231">
          <cell r="C231" t="str">
            <v>DSH-7.94BTR</v>
          </cell>
          <cell r="D231">
            <v>1</v>
          </cell>
        </row>
        <row r="232">
          <cell r="C232" t="str">
            <v>5221LL02640</v>
          </cell>
          <cell r="D232">
            <v>1</v>
          </cell>
        </row>
        <row r="233">
          <cell r="C233" t="str">
            <v>5221LL02641</v>
          </cell>
          <cell r="D233">
            <v>1</v>
          </cell>
        </row>
        <row r="234">
          <cell r="C234" t="str">
            <v>6100823</v>
          </cell>
          <cell r="D234">
            <v>1</v>
          </cell>
        </row>
        <row r="235">
          <cell r="C235" t="str">
            <v>DSH-7.94BTR</v>
          </cell>
          <cell r="D235">
            <v>1</v>
          </cell>
        </row>
        <row r="236">
          <cell r="C236" t="str">
            <v>6209300</v>
          </cell>
          <cell r="D236">
            <v>1</v>
          </cell>
        </row>
        <row r="237">
          <cell r="C237" t="str">
            <v>5220LL00560</v>
          </cell>
          <cell r="D237">
            <v>1</v>
          </cell>
        </row>
        <row r="238">
          <cell r="C238" t="str">
            <v>TK40-10-KF01</v>
          </cell>
          <cell r="D238">
            <v>1</v>
          </cell>
        </row>
        <row r="239">
          <cell r="C239" t="str">
            <v>TK40-10-KF02</v>
          </cell>
          <cell r="D239">
            <v>1</v>
          </cell>
        </row>
        <row r="240">
          <cell r="C240" t="str">
            <v>810L</v>
          </cell>
          <cell r="D240">
            <v>10</v>
          </cell>
        </row>
        <row r="241">
          <cell r="C241" t="str">
            <v>400-10508</v>
          </cell>
          <cell r="D241">
            <v>1</v>
          </cell>
        </row>
        <row r="242">
          <cell r="C242" t="str">
            <v>717642</v>
          </cell>
          <cell r="D242">
            <v>9</v>
          </cell>
        </row>
        <row r="243">
          <cell r="C243" t="str">
            <v>781682</v>
          </cell>
          <cell r="D243">
            <v>4</v>
          </cell>
        </row>
        <row r="244">
          <cell r="C244" t="str">
            <v>773892</v>
          </cell>
          <cell r="D244">
            <v>6</v>
          </cell>
        </row>
        <row r="245">
          <cell r="C245" t="str">
            <v>8SF36400706C</v>
          </cell>
          <cell r="D245">
            <v>50</v>
          </cell>
        </row>
        <row r="246">
          <cell r="C246" t="str">
            <v>770-006015</v>
          </cell>
          <cell r="D246">
            <v>2</v>
          </cell>
        </row>
        <row r="247">
          <cell r="C247" t="str">
            <v>P58LN-5</v>
          </cell>
          <cell r="D247">
            <v>2</v>
          </cell>
        </row>
        <row r="248">
          <cell r="C248" t="str">
            <v>SF44400907A</v>
          </cell>
          <cell r="D248">
            <v>10</v>
          </cell>
        </row>
        <row r="249">
          <cell r="C249" t="str">
            <v>SP32440605A</v>
          </cell>
          <cell r="D249">
            <v>10</v>
          </cell>
        </row>
        <row r="250">
          <cell r="C250" t="str">
            <v>SC32440505A</v>
          </cell>
          <cell r="D250">
            <v>10</v>
          </cell>
        </row>
        <row r="251">
          <cell r="C251" t="str">
            <v>770-004028</v>
          </cell>
          <cell r="D251">
            <v>2</v>
          </cell>
        </row>
        <row r="252">
          <cell r="C252" t="str">
            <v>770-004029</v>
          </cell>
          <cell r="D252">
            <v>2</v>
          </cell>
        </row>
        <row r="253">
          <cell r="C253" t="str">
            <v>770-004032</v>
          </cell>
          <cell r="D253">
            <v>30</v>
          </cell>
        </row>
        <row r="254">
          <cell r="C254" t="str">
            <v>100-31300</v>
          </cell>
          <cell r="D254">
            <v>10</v>
          </cell>
        </row>
        <row r="255">
          <cell r="C255" t="str">
            <v>773892</v>
          </cell>
          <cell r="D255">
            <v>7</v>
          </cell>
        </row>
        <row r="256">
          <cell r="C256" t="str">
            <v>781752</v>
          </cell>
          <cell r="D256">
            <v>11</v>
          </cell>
        </row>
        <row r="257">
          <cell r="C257" t="str">
            <v>717642</v>
          </cell>
          <cell r="D257">
            <v>6</v>
          </cell>
        </row>
        <row r="258">
          <cell r="C258" t="str">
            <v>5220NC00480</v>
          </cell>
          <cell r="D258">
            <v>2</v>
          </cell>
        </row>
        <row r="259">
          <cell r="C259" t="str">
            <v>ASM-26</v>
          </cell>
          <cell r="D259">
            <v>20</v>
          </cell>
        </row>
        <row r="260">
          <cell r="C260" t="str">
            <v>717642</v>
          </cell>
          <cell r="D260">
            <v>17</v>
          </cell>
        </row>
        <row r="261">
          <cell r="C261" t="str">
            <v>781752</v>
          </cell>
          <cell r="D261">
            <v>7</v>
          </cell>
        </row>
        <row r="262">
          <cell r="C262" t="str">
            <v>773892</v>
          </cell>
          <cell r="D262">
            <v>19</v>
          </cell>
        </row>
        <row r="263">
          <cell r="C263" t="str">
            <v>773882</v>
          </cell>
          <cell r="D263">
            <v>20</v>
          </cell>
        </row>
        <row r="264">
          <cell r="C264" t="str">
            <v>770-004028</v>
          </cell>
          <cell r="D264">
            <v>2</v>
          </cell>
        </row>
        <row r="265">
          <cell r="C265" t="str">
            <v>155853-001</v>
          </cell>
          <cell r="D265">
            <v>1</v>
          </cell>
        </row>
        <row r="266">
          <cell r="C266" t="str">
            <v>148704-001</v>
          </cell>
          <cell r="D266">
            <v>1</v>
          </cell>
        </row>
        <row r="267">
          <cell r="C267" t="str">
            <v>JK-513KC</v>
          </cell>
          <cell r="D267">
            <v>1</v>
          </cell>
        </row>
        <row r="268">
          <cell r="C268" t="str">
            <v>810L</v>
          </cell>
          <cell r="D268">
            <v>10</v>
          </cell>
        </row>
        <row r="269">
          <cell r="C269" t="str">
            <v>BELT-8-SL787-13</v>
          </cell>
          <cell r="D269">
            <v>19</v>
          </cell>
        </row>
        <row r="270">
          <cell r="C270" t="str">
            <v>UW-8-SL787-12</v>
          </cell>
          <cell r="D270">
            <v>5</v>
          </cell>
        </row>
        <row r="271">
          <cell r="C271" t="str">
            <v>0.13X25X10</v>
          </cell>
          <cell r="D271">
            <v>1</v>
          </cell>
        </row>
        <row r="272">
          <cell r="C272" t="str">
            <v>DSH-DP2-2280</v>
          </cell>
          <cell r="D272">
            <v>6</v>
          </cell>
        </row>
        <row r="273">
          <cell r="C273" t="str">
            <v>B1818-280-000</v>
          </cell>
          <cell r="D273">
            <v>2</v>
          </cell>
        </row>
        <row r="274">
          <cell r="C274" t="str">
            <v>770-007077</v>
          </cell>
          <cell r="D274">
            <v>10</v>
          </cell>
        </row>
        <row r="275">
          <cell r="C275" t="str">
            <v>620-001037 (3/32)</v>
          </cell>
          <cell r="D275">
            <v>5</v>
          </cell>
        </row>
        <row r="276">
          <cell r="C276" t="str">
            <v>620-006015</v>
          </cell>
          <cell r="D276">
            <v>10</v>
          </cell>
        </row>
        <row r="277">
          <cell r="C277" t="str">
            <v>107d-rl</v>
          </cell>
          <cell r="D277">
            <v>5</v>
          </cell>
        </row>
        <row r="278">
          <cell r="C278" t="str">
            <v>666-007079</v>
          </cell>
          <cell r="D278">
            <v>10</v>
          </cell>
        </row>
        <row r="279">
          <cell r="C279" t="str">
            <v>620-004-033</v>
          </cell>
          <cell r="D279">
            <v>10</v>
          </cell>
        </row>
        <row r="280">
          <cell r="C280" t="str">
            <v>DSH-7.94BTR</v>
          </cell>
          <cell r="D280">
            <v>5</v>
          </cell>
        </row>
        <row r="281">
          <cell r="C281" t="str">
            <v>P58LN-3</v>
          </cell>
          <cell r="D281">
            <v>10</v>
          </cell>
        </row>
        <row r="282">
          <cell r="C282" t="str">
            <v>12463HR-116</v>
          </cell>
          <cell r="D282">
            <v>10</v>
          </cell>
        </row>
        <row r="283">
          <cell r="C283" t="str">
            <v>P363</v>
          </cell>
          <cell r="D283">
            <v>10</v>
          </cell>
        </row>
        <row r="284">
          <cell r="C284" t="str">
            <v>0.5MM</v>
          </cell>
          <cell r="D284">
            <v>10</v>
          </cell>
        </row>
        <row r="285">
          <cell r="C285" t="str">
            <v>810L</v>
          </cell>
          <cell r="D285">
            <v>6</v>
          </cell>
        </row>
        <row r="286">
          <cell r="C286" t="str">
            <v>770-007086</v>
          </cell>
          <cell r="D286">
            <v>10</v>
          </cell>
        </row>
        <row r="287">
          <cell r="C287" t="str">
            <v>717642</v>
          </cell>
          <cell r="D287">
            <v>10</v>
          </cell>
        </row>
        <row r="288">
          <cell r="C288" t="str">
            <v>5213LK0002</v>
          </cell>
          <cell r="D288">
            <v>1</v>
          </cell>
        </row>
        <row r="289">
          <cell r="C289" t="str">
            <v>cr1/16n</v>
          </cell>
          <cell r="D289">
            <v>1</v>
          </cell>
        </row>
        <row r="290">
          <cell r="C290" t="str">
            <v>5213DG0032</v>
          </cell>
          <cell r="D290">
            <v>1</v>
          </cell>
        </row>
        <row r="291">
          <cell r="C291" t="str">
            <v>2270000720</v>
          </cell>
          <cell r="D291">
            <v>1</v>
          </cell>
        </row>
        <row r="292">
          <cell r="C292" t="str">
            <v>210516A-3</v>
          </cell>
          <cell r="D292">
            <v>4</v>
          </cell>
        </row>
        <row r="293">
          <cell r="C293" t="str">
            <v>2105625A3</v>
          </cell>
          <cell r="D293">
            <v>4</v>
          </cell>
        </row>
        <row r="294">
          <cell r="C294" t="str">
            <v>210516a-3</v>
          </cell>
          <cell r="D294">
            <v>4</v>
          </cell>
        </row>
        <row r="295">
          <cell r="C295" t="str">
            <v>sa1971101</v>
          </cell>
          <cell r="D295">
            <v>1</v>
          </cell>
        </row>
        <row r="296">
          <cell r="C296" t="str">
            <v>770-001038</v>
          </cell>
          <cell r="D296">
            <v>2</v>
          </cell>
        </row>
        <row r="297">
          <cell r="C297" t="str">
            <v>h05-0081-1</v>
          </cell>
          <cell r="D297">
            <v>2</v>
          </cell>
        </row>
        <row r="298">
          <cell r="C298" t="str">
            <v>LSU6255 DOC</v>
          </cell>
          <cell r="D298">
            <v>7</v>
          </cell>
        </row>
        <row r="299">
          <cell r="C299" t="str">
            <v>235-03402</v>
          </cell>
          <cell r="D299">
            <v>1</v>
          </cell>
        </row>
        <row r="300">
          <cell r="C300" t="str">
            <v>DSH-7.94BTR</v>
          </cell>
          <cell r="D300">
            <v>2</v>
          </cell>
        </row>
        <row r="301">
          <cell r="C301" t="str">
            <v>4ss0330115</v>
          </cell>
          <cell r="D301">
            <v>1</v>
          </cell>
        </row>
        <row r="302">
          <cell r="C302" t="str">
            <v>810l</v>
          </cell>
          <cell r="D302">
            <v>1</v>
          </cell>
        </row>
        <row r="303">
          <cell r="C303" t="str">
            <v>2105625a3</v>
          </cell>
          <cell r="D303">
            <v>2</v>
          </cell>
        </row>
        <row r="304">
          <cell r="C304" t="str">
            <v>770-007007</v>
          </cell>
          <cell r="D304">
            <v>1</v>
          </cell>
        </row>
        <row r="305">
          <cell r="C305" t="str">
            <v>6209300</v>
          </cell>
          <cell r="D305">
            <v>1</v>
          </cell>
        </row>
        <row r="306">
          <cell r="C306" t="str">
            <v>6209301</v>
          </cell>
          <cell r="D306">
            <v>1</v>
          </cell>
        </row>
        <row r="307">
          <cell r="C307" t="str">
            <v>DSH-DP2-2280</v>
          </cell>
          <cell r="D307">
            <v>1</v>
          </cell>
        </row>
        <row r="308">
          <cell r="C308" t="str">
            <v>cr1-32n</v>
          </cell>
          <cell r="D308">
            <v>1</v>
          </cell>
        </row>
        <row r="309">
          <cell r="C309" t="str">
            <v>781752</v>
          </cell>
          <cell r="D309">
            <v>27</v>
          </cell>
        </row>
        <row r="310">
          <cell r="C310" t="str">
            <v>717642</v>
          </cell>
          <cell r="D310">
            <v>16</v>
          </cell>
        </row>
        <row r="311">
          <cell r="C311" t="str">
            <v>758502</v>
          </cell>
          <cell r="D311">
            <v>4</v>
          </cell>
        </row>
        <row r="312">
          <cell r="C312" t="str">
            <v>773892</v>
          </cell>
          <cell r="D312">
            <v>5</v>
          </cell>
        </row>
        <row r="313">
          <cell r="C313" t="str">
            <v>225-06208</v>
          </cell>
          <cell r="D313">
            <v>1</v>
          </cell>
        </row>
        <row r="314">
          <cell r="C314" t="str">
            <v>JK-513KC</v>
          </cell>
          <cell r="D314">
            <v>10</v>
          </cell>
        </row>
        <row r="315">
          <cell r="C315" t="str">
            <v>620-006015</v>
          </cell>
          <cell r="D315">
            <v>10</v>
          </cell>
        </row>
        <row r="316">
          <cell r="C316" t="str">
            <v>DSH-DP2-2280</v>
          </cell>
          <cell r="D316">
            <v>11</v>
          </cell>
        </row>
        <row r="317">
          <cell r="C317" t="str">
            <v>dsh-831</v>
          </cell>
          <cell r="D317">
            <v>7</v>
          </cell>
        </row>
        <row r="318">
          <cell r="C318" t="str">
            <v>DSH-7.94BTR</v>
          </cell>
          <cell r="D318">
            <v>4</v>
          </cell>
        </row>
        <row r="319">
          <cell r="C319" t="str">
            <v>B1818-280-000</v>
          </cell>
          <cell r="D319">
            <v>4</v>
          </cell>
        </row>
        <row r="320">
          <cell r="C320" t="str">
            <v>BELT-8-SL787-13</v>
          </cell>
          <cell r="D320">
            <v>10</v>
          </cell>
        </row>
        <row r="321">
          <cell r="C321" t="str">
            <v>2200000703</v>
          </cell>
          <cell r="D321">
            <v>1</v>
          </cell>
        </row>
        <row r="322">
          <cell r="C322" t="str">
            <v>5231ul0001</v>
          </cell>
          <cell r="D322">
            <v>1</v>
          </cell>
        </row>
        <row r="323">
          <cell r="C323" t="str">
            <v>LT167737G1</v>
          </cell>
          <cell r="D323">
            <v>1</v>
          </cell>
        </row>
        <row r="324">
          <cell r="C324" t="str">
            <v>B2424-280-000</v>
          </cell>
          <cell r="D324">
            <v>1</v>
          </cell>
        </row>
        <row r="325">
          <cell r="C325" t="str">
            <v>DSH-7.94BTR</v>
          </cell>
          <cell r="D325">
            <v>3</v>
          </cell>
        </row>
        <row r="326">
          <cell r="C326" t="str">
            <v>tk40-10-kf01</v>
          </cell>
          <cell r="D326">
            <v>1</v>
          </cell>
        </row>
        <row r="327">
          <cell r="C327" t="str">
            <v>202554e</v>
          </cell>
          <cell r="D327">
            <v>1</v>
          </cell>
        </row>
        <row r="328">
          <cell r="C328" t="str">
            <v>770-00400</v>
          </cell>
          <cell r="D328">
            <v>1</v>
          </cell>
        </row>
        <row r="329">
          <cell r="C329" t="str">
            <v>PAEV-A032</v>
          </cell>
          <cell r="D329">
            <v>1</v>
          </cell>
        </row>
        <row r="330">
          <cell r="C330" t="str">
            <v>PAEV-180H-60</v>
          </cell>
          <cell r="D330">
            <v>1</v>
          </cell>
        </row>
        <row r="331">
          <cell r="C331" t="str">
            <v>6209002</v>
          </cell>
          <cell r="D331">
            <v>1</v>
          </cell>
        </row>
        <row r="332">
          <cell r="C332" t="str">
            <v>225-96704</v>
          </cell>
          <cell r="D332">
            <v>4</v>
          </cell>
        </row>
        <row r="333">
          <cell r="C333" t="str">
            <v>773892</v>
          </cell>
          <cell r="D333">
            <v>1</v>
          </cell>
        </row>
        <row r="334">
          <cell r="C334" t="str">
            <v>773352</v>
          </cell>
          <cell r="D334">
            <v>17</v>
          </cell>
        </row>
        <row r="335">
          <cell r="C335" t="str">
            <v>703672</v>
          </cell>
          <cell r="D335">
            <v>9</v>
          </cell>
        </row>
        <row r="336">
          <cell r="C336" t="str">
            <v>718892</v>
          </cell>
          <cell r="D336">
            <v>3</v>
          </cell>
        </row>
        <row r="337">
          <cell r="C337" t="str">
            <v>781702</v>
          </cell>
          <cell r="D337">
            <v>15</v>
          </cell>
        </row>
        <row r="338">
          <cell r="C338" t="str">
            <v>769122</v>
          </cell>
          <cell r="D338">
            <v>2</v>
          </cell>
        </row>
        <row r="339">
          <cell r="C339" t="str">
            <v>717652</v>
          </cell>
          <cell r="D339">
            <v>7</v>
          </cell>
        </row>
        <row r="340">
          <cell r="C340" t="str">
            <v>781752</v>
          </cell>
          <cell r="D340">
            <v>4</v>
          </cell>
        </row>
        <row r="341">
          <cell r="C341" t="str">
            <v>773892</v>
          </cell>
          <cell r="D341">
            <v>7</v>
          </cell>
        </row>
        <row r="342">
          <cell r="C342" t="str">
            <v>717642</v>
          </cell>
          <cell r="D342">
            <v>46</v>
          </cell>
        </row>
        <row r="343">
          <cell r="C343" t="str">
            <v>773892</v>
          </cell>
          <cell r="D343">
            <v>4</v>
          </cell>
        </row>
        <row r="344">
          <cell r="C344" t="str">
            <v>781752</v>
          </cell>
          <cell r="D344">
            <v>10</v>
          </cell>
        </row>
        <row r="345">
          <cell r="C345" t="str">
            <v>717642</v>
          </cell>
          <cell r="D345">
            <v>11</v>
          </cell>
        </row>
        <row r="346">
          <cell r="C346" t="str">
            <v>718892</v>
          </cell>
          <cell r="D346">
            <v>3</v>
          </cell>
        </row>
        <row r="347">
          <cell r="C347" t="str">
            <v>107D-RL</v>
          </cell>
          <cell r="D347">
            <v>5</v>
          </cell>
        </row>
        <row r="348">
          <cell r="C348" t="str">
            <v>257327A32</v>
          </cell>
          <cell r="D348">
            <v>2</v>
          </cell>
        </row>
        <row r="349">
          <cell r="C349" t="str">
            <v>5212LL0001</v>
          </cell>
          <cell r="D349">
            <v>1</v>
          </cell>
        </row>
        <row r="350">
          <cell r="C350" t="str">
            <v>DSH-7.94BTR</v>
          </cell>
          <cell r="D350">
            <v>3</v>
          </cell>
        </row>
        <row r="351">
          <cell r="C351" t="str">
            <v>DSH-DP2-2280</v>
          </cell>
          <cell r="D351">
            <v>1</v>
          </cell>
        </row>
        <row r="352">
          <cell r="C352" t="str">
            <v>400-10574</v>
          </cell>
          <cell r="D352">
            <v>1</v>
          </cell>
        </row>
        <row r="353">
          <cell r="C353" t="str">
            <v>B1812-980-0A0</v>
          </cell>
          <cell r="D353">
            <v>1</v>
          </cell>
        </row>
        <row r="354">
          <cell r="C354" t="str">
            <v>2120000715</v>
          </cell>
          <cell r="D354">
            <v>1</v>
          </cell>
        </row>
        <row r="355">
          <cell r="C355" t="str">
            <v>6100549</v>
          </cell>
          <cell r="D355">
            <v>1</v>
          </cell>
        </row>
        <row r="356">
          <cell r="C356" t="str">
            <v>5221ll02640</v>
          </cell>
          <cell r="D356">
            <v>1</v>
          </cell>
        </row>
        <row r="357">
          <cell r="C357" t="str">
            <v>5221ll02641</v>
          </cell>
          <cell r="D357">
            <v>1</v>
          </cell>
        </row>
        <row r="358">
          <cell r="C358" t="str">
            <v>P2-01-22L</v>
          </cell>
          <cell r="D358">
            <v>1</v>
          </cell>
        </row>
        <row r="359">
          <cell r="C359" t="str">
            <v>p2-1-23</v>
          </cell>
          <cell r="D359">
            <v>1</v>
          </cell>
        </row>
        <row r="360">
          <cell r="C360" t="str">
            <v>B1818-280-000</v>
          </cell>
          <cell r="D360">
            <v>1</v>
          </cell>
        </row>
        <row r="361">
          <cell r="C361" t="str">
            <v>6209300</v>
          </cell>
          <cell r="D361">
            <v>1</v>
          </cell>
        </row>
        <row r="362">
          <cell r="C362" t="str">
            <v>21010-4-14</v>
          </cell>
          <cell r="D362">
            <v>1</v>
          </cell>
        </row>
        <row r="363">
          <cell r="C363" t="str">
            <v>21010-3-14-kt</v>
          </cell>
          <cell r="D363">
            <v>1</v>
          </cell>
        </row>
        <row r="364">
          <cell r="C364" t="str">
            <v>21010-2-14-kt</v>
          </cell>
          <cell r="D364">
            <v>1</v>
          </cell>
        </row>
        <row r="365">
          <cell r="C365" t="str">
            <v>dsh-831</v>
          </cell>
          <cell r="D365">
            <v>1</v>
          </cell>
        </row>
        <row r="366">
          <cell r="C366" t="str">
            <v>773352</v>
          </cell>
          <cell r="D366">
            <v>10</v>
          </cell>
        </row>
        <row r="367">
          <cell r="C367" t="str">
            <v>718892</v>
          </cell>
          <cell r="D367">
            <v>3</v>
          </cell>
        </row>
        <row r="368">
          <cell r="C368" t="str">
            <v>769122</v>
          </cell>
          <cell r="D368">
            <v>2</v>
          </cell>
        </row>
        <row r="369">
          <cell r="C369" t="str">
            <v>781702</v>
          </cell>
          <cell r="D369">
            <v>15</v>
          </cell>
        </row>
        <row r="370">
          <cell r="C370" t="str">
            <v>703672</v>
          </cell>
          <cell r="D370">
            <v>2</v>
          </cell>
        </row>
        <row r="371">
          <cell r="C371" t="str">
            <v>717652</v>
          </cell>
          <cell r="D371">
            <v>1</v>
          </cell>
        </row>
        <row r="372">
          <cell r="C372" t="str">
            <v>5213lk0002</v>
          </cell>
          <cell r="D372">
            <v>100</v>
          </cell>
        </row>
        <row r="373">
          <cell r="C373" t="str">
            <v>600-29</v>
          </cell>
          <cell r="D373">
            <v>3</v>
          </cell>
        </row>
        <row r="374">
          <cell r="C374" t="str">
            <v>JK-513KC</v>
          </cell>
          <cell r="D374">
            <v>20</v>
          </cell>
        </row>
        <row r="375">
          <cell r="C375" t="str">
            <v>620-001048</v>
          </cell>
          <cell r="D375">
            <v>10</v>
          </cell>
        </row>
        <row r="376">
          <cell r="C376" t="str">
            <v>620-001037 (3/32)</v>
          </cell>
          <cell r="D376">
            <v>10</v>
          </cell>
        </row>
        <row r="377">
          <cell r="C377" t="str">
            <v>620-001037 (3/16)</v>
          </cell>
          <cell r="D377">
            <v>5</v>
          </cell>
        </row>
        <row r="378">
          <cell r="C378" t="str">
            <v>620-004035</v>
          </cell>
          <cell r="D378">
            <v>5</v>
          </cell>
        </row>
        <row r="379">
          <cell r="C379" t="str">
            <v>5220NC00480</v>
          </cell>
          <cell r="D379">
            <v>6</v>
          </cell>
        </row>
        <row r="380">
          <cell r="C380" t="str">
            <v>UK-SL787-12</v>
          </cell>
          <cell r="D380">
            <v>1</v>
          </cell>
        </row>
        <row r="381">
          <cell r="C381" t="str">
            <v>DSH-7.94BTR</v>
          </cell>
          <cell r="D381">
            <v>1</v>
          </cell>
        </row>
        <row r="382">
          <cell r="C382" t="str">
            <v>5212LL0001</v>
          </cell>
          <cell r="D382">
            <v>1</v>
          </cell>
        </row>
        <row r="383">
          <cell r="C383" t="str">
            <v>DSH-7.94BTR</v>
          </cell>
          <cell r="D383">
            <v>1</v>
          </cell>
        </row>
        <row r="384">
          <cell r="C384" t="str">
            <v>5213LL0001</v>
          </cell>
          <cell r="D384">
            <v>1</v>
          </cell>
        </row>
        <row r="385">
          <cell r="C385" t="str">
            <v>PAEV-A032</v>
          </cell>
          <cell r="D385">
            <v>2</v>
          </cell>
        </row>
        <row r="386">
          <cell r="C386" t="str">
            <v>DSH-DP2-2280</v>
          </cell>
          <cell r="D386">
            <v>1</v>
          </cell>
        </row>
        <row r="387">
          <cell r="C387" t="str">
            <v>717652</v>
          </cell>
          <cell r="D387">
            <v>10</v>
          </cell>
        </row>
        <row r="388">
          <cell r="C388" t="str">
            <v>770-004028</v>
          </cell>
          <cell r="D388">
            <v>1</v>
          </cell>
        </row>
        <row r="389">
          <cell r="C389" t="str">
            <v>717652</v>
          </cell>
          <cell r="D389">
            <v>15</v>
          </cell>
        </row>
        <row r="390">
          <cell r="C390" t="str">
            <v>717642</v>
          </cell>
          <cell r="D390">
            <v>10</v>
          </cell>
        </row>
        <row r="391">
          <cell r="C391" t="str">
            <v>5212ll0001</v>
          </cell>
          <cell r="D391">
            <v>1</v>
          </cell>
        </row>
        <row r="392">
          <cell r="C392" t="str">
            <v>5212ul0001</v>
          </cell>
          <cell r="D392">
            <v>1</v>
          </cell>
        </row>
        <row r="393">
          <cell r="C393" t="str">
            <v>DSH-7.94BTR</v>
          </cell>
          <cell r="D393">
            <v>2</v>
          </cell>
        </row>
        <row r="394">
          <cell r="C394" t="str">
            <v>235-03402</v>
          </cell>
          <cell r="D394">
            <v>1</v>
          </cell>
        </row>
        <row r="395">
          <cell r="C395" t="str">
            <v>DSH-7.94BTR</v>
          </cell>
          <cell r="D395">
            <v>2</v>
          </cell>
        </row>
        <row r="396">
          <cell r="C396" t="str">
            <v>5213lk0002</v>
          </cell>
          <cell r="D396">
            <v>1</v>
          </cell>
        </row>
        <row r="397">
          <cell r="C397" t="str">
            <v>LT167737G1</v>
          </cell>
          <cell r="D397">
            <v>1</v>
          </cell>
        </row>
        <row r="398">
          <cell r="C398" t="str">
            <v>DSH-7.94BTR</v>
          </cell>
          <cell r="D398">
            <v>1</v>
          </cell>
        </row>
        <row r="399">
          <cell r="C399" t="str">
            <v>5213lk0002</v>
          </cell>
          <cell r="D399">
            <v>1</v>
          </cell>
        </row>
        <row r="400">
          <cell r="C400" t="str">
            <v>PAEV-A032</v>
          </cell>
          <cell r="D400">
            <v>2</v>
          </cell>
        </row>
        <row r="401">
          <cell r="C401" t="str">
            <v>DSH-DP2-2280</v>
          </cell>
          <cell r="D401">
            <v>1</v>
          </cell>
        </row>
        <row r="402">
          <cell r="C402" t="str">
            <v>DSH-7.94BTR</v>
          </cell>
          <cell r="D402">
            <v>1</v>
          </cell>
        </row>
        <row r="403">
          <cell r="C403" t="str">
            <v>5212LL0001</v>
          </cell>
          <cell r="D403">
            <v>1</v>
          </cell>
        </row>
        <row r="404">
          <cell r="C404" t="str">
            <v>781752</v>
          </cell>
          <cell r="D404">
            <v>20</v>
          </cell>
        </row>
        <row r="405">
          <cell r="C405" t="str">
            <v>717642</v>
          </cell>
          <cell r="D405">
            <v>18</v>
          </cell>
        </row>
        <row r="406">
          <cell r="C406" t="str">
            <v>773892</v>
          </cell>
          <cell r="D406">
            <v>14</v>
          </cell>
        </row>
        <row r="407">
          <cell r="C407" t="str">
            <v>773352</v>
          </cell>
          <cell r="D407">
            <v>2</v>
          </cell>
        </row>
        <row r="408">
          <cell r="C408" t="str">
            <v>763972</v>
          </cell>
          <cell r="D408">
            <v>20</v>
          </cell>
        </row>
        <row r="409">
          <cell r="C409" t="str">
            <v>620-006015</v>
          </cell>
          <cell r="D409">
            <v>10</v>
          </cell>
        </row>
        <row r="410">
          <cell r="C410" t="str">
            <v>GUIDER-SL787-13</v>
          </cell>
          <cell r="D410">
            <v>1</v>
          </cell>
        </row>
        <row r="411">
          <cell r="C411" t="str">
            <v>AC1412-SM</v>
          </cell>
          <cell r="D411">
            <v>2</v>
          </cell>
        </row>
        <row r="412">
          <cell r="C412" t="str">
            <v>r412015198</v>
          </cell>
          <cell r="D412">
            <v>4</v>
          </cell>
        </row>
        <row r="413">
          <cell r="C413" t="str">
            <v>EMB-2MB-SPC-824SDU</v>
          </cell>
          <cell r="D413">
            <v>1</v>
          </cell>
        </row>
        <row r="414">
          <cell r="C414" t="str">
            <v>DSH-DP2-2280</v>
          </cell>
          <cell r="D414">
            <v>3</v>
          </cell>
        </row>
        <row r="415">
          <cell r="C415" t="str">
            <v>4utb00129</v>
          </cell>
          <cell r="D415">
            <v>1</v>
          </cell>
        </row>
        <row r="416">
          <cell r="C416" t="str">
            <v>JK-513KC</v>
          </cell>
          <cell r="D416">
            <v>1</v>
          </cell>
        </row>
        <row r="417">
          <cell r="C417" t="str">
            <v>0.5mm</v>
          </cell>
          <cell r="D417">
            <v>5</v>
          </cell>
        </row>
        <row r="418">
          <cell r="C418" t="str">
            <v>7-53</v>
          </cell>
          <cell r="D418">
            <v>1</v>
          </cell>
        </row>
        <row r="419">
          <cell r="C419" t="str">
            <v>620-001037 (3/32)</v>
          </cell>
          <cell r="D419">
            <v>10</v>
          </cell>
        </row>
        <row r="420">
          <cell r="C420" t="str">
            <v>DSH-7.94BTR</v>
          </cell>
          <cell r="D420">
            <v>1</v>
          </cell>
        </row>
        <row r="421">
          <cell r="C421" t="str">
            <v>400-10508</v>
          </cell>
          <cell r="D421">
            <v>2</v>
          </cell>
        </row>
        <row r="422">
          <cell r="C422" t="str">
            <v>6100296</v>
          </cell>
          <cell r="D422">
            <v>25</v>
          </cell>
        </row>
        <row r="423">
          <cell r="C423" t="str">
            <v>2200000607</v>
          </cell>
          <cell r="D423">
            <v>1</v>
          </cell>
        </row>
        <row r="424">
          <cell r="C424" t="str">
            <v>620-001037</v>
          </cell>
          <cell r="D424">
            <v>1</v>
          </cell>
        </row>
        <row r="425">
          <cell r="C425" t="str">
            <v>620-006015</v>
          </cell>
          <cell r="D425">
            <v>1</v>
          </cell>
        </row>
        <row r="426">
          <cell r="C426" t="str">
            <v>a8-24</v>
          </cell>
          <cell r="D426">
            <v>1</v>
          </cell>
        </row>
        <row r="427">
          <cell r="C427" t="str">
            <v>5220ll00560</v>
          </cell>
          <cell r="D427">
            <v>1</v>
          </cell>
        </row>
        <row r="428">
          <cell r="C428" t="str">
            <v>ASM-MC-S4</v>
          </cell>
          <cell r="D428">
            <v>2</v>
          </cell>
        </row>
        <row r="429">
          <cell r="C429" t="str">
            <v>ASM-WR587G</v>
          </cell>
          <cell r="D429">
            <v>1</v>
          </cell>
        </row>
        <row r="430">
          <cell r="C430" t="str">
            <v>k1</v>
          </cell>
          <cell r="D430">
            <v>2</v>
          </cell>
        </row>
        <row r="431">
          <cell r="C431" t="str">
            <v>0.5mm</v>
          </cell>
          <cell r="D431">
            <v>5</v>
          </cell>
        </row>
        <row r="432">
          <cell r="C432" t="str">
            <v>7-53</v>
          </cell>
          <cell r="D432">
            <v>1</v>
          </cell>
        </row>
        <row r="433">
          <cell r="C433" t="str">
            <v>DSH-DP2-2280</v>
          </cell>
          <cell r="D433">
            <v>2</v>
          </cell>
        </row>
        <row r="434">
          <cell r="C434" t="str">
            <v>770-004028</v>
          </cell>
          <cell r="D434">
            <v>5</v>
          </cell>
        </row>
        <row r="435">
          <cell r="C435" t="str">
            <v>770-004029</v>
          </cell>
          <cell r="D435">
            <v>20</v>
          </cell>
        </row>
        <row r="436">
          <cell r="C436" t="str">
            <v>h27-0021</v>
          </cell>
          <cell r="D436">
            <v>15</v>
          </cell>
        </row>
        <row r="437">
          <cell r="C437" t="str">
            <v>773892</v>
          </cell>
          <cell r="D437">
            <v>30</v>
          </cell>
        </row>
        <row r="438">
          <cell r="C438" t="str">
            <v>781752</v>
          </cell>
          <cell r="D438">
            <v>30</v>
          </cell>
        </row>
        <row r="439">
          <cell r="C439" t="str">
            <v>773352</v>
          </cell>
          <cell r="D439">
            <v>30</v>
          </cell>
        </row>
        <row r="440">
          <cell r="C440" t="str">
            <v>717642</v>
          </cell>
          <cell r="D440">
            <v>30</v>
          </cell>
        </row>
        <row r="441">
          <cell r="C441" t="str">
            <v>7-53</v>
          </cell>
          <cell r="D441">
            <v>1</v>
          </cell>
        </row>
        <row r="442">
          <cell r="C442" t="str">
            <v>620-001037 (3/32)</v>
          </cell>
          <cell r="D442">
            <v>2</v>
          </cell>
        </row>
        <row r="443">
          <cell r="C443" t="str">
            <v>717652</v>
          </cell>
          <cell r="D443">
            <v>23</v>
          </cell>
        </row>
        <row r="444">
          <cell r="C444" t="str">
            <v>781702</v>
          </cell>
          <cell r="D444">
            <v>32</v>
          </cell>
        </row>
        <row r="445">
          <cell r="C445" t="str">
            <v>769122</v>
          </cell>
          <cell r="D445">
            <v>18</v>
          </cell>
        </row>
        <row r="446">
          <cell r="C446" t="str">
            <v>773892</v>
          </cell>
          <cell r="D446">
            <v>13</v>
          </cell>
        </row>
        <row r="447">
          <cell r="C447" t="str">
            <v>773352</v>
          </cell>
          <cell r="D447">
            <v>36</v>
          </cell>
        </row>
        <row r="448">
          <cell r="C448" t="str">
            <v>703672</v>
          </cell>
          <cell r="D448">
            <v>2</v>
          </cell>
        </row>
        <row r="449">
          <cell r="C449" t="str">
            <v>773892</v>
          </cell>
          <cell r="D449">
            <v>1</v>
          </cell>
        </row>
        <row r="450">
          <cell r="C450" t="str">
            <v>758502</v>
          </cell>
          <cell r="D450">
            <v>3</v>
          </cell>
        </row>
        <row r="451">
          <cell r="C451" t="str">
            <v>717652</v>
          </cell>
          <cell r="D451">
            <v>3</v>
          </cell>
        </row>
        <row r="452">
          <cell r="C452" t="str">
            <v>769122</v>
          </cell>
          <cell r="D452">
            <v>1</v>
          </cell>
        </row>
        <row r="453">
          <cell r="C453" t="str">
            <v>773352</v>
          </cell>
          <cell r="D453">
            <v>9</v>
          </cell>
        </row>
        <row r="454">
          <cell r="C454" t="str">
            <v>781702</v>
          </cell>
          <cell r="D454">
            <v>10</v>
          </cell>
        </row>
        <row r="455">
          <cell r="C455" t="str">
            <v>717642</v>
          </cell>
          <cell r="D455">
            <v>52</v>
          </cell>
        </row>
        <row r="456">
          <cell r="C456" t="str">
            <v>763972</v>
          </cell>
          <cell r="D456">
            <v>20</v>
          </cell>
        </row>
        <row r="457">
          <cell r="C457" t="str">
            <v>781752</v>
          </cell>
          <cell r="D457">
            <v>2</v>
          </cell>
        </row>
        <row r="458">
          <cell r="C458" t="str">
            <v>773892</v>
          </cell>
          <cell r="D458">
            <v>12</v>
          </cell>
        </row>
        <row r="459">
          <cell r="C459" t="str">
            <v>717642</v>
          </cell>
          <cell r="D459">
            <v>30</v>
          </cell>
        </row>
        <row r="460">
          <cell r="C460" t="str">
            <v>781752</v>
          </cell>
          <cell r="D460">
            <v>19</v>
          </cell>
        </row>
        <row r="461">
          <cell r="C461" t="str">
            <v>758502</v>
          </cell>
          <cell r="D461">
            <v>2</v>
          </cell>
        </row>
        <row r="462">
          <cell r="C462" t="str">
            <v>773352</v>
          </cell>
          <cell r="D462">
            <v>1</v>
          </cell>
        </row>
        <row r="463">
          <cell r="C463" t="str">
            <v>dsh-dp2-2280</v>
          </cell>
          <cell r="D463">
            <v>6</v>
          </cell>
        </row>
        <row r="464">
          <cell r="C464" t="str">
            <v>h13-0213</v>
          </cell>
          <cell r="D464">
            <v>5</v>
          </cell>
        </row>
        <row r="465">
          <cell r="C465" t="str">
            <v>210516a-3</v>
          </cell>
          <cell r="D465">
            <v>5</v>
          </cell>
        </row>
        <row r="466">
          <cell r="C466" t="str">
            <v>EBE-PWR(826)</v>
          </cell>
          <cell r="D466">
            <v>2</v>
          </cell>
        </row>
        <row r="467">
          <cell r="C467" t="str">
            <v>DSH-DP2-2280</v>
          </cell>
          <cell r="D467">
            <v>12</v>
          </cell>
        </row>
        <row r="468">
          <cell r="C468" t="str">
            <v>DSH-7.94BTR</v>
          </cell>
          <cell r="D468">
            <v>6</v>
          </cell>
        </row>
        <row r="469">
          <cell r="C469" t="str">
            <v>620-001037 (3/32)</v>
          </cell>
          <cell r="D469">
            <v>3</v>
          </cell>
        </row>
        <row r="470">
          <cell r="C470" t="str">
            <v>620-006015</v>
          </cell>
          <cell r="D470">
            <v>17</v>
          </cell>
        </row>
        <row r="471">
          <cell r="C471" t="str">
            <v>770-007077</v>
          </cell>
          <cell r="D471">
            <v>3</v>
          </cell>
        </row>
        <row r="472">
          <cell r="C472" t="str">
            <v>dsh-831</v>
          </cell>
          <cell r="D472">
            <v>6</v>
          </cell>
        </row>
        <row r="473">
          <cell r="C473" t="str">
            <v>6100547</v>
          </cell>
          <cell r="D473">
            <v>5</v>
          </cell>
        </row>
        <row r="474">
          <cell r="C474" t="str">
            <v>B2424-280-000</v>
          </cell>
          <cell r="D474">
            <v>3</v>
          </cell>
        </row>
        <row r="475">
          <cell r="C475" t="str">
            <v>h27-0021</v>
          </cell>
          <cell r="D475">
            <v>1</v>
          </cell>
        </row>
        <row r="476">
          <cell r="C476" t="str">
            <v>225-96704</v>
          </cell>
          <cell r="D476">
            <v>2</v>
          </cell>
        </row>
        <row r="477">
          <cell r="C477" t="str">
            <v>717642</v>
          </cell>
          <cell r="D477">
            <v>25</v>
          </cell>
        </row>
        <row r="478">
          <cell r="C478" t="str">
            <v>781752</v>
          </cell>
          <cell r="D478">
            <v>3</v>
          </cell>
        </row>
        <row r="479">
          <cell r="C479" t="str">
            <v>773892</v>
          </cell>
          <cell r="D479">
            <v>2</v>
          </cell>
        </row>
        <row r="480">
          <cell r="C480" t="str">
            <v>p363</v>
          </cell>
          <cell r="D480">
            <v>1</v>
          </cell>
        </row>
        <row r="481">
          <cell r="C481" t="str">
            <v>770-006015</v>
          </cell>
          <cell r="D481">
            <v>1</v>
          </cell>
        </row>
        <row r="482">
          <cell r="C482" t="str">
            <v>DSH-7.94BTR</v>
          </cell>
          <cell r="D482">
            <v>1</v>
          </cell>
        </row>
        <row r="483">
          <cell r="C483" t="str">
            <v>770-004033</v>
          </cell>
          <cell r="D483">
            <v>1</v>
          </cell>
        </row>
        <row r="484">
          <cell r="C484" t="str">
            <v>B1818-280-000</v>
          </cell>
          <cell r="D484">
            <v>1</v>
          </cell>
        </row>
        <row r="485">
          <cell r="C485" t="str">
            <v>241375</v>
          </cell>
          <cell r="D485">
            <v>1</v>
          </cell>
        </row>
        <row r="486">
          <cell r="C486" t="str">
            <v>107D-RL</v>
          </cell>
          <cell r="D486">
            <v>1</v>
          </cell>
        </row>
        <row r="487">
          <cell r="C487" t="str">
            <v>DSH-7.94BTR</v>
          </cell>
          <cell r="D487">
            <v>2</v>
          </cell>
        </row>
        <row r="488">
          <cell r="C488" t="str">
            <v>241375</v>
          </cell>
          <cell r="D488">
            <v>1</v>
          </cell>
        </row>
        <row r="489">
          <cell r="C489" t="str">
            <v>6209002</v>
          </cell>
          <cell r="D489">
            <v>1</v>
          </cell>
        </row>
        <row r="490">
          <cell r="C490" t="str">
            <v>LT167737G1</v>
          </cell>
          <cell r="D490">
            <v>1</v>
          </cell>
        </row>
        <row r="491">
          <cell r="C491" t="str">
            <v>6209300</v>
          </cell>
          <cell r="D491">
            <v>1</v>
          </cell>
        </row>
        <row r="492">
          <cell r="C492" t="str">
            <v>6209301</v>
          </cell>
          <cell r="D492">
            <v>1</v>
          </cell>
        </row>
        <row r="493">
          <cell r="C493" t="str">
            <v>DSH-DP2-2280</v>
          </cell>
          <cell r="D493">
            <v>1</v>
          </cell>
        </row>
        <row r="494">
          <cell r="C494" t="str">
            <v>DSH-7.94BTR</v>
          </cell>
          <cell r="D494">
            <v>3</v>
          </cell>
        </row>
        <row r="495">
          <cell r="C495" t="str">
            <v>21010-1-14-RG</v>
          </cell>
          <cell r="D495">
            <v>1</v>
          </cell>
        </row>
        <row r="496">
          <cell r="C496" t="str">
            <v>620-001037 (3/32)</v>
          </cell>
          <cell r="D496">
            <v>2</v>
          </cell>
        </row>
        <row r="497">
          <cell r="C497" t="str">
            <v>DSH-7.94BTR</v>
          </cell>
          <cell r="D497">
            <v>1</v>
          </cell>
        </row>
        <row r="498">
          <cell r="C498" t="str">
            <v>0.5mm</v>
          </cell>
          <cell r="D498">
            <v>5</v>
          </cell>
        </row>
        <row r="499">
          <cell r="C499" t="str">
            <v>201230</v>
          </cell>
          <cell r="D499">
            <v>1</v>
          </cell>
        </row>
        <row r="500">
          <cell r="C500" t="str">
            <v>5220LL00560</v>
          </cell>
          <cell r="D500">
            <v>1</v>
          </cell>
        </row>
        <row r="501">
          <cell r="C501" t="str">
            <v>tc-1</v>
          </cell>
          <cell r="D501">
            <v>1</v>
          </cell>
        </row>
        <row r="502">
          <cell r="C502" t="str">
            <v>DSH-DP2-2280</v>
          </cell>
          <cell r="D502">
            <v>1</v>
          </cell>
        </row>
        <row r="503">
          <cell r="C503" t="str">
            <v>PAEV-180H-60</v>
          </cell>
          <cell r="D503">
            <v>1</v>
          </cell>
        </row>
        <row r="504">
          <cell r="C504" t="str">
            <v>B1818-280-000</v>
          </cell>
          <cell r="D504">
            <v>1</v>
          </cell>
        </row>
        <row r="505">
          <cell r="C505" t="str">
            <v>DC-076</v>
          </cell>
          <cell r="D505">
            <v>1</v>
          </cell>
        </row>
        <row r="506">
          <cell r="C506" t="str">
            <v>DSH-7.94BTR</v>
          </cell>
          <cell r="D506">
            <v>1</v>
          </cell>
        </row>
        <row r="507">
          <cell r="C507" t="str">
            <v>2210001023</v>
          </cell>
          <cell r="D507">
            <v>1</v>
          </cell>
        </row>
        <row r="508">
          <cell r="C508" t="str">
            <v>DSH-DP2-2280</v>
          </cell>
          <cell r="D508">
            <v>1</v>
          </cell>
        </row>
        <row r="509">
          <cell r="C509" t="str">
            <v>5212LL0001</v>
          </cell>
          <cell r="D509">
            <v>1</v>
          </cell>
        </row>
        <row r="510">
          <cell r="C510" t="str">
            <v>DSH-7.94BTR</v>
          </cell>
          <cell r="D510">
            <v>2</v>
          </cell>
        </row>
        <row r="511">
          <cell r="C511" t="str">
            <v>225-06208</v>
          </cell>
          <cell r="D511">
            <v>1</v>
          </cell>
        </row>
        <row r="512">
          <cell r="C512" t="str">
            <v>225-96704</v>
          </cell>
          <cell r="D512">
            <v>1</v>
          </cell>
        </row>
        <row r="513">
          <cell r="C513" t="str">
            <v>717642</v>
          </cell>
          <cell r="D513">
            <v>11</v>
          </cell>
        </row>
        <row r="514">
          <cell r="C514" t="str">
            <v>773892</v>
          </cell>
          <cell r="D514">
            <v>10</v>
          </cell>
        </row>
        <row r="515">
          <cell r="C515" t="str">
            <v>BO-112</v>
          </cell>
          <cell r="D515">
            <v>3</v>
          </cell>
        </row>
        <row r="516">
          <cell r="C516" t="str">
            <v>770-004029</v>
          </cell>
          <cell r="D516">
            <v>3</v>
          </cell>
        </row>
        <row r="517">
          <cell r="C517" t="str">
            <v>770-004028</v>
          </cell>
          <cell r="D517">
            <v>1</v>
          </cell>
        </row>
        <row r="518">
          <cell r="C518" t="str">
            <v>tc-1</v>
          </cell>
          <cell r="D518">
            <v>1</v>
          </cell>
        </row>
        <row r="519">
          <cell r="C519" t="str">
            <v>770-002008</v>
          </cell>
          <cell r="D519">
            <v>1</v>
          </cell>
        </row>
        <row r="520">
          <cell r="C520" t="str">
            <v>770-00400</v>
          </cell>
          <cell r="D520">
            <v>1</v>
          </cell>
        </row>
        <row r="521">
          <cell r="C521" t="str">
            <v>400-86605</v>
          </cell>
          <cell r="D521">
            <v>1</v>
          </cell>
        </row>
        <row r="522">
          <cell r="C522" t="str">
            <v>7-53</v>
          </cell>
          <cell r="D522">
            <v>2</v>
          </cell>
        </row>
        <row r="523">
          <cell r="C523" t="str">
            <v>770-004028</v>
          </cell>
          <cell r="D523">
            <v>2</v>
          </cell>
        </row>
        <row r="524">
          <cell r="C524" t="str">
            <v>770-004029</v>
          </cell>
          <cell r="D524">
            <v>2</v>
          </cell>
        </row>
        <row r="525">
          <cell r="C525" t="str">
            <v>7-54</v>
          </cell>
          <cell r="D525">
            <v>2</v>
          </cell>
        </row>
        <row r="526">
          <cell r="C526" t="str">
            <v>h27-0021</v>
          </cell>
          <cell r="D526">
            <v>3</v>
          </cell>
        </row>
        <row r="527">
          <cell r="C527" t="str">
            <v>225-96704</v>
          </cell>
          <cell r="D527">
            <v>6</v>
          </cell>
        </row>
        <row r="528">
          <cell r="C528" t="str">
            <v>717642</v>
          </cell>
          <cell r="D528">
            <v>100</v>
          </cell>
        </row>
        <row r="529">
          <cell r="C529" t="str">
            <v>773352</v>
          </cell>
          <cell r="D529">
            <v>100</v>
          </cell>
        </row>
        <row r="530">
          <cell r="C530" t="str">
            <v>781752</v>
          </cell>
          <cell r="D530">
            <v>100</v>
          </cell>
        </row>
        <row r="531">
          <cell r="C531" t="str">
            <v>770-004028</v>
          </cell>
          <cell r="D531">
            <v>30</v>
          </cell>
        </row>
        <row r="532">
          <cell r="C532" t="str">
            <v>770-004029</v>
          </cell>
          <cell r="D532">
            <v>60</v>
          </cell>
        </row>
        <row r="533">
          <cell r="C533" t="str">
            <v>h27-0021</v>
          </cell>
          <cell r="D533">
            <v>11</v>
          </cell>
        </row>
        <row r="534">
          <cell r="C534" t="str">
            <v>225-96704</v>
          </cell>
          <cell r="D534">
            <v>60</v>
          </cell>
        </row>
        <row r="535">
          <cell r="C535" t="str">
            <v>5220nc00480</v>
          </cell>
          <cell r="D535">
            <v>5</v>
          </cell>
        </row>
        <row r="536">
          <cell r="C536" t="str">
            <v>6108012</v>
          </cell>
          <cell r="D536">
            <v>5</v>
          </cell>
        </row>
        <row r="537">
          <cell r="C537" t="str">
            <v>6107107-48</v>
          </cell>
          <cell r="D537">
            <v>5</v>
          </cell>
        </row>
        <row r="538">
          <cell r="C538" t="str">
            <v>6109011</v>
          </cell>
          <cell r="D538">
            <v>5</v>
          </cell>
        </row>
        <row r="539">
          <cell r="C539" t="str">
            <v>6109010</v>
          </cell>
          <cell r="D539">
            <v>5</v>
          </cell>
        </row>
        <row r="540">
          <cell r="C540" t="str">
            <v>h04-0016</v>
          </cell>
          <cell r="D540">
            <v>1</v>
          </cell>
        </row>
        <row r="541">
          <cell r="C541" t="str">
            <v>717642</v>
          </cell>
          <cell r="D541">
            <v>10</v>
          </cell>
        </row>
        <row r="542">
          <cell r="C542" t="str">
            <v>JK-513KC</v>
          </cell>
          <cell r="D542">
            <v>1</v>
          </cell>
        </row>
        <row r="543">
          <cell r="C543" t="str">
            <v>208730</v>
          </cell>
          <cell r="D543">
            <v>1</v>
          </cell>
        </row>
        <row r="544">
          <cell r="C544" t="str">
            <v>k1</v>
          </cell>
          <cell r="D544">
            <v>1</v>
          </cell>
        </row>
        <row r="545">
          <cell r="C545" t="str">
            <v>758492</v>
          </cell>
          <cell r="D545">
            <v>5</v>
          </cell>
        </row>
        <row r="546">
          <cell r="C546" t="str">
            <v>773352</v>
          </cell>
          <cell r="D546">
            <v>2</v>
          </cell>
        </row>
        <row r="547">
          <cell r="C547" t="str">
            <v>781752</v>
          </cell>
          <cell r="D547">
            <v>15</v>
          </cell>
        </row>
        <row r="548">
          <cell r="C548" t="str">
            <v>773892</v>
          </cell>
          <cell r="D548">
            <v>10</v>
          </cell>
        </row>
        <row r="549">
          <cell r="C549" t="str">
            <v>717642</v>
          </cell>
          <cell r="D549">
            <v>18</v>
          </cell>
        </row>
        <row r="550">
          <cell r="C550" t="str">
            <v>5213lk0002</v>
          </cell>
          <cell r="D550">
            <v>1</v>
          </cell>
        </row>
        <row r="551">
          <cell r="C551" t="str">
            <v>23207-14</v>
          </cell>
          <cell r="D551">
            <v>2</v>
          </cell>
        </row>
        <row r="552">
          <cell r="C552" t="str">
            <v>25354800</v>
          </cell>
          <cell r="D552">
            <v>1</v>
          </cell>
        </row>
        <row r="553">
          <cell r="C553" t="str">
            <v>5213lk0002</v>
          </cell>
          <cell r="D553">
            <v>1</v>
          </cell>
        </row>
        <row r="554">
          <cell r="C554" t="str">
            <v>h13-0213</v>
          </cell>
          <cell r="D554">
            <v>1</v>
          </cell>
        </row>
        <row r="555">
          <cell r="C555" t="str">
            <v>1J50-3005</v>
          </cell>
          <cell r="D555">
            <v>3</v>
          </cell>
        </row>
        <row r="556">
          <cell r="C556" t="str">
            <v>2E50-3305</v>
          </cell>
          <cell r="D556">
            <v>3</v>
          </cell>
        </row>
        <row r="557">
          <cell r="C557" t="str">
            <v>810l</v>
          </cell>
          <cell r="D557">
            <v>1</v>
          </cell>
        </row>
        <row r="558">
          <cell r="C558" t="str">
            <v>717642</v>
          </cell>
          <cell r="D558">
            <v>40</v>
          </cell>
        </row>
        <row r="559">
          <cell r="C559" t="str">
            <v>763972</v>
          </cell>
          <cell r="D559">
            <v>20</v>
          </cell>
        </row>
        <row r="560">
          <cell r="C560" t="str">
            <v>773892</v>
          </cell>
          <cell r="D560">
            <v>2</v>
          </cell>
        </row>
        <row r="561">
          <cell r="C561" t="str">
            <v>773352</v>
          </cell>
          <cell r="D561">
            <v>1</v>
          </cell>
        </row>
        <row r="562">
          <cell r="C562" t="str">
            <v>781752</v>
          </cell>
          <cell r="D562">
            <v>2</v>
          </cell>
        </row>
        <row r="563">
          <cell r="C563" t="str">
            <v>dsh-dp2-2280</v>
          </cell>
          <cell r="D563">
            <v>1</v>
          </cell>
        </row>
        <row r="564">
          <cell r="C564" t="str">
            <v>DSH-7.94BTR</v>
          </cell>
          <cell r="D564">
            <v>2</v>
          </cell>
        </row>
        <row r="565">
          <cell r="C565" t="str">
            <v>6209300</v>
          </cell>
          <cell r="D565">
            <v>1</v>
          </cell>
        </row>
        <row r="566">
          <cell r="C566" t="str">
            <v>5221NG00562</v>
          </cell>
          <cell r="D566">
            <v>1</v>
          </cell>
        </row>
        <row r="567">
          <cell r="C567" t="str">
            <v>440-86331</v>
          </cell>
          <cell r="D567">
            <v>1</v>
          </cell>
        </row>
        <row r="568">
          <cell r="C568" t="str">
            <v>EBE-PWR(826)</v>
          </cell>
          <cell r="D568">
            <v>1</v>
          </cell>
        </row>
        <row r="569">
          <cell r="C569" t="str">
            <v>AC1412-SM</v>
          </cell>
          <cell r="D569">
            <v>1</v>
          </cell>
        </row>
        <row r="570">
          <cell r="C570" t="str">
            <v>DSH-7.94BTR</v>
          </cell>
          <cell r="D570">
            <v>1</v>
          </cell>
        </row>
        <row r="571">
          <cell r="C571" t="str">
            <v>763972</v>
          </cell>
          <cell r="D571">
            <v>10</v>
          </cell>
        </row>
        <row r="572">
          <cell r="C572" t="str">
            <v>666-007079</v>
          </cell>
          <cell r="D572">
            <v>1</v>
          </cell>
        </row>
        <row r="573">
          <cell r="C573" t="str">
            <v>773352</v>
          </cell>
          <cell r="D573">
            <v>8</v>
          </cell>
        </row>
        <row r="574">
          <cell r="C574" t="str">
            <v>717652</v>
          </cell>
          <cell r="D574">
            <v>2</v>
          </cell>
        </row>
        <row r="575">
          <cell r="C575" t="str">
            <v>720372</v>
          </cell>
          <cell r="D575">
            <v>1</v>
          </cell>
        </row>
        <row r="576">
          <cell r="C576" t="str">
            <v>703672</v>
          </cell>
          <cell r="D576">
            <v>11</v>
          </cell>
        </row>
        <row r="577">
          <cell r="C577" t="str">
            <v>781702</v>
          </cell>
          <cell r="D577">
            <v>12</v>
          </cell>
        </row>
        <row r="578">
          <cell r="C578" t="str">
            <v>718892</v>
          </cell>
          <cell r="D578">
            <v>4</v>
          </cell>
        </row>
        <row r="579">
          <cell r="C579" t="str">
            <v>7-53</v>
          </cell>
          <cell r="D579">
            <v>5</v>
          </cell>
        </row>
        <row r="580">
          <cell r="C580" t="str">
            <v>7-54</v>
          </cell>
          <cell r="D580">
            <v>10</v>
          </cell>
        </row>
        <row r="581">
          <cell r="C581" t="str">
            <v>225-96704</v>
          </cell>
          <cell r="D581">
            <v>20</v>
          </cell>
        </row>
        <row r="582">
          <cell r="C582" t="str">
            <v>213a0001922</v>
          </cell>
          <cell r="D582">
            <v>5</v>
          </cell>
        </row>
        <row r="583">
          <cell r="C583" t="str">
            <v>SFT800</v>
          </cell>
          <cell r="D583">
            <v>5</v>
          </cell>
        </row>
        <row r="584">
          <cell r="C584" t="str">
            <v>220a0001632</v>
          </cell>
          <cell r="D584">
            <v>6</v>
          </cell>
        </row>
        <row r="585">
          <cell r="C585" t="str">
            <v>0.5mm</v>
          </cell>
          <cell r="D585">
            <v>2</v>
          </cell>
        </row>
        <row r="586">
          <cell r="C586" t="str">
            <v>6S4</v>
          </cell>
          <cell r="D586">
            <v>2</v>
          </cell>
        </row>
        <row r="587">
          <cell r="C587" t="str">
            <v>LPD3806</v>
          </cell>
          <cell r="D587">
            <v>1</v>
          </cell>
        </row>
        <row r="588">
          <cell r="C588" t="str">
            <v>A500</v>
          </cell>
          <cell r="D588">
            <v>1</v>
          </cell>
        </row>
        <row r="589">
          <cell r="C589" t="str">
            <v>100239004</v>
          </cell>
          <cell r="D589">
            <v>1</v>
          </cell>
        </row>
        <row r="590">
          <cell r="C590" t="str">
            <v>my2n-gs</v>
          </cell>
          <cell r="D590">
            <v>1</v>
          </cell>
        </row>
        <row r="591">
          <cell r="C591" t="str">
            <v>hybt-01</v>
          </cell>
          <cell r="D591">
            <v>1</v>
          </cell>
        </row>
        <row r="592">
          <cell r="C592" t="str">
            <v>SNB1.25-3B</v>
          </cell>
          <cell r="D592">
            <v>1</v>
          </cell>
        </row>
        <row r="593">
          <cell r="C593" t="str">
            <v>D20L30</v>
          </cell>
          <cell r="D593">
            <v>1</v>
          </cell>
        </row>
        <row r="594">
          <cell r="C594" t="str">
            <v>773352</v>
          </cell>
          <cell r="D594">
            <v>11</v>
          </cell>
        </row>
        <row r="595">
          <cell r="C595" t="str">
            <v>773892</v>
          </cell>
          <cell r="D595">
            <v>15</v>
          </cell>
        </row>
        <row r="596">
          <cell r="C596" t="str">
            <v>717642</v>
          </cell>
          <cell r="D596">
            <v>8</v>
          </cell>
        </row>
        <row r="597">
          <cell r="C597" t="str">
            <v>781752</v>
          </cell>
          <cell r="D597">
            <v>11</v>
          </cell>
        </row>
        <row r="598">
          <cell r="C598" t="str">
            <v>UW-8-SL787-12</v>
          </cell>
          <cell r="D598">
            <v>1</v>
          </cell>
        </row>
        <row r="599">
          <cell r="C599" t="str">
            <v>UK-SL787-12</v>
          </cell>
          <cell r="D599">
            <v>4</v>
          </cell>
        </row>
        <row r="600">
          <cell r="C600" t="str">
            <v>6209301</v>
          </cell>
          <cell r="D600">
            <v>1</v>
          </cell>
        </row>
        <row r="601">
          <cell r="C601" t="str">
            <v>205255</v>
          </cell>
          <cell r="D601">
            <v>1</v>
          </cell>
        </row>
        <row r="602">
          <cell r="C602" t="str">
            <v>208730</v>
          </cell>
          <cell r="D602">
            <v>1</v>
          </cell>
        </row>
        <row r="603">
          <cell r="C603" t="str">
            <v>DSH-DP2-2280</v>
          </cell>
          <cell r="D603">
            <v>1</v>
          </cell>
        </row>
        <row r="604">
          <cell r="C604" t="str">
            <v>770-007025</v>
          </cell>
          <cell r="D604">
            <v>2</v>
          </cell>
        </row>
        <row r="605">
          <cell r="C605" t="str">
            <v>400-10574</v>
          </cell>
          <cell r="D605">
            <v>1</v>
          </cell>
        </row>
        <row r="606">
          <cell r="C606" t="str">
            <v>770-00400</v>
          </cell>
          <cell r="D606">
            <v>1</v>
          </cell>
        </row>
        <row r="607">
          <cell r="C607" t="str">
            <v>400-86605</v>
          </cell>
          <cell r="D607">
            <v>1</v>
          </cell>
        </row>
        <row r="608">
          <cell r="C608" t="str">
            <v>401-72399</v>
          </cell>
          <cell r="D608">
            <v>1</v>
          </cell>
        </row>
        <row r="609">
          <cell r="C609" t="str">
            <v>B190120DC0</v>
          </cell>
          <cell r="D609">
            <v>1</v>
          </cell>
        </row>
        <row r="610">
          <cell r="C610" t="str">
            <v>DSH-7.94BTR</v>
          </cell>
          <cell r="D610">
            <v>1</v>
          </cell>
        </row>
        <row r="611">
          <cell r="C611" t="str">
            <v>376077</v>
          </cell>
          <cell r="D611">
            <v>1</v>
          </cell>
        </row>
        <row r="612">
          <cell r="C612" t="str">
            <v>2040720</v>
          </cell>
          <cell r="D612">
            <v>1</v>
          </cell>
        </row>
        <row r="613">
          <cell r="C613" t="str">
            <v>773892</v>
          </cell>
          <cell r="D613">
            <v>13</v>
          </cell>
        </row>
        <row r="614">
          <cell r="C614" t="str">
            <v>781752</v>
          </cell>
          <cell r="D614">
            <v>14</v>
          </cell>
        </row>
        <row r="615">
          <cell r="C615" t="str">
            <v>717642</v>
          </cell>
          <cell r="D615">
            <v>7</v>
          </cell>
        </row>
        <row r="616">
          <cell r="C616" t="str">
            <v>758492</v>
          </cell>
          <cell r="D616">
            <v>1</v>
          </cell>
        </row>
        <row r="617">
          <cell r="C617" t="str">
            <v>773352</v>
          </cell>
          <cell r="D617">
            <v>1</v>
          </cell>
        </row>
        <row r="618">
          <cell r="C618" t="str">
            <v>717642</v>
          </cell>
          <cell r="D618">
            <v>15</v>
          </cell>
        </row>
        <row r="619">
          <cell r="C619" t="str">
            <v>763972</v>
          </cell>
          <cell r="D619">
            <v>15</v>
          </cell>
        </row>
        <row r="620">
          <cell r="C620" t="str">
            <v>773892</v>
          </cell>
          <cell r="D620">
            <v>15</v>
          </cell>
        </row>
        <row r="621">
          <cell r="C621" t="str">
            <v>781752</v>
          </cell>
          <cell r="D621">
            <v>3</v>
          </cell>
        </row>
        <row r="622">
          <cell r="C622" t="str">
            <v>773352</v>
          </cell>
          <cell r="D622">
            <v>2</v>
          </cell>
        </row>
        <row r="623">
          <cell r="C623" t="str">
            <v>781682</v>
          </cell>
          <cell r="D623">
            <v>1</v>
          </cell>
        </row>
        <row r="624">
          <cell r="C624" t="str">
            <v>717642</v>
          </cell>
          <cell r="D624">
            <v>1000</v>
          </cell>
        </row>
        <row r="625">
          <cell r="C625" t="str">
            <v>717652</v>
          </cell>
          <cell r="D625">
            <v>1500</v>
          </cell>
        </row>
        <row r="626">
          <cell r="C626" t="str">
            <v>90NB081113</v>
          </cell>
          <cell r="D626">
            <v>1</v>
          </cell>
        </row>
        <row r="627">
          <cell r="C627" t="str">
            <v>2270000720</v>
          </cell>
          <cell r="D627">
            <v>1</v>
          </cell>
        </row>
        <row r="628">
          <cell r="C628" t="str">
            <v>6209301</v>
          </cell>
          <cell r="D628">
            <v>1</v>
          </cell>
        </row>
        <row r="629">
          <cell r="C629" t="str">
            <v>6209300</v>
          </cell>
          <cell r="D629">
            <v>1</v>
          </cell>
        </row>
        <row r="630">
          <cell r="C630" t="str">
            <v>316rb4110</v>
          </cell>
          <cell r="D630">
            <v>1</v>
          </cell>
        </row>
        <row r="631">
          <cell r="C631" t="str">
            <v>dsh-dp2-2280</v>
          </cell>
          <cell r="D631">
            <v>1</v>
          </cell>
        </row>
        <row r="632">
          <cell r="C632" t="str">
            <v>6100549</v>
          </cell>
          <cell r="D632">
            <v>1</v>
          </cell>
        </row>
        <row r="633">
          <cell r="C633" t="str">
            <v>6100547</v>
          </cell>
          <cell r="D633">
            <v>1</v>
          </cell>
        </row>
        <row r="634">
          <cell r="C634" t="str">
            <v>6100564</v>
          </cell>
          <cell r="D634">
            <v>1</v>
          </cell>
        </row>
        <row r="635">
          <cell r="C635" t="str">
            <v>dsh-dp2-2280</v>
          </cell>
          <cell r="D635">
            <v>2</v>
          </cell>
        </row>
        <row r="636">
          <cell r="C636" t="str">
            <v>AC1412-SM</v>
          </cell>
          <cell r="D636">
            <v>1</v>
          </cell>
        </row>
        <row r="637">
          <cell r="C637" t="str">
            <v>2040720</v>
          </cell>
          <cell r="D637">
            <v>1</v>
          </cell>
        </row>
        <row r="638">
          <cell r="C638" t="str">
            <v>202554e</v>
          </cell>
          <cell r="D638">
            <v>1</v>
          </cell>
        </row>
        <row r="639">
          <cell r="C639" t="str">
            <v>DSH-7.94BTR</v>
          </cell>
          <cell r="D639">
            <v>3</v>
          </cell>
        </row>
        <row r="640">
          <cell r="C640" t="str">
            <v>368029</v>
          </cell>
          <cell r="D640">
            <v>2</v>
          </cell>
        </row>
        <row r="641">
          <cell r="C641" t="str">
            <v>5220ll00560</v>
          </cell>
          <cell r="D641">
            <v>1</v>
          </cell>
        </row>
        <row r="642">
          <cell r="C642" t="str">
            <v>KCDT-12V</v>
          </cell>
          <cell r="D642">
            <v>1</v>
          </cell>
        </row>
        <row r="643">
          <cell r="C643" t="str">
            <v>5220ll00560</v>
          </cell>
          <cell r="D643">
            <v>1</v>
          </cell>
        </row>
        <row r="644">
          <cell r="C644" t="str">
            <v>107-c</v>
          </cell>
          <cell r="D644">
            <v>1</v>
          </cell>
        </row>
        <row r="645">
          <cell r="C645" t="str">
            <v>26300103</v>
          </cell>
          <cell r="D645">
            <v>1</v>
          </cell>
        </row>
        <row r="646">
          <cell r="C646" t="str">
            <v>781752</v>
          </cell>
          <cell r="D646">
            <v>3</v>
          </cell>
        </row>
        <row r="647">
          <cell r="C647" t="str">
            <v>773352</v>
          </cell>
          <cell r="D647">
            <v>2</v>
          </cell>
        </row>
        <row r="648">
          <cell r="C648" t="str">
            <v>773892</v>
          </cell>
          <cell r="D648">
            <v>22</v>
          </cell>
        </row>
        <row r="649">
          <cell r="C649" t="str">
            <v>717642</v>
          </cell>
          <cell r="D649">
            <v>8</v>
          </cell>
        </row>
        <row r="650">
          <cell r="C650" t="str">
            <v>tc-1</v>
          </cell>
          <cell r="D650">
            <v>1</v>
          </cell>
        </row>
        <row r="651">
          <cell r="C651" t="str">
            <v>770-004028</v>
          </cell>
          <cell r="D651">
            <v>1</v>
          </cell>
        </row>
        <row r="652">
          <cell r="C652" t="str">
            <v>770-004029</v>
          </cell>
          <cell r="D652">
            <v>1</v>
          </cell>
        </row>
        <row r="653">
          <cell r="C653" t="str">
            <v>0.5mm</v>
          </cell>
          <cell r="D653">
            <v>1</v>
          </cell>
        </row>
        <row r="654">
          <cell r="C654" t="str">
            <v>6209300</v>
          </cell>
          <cell r="D654">
            <v>1</v>
          </cell>
        </row>
        <row r="655">
          <cell r="C655" t="str">
            <v>6209301</v>
          </cell>
          <cell r="D655">
            <v>2</v>
          </cell>
        </row>
        <row r="656">
          <cell r="C656" t="str">
            <v>DSH-7.94BTR</v>
          </cell>
          <cell r="D656">
            <v>1</v>
          </cell>
        </row>
        <row r="657">
          <cell r="C657" t="str">
            <v>dsh-dp2-2280</v>
          </cell>
          <cell r="D657">
            <v>3</v>
          </cell>
        </row>
        <row r="658">
          <cell r="C658" t="str">
            <v>70-001-023</v>
          </cell>
          <cell r="D658">
            <v>1</v>
          </cell>
        </row>
        <row r="659">
          <cell r="C659" t="str">
            <v>B1818-280-000</v>
          </cell>
          <cell r="D659">
            <v>1</v>
          </cell>
        </row>
        <row r="660">
          <cell r="C660" t="str">
            <v>717642</v>
          </cell>
          <cell r="D660">
            <v>6</v>
          </cell>
        </row>
        <row r="661">
          <cell r="C661" t="str">
            <v>773892</v>
          </cell>
          <cell r="D661">
            <v>5</v>
          </cell>
        </row>
        <row r="662">
          <cell r="C662" t="str">
            <v>781752</v>
          </cell>
          <cell r="D662">
            <v>1</v>
          </cell>
        </row>
        <row r="663">
          <cell r="C663" t="str">
            <v>773352</v>
          </cell>
          <cell r="D663">
            <v>1</v>
          </cell>
        </row>
        <row r="664">
          <cell r="C664" t="str">
            <v>773352</v>
          </cell>
          <cell r="D664">
            <v>44</v>
          </cell>
        </row>
        <row r="665">
          <cell r="C665" t="str">
            <v>773892</v>
          </cell>
          <cell r="D665">
            <v>9</v>
          </cell>
        </row>
        <row r="666">
          <cell r="C666" t="str">
            <v>781702</v>
          </cell>
          <cell r="D666">
            <v>28</v>
          </cell>
        </row>
        <row r="667">
          <cell r="C667" t="str">
            <v>769122</v>
          </cell>
          <cell r="D667">
            <v>7</v>
          </cell>
        </row>
        <row r="668">
          <cell r="C668" t="str">
            <v>717642</v>
          </cell>
          <cell r="D668">
            <v>10</v>
          </cell>
        </row>
        <row r="669">
          <cell r="C669" t="str">
            <v>770-005011</v>
          </cell>
          <cell r="D669">
            <v>1</v>
          </cell>
        </row>
        <row r="670">
          <cell r="C670" t="str">
            <v>B1818-280-000</v>
          </cell>
          <cell r="D670">
            <v>1</v>
          </cell>
        </row>
        <row r="671">
          <cell r="C671" t="str">
            <v>DSH-DP2-2280</v>
          </cell>
          <cell r="D671">
            <v>2</v>
          </cell>
        </row>
        <row r="672">
          <cell r="C672" t="str">
            <v>H01-0016</v>
          </cell>
          <cell r="D672">
            <v>1</v>
          </cell>
        </row>
        <row r="673">
          <cell r="C673" t="str">
            <v>6201037</v>
          </cell>
          <cell r="D673">
            <v>1</v>
          </cell>
        </row>
        <row r="674">
          <cell r="C674" t="str">
            <v>B190120DC0</v>
          </cell>
          <cell r="D674">
            <v>1</v>
          </cell>
        </row>
        <row r="675">
          <cell r="C675" t="str">
            <v>UW-10-SL787-13</v>
          </cell>
          <cell r="D675">
            <v>1</v>
          </cell>
        </row>
        <row r="676">
          <cell r="C676" t="str">
            <v>225-96704</v>
          </cell>
          <cell r="D676">
            <v>2</v>
          </cell>
        </row>
        <row r="677">
          <cell r="C677" t="str">
            <v>717642</v>
          </cell>
          <cell r="D677">
            <v>26</v>
          </cell>
        </row>
        <row r="678">
          <cell r="C678" t="str">
            <v>773892</v>
          </cell>
          <cell r="D678">
            <v>4</v>
          </cell>
        </row>
        <row r="679">
          <cell r="C679" t="str">
            <v>773352</v>
          </cell>
          <cell r="D679">
            <v>1</v>
          </cell>
        </row>
        <row r="680">
          <cell r="C680" t="str">
            <v>781752</v>
          </cell>
          <cell r="D680">
            <v>10</v>
          </cell>
        </row>
        <row r="681">
          <cell r="C681" t="str">
            <v>770-004028</v>
          </cell>
          <cell r="D681">
            <v>1</v>
          </cell>
        </row>
        <row r="682">
          <cell r="C682" t="str">
            <v>MCN-S-8</v>
          </cell>
          <cell r="D682">
            <v>20</v>
          </cell>
        </row>
        <row r="683">
          <cell r="C683" t="str">
            <v>ASM-26</v>
          </cell>
          <cell r="D683">
            <v>1</v>
          </cell>
        </row>
        <row r="684">
          <cell r="C684" t="str">
            <v>P58LN-5</v>
          </cell>
          <cell r="D684">
            <v>3</v>
          </cell>
        </row>
        <row r="685">
          <cell r="C685" t="str">
            <v>0.5MM</v>
          </cell>
          <cell r="D685">
            <v>10</v>
          </cell>
        </row>
        <row r="686">
          <cell r="C686" t="str">
            <v>210596A-4</v>
          </cell>
          <cell r="D686">
            <v>5</v>
          </cell>
        </row>
        <row r="687">
          <cell r="C687" t="str">
            <v>107-C</v>
          </cell>
          <cell r="D687">
            <v>20</v>
          </cell>
        </row>
        <row r="688">
          <cell r="C688" t="str">
            <v>107-5L</v>
          </cell>
          <cell r="D688">
            <v>10</v>
          </cell>
        </row>
        <row r="689">
          <cell r="C689" t="str">
            <v>DSH-DP2-2280</v>
          </cell>
          <cell r="D689">
            <v>5</v>
          </cell>
        </row>
        <row r="690">
          <cell r="C690" t="str">
            <v>5212TP0015</v>
          </cell>
          <cell r="D690">
            <v>5</v>
          </cell>
        </row>
        <row r="691">
          <cell r="C691" t="str">
            <v>DSH-831</v>
          </cell>
          <cell r="D691">
            <v>2</v>
          </cell>
        </row>
        <row r="692">
          <cell r="C692" t="str">
            <v>21010-1-18-RG</v>
          </cell>
          <cell r="D692">
            <v>2</v>
          </cell>
        </row>
        <row r="693">
          <cell r="C693" t="str">
            <v>763972</v>
          </cell>
          <cell r="D693">
            <v>40</v>
          </cell>
        </row>
        <row r="694">
          <cell r="C694" t="str">
            <v>717642</v>
          </cell>
          <cell r="D694">
            <v>7</v>
          </cell>
        </row>
        <row r="695">
          <cell r="C695" t="str">
            <v>DSH-DP2-2280</v>
          </cell>
          <cell r="D695">
            <v>6</v>
          </cell>
        </row>
        <row r="696">
          <cell r="C696" t="str">
            <v>B1818-280-000</v>
          </cell>
          <cell r="D696">
            <v>1</v>
          </cell>
        </row>
        <row r="697">
          <cell r="C697" t="str">
            <v>225-28061</v>
          </cell>
          <cell r="D697">
            <v>1</v>
          </cell>
        </row>
        <row r="698">
          <cell r="C698" t="str">
            <v>B1403-280-000</v>
          </cell>
          <cell r="D698">
            <v>1</v>
          </cell>
        </row>
        <row r="699">
          <cell r="C699" t="str">
            <v>AC1412-SM</v>
          </cell>
          <cell r="D699">
            <v>2</v>
          </cell>
        </row>
        <row r="700">
          <cell r="C700" t="str">
            <v>8SB36400305N</v>
          </cell>
          <cell r="D700">
            <v>1</v>
          </cell>
        </row>
        <row r="701">
          <cell r="C701" t="str">
            <v>DSH-7.94BTR</v>
          </cell>
          <cell r="D701">
            <v>5</v>
          </cell>
        </row>
        <row r="702">
          <cell r="C702" t="str">
            <v>DSH-7.94BTR</v>
          </cell>
          <cell r="D702">
            <v>1</v>
          </cell>
        </row>
        <row r="703">
          <cell r="C703" t="str">
            <v>RQX-01</v>
          </cell>
          <cell r="D703">
            <v>1</v>
          </cell>
        </row>
        <row r="704">
          <cell r="C704" t="str">
            <v>400-10508</v>
          </cell>
          <cell r="D704">
            <v>1</v>
          </cell>
        </row>
        <row r="705">
          <cell r="C705" t="str">
            <v>PC801</v>
          </cell>
          <cell r="D705">
            <v>40</v>
          </cell>
        </row>
        <row r="706">
          <cell r="C706" t="str">
            <v>MCN-S-8</v>
          </cell>
          <cell r="D706">
            <v>10</v>
          </cell>
        </row>
        <row r="707">
          <cell r="C707" t="str">
            <v>PG8-6</v>
          </cell>
          <cell r="D707">
            <v>20</v>
          </cell>
        </row>
        <row r="708">
          <cell r="C708" t="str">
            <v>PG6-4</v>
          </cell>
          <cell r="D708">
            <v>20</v>
          </cell>
        </row>
        <row r="709">
          <cell r="C709" t="str">
            <v>PY08</v>
          </cell>
          <cell r="D709">
            <v>20</v>
          </cell>
        </row>
        <row r="710">
          <cell r="C710" t="str">
            <v>PY06</v>
          </cell>
          <cell r="D710">
            <v>20</v>
          </cell>
        </row>
        <row r="711">
          <cell r="C711" t="str">
            <v>61717</v>
          </cell>
          <cell r="D711">
            <v>2</v>
          </cell>
        </row>
        <row r="712">
          <cell r="C712" t="str">
            <v>24V-2.5A</v>
          </cell>
          <cell r="D712">
            <v>1</v>
          </cell>
        </row>
        <row r="713">
          <cell r="C713" t="str">
            <v>25x25MM</v>
          </cell>
          <cell r="D713">
            <v>2</v>
          </cell>
        </row>
        <row r="714">
          <cell r="C714" t="str">
            <v>763972</v>
          </cell>
          <cell r="D714">
            <v>20</v>
          </cell>
        </row>
        <row r="715">
          <cell r="C715" t="str">
            <v>773892</v>
          </cell>
          <cell r="D715">
            <v>6</v>
          </cell>
        </row>
        <row r="716">
          <cell r="C716" t="str">
            <v>717642</v>
          </cell>
          <cell r="D716">
            <v>30</v>
          </cell>
        </row>
        <row r="717">
          <cell r="C717" t="str">
            <v>718892</v>
          </cell>
          <cell r="D717">
            <v>3</v>
          </cell>
        </row>
        <row r="718">
          <cell r="C718" t="str">
            <v>773352</v>
          </cell>
          <cell r="D718">
            <v>4</v>
          </cell>
        </row>
        <row r="719">
          <cell r="C719" t="str">
            <v>DSH-DP2-2280</v>
          </cell>
          <cell r="D719">
            <v>12</v>
          </cell>
        </row>
        <row r="720">
          <cell r="C720" t="str">
            <v>DSH-7.94BTR</v>
          </cell>
          <cell r="D720">
            <v>4</v>
          </cell>
        </row>
        <row r="721">
          <cell r="C721" t="str">
            <v>B1818-280-000</v>
          </cell>
          <cell r="D721">
            <v>3</v>
          </cell>
        </row>
        <row r="722">
          <cell r="C722" t="str">
            <v>620-006015</v>
          </cell>
          <cell r="D722">
            <v>10</v>
          </cell>
        </row>
        <row r="723">
          <cell r="C723" t="str">
            <v>BO-112</v>
          </cell>
          <cell r="D723">
            <v>2</v>
          </cell>
        </row>
        <row r="724">
          <cell r="C724" t="str">
            <v>2096780</v>
          </cell>
          <cell r="D724">
            <v>2</v>
          </cell>
        </row>
        <row r="725">
          <cell r="C725" t="str">
            <v>LT167737G1</v>
          </cell>
          <cell r="D725">
            <v>4</v>
          </cell>
        </row>
        <row r="726">
          <cell r="C726" t="str">
            <v>773352</v>
          </cell>
          <cell r="D726">
            <v>4</v>
          </cell>
        </row>
        <row r="727">
          <cell r="C727" t="str">
            <v>781702</v>
          </cell>
          <cell r="D727">
            <v>3</v>
          </cell>
        </row>
        <row r="728">
          <cell r="C728" t="str">
            <v>773892</v>
          </cell>
          <cell r="D728">
            <v>9</v>
          </cell>
        </row>
        <row r="729">
          <cell r="C729" t="str">
            <v>717642</v>
          </cell>
          <cell r="D729">
            <v>7</v>
          </cell>
        </row>
        <row r="730">
          <cell r="C730" t="str">
            <v>DSH-7.94BTR</v>
          </cell>
          <cell r="D730">
            <v>1</v>
          </cell>
        </row>
        <row r="731">
          <cell r="C731" t="str">
            <v>CR1-32N</v>
          </cell>
          <cell r="D731">
            <v>1</v>
          </cell>
        </row>
        <row r="732">
          <cell r="C732" t="str">
            <v>DSH-DP2-2280</v>
          </cell>
          <cell r="D732">
            <v>1</v>
          </cell>
        </row>
        <row r="733">
          <cell r="C733" t="str">
            <v>5231UL0001</v>
          </cell>
          <cell r="D733">
            <v>2</v>
          </cell>
        </row>
        <row r="734">
          <cell r="C734" t="str">
            <v>0.5MM</v>
          </cell>
          <cell r="D734">
            <v>6</v>
          </cell>
        </row>
        <row r="735">
          <cell r="C735" t="str">
            <v>B1818-280-000</v>
          </cell>
          <cell r="D735">
            <v>1</v>
          </cell>
        </row>
        <row r="736">
          <cell r="C736" t="str">
            <v>DSH-DP2-2280</v>
          </cell>
          <cell r="D736">
            <v>1</v>
          </cell>
        </row>
        <row r="737">
          <cell r="C737" t="str">
            <v>DSH-7.94BTR</v>
          </cell>
          <cell r="D737">
            <v>1</v>
          </cell>
        </row>
        <row r="738">
          <cell r="C738" t="str">
            <v>770-004033</v>
          </cell>
          <cell r="D738">
            <v>1</v>
          </cell>
        </row>
        <row r="739">
          <cell r="C739" t="str">
            <v>2210000720</v>
          </cell>
          <cell r="D739">
            <v>1</v>
          </cell>
        </row>
        <row r="740">
          <cell r="C740" t="str">
            <v>90NB081113</v>
          </cell>
          <cell r="D740">
            <v>1</v>
          </cell>
        </row>
        <row r="741">
          <cell r="C741" t="str">
            <v>1J50-3005</v>
          </cell>
          <cell r="D741">
            <v>2</v>
          </cell>
        </row>
        <row r="742">
          <cell r="C742" t="str">
            <v>DSH-7.94BTR</v>
          </cell>
          <cell r="D742">
            <v>1</v>
          </cell>
        </row>
        <row r="743">
          <cell r="C743" t="str">
            <v>770-00400</v>
          </cell>
          <cell r="D743">
            <v>1</v>
          </cell>
        </row>
        <row r="744">
          <cell r="C744" t="str">
            <v>400-86605</v>
          </cell>
          <cell r="D744">
            <v>1</v>
          </cell>
        </row>
        <row r="745">
          <cell r="C745" t="str">
            <v>401-72399</v>
          </cell>
          <cell r="D745">
            <v>1</v>
          </cell>
        </row>
        <row r="746">
          <cell r="C746" t="str">
            <v>770-00400</v>
          </cell>
          <cell r="D746">
            <v>1</v>
          </cell>
        </row>
        <row r="747">
          <cell r="C747" t="str">
            <v>DSH-7.94BTR</v>
          </cell>
          <cell r="D747">
            <v>1</v>
          </cell>
        </row>
        <row r="748">
          <cell r="C748" t="str">
            <v>717642</v>
          </cell>
          <cell r="D748">
            <v>17</v>
          </cell>
        </row>
        <row r="749">
          <cell r="C749" t="str">
            <v>773352</v>
          </cell>
          <cell r="D749">
            <v>3</v>
          </cell>
        </row>
        <row r="750">
          <cell r="C750" t="str">
            <v>773892</v>
          </cell>
          <cell r="D750">
            <v>8</v>
          </cell>
        </row>
        <row r="751">
          <cell r="C751" t="str">
            <v>781752</v>
          </cell>
          <cell r="D751">
            <v>9</v>
          </cell>
        </row>
        <row r="752">
          <cell r="C752" t="str">
            <v>HT#6.3X35-SL787-13</v>
          </cell>
          <cell r="D752">
            <v>2</v>
          </cell>
        </row>
        <row r="753">
          <cell r="C753" t="str">
            <v>BELT-8-SL787-13</v>
          </cell>
          <cell r="D753">
            <v>2</v>
          </cell>
        </row>
        <row r="754">
          <cell r="C754" t="str">
            <v>112656001</v>
          </cell>
          <cell r="D754">
            <v>2</v>
          </cell>
        </row>
        <row r="755">
          <cell r="C755" t="str">
            <v>770-004028</v>
          </cell>
          <cell r="D755">
            <v>1</v>
          </cell>
        </row>
        <row r="756">
          <cell r="C756" t="str">
            <v>6200290</v>
          </cell>
          <cell r="D756">
            <v>1</v>
          </cell>
        </row>
        <row r="757">
          <cell r="C757" t="str">
            <v>6109010</v>
          </cell>
          <cell r="D757">
            <v>1</v>
          </cell>
        </row>
        <row r="758">
          <cell r="C758" t="str">
            <v>5221TP39641</v>
          </cell>
          <cell r="D758">
            <v>1</v>
          </cell>
        </row>
        <row r="759">
          <cell r="C759" t="str">
            <v>5220NC00640</v>
          </cell>
          <cell r="D759">
            <v>1</v>
          </cell>
        </row>
        <row r="760">
          <cell r="C760" t="str">
            <v>6100823</v>
          </cell>
          <cell r="D760">
            <v>1</v>
          </cell>
        </row>
        <row r="761">
          <cell r="C761" t="str">
            <v>6201037</v>
          </cell>
          <cell r="D761">
            <v>2</v>
          </cell>
        </row>
        <row r="762">
          <cell r="C762" t="str">
            <v>773892</v>
          </cell>
          <cell r="D762">
            <v>7</v>
          </cell>
        </row>
        <row r="763">
          <cell r="C763" t="str">
            <v>781752</v>
          </cell>
          <cell r="D763">
            <v>6</v>
          </cell>
        </row>
        <row r="764">
          <cell r="C764" t="str">
            <v>717642</v>
          </cell>
          <cell r="D764">
            <v>8</v>
          </cell>
        </row>
        <row r="765">
          <cell r="C765" t="str">
            <v>C-46</v>
          </cell>
          <cell r="D765">
            <v>2</v>
          </cell>
        </row>
        <row r="766">
          <cell r="C766" t="str">
            <v>HT#6.3X35-SL787-13</v>
          </cell>
          <cell r="D766">
            <v>10</v>
          </cell>
        </row>
        <row r="767">
          <cell r="C767" t="str">
            <v>BELT-8-SL787-13</v>
          </cell>
          <cell r="D767">
            <v>2</v>
          </cell>
        </row>
        <row r="768">
          <cell r="C768" t="str">
            <v>235-03402</v>
          </cell>
          <cell r="D768">
            <v>1</v>
          </cell>
        </row>
        <row r="769">
          <cell r="C769" t="str">
            <v>EMB-2MB-SPC-824SDU</v>
          </cell>
          <cell r="D769">
            <v>2</v>
          </cell>
        </row>
        <row r="770">
          <cell r="C770" t="str">
            <v>781752</v>
          </cell>
          <cell r="D770">
            <v>15</v>
          </cell>
        </row>
        <row r="771">
          <cell r="C771" t="str">
            <v>758492</v>
          </cell>
          <cell r="D771">
            <v>2</v>
          </cell>
        </row>
        <row r="772">
          <cell r="C772" t="str">
            <v>773352</v>
          </cell>
          <cell r="D772">
            <v>2</v>
          </cell>
        </row>
        <row r="773">
          <cell r="C773" t="str">
            <v>773892</v>
          </cell>
          <cell r="D773">
            <v>8</v>
          </cell>
        </row>
        <row r="774">
          <cell r="C774" t="str">
            <v>717642</v>
          </cell>
          <cell r="D774">
            <v>4</v>
          </cell>
        </row>
        <row r="775">
          <cell r="C775" t="str">
            <v>107-4L</v>
          </cell>
          <cell r="D775">
            <v>1</v>
          </cell>
        </row>
        <row r="776">
          <cell r="C776" t="str">
            <v>5221PF02481</v>
          </cell>
          <cell r="D776">
            <v>1</v>
          </cell>
        </row>
        <row r="777">
          <cell r="C777" t="str">
            <v>GH564/6-7</v>
          </cell>
          <cell r="D777">
            <v>1</v>
          </cell>
        </row>
        <row r="778">
          <cell r="C778" t="str">
            <v>768082</v>
          </cell>
          <cell r="D778">
            <v>10</v>
          </cell>
        </row>
        <row r="779">
          <cell r="C779" t="str">
            <v>CR1/16N</v>
          </cell>
          <cell r="D779">
            <v>1</v>
          </cell>
        </row>
        <row r="780">
          <cell r="C780" t="str">
            <v>107-C</v>
          </cell>
          <cell r="D780">
            <v>1</v>
          </cell>
        </row>
        <row r="781">
          <cell r="C781" t="str">
            <v>DSH-DP2-2280</v>
          </cell>
          <cell r="D781">
            <v>1</v>
          </cell>
        </row>
        <row r="782">
          <cell r="C782" t="str">
            <v>2120000715</v>
          </cell>
          <cell r="D782">
            <v>1</v>
          </cell>
        </row>
        <row r="783">
          <cell r="C783" t="str">
            <v>DSH-DP2-2280</v>
          </cell>
          <cell r="D783">
            <v>1</v>
          </cell>
        </row>
        <row r="784">
          <cell r="C784" t="str">
            <v>770-001016</v>
          </cell>
          <cell r="D784">
            <v>1</v>
          </cell>
        </row>
        <row r="785">
          <cell r="C785" t="str">
            <v>0.5MM</v>
          </cell>
          <cell r="D785">
            <v>2</v>
          </cell>
        </row>
        <row r="786">
          <cell r="C786" t="str">
            <v>5213LK0002</v>
          </cell>
          <cell r="D786">
            <v>3</v>
          </cell>
        </row>
        <row r="787">
          <cell r="C787" t="str">
            <v>H13-0213</v>
          </cell>
          <cell r="D787">
            <v>1</v>
          </cell>
        </row>
        <row r="788">
          <cell r="C788" t="str">
            <v>717642</v>
          </cell>
          <cell r="D788">
            <v>10</v>
          </cell>
        </row>
        <row r="789">
          <cell r="C789" t="str">
            <v>773892</v>
          </cell>
          <cell r="D789">
            <v>3</v>
          </cell>
        </row>
        <row r="790">
          <cell r="C790" t="str">
            <v>781752</v>
          </cell>
          <cell r="D790">
            <v>2</v>
          </cell>
        </row>
        <row r="791">
          <cell r="C791" t="str">
            <v>DSH-7.94BTR</v>
          </cell>
          <cell r="D791">
            <v>4</v>
          </cell>
        </row>
        <row r="792">
          <cell r="C792" t="str">
            <v>B1818-280-000</v>
          </cell>
          <cell r="D792">
            <v>1</v>
          </cell>
        </row>
        <row r="793">
          <cell r="C793" t="str">
            <v>5213LK0002</v>
          </cell>
          <cell r="D793">
            <v>1</v>
          </cell>
        </row>
        <row r="794">
          <cell r="C794" t="str">
            <v>770-007077</v>
          </cell>
          <cell r="D794">
            <v>1</v>
          </cell>
        </row>
        <row r="795">
          <cell r="C795" t="str">
            <v>770-007086</v>
          </cell>
          <cell r="D795">
            <v>1</v>
          </cell>
        </row>
        <row r="796">
          <cell r="C796" t="str">
            <v>107-C</v>
          </cell>
          <cell r="D796">
            <v>1</v>
          </cell>
        </row>
        <row r="797">
          <cell r="C797" t="str">
            <v>DSH-DP2-2280</v>
          </cell>
          <cell r="D797">
            <v>1</v>
          </cell>
        </row>
        <row r="798">
          <cell r="C798" t="str">
            <v>1147TH</v>
          </cell>
          <cell r="D798">
            <v>1</v>
          </cell>
        </row>
        <row r="799">
          <cell r="C799" t="str">
            <v>E5CC-QX2ABM-800</v>
          </cell>
          <cell r="D799">
            <v>1</v>
          </cell>
        </row>
        <row r="800">
          <cell r="C800" t="str">
            <v>HYBT-15A</v>
          </cell>
          <cell r="D800">
            <v>3</v>
          </cell>
        </row>
        <row r="801">
          <cell r="C801" t="str">
            <v>HYBT-07</v>
          </cell>
          <cell r="D801">
            <v>2</v>
          </cell>
        </row>
        <row r="802">
          <cell r="C802" t="str">
            <v>HYBT-02</v>
          </cell>
          <cell r="D802">
            <v>1</v>
          </cell>
        </row>
        <row r="803">
          <cell r="C803" t="str">
            <v>Q-2M</v>
          </cell>
          <cell r="D803">
            <v>1</v>
          </cell>
        </row>
        <row r="804">
          <cell r="C804" t="str">
            <v>DSH-DP2-2280</v>
          </cell>
          <cell r="D804">
            <v>3</v>
          </cell>
        </row>
        <row r="805">
          <cell r="C805" t="str">
            <v>2120000715</v>
          </cell>
          <cell r="D805">
            <v>1</v>
          </cell>
        </row>
        <row r="806">
          <cell r="C806" t="str">
            <v>5213LL0001</v>
          </cell>
          <cell r="D806">
            <v>1</v>
          </cell>
        </row>
        <row r="807">
          <cell r="C807" t="str">
            <v>717642</v>
          </cell>
          <cell r="D807">
            <v>43</v>
          </cell>
        </row>
        <row r="808">
          <cell r="C808" t="str">
            <v>781752</v>
          </cell>
          <cell r="D808">
            <v>21</v>
          </cell>
        </row>
        <row r="809">
          <cell r="C809" t="str">
            <v>773892</v>
          </cell>
          <cell r="D809">
            <v>14</v>
          </cell>
        </row>
        <row r="810">
          <cell r="C810" t="str">
            <v>773352</v>
          </cell>
          <cell r="D810">
            <v>5</v>
          </cell>
        </row>
        <row r="811">
          <cell r="C811" t="str">
            <v>812H-1C-C</v>
          </cell>
          <cell r="D811">
            <v>1</v>
          </cell>
        </row>
        <row r="812">
          <cell r="C812" t="str">
            <v>703672</v>
          </cell>
          <cell r="D812">
            <v>18</v>
          </cell>
        </row>
        <row r="813">
          <cell r="C813" t="str">
            <v>773352</v>
          </cell>
          <cell r="D813">
            <v>15</v>
          </cell>
        </row>
        <row r="814">
          <cell r="C814" t="str">
            <v>758502</v>
          </cell>
          <cell r="D814">
            <v>10</v>
          </cell>
        </row>
        <row r="815">
          <cell r="C815" t="str">
            <v>781702</v>
          </cell>
          <cell r="D815">
            <v>22</v>
          </cell>
        </row>
        <row r="816">
          <cell r="C816" t="str">
            <v>717642</v>
          </cell>
          <cell r="D816">
            <v>1</v>
          </cell>
        </row>
        <row r="817">
          <cell r="C817" t="str">
            <v>769122</v>
          </cell>
          <cell r="D817">
            <v>5</v>
          </cell>
        </row>
        <row r="818">
          <cell r="C818" t="str">
            <v>2040720</v>
          </cell>
          <cell r="D818">
            <v>3</v>
          </cell>
        </row>
        <row r="819">
          <cell r="C819" t="str">
            <v>2E50-3305</v>
          </cell>
          <cell r="D819">
            <v>3</v>
          </cell>
        </row>
        <row r="820">
          <cell r="C820" t="str">
            <v>2049630</v>
          </cell>
          <cell r="D820">
            <v>1</v>
          </cell>
        </row>
        <row r="821">
          <cell r="C821" t="str">
            <v>2040720</v>
          </cell>
          <cell r="D821">
            <v>1</v>
          </cell>
        </row>
        <row r="822">
          <cell r="C822" t="str">
            <v>DSH-DP2-2280</v>
          </cell>
          <cell r="D822">
            <v>1</v>
          </cell>
        </row>
        <row r="823">
          <cell r="C823" t="str">
            <v>107D-L</v>
          </cell>
          <cell r="D823">
            <v>1</v>
          </cell>
        </row>
        <row r="824">
          <cell r="C824" t="str">
            <v>760142</v>
          </cell>
          <cell r="D824">
            <v>10</v>
          </cell>
        </row>
        <row r="825">
          <cell r="C825" t="str">
            <v>7-53</v>
          </cell>
          <cell r="D825">
            <v>10</v>
          </cell>
        </row>
        <row r="826">
          <cell r="C826" t="str">
            <v>7-54</v>
          </cell>
          <cell r="D826">
            <v>20</v>
          </cell>
        </row>
        <row r="827">
          <cell r="C827" t="str">
            <v>JK-513KC</v>
          </cell>
          <cell r="D827">
            <v>2</v>
          </cell>
        </row>
        <row r="828">
          <cell r="C828" t="str">
            <v>DSH-7.94BTR</v>
          </cell>
          <cell r="D828">
            <v>2</v>
          </cell>
        </row>
        <row r="829">
          <cell r="C829" t="str">
            <v>D9H7</v>
          </cell>
          <cell r="D829">
            <v>4</v>
          </cell>
        </row>
        <row r="830">
          <cell r="C830" t="str">
            <v>717642</v>
          </cell>
          <cell r="D830">
            <v>30</v>
          </cell>
        </row>
        <row r="831">
          <cell r="C831" t="str">
            <v>773352</v>
          </cell>
          <cell r="D831">
            <v>7</v>
          </cell>
        </row>
        <row r="832">
          <cell r="C832" t="str">
            <v>773892</v>
          </cell>
          <cell r="D832">
            <v>15</v>
          </cell>
        </row>
        <row r="833">
          <cell r="C833" t="str">
            <v>773892</v>
          </cell>
          <cell r="D833">
            <v>6</v>
          </cell>
        </row>
        <row r="834">
          <cell r="C834" t="str">
            <v>773352</v>
          </cell>
          <cell r="D834">
            <v>26</v>
          </cell>
        </row>
        <row r="835">
          <cell r="C835" t="str">
            <v>717642</v>
          </cell>
          <cell r="D835">
            <v>46</v>
          </cell>
        </row>
        <row r="836">
          <cell r="C836" t="str">
            <v>781752</v>
          </cell>
          <cell r="D836">
            <v>17</v>
          </cell>
        </row>
        <row r="837">
          <cell r="C837" t="str">
            <v>0.5MM</v>
          </cell>
          <cell r="D837">
            <v>7</v>
          </cell>
        </row>
        <row r="838">
          <cell r="C838" t="str">
            <v>UW-8-SL787-12</v>
          </cell>
          <cell r="D838">
            <v>1</v>
          </cell>
        </row>
        <row r="839">
          <cell r="C839" t="str">
            <v>PAEV-A032</v>
          </cell>
          <cell r="D839">
            <v>2</v>
          </cell>
        </row>
        <row r="840">
          <cell r="C840" t="str">
            <v>LSU6255 DOC</v>
          </cell>
          <cell r="D840">
            <v>5</v>
          </cell>
        </row>
        <row r="841">
          <cell r="C841" t="str">
            <v>GH564/6-7</v>
          </cell>
          <cell r="D841">
            <v>1</v>
          </cell>
        </row>
        <row r="842">
          <cell r="C842" t="str">
            <v>235-03402</v>
          </cell>
          <cell r="D842">
            <v>1</v>
          </cell>
        </row>
        <row r="843">
          <cell r="C843" t="str">
            <v>770-006015</v>
          </cell>
          <cell r="D843">
            <v>1</v>
          </cell>
        </row>
        <row r="844">
          <cell r="C844" t="str">
            <v>DSH-DP2-2280</v>
          </cell>
          <cell r="D844">
            <v>1</v>
          </cell>
        </row>
        <row r="845">
          <cell r="C845" t="str">
            <v>SK-043FE</v>
          </cell>
          <cell r="D845">
            <v>1</v>
          </cell>
        </row>
        <row r="846">
          <cell r="C846" t="str">
            <v>FX3G-24MT/DS</v>
          </cell>
          <cell r="D846">
            <v>1</v>
          </cell>
        </row>
        <row r="847">
          <cell r="C847" t="str">
            <v>SA/SK/AK-FX</v>
          </cell>
          <cell r="D847">
            <v>1</v>
          </cell>
        </row>
        <row r="848">
          <cell r="C848" t="str">
            <v>620-006015</v>
          </cell>
          <cell r="D848">
            <v>1</v>
          </cell>
        </row>
        <row r="849">
          <cell r="C849" t="str">
            <v>ASM-MC-S4</v>
          </cell>
          <cell r="D849">
            <v>1</v>
          </cell>
        </row>
        <row r="850">
          <cell r="C850" t="str">
            <v>JK-513KC</v>
          </cell>
          <cell r="D850">
            <v>2</v>
          </cell>
        </row>
        <row r="851">
          <cell r="C851" t="str">
            <v>2120000715</v>
          </cell>
          <cell r="D851">
            <v>1</v>
          </cell>
        </row>
        <row r="852">
          <cell r="C852" t="str">
            <v>DSH-DP2-2280</v>
          </cell>
          <cell r="D852">
            <v>1</v>
          </cell>
        </row>
        <row r="853">
          <cell r="C853" t="str">
            <v>DSH-7.94BTR</v>
          </cell>
          <cell r="D853">
            <v>1</v>
          </cell>
        </row>
        <row r="854">
          <cell r="C854" t="str">
            <v>2270000720</v>
          </cell>
          <cell r="D854">
            <v>1</v>
          </cell>
        </row>
        <row r="855">
          <cell r="C855" t="str">
            <v>90NB081113</v>
          </cell>
          <cell r="D855">
            <v>1</v>
          </cell>
        </row>
        <row r="856">
          <cell r="C856" t="str">
            <v>235-03402</v>
          </cell>
          <cell r="D856">
            <v>1</v>
          </cell>
        </row>
        <row r="857">
          <cell r="C857" t="str">
            <v>21010-1-316-RG</v>
          </cell>
          <cell r="D857">
            <v>1</v>
          </cell>
        </row>
        <row r="858">
          <cell r="C858" t="str">
            <v>DSH-7.94BTR</v>
          </cell>
          <cell r="D858">
            <v>3</v>
          </cell>
        </row>
        <row r="859">
          <cell r="C859" t="str">
            <v>DSH-DP2-2280</v>
          </cell>
          <cell r="D859">
            <v>1</v>
          </cell>
        </row>
        <row r="860">
          <cell r="C860" t="str">
            <v>781752</v>
          </cell>
          <cell r="D860">
            <v>2</v>
          </cell>
        </row>
        <row r="861">
          <cell r="C861" t="str">
            <v>773892</v>
          </cell>
          <cell r="D861">
            <v>2</v>
          </cell>
        </row>
        <row r="862">
          <cell r="C862" t="str">
            <v>773352</v>
          </cell>
          <cell r="D862">
            <v>2</v>
          </cell>
        </row>
        <row r="863">
          <cell r="C863" t="str">
            <v>717642</v>
          </cell>
          <cell r="D863">
            <v>13</v>
          </cell>
        </row>
        <row r="864">
          <cell r="C864" t="str">
            <v>210516A-3</v>
          </cell>
          <cell r="D864">
            <v>5</v>
          </cell>
        </row>
        <row r="865">
          <cell r="C865" t="str">
            <v>6209013</v>
          </cell>
          <cell r="D865">
            <v>10</v>
          </cell>
        </row>
        <row r="866">
          <cell r="C866" t="str">
            <v>2105625A3</v>
          </cell>
          <cell r="D866">
            <v>5</v>
          </cell>
        </row>
        <row r="867">
          <cell r="C867" t="str">
            <v>21010-2-14-KT</v>
          </cell>
          <cell r="D867">
            <v>2</v>
          </cell>
        </row>
        <row r="868">
          <cell r="C868" t="str">
            <v>21010-1-14-OR</v>
          </cell>
          <cell r="D868">
            <v>2</v>
          </cell>
        </row>
        <row r="869">
          <cell r="C869" t="str">
            <v>21010-3-14-KT</v>
          </cell>
          <cell r="D869">
            <v>2</v>
          </cell>
        </row>
        <row r="870">
          <cell r="C870" t="str">
            <v>155722-001</v>
          </cell>
          <cell r="D870">
            <v>2</v>
          </cell>
        </row>
        <row r="871">
          <cell r="C871" t="str">
            <v>21010-1-18-OR</v>
          </cell>
          <cell r="D871">
            <v>2</v>
          </cell>
        </row>
        <row r="872">
          <cell r="C872" t="str">
            <v>H05-0081-1</v>
          </cell>
          <cell r="D872">
            <v>2</v>
          </cell>
        </row>
        <row r="873">
          <cell r="C873" t="str">
            <v>DSH-DP2-2280</v>
          </cell>
          <cell r="D873">
            <v>10</v>
          </cell>
        </row>
        <row r="874">
          <cell r="C874" t="str">
            <v>773892</v>
          </cell>
          <cell r="D874">
            <v>1</v>
          </cell>
        </row>
        <row r="875">
          <cell r="C875" t="str">
            <v>773352</v>
          </cell>
          <cell r="D875">
            <v>5</v>
          </cell>
        </row>
        <row r="876">
          <cell r="C876" t="str">
            <v>781752</v>
          </cell>
          <cell r="D876">
            <v>4</v>
          </cell>
        </row>
        <row r="877">
          <cell r="C877" t="str">
            <v>717642</v>
          </cell>
          <cell r="D877">
            <v>10</v>
          </cell>
        </row>
        <row r="878">
          <cell r="C878" t="str">
            <v>5221DG002</v>
          </cell>
          <cell r="D878">
            <v>1</v>
          </cell>
        </row>
        <row r="879">
          <cell r="C879" t="str">
            <v>P58LN-3</v>
          </cell>
          <cell r="D879">
            <v>10</v>
          </cell>
        </row>
        <row r="880">
          <cell r="C880" t="str">
            <v>LT167737G1</v>
          </cell>
          <cell r="D880">
            <v>3</v>
          </cell>
        </row>
        <row r="881">
          <cell r="C881" t="str">
            <v>21010-4-14</v>
          </cell>
          <cell r="D881">
            <v>2</v>
          </cell>
        </row>
        <row r="882">
          <cell r="C882" t="str">
            <v>21010-4 (1/8")</v>
          </cell>
          <cell r="D882">
            <v>2</v>
          </cell>
        </row>
        <row r="883">
          <cell r="C883" t="str">
            <v>5220NC00480</v>
          </cell>
          <cell r="D883">
            <v>2</v>
          </cell>
        </row>
        <row r="884">
          <cell r="C884" t="str">
            <v>773892</v>
          </cell>
          <cell r="D884">
            <v>11</v>
          </cell>
        </row>
        <row r="885">
          <cell r="C885" t="str">
            <v>769122</v>
          </cell>
          <cell r="D885">
            <v>16</v>
          </cell>
        </row>
        <row r="886">
          <cell r="C886" t="str">
            <v>717652</v>
          </cell>
          <cell r="D886">
            <v>15</v>
          </cell>
        </row>
        <row r="887">
          <cell r="C887" t="str">
            <v>781702</v>
          </cell>
          <cell r="D887">
            <v>28</v>
          </cell>
        </row>
        <row r="888">
          <cell r="C888" t="str">
            <v>773352</v>
          </cell>
          <cell r="D888">
            <v>28</v>
          </cell>
        </row>
        <row r="889">
          <cell r="C889" t="str">
            <v>718892</v>
          </cell>
          <cell r="D889">
            <v>1</v>
          </cell>
        </row>
        <row r="890">
          <cell r="C890" t="str">
            <v>620-001037 (3/32)</v>
          </cell>
          <cell r="D890">
            <v>8</v>
          </cell>
        </row>
        <row r="891">
          <cell r="C891" t="str">
            <v>620-006015</v>
          </cell>
          <cell r="D891">
            <v>0</v>
          </cell>
        </row>
        <row r="892">
          <cell r="C892" t="str">
            <v>DSH-DP2-2280</v>
          </cell>
          <cell r="D892">
            <v>18</v>
          </cell>
        </row>
        <row r="893">
          <cell r="C893" t="str">
            <v>UK-SL787-12</v>
          </cell>
          <cell r="D893">
            <v>3</v>
          </cell>
        </row>
        <row r="894">
          <cell r="C894" t="str">
            <v>BELT-8-SL787-13</v>
          </cell>
          <cell r="D894">
            <v>20</v>
          </cell>
        </row>
        <row r="895">
          <cell r="C895" t="str">
            <v>LK-SL-787-12</v>
          </cell>
          <cell r="D895">
            <v>3</v>
          </cell>
        </row>
        <row r="896">
          <cell r="C896" t="str">
            <v>UW-8-SL787-13</v>
          </cell>
          <cell r="D896">
            <v>5</v>
          </cell>
        </row>
        <row r="897">
          <cell r="C897" t="str">
            <v>H13-0213</v>
          </cell>
          <cell r="D897">
            <v>1</v>
          </cell>
        </row>
        <row r="898">
          <cell r="C898" t="str">
            <v>CERAMIC RING 90MM</v>
          </cell>
          <cell r="D898">
            <v>1</v>
          </cell>
        </row>
        <row r="899">
          <cell r="C899" t="str">
            <v>773892</v>
          </cell>
          <cell r="D899">
            <v>5</v>
          </cell>
        </row>
        <row r="900">
          <cell r="C900" t="str">
            <v>773352</v>
          </cell>
          <cell r="D900">
            <v>4</v>
          </cell>
        </row>
        <row r="901">
          <cell r="C901" t="str">
            <v>781752</v>
          </cell>
          <cell r="D901">
            <v>4</v>
          </cell>
        </row>
        <row r="902">
          <cell r="C902" t="str">
            <v>717642</v>
          </cell>
          <cell r="D902">
            <v>11</v>
          </cell>
        </row>
        <row r="903">
          <cell r="C903" t="str">
            <v>400-10441</v>
          </cell>
          <cell r="D903">
            <v>1</v>
          </cell>
        </row>
        <row r="904">
          <cell r="C904" t="str">
            <v>4000-10442</v>
          </cell>
          <cell r="D904">
            <v>1</v>
          </cell>
        </row>
        <row r="905">
          <cell r="C905" t="str">
            <v>B1403-280-000</v>
          </cell>
          <cell r="D905">
            <v>1</v>
          </cell>
        </row>
        <row r="906">
          <cell r="C906" t="str">
            <v>DSH-DP2-2280</v>
          </cell>
          <cell r="D906">
            <v>1</v>
          </cell>
        </row>
        <row r="907">
          <cell r="C907" t="str">
            <v>7-53</v>
          </cell>
          <cell r="D907">
            <v>1</v>
          </cell>
        </row>
        <row r="908">
          <cell r="C908" t="str">
            <v>7-54</v>
          </cell>
          <cell r="D908">
            <v>1</v>
          </cell>
        </row>
        <row r="909">
          <cell r="C909" t="str">
            <v>241375</v>
          </cell>
          <cell r="D909">
            <v>1</v>
          </cell>
        </row>
        <row r="910">
          <cell r="C910" t="str">
            <v>2270000720</v>
          </cell>
          <cell r="D910">
            <v>1</v>
          </cell>
        </row>
        <row r="911">
          <cell r="C911" t="str">
            <v>90NB081113</v>
          </cell>
          <cell r="D911">
            <v>1</v>
          </cell>
        </row>
        <row r="912">
          <cell r="C912" t="str">
            <v>DSH-7.94BTR</v>
          </cell>
          <cell r="D912">
            <v>1</v>
          </cell>
        </row>
        <row r="913">
          <cell r="C913" t="str">
            <v>5221DG002</v>
          </cell>
          <cell r="D913">
            <v>1</v>
          </cell>
        </row>
        <row r="914">
          <cell r="C914" t="str">
            <v>8SB36400305N</v>
          </cell>
          <cell r="D914">
            <v>1</v>
          </cell>
        </row>
        <row r="915">
          <cell r="C915" t="str">
            <v>401-74341</v>
          </cell>
          <cell r="D915" t="str">
            <v>1</v>
          </cell>
        </row>
        <row r="916">
          <cell r="C916" t="str">
            <v>B2424-280-000</v>
          </cell>
          <cell r="D916" t="str">
            <v>1</v>
          </cell>
        </row>
        <row r="917">
          <cell r="C917" t="str">
            <v>DSH-DP2-2280</v>
          </cell>
          <cell r="D917" t="str">
            <v>1</v>
          </cell>
        </row>
        <row r="918">
          <cell r="C918" t="str">
            <v>2VP12SMV411C</v>
          </cell>
          <cell r="D918" t="str">
            <v>1</v>
          </cell>
        </row>
        <row r="919">
          <cell r="C919" t="str">
            <v>316RB4110</v>
          </cell>
          <cell r="D919" t="str">
            <v>1</v>
          </cell>
        </row>
        <row r="920">
          <cell r="C920" t="str">
            <v>7-53</v>
          </cell>
          <cell r="D920" t="str">
            <v>1</v>
          </cell>
        </row>
        <row r="921">
          <cell r="C921" t="str">
            <v>DSH-7.94BTR</v>
          </cell>
          <cell r="D921" t="str">
            <v>1</v>
          </cell>
        </row>
        <row r="922">
          <cell r="C922" t="str">
            <v>DSH-831</v>
          </cell>
          <cell r="D922" t="str">
            <v>1</v>
          </cell>
        </row>
        <row r="923">
          <cell r="C923" t="str">
            <v>DSH-7.94BTR</v>
          </cell>
          <cell r="D923" t="str">
            <v>1</v>
          </cell>
        </row>
        <row r="924">
          <cell r="C924" t="str">
            <v>ASM-26</v>
          </cell>
          <cell r="D924" t="str">
            <v>1</v>
          </cell>
        </row>
        <row r="925">
          <cell r="C925" t="str">
            <v>5222PF03641</v>
          </cell>
          <cell r="D925" t="str">
            <v>1</v>
          </cell>
        </row>
        <row r="926">
          <cell r="C926" t="str">
            <v>B1818-280-000</v>
          </cell>
          <cell r="D926" t="str">
            <v>1</v>
          </cell>
        </row>
        <row r="927">
          <cell r="C927" t="str">
            <v>620-001037 (3/32)</v>
          </cell>
          <cell r="D927" t="str">
            <v>1</v>
          </cell>
        </row>
        <row r="928">
          <cell r="C928" t="str">
            <v>620-006015</v>
          </cell>
          <cell r="D928" t="str">
            <v>1</v>
          </cell>
        </row>
        <row r="929">
          <cell r="C929" t="str">
            <v>DSH-DP2-2280</v>
          </cell>
          <cell r="D929" t="str">
            <v>1</v>
          </cell>
        </row>
        <row r="930">
          <cell r="C930" t="str">
            <v>717642</v>
          </cell>
          <cell r="D930">
            <v>40</v>
          </cell>
        </row>
        <row r="931">
          <cell r="C931" t="str">
            <v>773892</v>
          </cell>
          <cell r="D931">
            <v>12</v>
          </cell>
        </row>
        <row r="932">
          <cell r="C932" t="str">
            <v>781752</v>
          </cell>
          <cell r="D932">
            <v>10</v>
          </cell>
        </row>
        <row r="933">
          <cell r="C933" t="str">
            <v>773352</v>
          </cell>
          <cell r="D933">
            <v>7</v>
          </cell>
        </row>
        <row r="934">
          <cell r="C934" t="str">
            <v>718892</v>
          </cell>
          <cell r="D934">
            <v>1</v>
          </cell>
        </row>
        <row r="935">
          <cell r="C935" t="str">
            <v>773352</v>
          </cell>
          <cell r="D935">
            <v>2</v>
          </cell>
        </row>
        <row r="936">
          <cell r="C936" t="str">
            <v>717642</v>
          </cell>
          <cell r="D936">
            <v>19</v>
          </cell>
        </row>
        <row r="937">
          <cell r="C937" t="str">
            <v>781752</v>
          </cell>
          <cell r="D937">
            <v>9</v>
          </cell>
        </row>
        <row r="938">
          <cell r="C938" t="str">
            <v>773892</v>
          </cell>
          <cell r="D938">
            <v>6</v>
          </cell>
        </row>
        <row r="939">
          <cell r="C939" t="str">
            <v>21010-1-316-RG</v>
          </cell>
          <cell r="D939">
            <v>1</v>
          </cell>
        </row>
        <row r="940">
          <cell r="C940" t="str">
            <v>6108012</v>
          </cell>
          <cell r="D940">
            <v>1</v>
          </cell>
        </row>
        <row r="941">
          <cell r="C941" t="str">
            <v>DSH-DP2-2280</v>
          </cell>
          <cell r="D941">
            <v>4</v>
          </cell>
        </row>
        <row r="942">
          <cell r="C942" t="str">
            <v>773892</v>
          </cell>
          <cell r="D942">
            <v>9</v>
          </cell>
        </row>
        <row r="943">
          <cell r="C943" t="str">
            <v>781752</v>
          </cell>
          <cell r="D943">
            <v>21</v>
          </cell>
        </row>
        <row r="944">
          <cell r="C944" t="str">
            <v>717642</v>
          </cell>
          <cell r="D944">
            <v>14</v>
          </cell>
        </row>
        <row r="945">
          <cell r="C945" t="str">
            <v>718892</v>
          </cell>
          <cell r="D945">
            <v>5</v>
          </cell>
        </row>
        <row r="946">
          <cell r="C946" t="str">
            <v>770-001038</v>
          </cell>
          <cell r="D946">
            <v>15</v>
          </cell>
        </row>
        <row r="947">
          <cell r="C947" t="str">
            <v>773892</v>
          </cell>
          <cell r="D947">
            <v>5</v>
          </cell>
        </row>
        <row r="948">
          <cell r="C948" t="str">
            <v>773352</v>
          </cell>
          <cell r="D948">
            <v>4</v>
          </cell>
        </row>
        <row r="949">
          <cell r="C949" t="str">
            <v>781752</v>
          </cell>
          <cell r="D949">
            <v>3</v>
          </cell>
        </row>
        <row r="950">
          <cell r="C950" t="str">
            <v>717652</v>
          </cell>
          <cell r="D950">
            <v>19</v>
          </cell>
        </row>
        <row r="951">
          <cell r="C951" t="str">
            <v>7-53</v>
          </cell>
          <cell r="D951">
            <v>1</v>
          </cell>
        </row>
        <row r="952">
          <cell r="C952" t="str">
            <v>7-54</v>
          </cell>
          <cell r="D952">
            <v>2</v>
          </cell>
        </row>
        <row r="953">
          <cell r="C953" t="str">
            <v>770-004028</v>
          </cell>
          <cell r="D953">
            <v>1</v>
          </cell>
        </row>
        <row r="954">
          <cell r="C954" t="str">
            <v>770-004029</v>
          </cell>
          <cell r="D954">
            <v>4</v>
          </cell>
        </row>
        <row r="955">
          <cell r="C955" t="str">
            <v>225-96704</v>
          </cell>
          <cell r="D955">
            <v>6</v>
          </cell>
        </row>
        <row r="956">
          <cell r="C956" t="str">
            <v>717642</v>
          </cell>
          <cell r="D956">
            <v>13</v>
          </cell>
        </row>
        <row r="957">
          <cell r="C957" t="str">
            <v>781752</v>
          </cell>
          <cell r="D957">
            <v>1</v>
          </cell>
        </row>
        <row r="958">
          <cell r="C958" t="str">
            <v>773892</v>
          </cell>
          <cell r="D958">
            <v>6</v>
          </cell>
        </row>
        <row r="959">
          <cell r="C959" t="str">
            <v>717642</v>
          </cell>
          <cell r="D959">
            <v>18</v>
          </cell>
        </row>
        <row r="960">
          <cell r="C960" t="str">
            <v>773352</v>
          </cell>
          <cell r="D960">
            <v>2</v>
          </cell>
        </row>
        <row r="961">
          <cell r="C961" t="str">
            <v>770-004028</v>
          </cell>
          <cell r="D961">
            <v>2</v>
          </cell>
        </row>
        <row r="962">
          <cell r="C962" t="str">
            <v>770-004029</v>
          </cell>
          <cell r="D962">
            <v>4</v>
          </cell>
        </row>
        <row r="963">
          <cell r="C963" t="str">
            <v>225-96704</v>
          </cell>
          <cell r="D963">
            <v>4</v>
          </cell>
        </row>
        <row r="964">
          <cell r="C964" t="str">
            <v>0.5MM</v>
          </cell>
          <cell r="D964">
            <v>7</v>
          </cell>
        </row>
        <row r="965">
          <cell r="C965" t="str">
            <v>7-54</v>
          </cell>
          <cell r="D965">
            <v>2</v>
          </cell>
        </row>
        <row r="966">
          <cell r="C966" t="str">
            <v>7-53</v>
          </cell>
          <cell r="D966">
            <v>1</v>
          </cell>
        </row>
        <row r="967">
          <cell r="C967" t="str">
            <v>770-004028</v>
          </cell>
          <cell r="D967">
            <v>1</v>
          </cell>
        </row>
        <row r="968">
          <cell r="C968" t="str">
            <v>257517-48</v>
          </cell>
          <cell r="D968">
            <v>5</v>
          </cell>
        </row>
        <row r="969">
          <cell r="C969" t="str">
            <v>257050B48</v>
          </cell>
          <cell r="D969">
            <v>5</v>
          </cell>
        </row>
        <row r="970">
          <cell r="C970" t="str">
            <v>6107107-48</v>
          </cell>
          <cell r="D970">
            <v>5</v>
          </cell>
        </row>
        <row r="971">
          <cell r="C971" t="str">
            <v>257267-16F/257221-16F</v>
          </cell>
          <cell r="D971">
            <v>5</v>
          </cell>
        </row>
        <row r="972">
          <cell r="C972" t="str">
            <v>107-5L</v>
          </cell>
          <cell r="D972">
            <v>10</v>
          </cell>
        </row>
        <row r="973">
          <cell r="C973" t="str">
            <v>P58LN-3</v>
          </cell>
          <cell r="D973">
            <v>10</v>
          </cell>
        </row>
        <row r="974">
          <cell r="C974" t="str">
            <v>5221NC15320</v>
          </cell>
          <cell r="D974">
            <v>1</v>
          </cell>
        </row>
        <row r="975">
          <cell r="C975" t="str">
            <v>5221TP03323</v>
          </cell>
          <cell r="D975">
            <v>1</v>
          </cell>
        </row>
        <row r="976">
          <cell r="C976" t="str">
            <v>257327A32</v>
          </cell>
          <cell r="D976">
            <v>1</v>
          </cell>
        </row>
        <row r="977">
          <cell r="C977" t="str">
            <v>5221DG002</v>
          </cell>
          <cell r="D977">
            <v>1</v>
          </cell>
        </row>
        <row r="978">
          <cell r="C978" t="str">
            <v>5220LL00560</v>
          </cell>
          <cell r="D978">
            <v>1</v>
          </cell>
        </row>
        <row r="979">
          <cell r="C979" t="str">
            <v>773352</v>
          </cell>
          <cell r="D979">
            <v>12</v>
          </cell>
        </row>
        <row r="980">
          <cell r="C980" t="str">
            <v>769122</v>
          </cell>
          <cell r="D980">
            <v>4</v>
          </cell>
        </row>
        <row r="981">
          <cell r="C981" t="str">
            <v>781702</v>
          </cell>
          <cell r="D981">
            <v>19</v>
          </cell>
        </row>
        <row r="982">
          <cell r="C982" t="str">
            <v>758492</v>
          </cell>
          <cell r="D982">
            <v>10</v>
          </cell>
        </row>
        <row r="983">
          <cell r="C983" t="str">
            <v>717642</v>
          </cell>
          <cell r="D983">
            <v>1</v>
          </cell>
        </row>
        <row r="984">
          <cell r="C984" t="str">
            <v>751442</v>
          </cell>
          <cell r="D984">
            <v>3</v>
          </cell>
        </row>
        <row r="985">
          <cell r="C985" t="str">
            <v>6209300</v>
          </cell>
          <cell r="D985">
            <v>1</v>
          </cell>
        </row>
        <row r="986">
          <cell r="C986" t="str">
            <v>6209301</v>
          </cell>
          <cell r="D986">
            <v>1</v>
          </cell>
        </row>
        <row r="987">
          <cell r="C987" t="str">
            <v>B2424-280-000</v>
          </cell>
          <cell r="D987">
            <v>2</v>
          </cell>
        </row>
        <row r="988">
          <cell r="C988" t="str">
            <v>B1818-280-000</v>
          </cell>
          <cell r="D988">
            <v>1</v>
          </cell>
        </row>
        <row r="989">
          <cell r="C989" t="str">
            <v>25354800</v>
          </cell>
          <cell r="D989">
            <v>1</v>
          </cell>
        </row>
        <row r="990">
          <cell r="C990" t="str">
            <v>6209013</v>
          </cell>
          <cell r="D990">
            <v>1</v>
          </cell>
        </row>
        <row r="991">
          <cell r="C991" t="str">
            <v>21010-1-316-RG</v>
          </cell>
          <cell r="D991">
            <v>1</v>
          </cell>
        </row>
        <row r="992">
          <cell r="C992" t="str">
            <v>8SK24560405A</v>
          </cell>
          <cell r="D992">
            <v>1</v>
          </cell>
        </row>
        <row r="993">
          <cell r="C993" t="str">
            <v>4KI0000104(KI002)</v>
          </cell>
          <cell r="D993">
            <v>1</v>
          </cell>
        </row>
        <row r="994">
          <cell r="C994" t="str">
            <v>8SB36400305N</v>
          </cell>
          <cell r="D994">
            <v>1</v>
          </cell>
        </row>
        <row r="995">
          <cell r="C995" t="str">
            <v>4KI0000109</v>
          </cell>
          <cell r="D995">
            <v>1</v>
          </cell>
        </row>
        <row r="996">
          <cell r="C996" t="str">
            <v>2200000703</v>
          </cell>
          <cell r="D996">
            <v>1</v>
          </cell>
        </row>
        <row r="997">
          <cell r="C997" t="str">
            <v>DSH-7.94BTR</v>
          </cell>
          <cell r="D997">
            <v>1</v>
          </cell>
        </row>
        <row r="998">
          <cell r="C998" t="str">
            <v>400-86605</v>
          </cell>
          <cell r="D998">
            <v>1</v>
          </cell>
        </row>
        <row r="999">
          <cell r="C999" t="str">
            <v>781752</v>
          </cell>
          <cell r="D999">
            <v>18</v>
          </cell>
        </row>
        <row r="1000">
          <cell r="C1000" t="str">
            <v>773352</v>
          </cell>
          <cell r="D1000">
            <v>19</v>
          </cell>
        </row>
        <row r="1001">
          <cell r="C1001" t="str">
            <v>720362</v>
          </cell>
          <cell r="D1001">
            <v>6</v>
          </cell>
        </row>
        <row r="1002">
          <cell r="C1002" t="str">
            <v>717642</v>
          </cell>
          <cell r="D1002">
            <v>6</v>
          </cell>
        </row>
        <row r="1003">
          <cell r="C1003" t="str">
            <v>773892</v>
          </cell>
          <cell r="D1003">
            <v>6</v>
          </cell>
        </row>
        <row r="1004">
          <cell r="C1004" t="str">
            <v>758492</v>
          </cell>
          <cell r="D1004">
            <v>3</v>
          </cell>
        </row>
        <row r="1005">
          <cell r="C1005" t="str">
            <v>717652</v>
          </cell>
          <cell r="D1005">
            <v>11</v>
          </cell>
        </row>
        <row r="1006">
          <cell r="C1006" t="str">
            <v>773352</v>
          </cell>
          <cell r="D1006">
            <v>1</v>
          </cell>
        </row>
        <row r="1007">
          <cell r="C1007" t="str">
            <v>781752</v>
          </cell>
          <cell r="D1007">
            <v>5</v>
          </cell>
        </row>
        <row r="1008">
          <cell r="C1008" t="str">
            <v>773892</v>
          </cell>
          <cell r="D1008">
            <v>3</v>
          </cell>
        </row>
        <row r="1009">
          <cell r="C1009" t="str">
            <v>5221LL00561</v>
          </cell>
          <cell r="D1009">
            <v>38</v>
          </cell>
        </row>
        <row r="1010">
          <cell r="C1010" t="str">
            <v>B2-B9</v>
          </cell>
          <cell r="D1010">
            <v>3</v>
          </cell>
        </row>
        <row r="1011">
          <cell r="C1011" t="str">
            <v>JK-513</v>
          </cell>
          <cell r="D1011">
            <v>8</v>
          </cell>
        </row>
        <row r="1012">
          <cell r="C1012" t="str">
            <v>758492</v>
          </cell>
          <cell r="D1012">
            <v>2</v>
          </cell>
        </row>
        <row r="1013">
          <cell r="C1013" t="str">
            <v>773892</v>
          </cell>
          <cell r="D1013">
            <v>13</v>
          </cell>
        </row>
        <row r="1014">
          <cell r="C1014" t="str">
            <v>781752</v>
          </cell>
          <cell r="D1014">
            <v>10</v>
          </cell>
        </row>
        <row r="1015">
          <cell r="C1015" t="str">
            <v>773352</v>
          </cell>
          <cell r="D1015">
            <v>3</v>
          </cell>
        </row>
        <row r="1016">
          <cell r="C1016" t="str">
            <v>717652</v>
          </cell>
          <cell r="D1016">
            <v>6</v>
          </cell>
        </row>
        <row r="1017">
          <cell r="C1017" t="str">
            <v>H27-0021</v>
          </cell>
          <cell r="D1017">
            <v>1</v>
          </cell>
        </row>
        <row r="1018">
          <cell r="C1018" t="str">
            <v>773352</v>
          </cell>
          <cell r="D1018">
            <v>30</v>
          </cell>
        </row>
        <row r="1019">
          <cell r="C1019" t="str">
            <v>717642</v>
          </cell>
          <cell r="D1019">
            <v>30</v>
          </cell>
        </row>
        <row r="1020">
          <cell r="C1020" t="str">
            <v>781752</v>
          </cell>
          <cell r="D1020">
            <v>30</v>
          </cell>
        </row>
        <row r="1021">
          <cell r="C1021" t="str">
            <v>773892</v>
          </cell>
          <cell r="D1021">
            <v>30</v>
          </cell>
        </row>
        <row r="1022">
          <cell r="C1022" t="str">
            <v>DSH-831</v>
          </cell>
          <cell r="D1022">
            <v>2</v>
          </cell>
        </row>
        <row r="1023">
          <cell r="C1023" t="str">
            <v>770-001038</v>
          </cell>
          <cell r="D1023">
            <v>2</v>
          </cell>
        </row>
        <row r="1024">
          <cell r="C1024" t="str">
            <v>770-004028</v>
          </cell>
          <cell r="D1024">
            <v>3</v>
          </cell>
        </row>
        <row r="1025">
          <cell r="C1025" t="str">
            <v>770-004029</v>
          </cell>
          <cell r="D1025">
            <v>6</v>
          </cell>
        </row>
        <row r="1026">
          <cell r="C1026" t="str">
            <v>7-53</v>
          </cell>
          <cell r="D1026">
            <v>2</v>
          </cell>
        </row>
        <row r="1027">
          <cell r="C1027" t="str">
            <v>7-54</v>
          </cell>
          <cell r="D1027">
            <v>4</v>
          </cell>
        </row>
        <row r="1028">
          <cell r="C1028" t="str">
            <v>DSH-831</v>
          </cell>
          <cell r="D1028">
            <v>2</v>
          </cell>
        </row>
        <row r="1029">
          <cell r="C1029" t="str">
            <v>2040720</v>
          </cell>
          <cell r="D1029">
            <v>1</v>
          </cell>
        </row>
        <row r="1030">
          <cell r="C1030" t="str">
            <v>204704</v>
          </cell>
          <cell r="D1030">
            <v>1</v>
          </cell>
        </row>
        <row r="1031">
          <cell r="C1031" t="str">
            <v>JK-513KC</v>
          </cell>
          <cell r="D1031">
            <v>1</v>
          </cell>
        </row>
        <row r="1032">
          <cell r="C1032" t="str">
            <v>B1812-980-0A0</v>
          </cell>
          <cell r="D1032">
            <v>1</v>
          </cell>
        </row>
        <row r="1033">
          <cell r="C1033" t="str">
            <v>225-96704</v>
          </cell>
          <cell r="D1033">
            <v>2</v>
          </cell>
        </row>
        <row r="1034">
          <cell r="C1034" t="str">
            <v>CDM2B25-125A</v>
          </cell>
          <cell r="D1034">
            <v>1</v>
          </cell>
        </row>
        <row r="1035">
          <cell r="C1035" t="str">
            <v>400-86605</v>
          </cell>
          <cell r="D1035">
            <v>1</v>
          </cell>
        </row>
        <row r="1036">
          <cell r="C1036" t="str">
            <v>770-007007</v>
          </cell>
          <cell r="D1036">
            <v>1</v>
          </cell>
        </row>
        <row r="1037">
          <cell r="C1037" t="str">
            <v>770-004029</v>
          </cell>
          <cell r="D1037">
            <v>20</v>
          </cell>
        </row>
        <row r="1038">
          <cell r="C1038" t="str">
            <v>770-004028</v>
          </cell>
          <cell r="D1038">
            <v>10</v>
          </cell>
        </row>
        <row r="1039">
          <cell r="C1039" t="str">
            <v>225-96704</v>
          </cell>
          <cell r="D1039">
            <v>18</v>
          </cell>
        </row>
        <row r="1040">
          <cell r="C1040" t="str">
            <v>H27-0021</v>
          </cell>
          <cell r="D1040">
            <v>9</v>
          </cell>
        </row>
        <row r="1041">
          <cell r="C1041" t="str">
            <v>7-54</v>
          </cell>
          <cell r="D1041">
            <v>20</v>
          </cell>
        </row>
        <row r="1042">
          <cell r="C1042" t="str">
            <v>7-53</v>
          </cell>
          <cell r="D1042">
            <v>10</v>
          </cell>
        </row>
        <row r="1043">
          <cell r="C1043" t="str">
            <v>BO-112</v>
          </cell>
          <cell r="D1043">
            <v>20</v>
          </cell>
        </row>
        <row r="1044">
          <cell r="C1044" t="str">
            <v>LT167737G1</v>
          </cell>
          <cell r="D1044">
            <v>5</v>
          </cell>
        </row>
        <row r="1045">
          <cell r="C1045" t="str">
            <v>2200000607</v>
          </cell>
          <cell r="D1045">
            <v>1</v>
          </cell>
        </row>
        <row r="1046">
          <cell r="C1046" t="str">
            <v>6209300</v>
          </cell>
          <cell r="D1046">
            <v>1</v>
          </cell>
        </row>
        <row r="1047">
          <cell r="C1047" t="str">
            <v>6209301</v>
          </cell>
          <cell r="D1047">
            <v>1</v>
          </cell>
        </row>
        <row r="1048">
          <cell r="C1048" t="str">
            <v>LT167737G1</v>
          </cell>
          <cell r="D1048">
            <v>1</v>
          </cell>
        </row>
        <row r="1049">
          <cell r="C1049" t="str">
            <v>6209013</v>
          </cell>
          <cell r="D1049">
            <v>1</v>
          </cell>
        </row>
        <row r="1050">
          <cell r="C1050" t="str">
            <v>ZKJY-V1.2.0</v>
          </cell>
          <cell r="D1050">
            <v>1</v>
          </cell>
        </row>
        <row r="1051">
          <cell r="C1051" t="str">
            <v>B190120DC0</v>
          </cell>
          <cell r="D1051">
            <v>2</v>
          </cell>
        </row>
        <row r="1052">
          <cell r="C1052" t="str">
            <v>FX3G-24MT/DS</v>
          </cell>
          <cell r="D1052">
            <v>2</v>
          </cell>
        </row>
        <row r="1053">
          <cell r="C1053" t="str">
            <v>24V-3A</v>
          </cell>
          <cell r="D1053">
            <v>1</v>
          </cell>
        </row>
        <row r="1054">
          <cell r="C1054" t="str">
            <v>MY2N-GS</v>
          </cell>
          <cell r="D1054">
            <v>5</v>
          </cell>
        </row>
        <row r="1055">
          <cell r="C1055" t="str">
            <v>HRQ30A</v>
          </cell>
          <cell r="D1055">
            <v>1</v>
          </cell>
        </row>
        <row r="1056">
          <cell r="C1056" t="str">
            <v>HYBT-01</v>
          </cell>
          <cell r="D1056">
            <v>2</v>
          </cell>
        </row>
        <row r="1057">
          <cell r="C1057" t="str">
            <v>SNB1.25-3B</v>
          </cell>
          <cell r="D1057">
            <v>1</v>
          </cell>
        </row>
        <row r="1058">
          <cell r="C1058" t="str">
            <v>SK-043FE</v>
          </cell>
          <cell r="D1058">
            <v>1</v>
          </cell>
        </row>
        <row r="1059">
          <cell r="C1059" t="str">
            <v>1PD3806</v>
          </cell>
          <cell r="D1059">
            <v>1</v>
          </cell>
        </row>
        <row r="1060">
          <cell r="C1060" t="str">
            <v>KNM 10x10</v>
          </cell>
          <cell r="D1060">
            <v>2</v>
          </cell>
        </row>
        <row r="1061">
          <cell r="C1061" t="str">
            <v>SA/SK/AK-FX</v>
          </cell>
          <cell r="D1061">
            <v>2</v>
          </cell>
        </row>
        <row r="1062">
          <cell r="C1062" t="str">
            <v>DSH-DP2-2280</v>
          </cell>
          <cell r="D1062">
            <v>1</v>
          </cell>
        </row>
        <row r="1063">
          <cell r="C1063" t="str">
            <v>B1818-280-000</v>
          </cell>
          <cell r="D1063">
            <v>1</v>
          </cell>
        </row>
        <row r="1064">
          <cell r="C1064" t="str">
            <v>B1812-980-0A0</v>
          </cell>
          <cell r="D1064">
            <v>1</v>
          </cell>
        </row>
        <row r="1065">
          <cell r="C1065" t="str">
            <v>B1818-280-000</v>
          </cell>
          <cell r="D1065">
            <v>1</v>
          </cell>
        </row>
        <row r="1066">
          <cell r="C1066" t="str">
            <v>770-001066</v>
          </cell>
          <cell r="D1066">
            <v>1</v>
          </cell>
        </row>
        <row r="1067">
          <cell r="C1067" t="str">
            <v>S07338001</v>
          </cell>
          <cell r="D1067">
            <v>1</v>
          </cell>
        </row>
        <row r="1068">
          <cell r="C1068" t="str">
            <v>SA2937101</v>
          </cell>
          <cell r="D1068">
            <v>1</v>
          </cell>
        </row>
        <row r="1069">
          <cell r="C1069" t="str">
            <v>112593001</v>
          </cell>
          <cell r="D1069">
            <v>1</v>
          </cell>
        </row>
        <row r="1070">
          <cell r="C1070" t="str">
            <v>112592001</v>
          </cell>
          <cell r="D1070">
            <v>1</v>
          </cell>
        </row>
        <row r="1071">
          <cell r="C1071" t="str">
            <v>DSH-831</v>
          </cell>
          <cell r="D1071">
            <v>1</v>
          </cell>
        </row>
        <row r="1072">
          <cell r="C1072" t="str">
            <v>DSH-DP2-2280</v>
          </cell>
          <cell r="D1072">
            <v>2</v>
          </cell>
        </row>
        <row r="1073">
          <cell r="C1073" t="str">
            <v>110-15906</v>
          </cell>
          <cell r="D1073">
            <v>1</v>
          </cell>
        </row>
        <row r="1074">
          <cell r="C1074" t="str">
            <v>6209300</v>
          </cell>
          <cell r="D1074">
            <v>1</v>
          </cell>
        </row>
        <row r="1075">
          <cell r="C1075" t="str">
            <v>6209301</v>
          </cell>
          <cell r="D1075">
            <v>1</v>
          </cell>
        </row>
        <row r="1076">
          <cell r="C1076" t="str">
            <v>6200108</v>
          </cell>
          <cell r="D1076">
            <v>1</v>
          </cell>
        </row>
        <row r="1077">
          <cell r="C1077" t="str">
            <v>2200000607</v>
          </cell>
          <cell r="D1077">
            <v>1</v>
          </cell>
        </row>
        <row r="1078">
          <cell r="C1078" t="str">
            <v>SA1971101</v>
          </cell>
          <cell r="D1078">
            <v>1</v>
          </cell>
        </row>
        <row r="1079">
          <cell r="C1079" t="str">
            <v>DSH-DP2-2280</v>
          </cell>
          <cell r="D1079">
            <v>1</v>
          </cell>
        </row>
        <row r="1080">
          <cell r="C1080" t="str">
            <v>110-15906</v>
          </cell>
          <cell r="D1080">
            <v>1</v>
          </cell>
        </row>
        <row r="1081">
          <cell r="C1081" t="str">
            <v>2049630</v>
          </cell>
          <cell r="D1081">
            <v>4</v>
          </cell>
        </row>
        <row r="1082">
          <cell r="C1082" t="str">
            <v>B2424-280-000</v>
          </cell>
          <cell r="D1082">
            <v>2</v>
          </cell>
        </row>
        <row r="1083">
          <cell r="C1083" t="str">
            <v>5220LL00560</v>
          </cell>
          <cell r="D1083">
            <v>5</v>
          </cell>
        </row>
        <row r="1084">
          <cell r="C1084" t="str">
            <v>5212LL0001</v>
          </cell>
          <cell r="D1084">
            <v>5</v>
          </cell>
        </row>
        <row r="1085">
          <cell r="C1085" t="str">
            <v>717642</v>
          </cell>
          <cell r="D1085">
            <v>20</v>
          </cell>
        </row>
        <row r="1086">
          <cell r="C1086" t="str">
            <v>773892</v>
          </cell>
          <cell r="D1086">
            <v>20</v>
          </cell>
        </row>
        <row r="1087">
          <cell r="C1087" t="str">
            <v>781752</v>
          </cell>
          <cell r="D1087">
            <v>10</v>
          </cell>
        </row>
        <row r="1088">
          <cell r="C1088" t="str">
            <v>718892</v>
          </cell>
          <cell r="D1088">
            <v>1</v>
          </cell>
        </row>
        <row r="1089">
          <cell r="C1089" t="str">
            <v>773352</v>
          </cell>
          <cell r="D1089">
            <v>1</v>
          </cell>
        </row>
        <row r="1090">
          <cell r="C1090" t="str">
            <v>DSH-DP2-2280</v>
          </cell>
          <cell r="D1090">
            <v>12</v>
          </cell>
        </row>
        <row r="1091">
          <cell r="C1091" t="str">
            <v>DSH-7.94BTR</v>
          </cell>
          <cell r="D1091">
            <v>5</v>
          </cell>
        </row>
        <row r="1092">
          <cell r="C1092" t="str">
            <v>770-007077</v>
          </cell>
          <cell r="D1092">
            <v>2</v>
          </cell>
        </row>
        <row r="1093">
          <cell r="C1093" t="str">
            <v>770-007086</v>
          </cell>
          <cell r="D1093">
            <v>1</v>
          </cell>
        </row>
        <row r="1094">
          <cell r="C1094" t="str">
            <v>B1818-280-000</v>
          </cell>
          <cell r="D1094">
            <v>3</v>
          </cell>
        </row>
        <row r="1095">
          <cell r="C1095" t="str">
            <v>620-006015</v>
          </cell>
          <cell r="D1095">
            <v>10</v>
          </cell>
        </row>
        <row r="1096">
          <cell r="C1096" t="str">
            <v>5221LL00561</v>
          </cell>
          <cell r="D1096">
            <v>5</v>
          </cell>
        </row>
        <row r="1097">
          <cell r="C1097" t="str">
            <v>2049630</v>
          </cell>
          <cell r="D1097">
            <v>1</v>
          </cell>
        </row>
        <row r="1098">
          <cell r="C1098" t="str">
            <v>2040720</v>
          </cell>
          <cell r="D1098">
            <v>5</v>
          </cell>
        </row>
        <row r="1099">
          <cell r="C1099" t="str">
            <v>54x63</v>
          </cell>
          <cell r="D1099">
            <v>1</v>
          </cell>
        </row>
        <row r="1100">
          <cell r="C1100" t="str">
            <v>5212UL0001</v>
          </cell>
          <cell r="D1100">
            <v>1</v>
          </cell>
        </row>
        <row r="1101">
          <cell r="C1101" t="str">
            <v>DSH-7.94BTR</v>
          </cell>
          <cell r="D1101">
            <v>2</v>
          </cell>
        </row>
        <row r="1102">
          <cell r="C1102" t="str">
            <v>2040720</v>
          </cell>
          <cell r="D1102">
            <v>1</v>
          </cell>
        </row>
        <row r="1103">
          <cell r="C1103" t="str">
            <v>4SS0330115</v>
          </cell>
          <cell r="D1103">
            <v>1</v>
          </cell>
        </row>
        <row r="1104">
          <cell r="C1104" t="str">
            <v>6100547</v>
          </cell>
          <cell r="D1104">
            <v>1</v>
          </cell>
        </row>
        <row r="1105">
          <cell r="C1105" t="str">
            <v>2120000715</v>
          </cell>
          <cell r="D1105">
            <v>1</v>
          </cell>
        </row>
        <row r="1106">
          <cell r="C1106" t="str">
            <v>2200850227</v>
          </cell>
          <cell r="D1106">
            <v>1</v>
          </cell>
        </row>
        <row r="1107">
          <cell r="C1107" t="str">
            <v>768082</v>
          </cell>
          <cell r="D1107">
            <v>10</v>
          </cell>
        </row>
        <row r="1108">
          <cell r="C1108" t="str">
            <v>770-004028</v>
          </cell>
          <cell r="D1108">
            <v>2</v>
          </cell>
        </row>
        <row r="1109">
          <cell r="C1109" t="str">
            <v>7-53</v>
          </cell>
          <cell r="D1109">
            <v>1</v>
          </cell>
        </row>
        <row r="1110">
          <cell r="C1110">
            <v>222000214</v>
          </cell>
          <cell r="D1110">
            <v>1</v>
          </cell>
        </row>
        <row r="1111">
          <cell r="C1111" t="str">
            <v>5220NC00402</v>
          </cell>
          <cell r="D1111">
            <v>1</v>
          </cell>
        </row>
        <row r="1112">
          <cell r="C1112" t="str">
            <v>5222PF00402</v>
          </cell>
          <cell r="D1112">
            <v>1</v>
          </cell>
        </row>
        <row r="1113">
          <cell r="C1113" t="str">
            <v>5220DG0012</v>
          </cell>
          <cell r="D1113">
            <v>1</v>
          </cell>
        </row>
        <row r="1114">
          <cell r="C1114" t="str">
            <v>5222TP00402</v>
          </cell>
          <cell r="D1114">
            <v>1</v>
          </cell>
        </row>
        <row r="1115">
          <cell r="C1115" t="str">
            <v>204704</v>
          </cell>
          <cell r="D1115">
            <v>3</v>
          </cell>
        </row>
        <row r="1116">
          <cell r="C1116" t="str">
            <v>717642</v>
          </cell>
          <cell r="D1116">
            <v>11</v>
          </cell>
        </row>
        <row r="1117">
          <cell r="C1117" t="str">
            <v>773892</v>
          </cell>
          <cell r="D1117">
            <v>3</v>
          </cell>
        </row>
        <row r="1118">
          <cell r="C1118" t="str">
            <v>773352</v>
          </cell>
          <cell r="D1118">
            <v>1</v>
          </cell>
        </row>
        <row r="1119">
          <cell r="C1119" t="str">
            <v>781752</v>
          </cell>
          <cell r="D1119">
            <v>2</v>
          </cell>
        </row>
        <row r="1120">
          <cell r="C1120" t="str">
            <v>781752</v>
          </cell>
          <cell r="D1120">
            <v>6</v>
          </cell>
        </row>
        <row r="1121">
          <cell r="C1121" t="str">
            <v>773352</v>
          </cell>
          <cell r="D1121">
            <v>4</v>
          </cell>
        </row>
        <row r="1122">
          <cell r="C1122" t="str">
            <v>717642</v>
          </cell>
          <cell r="D1122">
            <v>13</v>
          </cell>
        </row>
        <row r="1123">
          <cell r="C1123" t="str">
            <v>773892</v>
          </cell>
          <cell r="D1123">
            <v>3</v>
          </cell>
        </row>
        <row r="1124">
          <cell r="C1124" t="str">
            <v>773892</v>
          </cell>
          <cell r="D1124">
            <v>7</v>
          </cell>
        </row>
        <row r="1125">
          <cell r="C1125" t="str">
            <v>717642</v>
          </cell>
          <cell r="D1125">
            <v>19</v>
          </cell>
        </row>
        <row r="1126">
          <cell r="C1126" t="str">
            <v>773352</v>
          </cell>
          <cell r="D1126">
            <v>4</v>
          </cell>
        </row>
        <row r="1127">
          <cell r="C1127" t="str">
            <v>781752</v>
          </cell>
          <cell r="D1127">
            <v>1</v>
          </cell>
        </row>
        <row r="1128">
          <cell r="C1128" t="str">
            <v>770-004028</v>
          </cell>
          <cell r="D1128">
            <v>1</v>
          </cell>
        </row>
        <row r="1129">
          <cell r="C1129" t="str">
            <v>225-96704</v>
          </cell>
          <cell r="D1129">
            <v>2</v>
          </cell>
        </row>
        <row r="1130">
          <cell r="C1130" t="str">
            <v>5222PF00402</v>
          </cell>
          <cell r="D1130">
            <v>5</v>
          </cell>
        </row>
        <row r="1131">
          <cell r="C1131" t="str">
            <v>5221DG002</v>
          </cell>
          <cell r="D1131">
            <v>5</v>
          </cell>
        </row>
        <row r="1132">
          <cell r="C1132" t="str">
            <v>5222TP00402</v>
          </cell>
          <cell r="D1132">
            <v>5</v>
          </cell>
        </row>
        <row r="1133">
          <cell r="C1133" t="str">
            <v>773892</v>
          </cell>
          <cell r="D1133">
            <v>30</v>
          </cell>
        </row>
        <row r="1134">
          <cell r="C1134" t="str">
            <v>717642</v>
          </cell>
          <cell r="D1134">
            <v>22</v>
          </cell>
        </row>
        <row r="1135">
          <cell r="C1135" t="str">
            <v>781752</v>
          </cell>
          <cell r="D1135">
            <v>12</v>
          </cell>
        </row>
        <row r="1136">
          <cell r="C1136" t="str">
            <v>718892</v>
          </cell>
          <cell r="D1136">
            <v>2</v>
          </cell>
        </row>
        <row r="1137">
          <cell r="C1137" t="str">
            <v>773352</v>
          </cell>
          <cell r="D1137">
            <v>2</v>
          </cell>
        </row>
        <row r="1138">
          <cell r="C1138" t="str">
            <v>763972</v>
          </cell>
          <cell r="D1138">
            <v>20</v>
          </cell>
        </row>
        <row r="1139">
          <cell r="C1139" t="str">
            <v>4utb000118</v>
          </cell>
          <cell r="D1139">
            <v>1</v>
          </cell>
        </row>
        <row r="1140">
          <cell r="C1140" t="str">
            <v>4utb000115</v>
          </cell>
          <cell r="D1140">
            <v>1</v>
          </cell>
        </row>
        <row r="1141">
          <cell r="C1141" t="str">
            <v>B1818-280-000</v>
          </cell>
          <cell r="D1141">
            <v>1</v>
          </cell>
        </row>
        <row r="1142">
          <cell r="C1142" t="str">
            <v>DSH-7.94BTR</v>
          </cell>
          <cell r="D1142">
            <v>4</v>
          </cell>
        </row>
        <row r="1143">
          <cell r="C1143" t="str">
            <v>4utb000120</v>
          </cell>
          <cell r="D1143">
            <v>1</v>
          </cell>
        </row>
        <row r="1144">
          <cell r="C1144" t="str">
            <v>cr1-32n</v>
          </cell>
          <cell r="D1144">
            <v>1</v>
          </cell>
        </row>
        <row r="1145">
          <cell r="C1145" t="str">
            <v>21010-1-316-L</v>
          </cell>
          <cell r="D1145">
            <v>1</v>
          </cell>
        </row>
        <row r="1146">
          <cell r="C1146" t="str">
            <v>148704-001</v>
          </cell>
          <cell r="D1146">
            <v>1</v>
          </cell>
        </row>
        <row r="1147">
          <cell r="C1147" t="str">
            <v>5221LL02641</v>
          </cell>
          <cell r="D1147">
            <v>1</v>
          </cell>
        </row>
        <row r="1148">
          <cell r="C1148" t="str">
            <v>5221LL02640</v>
          </cell>
          <cell r="D1148">
            <v>1</v>
          </cell>
        </row>
        <row r="1149">
          <cell r="C1149" t="str">
            <v>773892</v>
          </cell>
          <cell r="D1149">
            <v>35</v>
          </cell>
        </row>
        <row r="1150">
          <cell r="C1150" t="str">
            <v>717642</v>
          </cell>
          <cell r="D1150">
            <v>27</v>
          </cell>
        </row>
        <row r="1151">
          <cell r="C1151" t="str">
            <v>781702</v>
          </cell>
          <cell r="D1151">
            <v>18</v>
          </cell>
        </row>
        <row r="1152">
          <cell r="C1152" t="str">
            <v>5220NC00480</v>
          </cell>
          <cell r="D1152">
            <v>5</v>
          </cell>
        </row>
        <row r="1153">
          <cell r="C1153" t="str">
            <v>6108012</v>
          </cell>
          <cell r="D1153">
            <v>3</v>
          </cell>
        </row>
        <row r="1154">
          <cell r="C1154" t="str">
            <v>6109011</v>
          </cell>
          <cell r="D1154">
            <v>3</v>
          </cell>
        </row>
        <row r="1155">
          <cell r="C1155" t="str">
            <v>6109010</v>
          </cell>
          <cell r="D1155">
            <v>3</v>
          </cell>
        </row>
        <row r="1156">
          <cell r="C1156" t="str">
            <v>6107107-48</v>
          </cell>
          <cell r="D1156">
            <v>3</v>
          </cell>
        </row>
        <row r="1157">
          <cell r="C1157" t="str">
            <v>5221LL00561</v>
          </cell>
          <cell r="D1157">
            <v>5</v>
          </cell>
        </row>
        <row r="1158">
          <cell r="C1158" t="str">
            <v>25746148</v>
          </cell>
          <cell r="D1158">
            <v>3</v>
          </cell>
        </row>
        <row r="1159">
          <cell r="C1159" t="str">
            <v>257018A48</v>
          </cell>
          <cell r="D1159">
            <v>3</v>
          </cell>
        </row>
        <row r="1160">
          <cell r="C1160" t="str">
            <v>6100547</v>
          </cell>
          <cell r="D1160">
            <v>5</v>
          </cell>
        </row>
        <row r="1161">
          <cell r="C1161" t="str">
            <v>6100547</v>
          </cell>
          <cell r="D1161">
            <v>5</v>
          </cell>
        </row>
        <row r="1162">
          <cell r="C1162" t="str">
            <v>0.5MM</v>
          </cell>
          <cell r="D1162">
            <v>10</v>
          </cell>
        </row>
        <row r="1163">
          <cell r="C1163" t="str">
            <v>LT167737G1</v>
          </cell>
          <cell r="D1163">
            <v>10</v>
          </cell>
        </row>
        <row r="1164">
          <cell r="C1164" t="str">
            <v>RQX-01</v>
          </cell>
          <cell r="D1164">
            <v>1</v>
          </cell>
        </row>
        <row r="1165">
          <cell r="C1165" t="str">
            <v>6209013</v>
          </cell>
          <cell r="D1165">
            <v>10</v>
          </cell>
        </row>
        <row r="1166">
          <cell r="C1166" t="str">
            <v>P338A</v>
          </cell>
          <cell r="D1166">
            <v>3</v>
          </cell>
        </row>
        <row r="1167">
          <cell r="C1167" t="str">
            <v>718892</v>
          </cell>
          <cell r="D1167">
            <v>4</v>
          </cell>
        </row>
        <row r="1168">
          <cell r="C1168" t="str">
            <v>751442</v>
          </cell>
          <cell r="D1168">
            <v>4</v>
          </cell>
        </row>
        <row r="1169">
          <cell r="C1169" t="str">
            <v>717642</v>
          </cell>
          <cell r="D1169">
            <v>3</v>
          </cell>
        </row>
        <row r="1170">
          <cell r="C1170" t="str">
            <v>781752</v>
          </cell>
          <cell r="D1170">
            <v>3</v>
          </cell>
        </row>
        <row r="1171">
          <cell r="C1171" t="str">
            <v>773352</v>
          </cell>
          <cell r="D1171">
            <v>5</v>
          </cell>
        </row>
        <row r="1172">
          <cell r="C1172" t="str">
            <v>5227DG0005</v>
          </cell>
          <cell r="D1172">
            <v>1</v>
          </cell>
        </row>
        <row r="1173">
          <cell r="C1173" t="str">
            <v>5220PF00404</v>
          </cell>
          <cell r="D1173">
            <v>1</v>
          </cell>
        </row>
        <row r="1174">
          <cell r="C1174" t="str">
            <v>5221TP03323</v>
          </cell>
          <cell r="D1174">
            <v>1</v>
          </cell>
        </row>
        <row r="1175">
          <cell r="C1175" t="str">
            <v>5221NC15320</v>
          </cell>
          <cell r="D1175">
            <v>1</v>
          </cell>
        </row>
        <row r="1176">
          <cell r="C1176" t="str">
            <v>5220LL00560</v>
          </cell>
          <cell r="D1176">
            <v>1</v>
          </cell>
        </row>
        <row r="1177">
          <cell r="C1177" t="str">
            <v>2270000539</v>
          </cell>
          <cell r="D1177">
            <v>1</v>
          </cell>
        </row>
        <row r="1178">
          <cell r="C1178" t="str">
            <v>H13-0213</v>
          </cell>
          <cell r="D1178">
            <v>1</v>
          </cell>
        </row>
        <row r="1179">
          <cell r="C1179" t="str">
            <v>5227DG0005</v>
          </cell>
          <cell r="D1179">
            <v>2</v>
          </cell>
        </row>
        <row r="1180">
          <cell r="C1180" t="str">
            <v>5220PF00404</v>
          </cell>
          <cell r="D1180">
            <v>2</v>
          </cell>
        </row>
        <row r="1181">
          <cell r="C1181" t="str">
            <v>5221TP03323</v>
          </cell>
          <cell r="D1181">
            <v>2</v>
          </cell>
        </row>
        <row r="1182">
          <cell r="C1182" t="str">
            <v>5221NC15320</v>
          </cell>
          <cell r="D1182">
            <v>1</v>
          </cell>
        </row>
        <row r="1183">
          <cell r="C1183" t="str">
            <v>5220LL00560</v>
          </cell>
          <cell r="D1183">
            <v>1</v>
          </cell>
        </row>
        <row r="1184">
          <cell r="C1184" t="str">
            <v>2120000708</v>
          </cell>
          <cell r="D1184">
            <v>1</v>
          </cell>
        </row>
        <row r="1185">
          <cell r="C1185" t="str">
            <v>4UTH02A0157</v>
          </cell>
          <cell r="D1185">
            <v>1</v>
          </cell>
        </row>
        <row r="1186">
          <cell r="C1186" t="str">
            <v>P8-17-2</v>
          </cell>
          <cell r="D1186">
            <v>1</v>
          </cell>
        </row>
        <row r="1187">
          <cell r="C1187" t="str">
            <v>DSH-DP2-2280</v>
          </cell>
          <cell r="D1187">
            <v>12</v>
          </cell>
        </row>
        <row r="1188">
          <cell r="C1188" t="str">
            <v>620-001037 (3/32)</v>
          </cell>
          <cell r="D1188">
            <v>10</v>
          </cell>
        </row>
        <row r="1189">
          <cell r="C1189" t="str">
            <v>HT#6.3X35-SL787-13</v>
          </cell>
          <cell r="D1189">
            <v>10</v>
          </cell>
        </row>
        <row r="1190">
          <cell r="C1190" t="str">
            <v>HT#10X70-SL787-12</v>
          </cell>
          <cell r="D1190">
            <v>4</v>
          </cell>
        </row>
        <row r="1191">
          <cell r="C1191" t="str">
            <v>DSH-DP2-2280</v>
          </cell>
          <cell r="D1191">
            <v>1</v>
          </cell>
        </row>
        <row r="1192">
          <cell r="C1192" t="str">
            <v>6209300</v>
          </cell>
          <cell r="D1192">
            <v>1</v>
          </cell>
        </row>
        <row r="1193">
          <cell r="C1193" t="str">
            <v>6209301</v>
          </cell>
          <cell r="D1193">
            <v>1</v>
          </cell>
        </row>
        <row r="1194">
          <cell r="C1194" t="str">
            <v>2120000715</v>
          </cell>
          <cell r="D1194">
            <v>1</v>
          </cell>
        </row>
        <row r="1195">
          <cell r="C1195" t="str">
            <v>2120000708</v>
          </cell>
          <cell r="D1195">
            <v>1</v>
          </cell>
        </row>
        <row r="1196">
          <cell r="C1196" t="str">
            <v>770-006015</v>
          </cell>
          <cell r="D1196">
            <v>1</v>
          </cell>
        </row>
        <row r="1197">
          <cell r="C1197" t="str">
            <v>770-001016</v>
          </cell>
          <cell r="D1197">
            <v>1</v>
          </cell>
        </row>
        <row r="1198">
          <cell r="C1198" t="str">
            <v>6200107</v>
          </cell>
          <cell r="D1198">
            <v>1</v>
          </cell>
        </row>
        <row r="1199">
          <cell r="C1199" t="str">
            <v>DSH-7.94BTR</v>
          </cell>
          <cell r="D1199">
            <v>1</v>
          </cell>
        </row>
        <row r="1200">
          <cell r="C1200" t="str">
            <v>DSH-DP2-2280</v>
          </cell>
          <cell r="D1200">
            <v>6</v>
          </cell>
        </row>
        <row r="1201">
          <cell r="C1201" t="str">
            <v>ESL8</v>
          </cell>
          <cell r="D1201">
            <v>10</v>
          </cell>
        </row>
        <row r="1202">
          <cell r="C1202" t="str">
            <v>45x45MM</v>
          </cell>
          <cell r="D1202">
            <v>2</v>
          </cell>
        </row>
        <row r="1203">
          <cell r="C1203" t="str">
            <v>24V-3A</v>
          </cell>
          <cell r="D1203">
            <v>1</v>
          </cell>
        </row>
        <row r="1204">
          <cell r="C1204" t="str">
            <v>TC-1</v>
          </cell>
          <cell r="D1204">
            <v>1</v>
          </cell>
        </row>
        <row r="1205">
          <cell r="C1205" t="str">
            <v>2200000607</v>
          </cell>
          <cell r="D1205">
            <v>1</v>
          </cell>
        </row>
        <row r="1206">
          <cell r="C1206" t="str">
            <v>MY4N-GS</v>
          </cell>
          <cell r="D1206">
            <v>1</v>
          </cell>
        </row>
        <row r="1207">
          <cell r="C1207" t="str">
            <v>0.5MM</v>
          </cell>
          <cell r="D1207">
            <v>5</v>
          </cell>
        </row>
        <row r="1208">
          <cell r="C1208" t="str">
            <v>DSH-7.94BTR</v>
          </cell>
          <cell r="D1208">
            <v>3</v>
          </cell>
        </row>
        <row r="1209">
          <cell r="C1209" t="str">
            <v>DSH-DP2-2280</v>
          </cell>
          <cell r="D1209">
            <v>3</v>
          </cell>
        </row>
        <row r="1210">
          <cell r="C1210" t="str">
            <v>717642</v>
          </cell>
          <cell r="D1210">
            <v>14</v>
          </cell>
        </row>
        <row r="1211">
          <cell r="C1211" t="str">
            <v>773892</v>
          </cell>
          <cell r="D1211">
            <v>19</v>
          </cell>
        </row>
        <row r="1212">
          <cell r="C1212" t="str">
            <v>781752</v>
          </cell>
          <cell r="D1212">
            <v>19</v>
          </cell>
        </row>
        <row r="1213">
          <cell r="C1213" t="str">
            <v>717642</v>
          </cell>
          <cell r="D1213">
            <v>4</v>
          </cell>
        </row>
        <row r="1214">
          <cell r="C1214" t="str">
            <v>770-004028</v>
          </cell>
          <cell r="D1214">
            <v>3</v>
          </cell>
        </row>
        <row r="1215">
          <cell r="C1215" t="str">
            <v>770-004029</v>
          </cell>
          <cell r="D1215">
            <v>6</v>
          </cell>
        </row>
        <row r="1216">
          <cell r="C1216" t="str">
            <v>225-96704</v>
          </cell>
          <cell r="D1216">
            <v>4</v>
          </cell>
        </row>
        <row r="1217">
          <cell r="C1217" t="str">
            <v>717642</v>
          </cell>
          <cell r="D1217">
            <v>29</v>
          </cell>
        </row>
        <row r="1218">
          <cell r="C1218" t="str">
            <v>773352</v>
          </cell>
          <cell r="D1218">
            <v>4</v>
          </cell>
        </row>
        <row r="1219">
          <cell r="C1219" t="str">
            <v>2200000607</v>
          </cell>
          <cell r="D1219">
            <v>3</v>
          </cell>
        </row>
        <row r="1220">
          <cell r="C1220" t="str">
            <v>2120000715</v>
          </cell>
          <cell r="D1220">
            <v>10</v>
          </cell>
        </row>
        <row r="1221">
          <cell r="C1221" t="str">
            <v>2120000708</v>
          </cell>
          <cell r="D1221">
            <v>10</v>
          </cell>
        </row>
        <row r="1222">
          <cell r="C1222" t="str">
            <v>SS-4110915-SP</v>
          </cell>
          <cell r="D1222">
            <v>10</v>
          </cell>
        </row>
        <row r="1223">
          <cell r="C1223" t="str">
            <v>SS-2090810-SP</v>
          </cell>
          <cell r="D1223">
            <v>20</v>
          </cell>
        </row>
        <row r="1224">
          <cell r="C1224" t="str">
            <v>5213LK0002</v>
          </cell>
          <cell r="D1224">
            <v>1</v>
          </cell>
        </row>
        <row r="1225">
          <cell r="C1225" t="str">
            <v>DSH-7.94BTR</v>
          </cell>
          <cell r="D1225">
            <v>2</v>
          </cell>
        </row>
        <row r="1226">
          <cell r="C1226" t="str">
            <v>B1818-280-000</v>
          </cell>
          <cell r="D1226">
            <v>1</v>
          </cell>
        </row>
        <row r="1227">
          <cell r="C1227" t="str">
            <v>225-96704</v>
          </cell>
          <cell r="D1227">
            <v>1</v>
          </cell>
        </row>
        <row r="1228">
          <cell r="C1228" t="str">
            <v>5213DG0032</v>
          </cell>
          <cell r="D1228">
            <v>1</v>
          </cell>
        </row>
        <row r="1229">
          <cell r="C1229" t="str">
            <v>503734N-8</v>
          </cell>
          <cell r="D1229">
            <v>1</v>
          </cell>
        </row>
        <row r="1230">
          <cell r="C1230" t="str">
            <v>6200188</v>
          </cell>
          <cell r="D1230">
            <v>1</v>
          </cell>
        </row>
        <row r="1231">
          <cell r="C1231" t="str">
            <v>2120000715</v>
          </cell>
          <cell r="D1231">
            <v>1</v>
          </cell>
        </row>
        <row r="1232">
          <cell r="C1232" t="str">
            <v>ASM-26</v>
          </cell>
          <cell r="D1232">
            <v>1</v>
          </cell>
        </row>
        <row r="1233">
          <cell r="C1233" t="str">
            <v>773892</v>
          </cell>
          <cell r="D1233">
            <v>11</v>
          </cell>
        </row>
        <row r="1234">
          <cell r="C1234" t="str">
            <v>781752</v>
          </cell>
          <cell r="D1234">
            <v>17</v>
          </cell>
        </row>
        <row r="1235">
          <cell r="C1235" t="str">
            <v>718892</v>
          </cell>
          <cell r="D1235">
            <v>10</v>
          </cell>
        </row>
        <row r="1236">
          <cell r="C1236" t="str">
            <v>758502</v>
          </cell>
          <cell r="D1236">
            <v>6</v>
          </cell>
        </row>
        <row r="1237">
          <cell r="C1237" t="str">
            <v>620-006015</v>
          </cell>
          <cell r="D1237">
            <v>1</v>
          </cell>
        </row>
        <row r="1238">
          <cell r="C1238" t="str">
            <v>ASM-26</v>
          </cell>
          <cell r="D1238">
            <v>1</v>
          </cell>
        </row>
        <row r="1239">
          <cell r="C1239" t="str">
            <v>6209300</v>
          </cell>
          <cell r="D1239">
            <v>1</v>
          </cell>
        </row>
        <row r="1240">
          <cell r="C1240" t="str">
            <v>6209301</v>
          </cell>
          <cell r="D1240">
            <v>1</v>
          </cell>
        </row>
        <row r="1241">
          <cell r="C1241" t="str">
            <v>DSH-DP2-2280</v>
          </cell>
          <cell r="D1241">
            <v>2</v>
          </cell>
        </row>
        <row r="1242">
          <cell r="C1242" t="str">
            <v>717642</v>
          </cell>
          <cell r="D1242">
            <v>11</v>
          </cell>
        </row>
        <row r="1243">
          <cell r="C1243" t="str">
            <v>773892</v>
          </cell>
          <cell r="D1243">
            <v>6</v>
          </cell>
        </row>
        <row r="1244">
          <cell r="C1244" t="str">
            <v>773352</v>
          </cell>
          <cell r="D1244">
            <v>4</v>
          </cell>
        </row>
        <row r="1245">
          <cell r="C1245" t="str">
            <v>781752</v>
          </cell>
          <cell r="D1245">
            <v>1</v>
          </cell>
        </row>
        <row r="1246">
          <cell r="C1246" t="str">
            <v>BMS2M-MDT</v>
          </cell>
          <cell r="D1246">
            <v>1</v>
          </cell>
        </row>
        <row r="1247">
          <cell r="C1247" t="str">
            <v>TC-1</v>
          </cell>
          <cell r="D1247">
            <v>1</v>
          </cell>
        </row>
        <row r="1248">
          <cell r="C1248" t="str">
            <v>FX3G-24MT/DS</v>
          </cell>
          <cell r="D1248">
            <v>1</v>
          </cell>
        </row>
        <row r="1249">
          <cell r="C1249" t="str">
            <v>SA/SK/AK-FX</v>
          </cell>
          <cell r="D1249">
            <v>1</v>
          </cell>
        </row>
        <row r="1250">
          <cell r="C1250" t="str">
            <v>SK-043FE</v>
          </cell>
          <cell r="D1250">
            <v>1</v>
          </cell>
        </row>
        <row r="1251">
          <cell r="C1251" t="str">
            <v>24V-2.5A</v>
          </cell>
          <cell r="D1251">
            <v>1</v>
          </cell>
        </row>
        <row r="1252">
          <cell r="C1252" t="str">
            <v>MY2N-GS</v>
          </cell>
          <cell r="D1252">
            <v>5</v>
          </cell>
        </row>
        <row r="1253">
          <cell r="C1253" t="str">
            <v>HYBT-07</v>
          </cell>
          <cell r="D1253">
            <v>4</v>
          </cell>
        </row>
        <row r="1254">
          <cell r="C1254" t="str">
            <v>HYBT-15A</v>
          </cell>
          <cell r="D1254">
            <v>20</v>
          </cell>
        </row>
        <row r="1255">
          <cell r="C1255" t="str">
            <v>Y2-4x6</v>
          </cell>
          <cell r="D1255">
            <v>2</v>
          </cell>
        </row>
        <row r="1256">
          <cell r="C1256" t="str">
            <v>1PD3806</v>
          </cell>
          <cell r="D1256">
            <v>1</v>
          </cell>
        </row>
        <row r="1257">
          <cell r="C1257" t="str">
            <v>KNM 8x8</v>
          </cell>
          <cell r="D1257">
            <v>1</v>
          </cell>
        </row>
        <row r="1258">
          <cell r="C1258" t="str">
            <v>DSH-DP2-2280</v>
          </cell>
          <cell r="D1258">
            <v>1</v>
          </cell>
        </row>
        <row r="1259">
          <cell r="C1259" t="str">
            <v>DSH-DP2-2280</v>
          </cell>
          <cell r="D1259">
            <v>4</v>
          </cell>
        </row>
        <row r="1260">
          <cell r="C1260" t="str">
            <v>21010-1-316-OR</v>
          </cell>
          <cell r="D1260">
            <v>1</v>
          </cell>
        </row>
        <row r="1261">
          <cell r="C1261" t="str">
            <v>21010-2-316-KT</v>
          </cell>
          <cell r="D1261">
            <v>1</v>
          </cell>
        </row>
        <row r="1262">
          <cell r="C1262" t="str">
            <v>620-001037 (3/32)</v>
          </cell>
          <cell r="D1262">
            <v>7</v>
          </cell>
        </row>
        <row r="1263">
          <cell r="C1263" t="str">
            <v>620-004-033</v>
          </cell>
          <cell r="D1263">
            <v>7</v>
          </cell>
        </row>
        <row r="1264">
          <cell r="C1264" t="str">
            <v>21010-3-316-KT</v>
          </cell>
          <cell r="D1264">
            <v>1</v>
          </cell>
        </row>
        <row r="1265">
          <cell r="C1265" t="str">
            <v>DSH-831</v>
          </cell>
          <cell r="D1265">
            <v>1</v>
          </cell>
        </row>
        <row r="1266">
          <cell r="C1266" t="str">
            <v>21010-4-316</v>
          </cell>
          <cell r="D1266">
            <v>1</v>
          </cell>
        </row>
        <row r="1267">
          <cell r="C1267" t="str">
            <v>DSH-DP2-2280</v>
          </cell>
          <cell r="D1267">
            <v>1</v>
          </cell>
        </row>
        <row r="1268">
          <cell r="C1268" t="str">
            <v>DSH-831</v>
          </cell>
          <cell r="D1268">
            <v>1</v>
          </cell>
        </row>
        <row r="1269">
          <cell r="C1269" t="str">
            <v>2120000708</v>
          </cell>
          <cell r="D1269">
            <v>1</v>
          </cell>
        </row>
        <row r="1270">
          <cell r="C1270" t="str">
            <v>235-03402</v>
          </cell>
          <cell r="D1270">
            <v>1</v>
          </cell>
        </row>
        <row r="1271">
          <cell r="C1271" t="str">
            <v>DSH-DP2-2280</v>
          </cell>
          <cell r="D1271">
            <v>1</v>
          </cell>
        </row>
        <row r="1272">
          <cell r="C1272" t="str">
            <v>21010-1-316-L</v>
          </cell>
          <cell r="D1272">
            <v>1</v>
          </cell>
        </row>
        <row r="1273">
          <cell r="C1273" t="str">
            <v>CR1-32N</v>
          </cell>
          <cell r="D1273">
            <v>1</v>
          </cell>
        </row>
        <row r="1274">
          <cell r="C1274" t="str">
            <v>ASM-MC-S4</v>
          </cell>
          <cell r="D1274">
            <v>1</v>
          </cell>
        </row>
        <row r="1275">
          <cell r="C1275" t="str">
            <v>DSH-7.94BTR</v>
          </cell>
          <cell r="D1275">
            <v>1</v>
          </cell>
        </row>
        <row r="1276">
          <cell r="C1276" t="str">
            <v>B1818-280-000</v>
          </cell>
          <cell r="D1276">
            <v>5</v>
          </cell>
        </row>
        <row r="1277">
          <cell r="C1277" t="str">
            <v>BELT-8-SL787-13</v>
          </cell>
          <cell r="D1277">
            <v>11</v>
          </cell>
        </row>
        <row r="1278">
          <cell r="C1278" t="str">
            <v>UW-8-SL787-12</v>
          </cell>
          <cell r="D1278">
            <v>5</v>
          </cell>
        </row>
        <row r="1279">
          <cell r="C1279" t="str">
            <v>UW-8-SL787-13</v>
          </cell>
          <cell r="D1279">
            <v>5</v>
          </cell>
        </row>
        <row r="1280">
          <cell r="C1280" t="str">
            <v>DSH-DP2-2280</v>
          </cell>
          <cell r="D1280">
            <v>1</v>
          </cell>
        </row>
        <row r="1281">
          <cell r="C1281" t="str">
            <v>5952</v>
          </cell>
          <cell r="D1281">
            <v>5</v>
          </cell>
        </row>
        <row r="1282">
          <cell r="C1282" t="str">
            <v>ASM-MC-S4</v>
          </cell>
          <cell r="D1282">
            <v>1</v>
          </cell>
        </row>
        <row r="1283">
          <cell r="C1283" t="str">
            <v>717642</v>
          </cell>
          <cell r="D1283">
            <v>18</v>
          </cell>
        </row>
        <row r="1284">
          <cell r="C1284" t="str">
            <v>773892</v>
          </cell>
          <cell r="D1284">
            <v>4</v>
          </cell>
        </row>
        <row r="1285">
          <cell r="C1285" t="str">
            <v>773352</v>
          </cell>
          <cell r="D1285">
            <v>1</v>
          </cell>
        </row>
        <row r="1286">
          <cell r="C1286" t="str">
            <v>781752</v>
          </cell>
          <cell r="D1286">
            <v>6</v>
          </cell>
        </row>
        <row r="1287">
          <cell r="C1287" t="str">
            <v>5231UL0001</v>
          </cell>
          <cell r="D1287">
            <v>2</v>
          </cell>
        </row>
        <row r="1288">
          <cell r="C1288" t="str">
            <v>5231LL0001</v>
          </cell>
          <cell r="D1288">
            <v>2</v>
          </cell>
        </row>
        <row r="1289">
          <cell r="C1289" t="str">
            <v>5231NG0001</v>
          </cell>
          <cell r="D1289">
            <v>2</v>
          </cell>
        </row>
        <row r="1290">
          <cell r="C1290" t="str">
            <v>770-004029</v>
          </cell>
          <cell r="D1290">
            <v>10</v>
          </cell>
        </row>
        <row r="1291">
          <cell r="C1291" t="str">
            <v>K1</v>
          </cell>
          <cell r="D1291">
            <v>1</v>
          </cell>
        </row>
        <row r="1292">
          <cell r="C1292" t="str">
            <v>0.5MM</v>
          </cell>
          <cell r="D1292">
            <v>6</v>
          </cell>
        </row>
        <row r="1293">
          <cell r="C1293" t="str">
            <v>6209301</v>
          </cell>
          <cell r="D1293">
            <v>1</v>
          </cell>
        </row>
        <row r="1294">
          <cell r="C1294" t="str">
            <v>773352</v>
          </cell>
          <cell r="D1294">
            <v>3</v>
          </cell>
        </row>
        <row r="1295">
          <cell r="C1295" t="str">
            <v>717642</v>
          </cell>
          <cell r="D1295">
            <v>10</v>
          </cell>
        </row>
        <row r="1296">
          <cell r="C1296" t="str">
            <v>781752</v>
          </cell>
          <cell r="D1296">
            <v>5</v>
          </cell>
        </row>
        <row r="1297">
          <cell r="C1297" t="str">
            <v>773892</v>
          </cell>
          <cell r="D1297">
            <v>13</v>
          </cell>
        </row>
        <row r="1298">
          <cell r="C1298" t="str">
            <v>717642</v>
          </cell>
          <cell r="D1298">
            <v>20</v>
          </cell>
        </row>
        <row r="1299">
          <cell r="C1299" t="str">
            <v>773352</v>
          </cell>
          <cell r="D1299">
            <v>20</v>
          </cell>
        </row>
        <row r="1300">
          <cell r="C1300" t="str">
            <v>773892</v>
          </cell>
          <cell r="D1300">
            <v>20</v>
          </cell>
        </row>
        <row r="1301">
          <cell r="C1301" t="str">
            <v>781752</v>
          </cell>
          <cell r="D1301">
            <v>20</v>
          </cell>
        </row>
        <row r="1302">
          <cell r="C1302" t="str">
            <v>P58LN-3</v>
          </cell>
          <cell r="D1302">
            <v>4</v>
          </cell>
        </row>
        <row r="1303">
          <cell r="C1303" t="str">
            <v>773892</v>
          </cell>
          <cell r="D1303">
            <v>19</v>
          </cell>
        </row>
        <row r="1304">
          <cell r="C1304" t="str">
            <v>781752</v>
          </cell>
          <cell r="D1304">
            <v>12</v>
          </cell>
        </row>
        <row r="1305">
          <cell r="C1305" t="str">
            <v>717642</v>
          </cell>
          <cell r="D1305">
            <v>7</v>
          </cell>
        </row>
        <row r="1306">
          <cell r="C1306" t="str">
            <v>773352</v>
          </cell>
          <cell r="D1306">
            <v>1</v>
          </cell>
        </row>
        <row r="1307">
          <cell r="C1307" t="str">
            <v>AC1412-SM</v>
          </cell>
          <cell r="D1307">
            <v>1</v>
          </cell>
        </row>
        <row r="1308">
          <cell r="C1308" t="str">
            <v>773352</v>
          </cell>
          <cell r="D1308">
            <v>35</v>
          </cell>
        </row>
        <row r="1309">
          <cell r="C1309" t="str">
            <v>781702</v>
          </cell>
          <cell r="D1309">
            <v>20</v>
          </cell>
        </row>
        <row r="1310">
          <cell r="C1310" t="str">
            <v>717652</v>
          </cell>
          <cell r="D1310">
            <v>3</v>
          </cell>
        </row>
        <row r="1311">
          <cell r="C1311" t="str">
            <v>773892</v>
          </cell>
          <cell r="D1311">
            <v>7</v>
          </cell>
        </row>
        <row r="1312">
          <cell r="C1312" t="str">
            <v>769122</v>
          </cell>
          <cell r="D1312">
            <v>8</v>
          </cell>
        </row>
        <row r="1313">
          <cell r="C1313" t="str">
            <v>718892</v>
          </cell>
          <cell r="D1313">
            <v>2</v>
          </cell>
        </row>
        <row r="1314">
          <cell r="C1314" t="str">
            <v>620-001037 (3/32)</v>
          </cell>
          <cell r="D1314">
            <v>30</v>
          </cell>
        </row>
        <row r="1315">
          <cell r="C1315" t="str">
            <v>620-005033</v>
          </cell>
          <cell r="D1315">
            <v>30</v>
          </cell>
        </row>
        <row r="1316">
          <cell r="C1316" t="str">
            <v>H09-057</v>
          </cell>
          <cell r="D1316">
            <v>30</v>
          </cell>
        </row>
        <row r="1317">
          <cell r="C1317" t="str">
            <v>DSH-DP2-2280</v>
          </cell>
          <cell r="D1317">
            <v>2</v>
          </cell>
        </row>
        <row r="1318">
          <cell r="C1318" t="str">
            <v>5213LK0002</v>
          </cell>
          <cell r="D1318">
            <v>2</v>
          </cell>
        </row>
        <row r="1319">
          <cell r="C1319" t="str">
            <v>DSH-7.94BTR</v>
          </cell>
          <cell r="D1319">
            <v>1</v>
          </cell>
        </row>
        <row r="1320">
          <cell r="C1320" t="str">
            <v>DSH-831</v>
          </cell>
          <cell r="D1320">
            <v>1</v>
          </cell>
        </row>
        <row r="1321">
          <cell r="C1321" t="str">
            <v>SS-4110915-SP</v>
          </cell>
          <cell r="D1321">
            <v>3</v>
          </cell>
        </row>
        <row r="1322">
          <cell r="C1322" t="str">
            <v>201230</v>
          </cell>
          <cell r="D1322">
            <v>1</v>
          </cell>
        </row>
        <row r="1323">
          <cell r="C1323" t="str">
            <v>5221PF02481</v>
          </cell>
          <cell r="D1323">
            <v>1</v>
          </cell>
        </row>
        <row r="1324">
          <cell r="C1324" t="str">
            <v>717642</v>
          </cell>
          <cell r="D1324">
            <v>25</v>
          </cell>
        </row>
        <row r="1325">
          <cell r="C1325" t="str">
            <v>773892</v>
          </cell>
          <cell r="D1325">
            <v>25</v>
          </cell>
        </row>
        <row r="1326">
          <cell r="C1326" t="str">
            <v>773352</v>
          </cell>
          <cell r="D1326">
            <v>10</v>
          </cell>
        </row>
        <row r="1327">
          <cell r="C1327" t="str">
            <v>781752</v>
          </cell>
          <cell r="D1327">
            <v>8</v>
          </cell>
        </row>
        <row r="1328">
          <cell r="C1328" t="str">
            <v>M6-60-FA228</v>
          </cell>
          <cell r="D1328">
            <v>1</v>
          </cell>
        </row>
        <row r="1329">
          <cell r="C1329" t="str">
            <v>21010-1-316-L</v>
          </cell>
          <cell r="D1329">
            <v>1</v>
          </cell>
        </row>
        <row r="1330">
          <cell r="C1330" t="str">
            <v>107D-L</v>
          </cell>
          <cell r="D1330">
            <v>1</v>
          </cell>
        </row>
        <row r="1331">
          <cell r="C1331" t="str">
            <v>400-86605</v>
          </cell>
          <cell r="D1331">
            <v>1</v>
          </cell>
        </row>
        <row r="1332">
          <cell r="C1332" t="str">
            <v>221A0000545</v>
          </cell>
          <cell r="D1332">
            <v>1</v>
          </cell>
        </row>
        <row r="1333">
          <cell r="C1333" t="str">
            <v>B2421-280-0A0</v>
          </cell>
          <cell r="D1333">
            <v>1</v>
          </cell>
        </row>
        <row r="1334">
          <cell r="C1334" t="str">
            <v>B2424-280-000</v>
          </cell>
          <cell r="D1334">
            <v>1</v>
          </cell>
        </row>
        <row r="1335">
          <cell r="C1335" t="str">
            <v>225-96704</v>
          </cell>
          <cell r="D1335">
            <v>15</v>
          </cell>
        </row>
        <row r="1336">
          <cell r="C1336" t="str">
            <v>770-004028</v>
          </cell>
          <cell r="D1336">
            <v>15</v>
          </cell>
        </row>
        <row r="1337">
          <cell r="C1337" t="str">
            <v>770-004029</v>
          </cell>
          <cell r="D1337">
            <v>15</v>
          </cell>
        </row>
        <row r="1338">
          <cell r="C1338" t="str">
            <v>717642</v>
          </cell>
          <cell r="D1338">
            <v>1500</v>
          </cell>
        </row>
        <row r="1339">
          <cell r="C1339" t="str">
            <v>717652</v>
          </cell>
          <cell r="D1339">
            <v>1500</v>
          </cell>
        </row>
        <row r="1340">
          <cell r="C1340" t="str">
            <v>773352</v>
          </cell>
          <cell r="D1340">
            <v>1000</v>
          </cell>
        </row>
        <row r="1341">
          <cell r="C1341" t="str">
            <v>MGN9H</v>
          </cell>
          <cell r="D1341">
            <v>4</v>
          </cell>
        </row>
        <row r="1342">
          <cell r="C1342" t="str">
            <v>CDJ2KB16-25Z-B</v>
          </cell>
          <cell r="D1342">
            <v>2</v>
          </cell>
        </row>
        <row r="1343">
          <cell r="C1343" t="str">
            <v>5222PF00402</v>
          </cell>
          <cell r="D1343">
            <v>10</v>
          </cell>
        </row>
        <row r="1344">
          <cell r="C1344" t="str">
            <v>781752</v>
          </cell>
          <cell r="D1344">
            <v>30</v>
          </cell>
        </row>
        <row r="1345">
          <cell r="C1345" t="str">
            <v>DSH-7.94BTR</v>
          </cell>
          <cell r="D1345">
            <v>2</v>
          </cell>
        </row>
        <row r="1346">
          <cell r="C1346" t="str">
            <v>DSH-831</v>
          </cell>
          <cell r="D1346">
            <v>2</v>
          </cell>
        </row>
        <row r="1347">
          <cell r="C1347" t="str">
            <v>BELT-8-SL787-13</v>
          </cell>
          <cell r="D1347">
            <v>3</v>
          </cell>
        </row>
        <row r="1348">
          <cell r="C1348" t="str">
            <v>DSH-7.94BTR</v>
          </cell>
          <cell r="D1348">
            <v>2</v>
          </cell>
        </row>
        <row r="1349">
          <cell r="C1349" t="str">
            <v>DSH-831</v>
          </cell>
          <cell r="D1349">
            <v>1</v>
          </cell>
        </row>
        <row r="1350">
          <cell r="C1350" t="str">
            <v>0.5MM</v>
          </cell>
          <cell r="D1350">
            <v>20</v>
          </cell>
        </row>
        <row r="1351">
          <cell r="C1351" t="str">
            <v>DSH-DP2-2280</v>
          </cell>
          <cell r="D1351">
            <v>5</v>
          </cell>
        </row>
        <row r="1352">
          <cell r="C1352" t="str">
            <v>620-006015</v>
          </cell>
          <cell r="D1352">
            <v>1</v>
          </cell>
        </row>
        <row r="1353">
          <cell r="C1353" t="str">
            <v>B1818-280-000</v>
          </cell>
          <cell r="D1353">
            <v>3</v>
          </cell>
        </row>
        <row r="1354">
          <cell r="C1354" t="str">
            <v>S07494001</v>
          </cell>
          <cell r="D1354">
            <v>5</v>
          </cell>
        </row>
        <row r="1355">
          <cell r="C1355" t="str">
            <v>DSH-DP2-2280</v>
          </cell>
          <cell r="D1355">
            <v>1</v>
          </cell>
        </row>
        <row r="1356">
          <cell r="C1356" t="str">
            <v>810L</v>
          </cell>
          <cell r="D1356">
            <v>20</v>
          </cell>
        </row>
        <row r="1357">
          <cell r="C1357" t="str">
            <v>810L</v>
          </cell>
          <cell r="D1357">
            <v>20</v>
          </cell>
        </row>
        <row r="1358">
          <cell r="C1358" t="str">
            <v>MBL20X100SCA</v>
          </cell>
          <cell r="D1358">
            <v>1</v>
          </cell>
        </row>
        <row r="1359">
          <cell r="C1359" t="str">
            <v>EGH15SA</v>
          </cell>
          <cell r="D1359">
            <v>1</v>
          </cell>
        </row>
        <row r="1360">
          <cell r="C1360" t="str">
            <v>HRQ30A</v>
          </cell>
          <cell r="D1360">
            <v>1</v>
          </cell>
        </row>
        <row r="1361">
          <cell r="C1361" t="str">
            <v>A500</v>
          </cell>
          <cell r="D1361">
            <v>2</v>
          </cell>
        </row>
        <row r="1362">
          <cell r="C1362" t="str">
            <v>5MM</v>
          </cell>
          <cell r="D1362">
            <v>2</v>
          </cell>
        </row>
        <row r="1363">
          <cell r="C1363" t="str">
            <v>107D-R</v>
          </cell>
          <cell r="D1363">
            <v>1</v>
          </cell>
        </row>
        <row r="1364">
          <cell r="C1364" t="str">
            <v>2120000715</v>
          </cell>
          <cell r="D1364">
            <v>1</v>
          </cell>
        </row>
        <row r="1365">
          <cell r="C1365" t="str">
            <v>148602001</v>
          </cell>
          <cell r="D1365">
            <v>2</v>
          </cell>
        </row>
        <row r="1366">
          <cell r="C1366" t="str">
            <v>B1812-980-0A0</v>
          </cell>
          <cell r="D1366">
            <v>1</v>
          </cell>
        </row>
        <row r="1367">
          <cell r="C1367" t="str">
            <v>DSH-831</v>
          </cell>
          <cell r="D1367">
            <v>1</v>
          </cell>
        </row>
        <row r="1368">
          <cell r="C1368" t="str">
            <v>6100549</v>
          </cell>
          <cell r="D1368">
            <v>1</v>
          </cell>
        </row>
        <row r="1369">
          <cell r="C1369" t="str">
            <v>DSH-7.94BTR</v>
          </cell>
          <cell r="D1369">
            <v>1</v>
          </cell>
        </row>
        <row r="1370">
          <cell r="C1370" t="str">
            <v>810L</v>
          </cell>
          <cell r="D1370">
            <v>5</v>
          </cell>
        </row>
        <row r="1371">
          <cell r="C1371" t="str">
            <v>PAEV-180H-60</v>
          </cell>
          <cell r="D1371">
            <v>1</v>
          </cell>
        </row>
        <row r="1372">
          <cell r="C1372" t="str">
            <v>PAEV-A032</v>
          </cell>
          <cell r="D1372">
            <v>1</v>
          </cell>
        </row>
        <row r="1373">
          <cell r="C1373" t="str">
            <v>770-007086</v>
          </cell>
          <cell r="D1373">
            <v>1</v>
          </cell>
        </row>
        <row r="1374">
          <cell r="C1374" t="str">
            <v>810L</v>
          </cell>
          <cell r="D1374">
            <v>3</v>
          </cell>
        </row>
        <row r="1375">
          <cell r="C1375" t="str">
            <v>0.5MM</v>
          </cell>
          <cell r="D1375">
            <v>6</v>
          </cell>
        </row>
        <row r="1376">
          <cell r="C1376" t="str">
            <v>773352</v>
          </cell>
          <cell r="D1376">
            <v>10</v>
          </cell>
        </row>
        <row r="1377">
          <cell r="C1377" t="str">
            <v>781752</v>
          </cell>
          <cell r="D1377">
            <v>11</v>
          </cell>
        </row>
        <row r="1378">
          <cell r="C1378" t="str">
            <v>717642</v>
          </cell>
          <cell r="D1378">
            <v>12</v>
          </cell>
        </row>
        <row r="1379">
          <cell r="C1379" t="str">
            <v>773892</v>
          </cell>
          <cell r="D1379">
            <v>1</v>
          </cell>
        </row>
        <row r="1380">
          <cell r="C1380" t="str">
            <v>E4-14</v>
          </cell>
          <cell r="D1380">
            <v>1</v>
          </cell>
        </row>
        <row r="1381">
          <cell r="C1381" t="str">
            <v>810L</v>
          </cell>
          <cell r="D1381">
            <v>3</v>
          </cell>
        </row>
        <row r="1382">
          <cell r="C1382" t="str">
            <v>MCA20K-16</v>
          </cell>
          <cell r="D1382">
            <v>1</v>
          </cell>
        </row>
        <row r="1383">
          <cell r="C1383" t="str">
            <v>5220LL00560</v>
          </cell>
          <cell r="D1383">
            <v>1</v>
          </cell>
        </row>
        <row r="1384">
          <cell r="C1384" t="str">
            <v>MCN-S-8</v>
          </cell>
          <cell r="D1384">
            <v>20</v>
          </cell>
        </row>
        <row r="1385">
          <cell r="C1385" t="str">
            <v>PG8-6</v>
          </cell>
          <cell r="D1385">
            <v>20</v>
          </cell>
        </row>
        <row r="1386">
          <cell r="C1386" t="str">
            <v>5213LK0002</v>
          </cell>
          <cell r="D1386">
            <v>1</v>
          </cell>
        </row>
        <row r="1387">
          <cell r="C1387" t="str">
            <v>2120000708</v>
          </cell>
          <cell r="D1387">
            <v>1</v>
          </cell>
        </row>
        <row r="1388">
          <cell r="C1388" t="str">
            <v>DSH-DP2-2280</v>
          </cell>
          <cell r="D1388">
            <v>1</v>
          </cell>
        </row>
        <row r="1389">
          <cell r="C1389" t="str">
            <v>810L</v>
          </cell>
          <cell r="D1389">
            <v>1</v>
          </cell>
        </row>
        <row r="1390">
          <cell r="C1390" t="str">
            <v>UW-8-SL787-12</v>
          </cell>
          <cell r="D1390">
            <v>1</v>
          </cell>
        </row>
        <row r="1391">
          <cell r="C1391" t="str">
            <v>DW-20-SL787-12</v>
          </cell>
          <cell r="D1391">
            <v>2</v>
          </cell>
        </row>
        <row r="1392">
          <cell r="C1392" t="str">
            <v>0.5MM</v>
          </cell>
          <cell r="D1392">
            <v>15</v>
          </cell>
        </row>
        <row r="1393">
          <cell r="C1393" t="str">
            <v>H13-0213</v>
          </cell>
          <cell r="D1393">
            <v>1</v>
          </cell>
        </row>
        <row r="1394">
          <cell r="C1394" t="str">
            <v>4V210-6</v>
          </cell>
          <cell r="D1394">
            <v>4</v>
          </cell>
        </row>
        <row r="1395">
          <cell r="C1395" t="str">
            <v>24V-3A</v>
          </cell>
          <cell r="D1395">
            <v>1</v>
          </cell>
        </row>
        <row r="1396">
          <cell r="C1396" t="str">
            <v>SK-043FE</v>
          </cell>
          <cell r="D1396">
            <v>1</v>
          </cell>
        </row>
        <row r="1397">
          <cell r="C1397" t="str">
            <v>MY2N-GS</v>
          </cell>
          <cell r="D1397">
            <v>1</v>
          </cell>
        </row>
        <row r="1398">
          <cell r="C1398" t="str">
            <v>HYBT-07</v>
          </cell>
          <cell r="D1398">
            <v>1</v>
          </cell>
        </row>
        <row r="1399">
          <cell r="C1399" t="str">
            <v>FX3G-24MT/DS</v>
          </cell>
          <cell r="D1399">
            <v>1</v>
          </cell>
        </row>
        <row r="1400">
          <cell r="C1400" t="str">
            <v>SA/SK/AK-FX</v>
          </cell>
          <cell r="D1400">
            <v>1</v>
          </cell>
        </row>
        <row r="1401">
          <cell r="C1401" t="str">
            <v>CNV2007207</v>
          </cell>
          <cell r="D1401">
            <v>2</v>
          </cell>
        </row>
        <row r="1402">
          <cell r="C1402" t="str">
            <v>V-153-1C25</v>
          </cell>
          <cell r="D1402">
            <v>1</v>
          </cell>
        </row>
        <row r="1403">
          <cell r="C1403" t="str">
            <v>758502</v>
          </cell>
          <cell r="D1403">
            <v>5</v>
          </cell>
        </row>
        <row r="1404">
          <cell r="C1404" t="str">
            <v>703672</v>
          </cell>
          <cell r="D1404">
            <v>15</v>
          </cell>
        </row>
        <row r="1405">
          <cell r="C1405" t="str">
            <v>773352</v>
          </cell>
          <cell r="D1405">
            <v>8</v>
          </cell>
        </row>
        <row r="1406">
          <cell r="C1406" t="str">
            <v>717652</v>
          </cell>
          <cell r="D1406">
            <v>3</v>
          </cell>
        </row>
        <row r="1407">
          <cell r="C1407" t="str">
            <v>781702</v>
          </cell>
          <cell r="D1407">
            <v>13</v>
          </cell>
        </row>
        <row r="1408">
          <cell r="C1408" t="str">
            <v>769122</v>
          </cell>
          <cell r="D1408">
            <v>3</v>
          </cell>
        </row>
        <row r="1409">
          <cell r="C1409" t="str">
            <v>ASM-MC-S4</v>
          </cell>
          <cell r="D1409">
            <v>7</v>
          </cell>
        </row>
        <row r="1410">
          <cell r="C1410" t="str">
            <v>JK-513KC</v>
          </cell>
          <cell r="D1410">
            <v>2</v>
          </cell>
        </row>
        <row r="1411">
          <cell r="C1411" t="str">
            <v>6109011</v>
          </cell>
          <cell r="D1411">
            <v>1</v>
          </cell>
        </row>
        <row r="1412">
          <cell r="C1412" t="str">
            <v>6109010</v>
          </cell>
          <cell r="D1412">
            <v>1</v>
          </cell>
        </row>
        <row r="1413">
          <cell r="C1413" t="str">
            <v>5220NC00480</v>
          </cell>
          <cell r="D1413">
            <v>1</v>
          </cell>
        </row>
        <row r="1414">
          <cell r="C1414" t="str">
            <v>6108012</v>
          </cell>
          <cell r="D1414">
            <v>1</v>
          </cell>
        </row>
        <row r="1415">
          <cell r="C1415" t="str">
            <v>6107107-48</v>
          </cell>
          <cell r="D1415">
            <v>1</v>
          </cell>
        </row>
        <row r="1416">
          <cell r="C1416" t="str">
            <v>P813R</v>
          </cell>
          <cell r="D1416">
            <v>1</v>
          </cell>
        </row>
        <row r="1417">
          <cell r="C1417" t="str">
            <v>770-001016</v>
          </cell>
          <cell r="D1417">
            <v>1</v>
          </cell>
        </row>
        <row r="1418">
          <cell r="C1418" t="str">
            <v>DSH-7.94BTR</v>
          </cell>
          <cell r="D1418">
            <v>1</v>
          </cell>
        </row>
        <row r="1419">
          <cell r="C1419" t="str">
            <v>AK8800</v>
          </cell>
          <cell r="D1419">
            <v>1</v>
          </cell>
        </row>
        <row r="1420">
          <cell r="C1420" t="str">
            <v>DSH-DP2-2280</v>
          </cell>
          <cell r="D1420">
            <v>2</v>
          </cell>
        </row>
        <row r="1421">
          <cell r="C1421" t="str">
            <v>21010-3-316-KT</v>
          </cell>
          <cell r="D1421">
            <v>1</v>
          </cell>
        </row>
        <row r="1422">
          <cell r="C1422" t="str">
            <v>DSH-7.94BTR</v>
          </cell>
          <cell r="D1422">
            <v>1</v>
          </cell>
        </row>
        <row r="1423">
          <cell r="C1423" t="str">
            <v>DSH-831</v>
          </cell>
          <cell r="D1423">
            <v>1</v>
          </cell>
        </row>
        <row r="1424">
          <cell r="C1424" t="str">
            <v>DSH-7.94BTR</v>
          </cell>
          <cell r="D1424">
            <v>1</v>
          </cell>
        </row>
        <row r="1425">
          <cell r="C1425" t="str">
            <v>B1818-280-000</v>
          </cell>
          <cell r="D1425">
            <v>1</v>
          </cell>
        </row>
        <row r="1426">
          <cell r="C1426" t="str">
            <v>21010-1-316-L</v>
          </cell>
          <cell r="D1426">
            <v>1</v>
          </cell>
        </row>
        <row r="1427">
          <cell r="C1427" t="str">
            <v>GH564/6-7</v>
          </cell>
          <cell r="D1427">
            <v>1</v>
          </cell>
        </row>
        <row r="1428">
          <cell r="C1428" t="str">
            <v>DSH-DP2-2280</v>
          </cell>
          <cell r="D1428">
            <v>1</v>
          </cell>
        </row>
        <row r="1429">
          <cell r="C1429" t="str">
            <v>ASM-26</v>
          </cell>
          <cell r="D1429">
            <v>1</v>
          </cell>
        </row>
        <row r="1430">
          <cell r="C1430" t="str">
            <v>0.5MM</v>
          </cell>
          <cell r="D1430">
            <v>8</v>
          </cell>
        </row>
        <row r="1431">
          <cell r="C1431" t="str">
            <v>717642</v>
          </cell>
          <cell r="D1431">
            <v>22</v>
          </cell>
        </row>
        <row r="1432">
          <cell r="C1432" t="str">
            <v>773352</v>
          </cell>
          <cell r="D1432">
            <v>2</v>
          </cell>
        </row>
        <row r="1433">
          <cell r="C1433" t="str">
            <v>763972</v>
          </cell>
          <cell r="D1433">
            <v>21</v>
          </cell>
        </row>
        <row r="1434">
          <cell r="C1434" t="str">
            <v>781752</v>
          </cell>
          <cell r="D1434">
            <v>21</v>
          </cell>
        </row>
        <row r="1435">
          <cell r="C1435" t="str">
            <v>781752</v>
          </cell>
          <cell r="D1435">
            <v>18</v>
          </cell>
        </row>
        <row r="1436">
          <cell r="C1436" t="str">
            <v>773892</v>
          </cell>
          <cell r="D1436">
            <v>14</v>
          </cell>
        </row>
        <row r="1437">
          <cell r="C1437" t="str">
            <v>773352</v>
          </cell>
          <cell r="D1437">
            <v>18</v>
          </cell>
        </row>
        <row r="1438">
          <cell r="C1438" t="str">
            <v>717642</v>
          </cell>
          <cell r="D1438">
            <v>5</v>
          </cell>
        </row>
        <row r="1439">
          <cell r="C1439" t="str">
            <v>773892</v>
          </cell>
          <cell r="D1439">
            <v>16</v>
          </cell>
        </row>
        <row r="1440">
          <cell r="C1440" t="str">
            <v>781702</v>
          </cell>
          <cell r="D1440">
            <v>16</v>
          </cell>
        </row>
        <row r="1441">
          <cell r="C1441" t="str">
            <v>717652</v>
          </cell>
          <cell r="D1441">
            <v>2</v>
          </cell>
        </row>
        <row r="1442">
          <cell r="C1442" t="str">
            <v>ESL6</v>
          </cell>
          <cell r="D1442">
            <v>20</v>
          </cell>
        </row>
        <row r="1443">
          <cell r="C1443" t="str">
            <v>MCN-S-8</v>
          </cell>
          <cell r="D1443">
            <v>2</v>
          </cell>
        </row>
        <row r="1444">
          <cell r="C1444" t="str">
            <v>100-31300</v>
          </cell>
          <cell r="D1444">
            <v>3</v>
          </cell>
        </row>
        <row r="1445">
          <cell r="C1445" t="str">
            <v>DSH-DP2-2280</v>
          </cell>
          <cell r="D1445">
            <v>1</v>
          </cell>
        </row>
        <row r="1446">
          <cell r="C1446" t="str">
            <v>717652</v>
          </cell>
          <cell r="D1446">
            <v>9</v>
          </cell>
        </row>
        <row r="1447">
          <cell r="C1447" t="str">
            <v>773352</v>
          </cell>
          <cell r="D1447">
            <v>4</v>
          </cell>
        </row>
        <row r="1448">
          <cell r="C1448" t="str">
            <v>DSH-DP2-2280</v>
          </cell>
          <cell r="D1448">
            <v>1</v>
          </cell>
        </row>
        <row r="1449">
          <cell r="C1449" t="str">
            <v>781752</v>
          </cell>
          <cell r="D1449">
            <v>180</v>
          </cell>
        </row>
        <row r="1450">
          <cell r="C1450" t="str">
            <v>781702</v>
          </cell>
          <cell r="D1450">
            <v>120</v>
          </cell>
        </row>
        <row r="1451">
          <cell r="C1451" t="str">
            <v>773892</v>
          </cell>
          <cell r="D1451">
            <v>180</v>
          </cell>
        </row>
        <row r="1452">
          <cell r="C1452" t="str">
            <v>717642</v>
          </cell>
          <cell r="D1452">
            <v>300</v>
          </cell>
        </row>
        <row r="1453">
          <cell r="C1453" t="str">
            <v>717652</v>
          </cell>
          <cell r="D1453">
            <v>180</v>
          </cell>
        </row>
        <row r="1454">
          <cell r="C1454" t="str">
            <v>773352</v>
          </cell>
          <cell r="D1454">
            <v>300</v>
          </cell>
        </row>
        <row r="1455">
          <cell r="C1455" t="str">
            <v>EBE-PWR(826)</v>
          </cell>
          <cell r="D1455">
            <v>1</v>
          </cell>
        </row>
        <row r="1456">
          <cell r="C1456" t="str">
            <v>LSU6255 DOC</v>
          </cell>
          <cell r="D1456">
            <v>5</v>
          </cell>
        </row>
        <row r="1457">
          <cell r="C1457" t="str">
            <v>AC-Air hose Q1/4</v>
          </cell>
          <cell r="D1457">
            <v>2</v>
          </cell>
        </row>
        <row r="1458">
          <cell r="C1458" t="str">
            <v>DSH-DP2-2280</v>
          </cell>
          <cell r="D1458">
            <v>2</v>
          </cell>
        </row>
        <row r="1459">
          <cell r="C1459" t="str">
            <v>770-007004</v>
          </cell>
          <cell r="D1459">
            <v>1</v>
          </cell>
        </row>
        <row r="1460">
          <cell r="C1460" t="str">
            <v>7-53</v>
          </cell>
          <cell r="D1460">
            <v>1</v>
          </cell>
        </row>
        <row r="1461">
          <cell r="C1461" t="str">
            <v>B1818-280-000</v>
          </cell>
          <cell r="D1461">
            <v>1</v>
          </cell>
        </row>
        <row r="1462">
          <cell r="C1462" t="str">
            <v>810L</v>
          </cell>
          <cell r="D1462">
            <v>2</v>
          </cell>
        </row>
        <row r="1463">
          <cell r="C1463" t="str">
            <v>770-004028</v>
          </cell>
          <cell r="D1463">
            <v>1</v>
          </cell>
        </row>
        <row r="1464">
          <cell r="C1464" t="str">
            <v>DSH-DP2-2280</v>
          </cell>
          <cell r="D1464">
            <v>1</v>
          </cell>
        </row>
        <row r="1465">
          <cell r="C1465" t="str">
            <v>DSH-DP2-2280</v>
          </cell>
          <cell r="D1465">
            <v>1</v>
          </cell>
        </row>
        <row r="1466">
          <cell r="C1466" t="str">
            <v>6107107-48</v>
          </cell>
          <cell r="D1466">
            <v>1</v>
          </cell>
        </row>
        <row r="1467">
          <cell r="C1467" t="str">
            <v>DSH-DP2-2280</v>
          </cell>
          <cell r="D1467">
            <v>1</v>
          </cell>
        </row>
        <row r="1468">
          <cell r="C1468" t="str">
            <v>208730</v>
          </cell>
          <cell r="D1468">
            <v>1</v>
          </cell>
        </row>
        <row r="1469">
          <cell r="C1469" t="str">
            <v>5220LL00560</v>
          </cell>
          <cell r="D1469">
            <v>1</v>
          </cell>
        </row>
        <row r="1470">
          <cell r="C1470" t="str">
            <v>2270000539</v>
          </cell>
          <cell r="D1470">
            <v>1</v>
          </cell>
        </row>
        <row r="1471">
          <cell r="C1471" t="str">
            <v>781752</v>
          </cell>
          <cell r="D1471">
            <v>10</v>
          </cell>
        </row>
        <row r="1472">
          <cell r="C1472" t="str">
            <v>6209013</v>
          </cell>
          <cell r="D1472">
            <v>7</v>
          </cell>
        </row>
        <row r="1473">
          <cell r="C1473" t="str">
            <v>220A0001632</v>
          </cell>
          <cell r="D1473">
            <v>3</v>
          </cell>
        </row>
        <row r="1474">
          <cell r="C1474" t="str">
            <v>110-40409</v>
          </cell>
          <cell r="D1474">
            <v>1</v>
          </cell>
        </row>
        <row r="1475">
          <cell r="C1475" t="str">
            <v>770-006015</v>
          </cell>
          <cell r="D1475">
            <v>1</v>
          </cell>
        </row>
        <row r="1476">
          <cell r="C1476" t="str">
            <v>770-001016</v>
          </cell>
          <cell r="D1476">
            <v>1</v>
          </cell>
        </row>
        <row r="1477">
          <cell r="C1477" t="str">
            <v>770-007007</v>
          </cell>
          <cell r="D1477">
            <v>1</v>
          </cell>
        </row>
        <row r="1478">
          <cell r="C1478" t="str">
            <v>770-007004</v>
          </cell>
          <cell r="D1478">
            <v>1</v>
          </cell>
        </row>
        <row r="1479">
          <cell r="C1479" t="str">
            <v>DSH-7.94BTR</v>
          </cell>
          <cell r="D1479">
            <v>1</v>
          </cell>
        </row>
        <row r="1480">
          <cell r="C1480" t="str">
            <v>ASM-26</v>
          </cell>
          <cell r="D1480">
            <v>1</v>
          </cell>
        </row>
        <row r="1481">
          <cell r="C1481" t="str">
            <v>DSH-DP2-2280</v>
          </cell>
          <cell r="D1481">
            <v>2</v>
          </cell>
        </row>
        <row r="1482">
          <cell r="C1482" t="str">
            <v>DSH-7.94BTR</v>
          </cell>
          <cell r="D1482">
            <v>1</v>
          </cell>
        </row>
        <row r="1483">
          <cell r="C1483" t="str">
            <v>400-86605</v>
          </cell>
          <cell r="D1483">
            <v>1</v>
          </cell>
        </row>
        <row r="1484">
          <cell r="C1484" t="str">
            <v>401-72399</v>
          </cell>
          <cell r="D1484">
            <v>1</v>
          </cell>
        </row>
        <row r="1485">
          <cell r="C1485" t="str">
            <v>770-00400</v>
          </cell>
          <cell r="D1485">
            <v>1</v>
          </cell>
        </row>
        <row r="1486">
          <cell r="C1486" t="str">
            <v>H04-0015</v>
          </cell>
          <cell r="D1486">
            <v>1</v>
          </cell>
        </row>
        <row r="1487">
          <cell r="C1487" t="str">
            <v>110-40052</v>
          </cell>
          <cell r="D1487">
            <v>1</v>
          </cell>
        </row>
        <row r="1488">
          <cell r="C1488" t="str">
            <v>810L</v>
          </cell>
          <cell r="D1488">
            <v>1</v>
          </cell>
        </row>
        <row r="1489">
          <cell r="C1489" t="str">
            <v>DSH-7.94BTR</v>
          </cell>
          <cell r="D1489">
            <v>1</v>
          </cell>
        </row>
        <row r="1490">
          <cell r="C1490" t="str">
            <v>6209300</v>
          </cell>
          <cell r="D1490">
            <v>1</v>
          </cell>
        </row>
        <row r="1491">
          <cell r="C1491" t="str">
            <v>25354800</v>
          </cell>
          <cell r="D1491">
            <v>1</v>
          </cell>
        </row>
        <row r="1492">
          <cell r="C1492" t="str">
            <v>5221DG002</v>
          </cell>
          <cell r="D1492">
            <v>1</v>
          </cell>
        </row>
        <row r="1493">
          <cell r="C1493" t="str">
            <v>5221TP03323</v>
          </cell>
          <cell r="D1493">
            <v>3</v>
          </cell>
        </row>
        <row r="1494">
          <cell r="C1494" t="str">
            <v>5221PF03321</v>
          </cell>
          <cell r="D1494">
            <v>3</v>
          </cell>
        </row>
        <row r="1495">
          <cell r="C1495" t="str">
            <v>5221NC15320</v>
          </cell>
          <cell r="D1495">
            <v>3</v>
          </cell>
        </row>
        <row r="1496">
          <cell r="C1496" t="str">
            <v>2200001051</v>
          </cell>
          <cell r="D1496">
            <v>4</v>
          </cell>
        </row>
        <row r="1497">
          <cell r="C1497" t="str">
            <v>763962</v>
          </cell>
          <cell r="D1497">
            <v>12</v>
          </cell>
        </row>
        <row r="1498">
          <cell r="C1498" t="str">
            <v>717642</v>
          </cell>
          <cell r="D1498">
            <v>5</v>
          </cell>
        </row>
        <row r="1499">
          <cell r="C1499" t="str">
            <v>770-004028</v>
          </cell>
          <cell r="D1499">
            <v>1</v>
          </cell>
        </row>
        <row r="1500">
          <cell r="C1500" t="str">
            <v>770-004029</v>
          </cell>
          <cell r="D1500">
            <v>2</v>
          </cell>
        </row>
        <row r="1501">
          <cell r="C1501" t="str">
            <v>SFT800</v>
          </cell>
          <cell r="D1501">
            <v>60</v>
          </cell>
        </row>
        <row r="1502">
          <cell r="C1502" t="str">
            <v>CTL2.5U</v>
          </cell>
          <cell r="D1502">
            <v>10</v>
          </cell>
        </row>
        <row r="1503">
          <cell r="C1503" t="str">
            <v>R32</v>
          </cell>
          <cell r="D1503">
            <v>1</v>
          </cell>
        </row>
        <row r="1504">
          <cell r="C1504" t="str">
            <v>LM2596</v>
          </cell>
          <cell r="D1504">
            <v>1</v>
          </cell>
        </row>
        <row r="1505">
          <cell r="C1505" t="str">
            <v>LCD1602</v>
          </cell>
          <cell r="D1505">
            <v>1</v>
          </cell>
        </row>
        <row r="1506">
          <cell r="C1506" t="str">
            <v>6B9</v>
          </cell>
          <cell r="D1506">
            <v>2</v>
          </cell>
        </row>
        <row r="1507">
          <cell r="C1507" t="str">
            <v>7-21CM</v>
          </cell>
          <cell r="D1507">
            <v>1</v>
          </cell>
        </row>
        <row r="1508">
          <cell r="C1508" t="str">
            <v>20CM-D-C</v>
          </cell>
          <cell r="D1508">
            <v>1</v>
          </cell>
        </row>
        <row r="1509">
          <cell r="C1509" t="str">
            <v>20CM-C-C</v>
          </cell>
          <cell r="D1509">
            <v>1</v>
          </cell>
        </row>
        <row r="1510">
          <cell r="C1510" t="str">
            <v>4X4</v>
          </cell>
          <cell r="D1510">
            <v>1</v>
          </cell>
        </row>
        <row r="1511">
          <cell r="C1511" t="str">
            <v>FX3G-24MT/DS</v>
          </cell>
          <cell r="D1511">
            <v>1</v>
          </cell>
        </row>
        <row r="1512">
          <cell r="C1512" t="str">
            <v>SK-043FE</v>
          </cell>
          <cell r="D1512">
            <v>1</v>
          </cell>
        </row>
        <row r="1513">
          <cell r="C1513" t="str">
            <v>SA/SK/AK-FX</v>
          </cell>
          <cell r="D1513">
            <v>1</v>
          </cell>
        </row>
        <row r="1514">
          <cell r="C1514" t="str">
            <v>MY2N-GS</v>
          </cell>
          <cell r="D1514">
            <v>2</v>
          </cell>
        </row>
        <row r="1515">
          <cell r="C1515" t="str">
            <v>KT1304</v>
          </cell>
          <cell r="D1515">
            <v>1</v>
          </cell>
        </row>
        <row r="1516">
          <cell r="C1516" t="str">
            <v>HYBT-07</v>
          </cell>
          <cell r="D1516">
            <v>4</v>
          </cell>
        </row>
        <row r="1517">
          <cell r="C1517" t="str">
            <v>24V-5A</v>
          </cell>
          <cell r="D1517">
            <v>1</v>
          </cell>
        </row>
        <row r="1518">
          <cell r="C1518" t="str">
            <v>Z15HQ-8</v>
          </cell>
          <cell r="D1518">
            <v>4</v>
          </cell>
        </row>
        <row r="1519">
          <cell r="C1519" t="str">
            <v>DM542-05</v>
          </cell>
          <cell r="D1519">
            <v>2</v>
          </cell>
        </row>
        <row r="1520">
          <cell r="C1520" t="str">
            <v>LM2596</v>
          </cell>
          <cell r="D1520">
            <v>1</v>
          </cell>
        </row>
        <row r="1521">
          <cell r="C1521" t="str">
            <v>773352</v>
          </cell>
          <cell r="D1521">
            <v>11</v>
          </cell>
        </row>
        <row r="1522">
          <cell r="C1522" t="str">
            <v>717642</v>
          </cell>
          <cell r="D1522">
            <v>14</v>
          </cell>
        </row>
        <row r="1523">
          <cell r="C1523" t="str">
            <v>781752</v>
          </cell>
          <cell r="D1523">
            <v>5</v>
          </cell>
        </row>
        <row r="1524">
          <cell r="C1524" t="str">
            <v>781752</v>
          </cell>
          <cell r="D1524">
            <v>16</v>
          </cell>
        </row>
        <row r="1525">
          <cell r="C1525" t="str">
            <v>773892</v>
          </cell>
          <cell r="D1525">
            <v>11</v>
          </cell>
        </row>
        <row r="1526">
          <cell r="C1526" t="str">
            <v>DSH-7.94BTR</v>
          </cell>
          <cell r="D1526">
            <v>1</v>
          </cell>
        </row>
        <row r="1527">
          <cell r="C1527" t="str">
            <v>BELT 310X10X3</v>
          </cell>
          <cell r="D1527">
            <v>1</v>
          </cell>
        </row>
        <row r="1528">
          <cell r="C1528" t="str">
            <v>BELT-8-SL787-13</v>
          </cell>
          <cell r="D1528">
            <v>2</v>
          </cell>
        </row>
        <row r="1529">
          <cell r="C1529" t="str">
            <v>0.5MM</v>
          </cell>
          <cell r="D1529">
            <v>2</v>
          </cell>
        </row>
        <row r="1530">
          <cell r="C1530" t="str">
            <v>810L</v>
          </cell>
          <cell r="D1530">
            <v>1</v>
          </cell>
        </row>
        <row r="1531">
          <cell r="C1531" t="str">
            <v>620-006015</v>
          </cell>
          <cell r="D1531">
            <v>1</v>
          </cell>
        </row>
        <row r="1532">
          <cell r="C1532" t="str">
            <v>UW-8-SL787-13</v>
          </cell>
          <cell r="D1532">
            <v>1</v>
          </cell>
        </row>
        <row r="1533">
          <cell r="C1533" t="str">
            <v>BELT-8-SL787-13</v>
          </cell>
          <cell r="D1533">
            <v>5</v>
          </cell>
        </row>
        <row r="1534">
          <cell r="C1534" t="str">
            <v>2049630</v>
          </cell>
          <cell r="D1534">
            <v>1</v>
          </cell>
        </row>
        <row r="1535">
          <cell r="C1535" t="str">
            <v>770-007077</v>
          </cell>
          <cell r="D1535">
            <v>1</v>
          </cell>
        </row>
        <row r="1536">
          <cell r="C1536" t="str">
            <v>770-007086</v>
          </cell>
          <cell r="D1536">
            <v>1</v>
          </cell>
        </row>
        <row r="1537">
          <cell r="C1537" t="str">
            <v>25354800</v>
          </cell>
          <cell r="D1537">
            <v>1</v>
          </cell>
        </row>
        <row r="1538">
          <cell r="C1538" t="str">
            <v>2120000715</v>
          </cell>
          <cell r="D1538">
            <v>1</v>
          </cell>
        </row>
        <row r="1539">
          <cell r="C1539" t="str">
            <v>DSH-7.94BTR</v>
          </cell>
          <cell r="D1539">
            <v>1</v>
          </cell>
        </row>
        <row r="1540">
          <cell r="C1540" t="str">
            <v>6100547</v>
          </cell>
          <cell r="D1540">
            <v>1</v>
          </cell>
        </row>
        <row r="1541">
          <cell r="C1541" t="str">
            <v>TK-Y-U2</v>
          </cell>
          <cell r="D1541">
            <v>1</v>
          </cell>
        </row>
        <row r="1542">
          <cell r="C1542" t="str">
            <v>2270850222</v>
          </cell>
          <cell r="D1542">
            <v>1</v>
          </cell>
        </row>
        <row r="1543">
          <cell r="C1543" t="str">
            <v>DSH-7.94BTR</v>
          </cell>
          <cell r="D1543">
            <v>1</v>
          </cell>
        </row>
        <row r="1544">
          <cell r="C1544" t="str">
            <v>6209301</v>
          </cell>
          <cell r="D1544">
            <v>1</v>
          </cell>
        </row>
        <row r="1545">
          <cell r="C1545" t="str">
            <v>770-007007</v>
          </cell>
          <cell r="D1545">
            <v>1</v>
          </cell>
        </row>
        <row r="1546">
          <cell r="C1546" t="str">
            <v>DSH-DP2-2280</v>
          </cell>
          <cell r="D1546">
            <v>1</v>
          </cell>
        </row>
        <row r="1547">
          <cell r="C1547" t="str">
            <v>666-007079</v>
          </cell>
          <cell r="D1547">
            <v>1</v>
          </cell>
        </row>
        <row r="1548">
          <cell r="C1548" t="str">
            <v>5222PF00402</v>
          </cell>
          <cell r="D1548">
            <v>1</v>
          </cell>
        </row>
        <row r="1549">
          <cell r="C1549" t="str">
            <v>2120000708</v>
          </cell>
          <cell r="D1549">
            <v>1</v>
          </cell>
        </row>
        <row r="1550">
          <cell r="C1550" t="str">
            <v>TC-1</v>
          </cell>
          <cell r="D1550">
            <v>1</v>
          </cell>
        </row>
        <row r="1551">
          <cell r="C1551" t="str">
            <v>5231LL0001</v>
          </cell>
          <cell r="D1551">
            <v>2</v>
          </cell>
        </row>
        <row r="1552">
          <cell r="C1552" t="str">
            <v>DSH-7.94BTR</v>
          </cell>
          <cell r="D1552">
            <v>1</v>
          </cell>
        </row>
        <row r="1553">
          <cell r="C1553" t="str">
            <v>TK-Y-U1</v>
          </cell>
          <cell r="D1553">
            <v>1</v>
          </cell>
        </row>
        <row r="1554">
          <cell r="C1554" t="str">
            <v>TK-Y-U2</v>
          </cell>
          <cell r="D1554">
            <v>1</v>
          </cell>
        </row>
        <row r="1555">
          <cell r="C1555" t="str">
            <v>770-007077</v>
          </cell>
          <cell r="D1555">
            <v>1</v>
          </cell>
        </row>
        <row r="1556">
          <cell r="C1556" t="str">
            <v>90NB081113</v>
          </cell>
          <cell r="D1556">
            <v>1</v>
          </cell>
        </row>
        <row r="1557">
          <cell r="C1557" t="str">
            <v>2270000720</v>
          </cell>
          <cell r="D1557">
            <v>1</v>
          </cell>
        </row>
        <row r="1558">
          <cell r="C1558" t="str">
            <v>ZR-08</v>
          </cell>
          <cell r="D1558">
            <v>1</v>
          </cell>
        </row>
        <row r="1559">
          <cell r="C1559" t="str">
            <v>620-004-033</v>
          </cell>
          <cell r="D1559">
            <v>1</v>
          </cell>
        </row>
        <row r="1560">
          <cell r="C1560" t="str">
            <v>773352</v>
          </cell>
          <cell r="D1560">
            <v>4</v>
          </cell>
        </row>
        <row r="1561">
          <cell r="C1561" t="str">
            <v>781752</v>
          </cell>
          <cell r="D1561">
            <v>6</v>
          </cell>
        </row>
        <row r="1562">
          <cell r="C1562" t="str">
            <v>773892</v>
          </cell>
          <cell r="D1562">
            <v>8</v>
          </cell>
        </row>
        <row r="1563">
          <cell r="C1563" t="str">
            <v>717642</v>
          </cell>
          <cell r="D1563">
            <v>27</v>
          </cell>
        </row>
        <row r="1564">
          <cell r="C1564" t="str">
            <v>773352</v>
          </cell>
          <cell r="D1564">
            <v>2</v>
          </cell>
        </row>
        <row r="1565">
          <cell r="C1565" t="str">
            <v>717642</v>
          </cell>
          <cell r="D1565">
            <v>10</v>
          </cell>
        </row>
        <row r="1566">
          <cell r="C1566" t="str">
            <v>781752</v>
          </cell>
          <cell r="D1566">
            <v>6</v>
          </cell>
        </row>
        <row r="1567">
          <cell r="C1567" t="str">
            <v>773892</v>
          </cell>
          <cell r="D1567">
            <v>7</v>
          </cell>
        </row>
        <row r="1568">
          <cell r="C1568" t="str">
            <v>HYBT-15A</v>
          </cell>
          <cell r="D1568">
            <v>20</v>
          </cell>
        </row>
        <row r="1569">
          <cell r="C1569" t="str">
            <v>717652</v>
          </cell>
          <cell r="D1569">
            <v>10</v>
          </cell>
        </row>
        <row r="1570">
          <cell r="C1570" t="str">
            <v>JK-513KC</v>
          </cell>
          <cell r="D1570">
            <v>5</v>
          </cell>
        </row>
        <row r="1571">
          <cell r="C1571" t="str">
            <v>LT167737G1</v>
          </cell>
          <cell r="D1571">
            <v>6</v>
          </cell>
        </row>
        <row r="1572">
          <cell r="C1572" t="str">
            <v>208730</v>
          </cell>
          <cell r="D1572">
            <v>4</v>
          </cell>
        </row>
        <row r="1573">
          <cell r="C1573" t="str">
            <v>H09-057</v>
          </cell>
          <cell r="D1573">
            <v>10</v>
          </cell>
        </row>
        <row r="1574">
          <cell r="C1574" t="str">
            <v>0.5MM</v>
          </cell>
          <cell r="D1574">
            <v>5</v>
          </cell>
        </row>
        <row r="1575">
          <cell r="C1575" t="str">
            <v>5220NC00402</v>
          </cell>
          <cell r="D1575">
            <v>24</v>
          </cell>
        </row>
        <row r="1576">
          <cell r="C1576" t="str">
            <v>781752</v>
          </cell>
          <cell r="D1576">
            <v>50</v>
          </cell>
        </row>
        <row r="1577">
          <cell r="C1577" t="str">
            <v>42CM08</v>
          </cell>
          <cell r="D1577">
            <v>1</v>
          </cell>
        </row>
        <row r="1578">
          <cell r="C1578" t="str">
            <v>4V210-6</v>
          </cell>
          <cell r="D1578">
            <v>2</v>
          </cell>
        </row>
        <row r="1579">
          <cell r="C1579" t="str">
            <v>6209013</v>
          </cell>
          <cell r="D1579">
            <v>1</v>
          </cell>
        </row>
        <row r="1580">
          <cell r="C1580" t="str">
            <v>H04-0015</v>
          </cell>
          <cell r="D1580">
            <v>1</v>
          </cell>
        </row>
        <row r="1581">
          <cell r="C1581" t="str">
            <v>5231FD0002</v>
          </cell>
          <cell r="D1581">
            <v>1</v>
          </cell>
        </row>
        <row r="1582">
          <cell r="C1582" t="str">
            <v>DSH-7.94BTR</v>
          </cell>
          <cell r="D1582">
            <v>1</v>
          </cell>
        </row>
        <row r="1583">
          <cell r="C1583" t="str">
            <v>DSH-DP2-2280</v>
          </cell>
          <cell r="D1583">
            <v>1</v>
          </cell>
        </row>
        <row r="1584">
          <cell r="C1584" t="str">
            <v>620-001037 (3/32)</v>
          </cell>
          <cell r="D1584">
            <v>1</v>
          </cell>
        </row>
        <row r="1585">
          <cell r="C1585" t="str">
            <v>810L</v>
          </cell>
          <cell r="D1585">
            <v>1</v>
          </cell>
        </row>
        <row r="1586">
          <cell r="C1586" t="str">
            <v>620-004-033</v>
          </cell>
          <cell r="D1586">
            <v>1</v>
          </cell>
        </row>
        <row r="1587">
          <cell r="C1587" t="str">
            <v>760152</v>
          </cell>
          <cell r="D1587">
            <v>10</v>
          </cell>
        </row>
        <row r="1588">
          <cell r="C1588" t="str">
            <v>2206110119</v>
          </cell>
          <cell r="D1588">
            <v>2</v>
          </cell>
        </row>
        <row r="1589">
          <cell r="C1589" t="str">
            <v>717642</v>
          </cell>
          <cell r="D1589">
            <v>17</v>
          </cell>
        </row>
        <row r="1590">
          <cell r="C1590" t="str">
            <v>773352</v>
          </cell>
          <cell r="D1590">
            <v>6</v>
          </cell>
        </row>
        <row r="1591">
          <cell r="C1591" t="str">
            <v>773892</v>
          </cell>
          <cell r="D1591">
            <v>5</v>
          </cell>
        </row>
        <row r="1592">
          <cell r="C1592" t="str">
            <v>781752</v>
          </cell>
          <cell r="D1592">
            <v>5</v>
          </cell>
        </row>
        <row r="1593">
          <cell r="C1593" t="str">
            <v>781752</v>
          </cell>
          <cell r="D1593">
            <v>13</v>
          </cell>
        </row>
        <row r="1594">
          <cell r="C1594" t="str">
            <v>703672</v>
          </cell>
          <cell r="D1594">
            <v>8</v>
          </cell>
        </row>
        <row r="1595">
          <cell r="C1595" t="str">
            <v>773352</v>
          </cell>
          <cell r="D1595">
            <v>6</v>
          </cell>
        </row>
        <row r="1596">
          <cell r="C1596" t="str">
            <v>758502</v>
          </cell>
          <cell r="D1596">
            <v>4</v>
          </cell>
        </row>
        <row r="1597">
          <cell r="C1597" t="str">
            <v>769122</v>
          </cell>
          <cell r="D1597">
            <v>2</v>
          </cell>
        </row>
        <row r="1598">
          <cell r="C1598" t="str">
            <v>717642</v>
          </cell>
          <cell r="D1598">
            <v>5</v>
          </cell>
        </row>
        <row r="1599">
          <cell r="C1599" t="str">
            <v>773892</v>
          </cell>
          <cell r="D1599">
            <v>15</v>
          </cell>
        </row>
        <row r="1600">
          <cell r="C1600" t="str">
            <v>758492</v>
          </cell>
          <cell r="D1600">
            <v>9</v>
          </cell>
        </row>
        <row r="1601">
          <cell r="C1601" t="str">
            <v>781752</v>
          </cell>
          <cell r="D1601">
            <v>20</v>
          </cell>
        </row>
        <row r="1602">
          <cell r="C1602" t="str">
            <v>717642</v>
          </cell>
          <cell r="D1602">
            <v>9</v>
          </cell>
        </row>
        <row r="1603">
          <cell r="C1603" t="str">
            <v>773892</v>
          </cell>
          <cell r="D1603">
            <v>3</v>
          </cell>
        </row>
        <row r="1604">
          <cell r="C1604" t="str">
            <v>773352</v>
          </cell>
          <cell r="D1604">
            <v>2</v>
          </cell>
        </row>
        <row r="1605">
          <cell r="C1605" t="str">
            <v>781752</v>
          </cell>
          <cell r="D1605">
            <v>4</v>
          </cell>
        </row>
        <row r="1606">
          <cell r="C1606" t="str">
            <v>770-00400</v>
          </cell>
          <cell r="D1606">
            <v>1</v>
          </cell>
        </row>
        <row r="1607">
          <cell r="C1607" t="str">
            <v>0.5MM</v>
          </cell>
          <cell r="D1607">
            <v>6</v>
          </cell>
        </row>
        <row r="1608">
          <cell r="C1608" t="str">
            <v>BELT-8-SL787-13</v>
          </cell>
          <cell r="D1608">
            <v>3</v>
          </cell>
        </row>
        <row r="1609">
          <cell r="C1609" t="str">
            <v>0.13x25x10</v>
          </cell>
          <cell r="D1609">
            <v>1</v>
          </cell>
        </row>
        <row r="1610">
          <cell r="C1610" t="str">
            <v>DSH-DP2-2280</v>
          </cell>
          <cell r="D1610">
            <v>4</v>
          </cell>
        </row>
        <row r="1611">
          <cell r="C1611" t="str">
            <v>717642</v>
          </cell>
          <cell r="D1611">
            <v>15</v>
          </cell>
        </row>
        <row r="1612">
          <cell r="C1612" t="str">
            <v>781752</v>
          </cell>
          <cell r="D1612">
            <v>15</v>
          </cell>
        </row>
        <row r="1613">
          <cell r="C1613" t="str">
            <v>763962</v>
          </cell>
          <cell r="D1613">
            <v>24</v>
          </cell>
        </row>
        <row r="1614">
          <cell r="C1614" t="str">
            <v>758502</v>
          </cell>
          <cell r="D1614">
            <v>1</v>
          </cell>
        </row>
        <row r="1615">
          <cell r="C1615" t="str">
            <v>773352</v>
          </cell>
          <cell r="D1615">
            <v>1</v>
          </cell>
        </row>
        <row r="1616">
          <cell r="C1616" t="str">
            <v>TK-Y-U2</v>
          </cell>
          <cell r="D1616">
            <v>1</v>
          </cell>
        </row>
        <row r="1617">
          <cell r="C1617" t="str">
            <v>TK-Y-U1</v>
          </cell>
          <cell r="D1617">
            <v>1</v>
          </cell>
        </row>
        <row r="1618">
          <cell r="C1618" t="str">
            <v>2206110119</v>
          </cell>
          <cell r="D1618">
            <v>1</v>
          </cell>
        </row>
        <row r="1619">
          <cell r="C1619" t="str">
            <v>2268110120</v>
          </cell>
          <cell r="D1619">
            <v>1</v>
          </cell>
        </row>
        <row r="1620">
          <cell r="C1620" t="str">
            <v>5212UL0001</v>
          </cell>
          <cell r="D1620">
            <v>1</v>
          </cell>
        </row>
        <row r="1621">
          <cell r="C1621" t="str">
            <v>770-007007</v>
          </cell>
          <cell r="D1621">
            <v>1</v>
          </cell>
        </row>
        <row r="1622">
          <cell r="C1622" t="str">
            <v>B1818-280-000</v>
          </cell>
          <cell r="D1622">
            <v>1</v>
          </cell>
        </row>
        <row r="1623">
          <cell r="C1623" t="str">
            <v>PC601</v>
          </cell>
          <cell r="D1623">
            <v>2</v>
          </cell>
        </row>
        <row r="1624">
          <cell r="C1624" t="str">
            <v>781702</v>
          </cell>
          <cell r="D1624">
            <v>21</v>
          </cell>
        </row>
        <row r="1625">
          <cell r="C1625" t="str">
            <v>773352</v>
          </cell>
          <cell r="D1625">
            <v>28</v>
          </cell>
        </row>
        <row r="1626">
          <cell r="C1626" t="str">
            <v>769122</v>
          </cell>
          <cell r="D1626">
            <v>5</v>
          </cell>
        </row>
        <row r="1627">
          <cell r="C1627" t="str">
            <v>717652</v>
          </cell>
          <cell r="D1627">
            <v>6</v>
          </cell>
        </row>
        <row r="1628">
          <cell r="C1628" t="str">
            <v>773892</v>
          </cell>
          <cell r="D1628">
            <v>7</v>
          </cell>
        </row>
        <row r="1629">
          <cell r="C1629" t="str">
            <v>UW-8-Sl787-12</v>
          </cell>
          <cell r="D1629">
            <v>1</v>
          </cell>
        </row>
        <row r="1630">
          <cell r="C1630" t="str">
            <v>DW-20-SL787-12</v>
          </cell>
          <cell r="D1630">
            <v>1</v>
          </cell>
        </row>
        <row r="1631">
          <cell r="C1631" t="str">
            <v>620-006015</v>
          </cell>
          <cell r="D1631">
            <v>1</v>
          </cell>
        </row>
        <row r="1632">
          <cell r="C1632" t="str">
            <v>AC1412-SM</v>
          </cell>
          <cell r="D1632">
            <v>2</v>
          </cell>
        </row>
        <row r="1633">
          <cell r="C1633" t="str">
            <v>6209300</v>
          </cell>
          <cell r="D1633">
            <v>1</v>
          </cell>
        </row>
        <row r="1634">
          <cell r="C1634" t="str">
            <v>6209301</v>
          </cell>
          <cell r="D1634">
            <v>1</v>
          </cell>
        </row>
        <row r="1635">
          <cell r="C1635" t="str">
            <v>810L</v>
          </cell>
          <cell r="D1635">
            <v>1</v>
          </cell>
        </row>
        <row r="1636">
          <cell r="C1636" t="str">
            <v>JK-513KC</v>
          </cell>
          <cell r="D1636">
            <v>1</v>
          </cell>
        </row>
        <row r="1637">
          <cell r="C1637" t="str">
            <v>2200000607</v>
          </cell>
          <cell r="D1637">
            <v>1</v>
          </cell>
        </row>
        <row r="1638">
          <cell r="C1638" t="str">
            <v>DSH-7.94BTR</v>
          </cell>
          <cell r="D1638">
            <v>2</v>
          </cell>
        </row>
        <row r="1639">
          <cell r="C1639" t="str">
            <v>6209301</v>
          </cell>
          <cell r="D1639">
            <v>1</v>
          </cell>
        </row>
        <row r="1640">
          <cell r="C1640" t="str">
            <v>DSH-7.94BTR</v>
          </cell>
          <cell r="D1640">
            <v>1</v>
          </cell>
        </row>
        <row r="1641">
          <cell r="C1641" t="str">
            <v>5221ll02641</v>
          </cell>
          <cell r="D1641">
            <v>1</v>
          </cell>
        </row>
        <row r="1642">
          <cell r="C1642" t="str">
            <v>21010-1-316-L</v>
          </cell>
          <cell r="D1642">
            <v>1</v>
          </cell>
        </row>
        <row r="1643">
          <cell r="C1643" t="str">
            <v>21010-3-316-kt</v>
          </cell>
          <cell r="D1643">
            <v>1</v>
          </cell>
        </row>
        <row r="1644">
          <cell r="C1644" t="str">
            <v>5213ul0001</v>
          </cell>
          <cell r="D1644">
            <v>1</v>
          </cell>
        </row>
        <row r="1645">
          <cell r="C1645" t="str">
            <v>2120000708</v>
          </cell>
          <cell r="D1645">
            <v>1</v>
          </cell>
        </row>
        <row r="1646">
          <cell r="C1646" t="str">
            <v>JK-513KC</v>
          </cell>
          <cell r="D1646">
            <v>3</v>
          </cell>
        </row>
        <row r="1647">
          <cell r="C1647" t="str">
            <v>5222PF00402</v>
          </cell>
          <cell r="D1647">
            <v>4</v>
          </cell>
        </row>
        <row r="1648">
          <cell r="C1648" t="str">
            <v>5220ll00560</v>
          </cell>
          <cell r="D1648">
            <v>3</v>
          </cell>
        </row>
        <row r="1649">
          <cell r="C1649" t="str">
            <v>5221PF03321</v>
          </cell>
          <cell r="D1649">
            <v>2</v>
          </cell>
        </row>
        <row r="1650">
          <cell r="C1650" t="str">
            <v>gh564/6-7</v>
          </cell>
          <cell r="D1650">
            <v>1</v>
          </cell>
        </row>
        <row r="1651">
          <cell r="C1651" t="str">
            <v>05548411</v>
          </cell>
          <cell r="D1651">
            <v>200</v>
          </cell>
        </row>
        <row r="1652">
          <cell r="C1652" t="str">
            <v>55-110640-tp</v>
          </cell>
          <cell r="D1652">
            <v>200</v>
          </cell>
        </row>
        <row r="1653">
          <cell r="C1653" t="str">
            <v>116323001</v>
          </cell>
          <cell r="D1653">
            <v>10</v>
          </cell>
        </row>
        <row r="1654">
          <cell r="C1654" t="str">
            <v>29-50</v>
          </cell>
          <cell r="D1654">
            <v>10</v>
          </cell>
        </row>
        <row r="1655">
          <cell r="C1655" t="str">
            <v>SC32440505A</v>
          </cell>
          <cell r="D1655">
            <v>40</v>
          </cell>
        </row>
        <row r="1656">
          <cell r="C1656" t="str">
            <v>ss-7090910-tp</v>
          </cell>
          <cell r="D1656">
            <v>200</v>
          </cell>
        </row>
        <row r="1657">
          <cell r="C1657" t="str">
            <v>sp32440605a</v>
          </cell>
          <cell r="D1657">
            <v>200</v>
          </cell>
        </row>
        <row r="1658">
          <cell r="C1658" t="str">
            <v>ss-6580752-tp</v>
          </cell>
          <cell r="D1658">
            <v>9</v>
          </cell>
        </row>
        <row r="1659">
          <cell r="C1659" t="str">
            <v>s07494001</v>
          </cell>
          <cell r="D1659">
            <v>20</v>
          </cell>
        </row>
        <row r="1660">
          <cell r="C1660" t="str">
            <v>5221dg002</v>
          </cell>
          <cell r="D1660">
            <v>1</v>
          </cell>
        </row>
        <row r="1661">
          <cell r="C1661" t="str">
            <v>5221PF03321</v>
          </cell>
          <cell r="D1661">
            <v>1</v>
          </cell>
        </row>
        <row r="1662">
          <cell r="C1662" t="str">
            <v>5221TP03323</v>
          </cell>
          <cell r="D1662">
            <v>1</v>
          </cell>
        </row>
        <row r="1663">
          <cell r="C1663" t="str">
            <v>5221nc15320</v>
          </cell>
          <cell r="D1663">
            <v>1</v>
          </cell>
        </row>
        <row r="1664">
          <cell r="C1664" t="str">
            <v>781752</v>
          </cell>
          <cell r="D1664">
            <v>10</v>
          </cell>
        </row>
        <row r="1665">
          <cell r="C1665" t="str">
            <v>717642</v>
          </cell>
          <cell r="D1665">
            <v>24</v>
          </cell>
        </row>
        <row r="1666">
          <cell r="C1666" t="str">
            <v>781752</v>
          </cell>
          <cell r="D1666">
            <v>4</v>
          </cell>
        </row>
        <row r="1667">
          <cell r="C1667" t="str">
            <v>773352</v>
          </cell>
          <cell r="D1667">
            <v>1</v>
          </cell>
        </row>
        <row r="1668">
          <cell r="C1668" t="str">
            <v>773892</v>
          </cell>
          <cell r="D1668">
            <v>20</v>
          </cell>
        </row>
        <row r="1669">
          <cell r="C1669" t="str">
            <v>781702</v>
          </cell>
          <cell r="D1669">
            <v>17</v>
          </cell>
        </row>
        <row r="1670">
          <cell r="C1670" t="str">
            <v>717652</v>
          </cell>
          <cell r="D1670">
            <v>3</v>
          </cell>
        </row>
        <row r="1671">
          <cell r="C1671" t="str">
            <v>773352</v>
          </cell>
          <cell r="D1671">
            <v>2</v>
          </cell>
        </row>
        <row r="1672">
          <cell r="C1672" t="str">
            <v>717642</v>
          </cell>
          <cell r="D1672">
            <v>15</v>
          </cell>
        </row>
        <row r="1673">
          <cell r="C1673" t="str">
            <v>781752</v>
          </cell>
          <cell r="D1673">
            <v>3</v>
          </cell>
        </row>
        <row r="1674">
          <cell r="C1674" t="str">
            <v>717642</v>
          </cell>
          <cell r="D1674">
            <v>10</v>
          </cell>
        </row>
        <row r="1675">
          <cell r="C1675" t="str">
            <v>763962</v>
          </cell>
          <cell r="D1675">
            <v>10</v>
          </cell>
        </row>
        <row r="1676">
          <cell r="C1676" t="str">
            <v>758492</v>
          </cell>
          <cell r="D1676">
            <v>6</v>
          </cell>
        </row>
        <row r="1677">
          <cell r="C1677" t="str">
            <v>781752</v>
          </cell>
          <cell r="D1677">
            <v>13</v>
          </cell>
        </row>
        <row r="1678">
          <cell r="C1678" t="str">
            <v>773352</v>
          </cell>
          <cell r="D1678">
            <v>12</v>
          </cell>
        </row>
        <row r="1679">
          <cell r="C1679" t="str">
            <v>781752</v>
          </cell>
          <cell r="D1679">
            <v>10</v>
          </cell>
        </row>
        <row r="1680">
          <cell r="C1680" t="str">
            <v>6100549</v>
          </cell>
          <cell r="D1680">
            <v>1</v>
          </cell>
        </row>
        <row r="1681">
          <cell r="C1681" t="str">
            <v>6100547</v>
          </cell>
          <cell r="D1681">
            <v>1</v>
          </cell>
        </row>
        <row r="1682">
          <cell r="C1682" t="str">
            <v>257327A32</v>
          </cell>
          <cell r="D1682">
            <v>1</v>
          </cell>
        </row>
        <row r="1683">
          <cell r="C1683" t="str">
            <v>6209013</v>
          </cell>
          <cell r="D1683">
            <v>3</v>
          </cell>
        </row>
        <row r="1684">
          <cell r="C1684" t="str">
            <v>2120000715</v>
          </cell>
          <cell r="D1684">
            <v>1</v>
          </cell>
        </row>
        <row r="1685">
          <cell r="C1685" t="str">
            <v>DSH-7.94BTR</v>
          </cell>
          <cell r="D1685">
            <v>1</v>
          </cell>
        </row>
        <row r="1686">
          <cell r="C1686" t="str">
            <v>770-004033</v>
          </cell>
          <cell r="D1686">
            <v>1</v>
          </cell>
        </row>
        <row r="1687">
          <cell r="C1687" t="str">
            <v>2120041116</v>
          </cell>
          <cell r="D1687">
            <v>1</v>
          </cell>
        </row>
        <row r="1688">
          <cell r="C1688" t="str">
            <v>dsh-831</v>
          </cell>
          <cell r="D1688">
            <v>1</v>
          </cell>
        </row>
        <row r="1689">
          <cell r="C1689" t="str">
            <v>6209300</v>
          </cell>
          <cell r="D1689">
            <v>1</v>
          </cell>
        </row>
        <row r="1690">
          <cell r="C1690" t="str">
            <v>503733n-10mm</v>
          </cell>
          <cell r="D1690">
            <v>1</v>
          </cell>
        </row>
        <row r="1691">
          <cell r="C1691" t="str">
            <v>2120000708</v>
          </cell>
          <cell r="D1691">
            <v>1</v>
          </cell>
        </row>
        <row r="1692">
          <cell r="C1692" t="str">
            <v>DSH-DP2-2280</v>
          </cell>
          <cell r="D1692">
            <v>1</v>
          </cell>
        </row>
        <row r="1693">
          <cell r="C1693" t="str">
            <v>22000045</v>
          </cell>
          <cell r="D1693">
            <v>1</v>
          </cell>
        </row>
        <row r="1694">
          <cell r="C1694" t="str">
            <v>90NB081113</v>
          </cell>
          <cell r="D1694">
            <v>1</v>
          </cell>
        </row>
        <row r="1695">
          <cell r="C1695" t="str">
            <v>5223dg001</v>
          </cell>
          <cell r="D1695">
            <v>1</v>
          </cell>
        </row>
        <row r="1696">
          <cell r="C1696" t="str">
            <v>201230</v>
          </cell>
          <cell r="D1696">
            <v>1</v>
          </cell>
        </row>
        <row r="1697">
          <cell r="C1697" t="str">
            <v>DSH-7.94BTR</v>
          </cell>
          <cell r="D1697">
            <v>2</v>
          </cell>
        </row>
        <row r="1698">
          <cell r="C1698" t="str">
            <v>DSH-DP2-2280</v>
          </cell>
          <cell r="D1698">
            <v>3</v>
          </cell>
        </row>
        <row r="1699">
          <cell r="C1699" t="str">
            <v>208730</v>
          </cell>
          <cell r="D1699">
            <v>2</v>
          </cell>
        </row>
        <row r="1700">
          <cell r="C1700" t="str">
            <v>5212TP0015</v>
          </cell>
          <cell r="D1700">
            <v>1</v>
          </cell>
        </row>
        <row r="1701">
          <cell r="C1701" t="str">
            <v>P58LN-3</v>
          </cell>
          <cell r="D1701">
            <v>1</v>
          </cell>
        </row>
        <row r="1702">
          <cell r="C1702" t="str">
            <v>P58LN-5</v>
          </cell>
          <cell r="D1702">
            <v>1</v>
          </cell>
        </row>
        <row r="1703">
          <cell r="C1703" t="str">
            <v>dsh-831</v>
          </cell>
          <cell r="D1703">
            <v>1</v>
          </cell>
        </row>
        <row r="1704">
          <cell r="C1704" t="str">
            <v>620-006015</v>
          </cell>
          <cell r="D1704">
            <v>1</v>
          </cell>
        </row>
        <row r="1705">
          <cell r="C1705" t="str">
            <v>5221ll00561</v>
          </cell>
          <cell r="D1705">
            <v>1</v>
          </cell>
        </row>
        <row r="1706">
          <cell r="C1706" t="str">
            <v>B1818-280-000</v>
          </cell>
          <cell r="D1706">
            <v>1</v>
          </cell>
        </row>
        <row r="1707">
          <cell r="C1707" t="str">
            <v>asm-26</v>
          </cell>
          <cell r="D1707">
            <v>1</v>
          </cell>
        </row>
        <row r="1708">
          <cell r="C1708" t="str">
            <v>DSH-DP2-2280</v>
          </cell>
          <cell r="D1708">
            <v>1</v>
          </cell>
        </row>
        <row r="1709">
          <cell r="C1709" t="str">
            <v>DSH-7.94BTR</v>
          </cell>
          <cell r="D1709">
            <v>1</v>
          </cell>
        </row>
        <row r="1710">
          <cell r="C1710" t="str">
            <v>2120000708</v>
          </cell>
          <cell r="D1710">
            <v>1</v>
          </cell>
        </row>
        <row r="1711">
          <cell r="C1711" t="str">
            <v>2120000715</v>
          </cell>
          <cell r="D1711">
            <v>1</v>
          </cell>
        </row>
        <row r="1712">
          <cell r="C1712" t="str">
            <v>5212pf0004</v>
          </cell>
          <cell r="D1712">
            <v>1</v>
          </cell>
        </row>
        <row r="1713">
          <cell r="C1713" t="str">
            <v>5213UL0001</v>
          </cell>
          <cell r="D1713">
            <v>1</v>
          </cell>
        </row>
        <row r="1714">
          <cell r="C1714" t="str">
            <v>5212LL0001</v>
          </cell>
          <cell r="D1714">
            <v>1</v>
          </cell>
        </row>
        <row r="1715">
          <cell r="C1715" t="str">
            <v>DSH-DP2-2280</v>
          </cell>
          <cell r="D1715">
            <v>12</v>
          </cell>
        </row>
        <row r="1716">
          <cell r="C1716" t="str">
            <v>108266001</v>
          </cell>
          <cell r="D1716">
            <v>3</v>
          </cell>
        </row>
        <row r="1717">
          <cell r="C1717" t="str">
            <v>21-38</v>
          </cell>
          <cell r="D1717">
            <v>1</v>
          </cell>
        </row>
        <row r="1718">
          <cell r="C1718" t="str">
            <v>717642</v>
          </cell>
          <cell r="D1718">
            <v>20</v>
          </cell>
        </row>
        <row r="1719">
          <cell r="C1719" t="str">
            <v>781702</v>
          </cell>
          <cell r="D1719">
            <v>17</v>
          </cell>
        </row>
        <row r="1720">
          <cell r="C1720" t="str">
            <v>773892</v>
          </cell>
          <cell r="D1720">
            <v>33</v>
          </cell>
        </row>
        <row r="1721">
          <cell r="C1721" t="str">
            <v>2270850222</v>
          </cell>
          <cell r="D1721">
            <v>5</v>
          </cell>
        </row>
        <row r="1722">
          <cell r="C1722" t="str">
            <v>2200850227</v>
          </cell>
          <cell r="D1722">
            <v>5</v>
          </cell>
        </row>
        <row r="1723">
          <cell r="C1723" t="str">
            <v>770-002008</v>
          </cell>
          <cell r="D1723">
            <v>2</v>
          </cell>
        </row>
        <row r="1724">
          <cell r="C1724" t="str">
            <v>770-002009</v>
          </cell>
          <cell r="D1724">
            <v>1</v>
          </cell>
        </row>
        <row r="1725">
          <cell r="C1725" t="str">
            <v>7-53</v>
          </cell>
          <cell r="D1725">
            <v>3</v>
          </cell>
        </row>
        <row r="1726">
          <cell r="C1726" t="str">
            <v>7-54</v>
          </cell>
          <cell r="D1726">
            <v>2</v>
          </cell>
        </row>
        <row r="1727">
          <cell r="C1727" t="str">
            <v>717642</v>
          </cell>
          <cell r="D1727">
            <v>9</v>
          </cell>
        </row>
        <row r="1728">
          <cell r="C1728" t="str">
            <v>773352</v>
          </cell>
          <cell r="D1728">
            <v>4</v>
          </cell>
        </row>
        <row r="1729">
          <cell r="C1729" t="str">
            <v>781752</v>
          </cell>
          <cell r="D1729">
            <v>2</v>
          </cell>
        </row>
        <row r="1730">
          <cell r="C1730" t="str">
            <v>773892</v>
          </cell>
          <cell r="D1730">
            <v>1</v>
          </cell>
        </row>
        <row r="1731">
          <cell r="C1731" t="str">
            <v>781752</v>
          </cell>
          <cell r="D1731">
            <v>21</v>
          </cell>
        </row>
        <row r="1732">
          <cell r="C1732" t="str">
            <v>773892</v>
          </cell>
          <cell r="D1732">
            <v>18</v>
          </cell>
        </row>
        <row r="1733">
          <cell r="C1733" t="str">
            <v>DSH-831</v>
          </cell>
          <cell r="D1733">
            <v>4</v>
          </cell>
        </row>
        <row r="1734">
          <cell r="C1734" t="str">
            <v>DSH-7.94BTR</v>
          </cell>
          <cell r="D1734">
            <v>6</v>
          </cell>
        </row>
        <row r="1735">
          <cell r="C1735" t="str">
            <v>620-006015</v>
          </cell>
          <cell r="D1735">
            <v>18</v>
          </cell>
        </row>
        <row r="1736">
          <cell r="C1736" t="str">
            <v>620-001037 (3/32)</v>
          </cell>
          <cell r="D1736">
            <v>2</v>
          </cell>
        </row>
        <row r="1737">
          <cell r="C1737" t="str">
            <v>BELT-8-SL787-13</v>
          </cell>
          <cell r="D1737">
            <v>10</v>
          </cell>
        </row>
        <row r="1738">
          <cell r="C1738" t="str">
            <v>DW-20-SL787-13</v>
          </cell>
          <cell r="D1738">
            <v>2</v>
          </cell>
        </row>
        <row r="1739">
          <cell r="C1739" t="str">
            <v>E5CC-QX2ABM-800</v>
          </cell>
          <cell r="D1739">
            <v>2</v>
          </cell>
        </row>
        <row r="1740">
          <cell r="C1740" t="str">
            <v>1147th</v>
          </cell>
          <cell r="D1740">
            <v>2</v>
          </cell>
        </row>
        <row r="1741">
          <cell r="C1741" t="str">
            <v>hybt-07</v>
          </cell>
          <cell r="D1741">
            <v>4</v>
          </cell>
        </row>
        <row r="1742">
          <cell r="C1742" t="str">
            <v>HYBT-02</v>
          </cell>
          <cell r="D1742">
            <v>2</v>
          </cell>
        </row>
        <row r="1743">
          <cell r="C1743" t="str">
            <v>HYBT-15A</v>
          </cell>
          <cell r="D1743">
            <v>6</v>
          </cell>
        </row>
        <row r="1744">
          <cell r="C1744" t="str">
            <v>6mx12</v>
          </cell>
          <cell r="D1744">
            <v>2</v>
          </cell>
        </row>
        <row r="1745">
          <cell r="C1745" t="str">
            <v>717642</v>
          </cell>
          <cell r="D1745">
            <v>16</v>
          </cell>
        </row>
        <row r="1746">
          <cell r="C1746" t="str">
            <v>781752</v>
          </cell>
          <cell r="D1746">
            <v>2</v>
          </cell>
        </row>
        <row r="1747">
          <cell r="C1747" t="str">
            <v>HT#6.3X35-SL787-13</v>
          </cell>
          <cell r="D1747">
            <v>2</v>
          </cell>
        </row>
        <row r="1748">
          <cell r="C1748" t="str">
            <v>h13-0213</v>
          </cell>
          <cell r="D1748">
            <v>5</v>
          </cell>
        </row>
        <row r="1749">
          <cell r="C1749" t="str">
            <v>JK-513KC</v>
          </cell>
          <cell r="D1749">
            <v>10</v>
          </cell>
        </row>
        <row r="1750">
          <cell r="C1750" t="str">
            <v>2120000708</v>
          </cell>
          <cell r="D1750">
            <v>2</v>
          </cell>
        </row>
        <row r="1751">
          <cell r="C1751" t="str">
            <v>tc-1</v>
          </cell>
          <cell r="D1751">
            <v>1</v>
          </cell>
        </row>
        <row r="1752">
          <cell r="C1752" t="str">
            <v>2120000708</v>
          </cell>
          <cell r="D1752">
            <v>2</v>
          </cell>
        </row>
        <row r="1753">
          <cell r="C1753" t="str">
            <v>tc-1</v>
          </cell>
          <cell r="D1753">
            <v>1</v>
          </cell>
        </row>
        <row r="1754">
          <cell r="C1754" t="str">
            <v>DSH-DP2-2280</v>
          </cell>
          <cell r="D1754">
            <v>2</v>
          </cell>
        </row>
        <row r="1755">
          <cell r="C1755" t="str">
            <v>DSH-DP2-2280</v>
          </cell>
          <cell r="D1755">
            <v>1</v>
          </cell>
        </row>
        <row r="1756">
          <cell r="C1756" t="str">
            <v>dsh-831</v>
          </cell>
          <cell r="D1756">
            <v>1</v>
          </cell>
        </row>
        <row r="1757">
          <cell r="C1757" t="str">
            <v>5222pf00402</v>
          </cell>
          <cell r="D1757">
            <v>1</v>
          </cell>
        </row>
        <row r="1758">
          <cell r="C1758" t="str">
            <v>OC CU DAU TO</v>
          </cell>
          <cell r="D1758">
            <v>3</v>
          </cell>
        </row>
        <row r="1759">
          <cell r="C1759" t="str">
            <v>H09-057</v>
          </cell>
          <cell r="D1759">
            <v>3</v>
          </cell>
        </row>
        <row r="1760">
          <cell r="C1760" t="str">
            <v>DSH-DP2-2280</v>
          </cell>
          <cell r="D1760">
            <v>1</v>
          </cell>
        </row>
        <row r="1761">
          <cell r="C1761" t="str">
            <v>770-007077</v>
          </cell>
          <cell r="D1761">
            <v>1</v>
          </cell>
        </row>
        <row r="1762">
          <cell r="C1762" t="str">
            <v>DSH-7.94BTR</v>
          </cell>
          <cell r="D1762">
            <v>1</v>
          </cell>
        </row>
        <row r="1763">
          <cell r="C1763" t="str">
            <v>220a0001049</v>
          </cell>
          <cell r="D1763">
            <v>1</v>
          </cell>
        </row>
        <row r="1764">
          <cell r="C1764" t="str">
            <v>620-001037 (3/32)</v>
          </cell>
          <cell r="D1764">
            <v>1</v>
          </cell>
        </row>
        <row r="1765">
          <cell r="C1765" t="str">
            <v>DSH-7.94BTR</v>
          </cell>
          <cell r="D1765">
            <v>1</v>
          </cell>
        </row>
        <row r="1766">
          <cell r="C1766" t="str">
            <v>5213LK0002</v>
          </cell>
          <cell r="D1766">
            <v>1</v>
          </cell>
        </row>
        <row r="1767">
          <cell r="C1767" t="str">
            <v>6100549</v>
          </cell>
          <cell r="D1767">
            <v>1</v>
          </cell>
        </row>
        <row r="1768">
          <cell r="C1768" t="str">
            <v>235-03402</v>
          </cell>
          <cell r="D1768">
            <v>1</v>
          </cell>
        </row>
        <row r="1769">
          <cell r="C1769" t="str">
            <v>DSH-DP2-2280</v>
          </cell>
          <cell r="D1769">
            <v>1</v>
          </cell>
        </row>
        <row r="1770">
          <cell r="C1770" t="str">
            <v>5222PF00402</v>
          </cell>
          <cell r="D1770">
            <v>1</v>
          </cell>
        </row>
        <row r="1771">
          <cell r="C1771" t="str">
            <v>2270850222</v>
          </cell>
          <cell r="D1771">
            <v>1</v>
          </cell>
        </row>
        <row r="1772">
          <cell r="C1772" t="str">
            <v>DSH-DP2-2280</v>
          </cell>
          <cell r="D1772">
            <v>1</v>
          </cell>
        </row>
        <row r="1773">
          <cell r="C1773" t="str">
            <v>400-86605</v>
          </cell>
          <cell r="D1773">
            <v>1</v>
          </cell>
        </row>
        <row r="1774">
          <cell r="C1774" t="str">
            <v>HYBT-01</v>
          </cell>
          <cell r="D1774">
            <v>1</v>
          </cell>
        </row>
        <row r="1775">
          <cell r="C1775" t="str">
            <v>r412015198</v>
          </cell>
          <cell r="D1775">
            <v>1</v>
          </cell>
        </row>
        <row r="1776">
          <cell r="C1776" t="str">
            <v>DSH-DP2-2280</v>
          </cell>
          <cell r="D1776">
            <v>5</v>
          </cell>
        </row>
        <row r="1777">
          <cell r="C1777" t="str">
            <v>21010-1-316-RG</v>
          </cell>
          <cell r="D1777">
            <v>5</v>
          </cell>
        </row>
        <row r="1778">
          <cell r="C1778" t="str">
            <v>5220ll00560</v>
          </cell>
          <cell r="D1778">
            <v>1</v>
          </cell>
        </row>
        <row r="1779">
          <cell r="C1779" t="str">
            <v>21010-1-14-rg</v>
          </cell>
          <cell r="D1779">
            <v>1</v>
          </cell>
        </row>
        <row r="1780">
          <cell r="C1780" t="str">
            <v>2040720</v>
          </cell>
          <cell r="D1780">
            <v>1</v>
          </cell>
        </row>
        <row r="1781">
          <cell r="C1781" t="str">
            <v>717642</v>
          </cell>
          <cell r="D1781">
            <v>9</v>
          </cell>
        </row>
        <row r="1782">
          <cell r="C1782" t="str">
            <v>773352</v>
          </cell>
          <cell r="D1782">
            <v>4</v>
          </cell>
        </row>
        <row r="1783">
          <cell r="C1783" t="str">
            <v>773892</v>
          </cell>
          <cell r="D1783">
            <v>4</v>
          </cell>
        </row>
        <row r="1784">
          <cell r="C1784" t="str">
            <v>717642</v>
          </cell>
          <cell r="D1784">
            <v>10</v>
          </cell>
        </row>
        <row r="1785">
          <cell r="C1785" t="str">
            <v>781702</v>
          </cell>
          <cell r="D1785">
            <v>27</v>
          </cell>
        </row>
        <row r="1786">
          <cell r="C1786" t="str">
            <v>773892</v>
          </cell>
          <cell r="D1786">
            <v>18</v>
          </cell>
        </row>
        <row r="1787">
          <cell r="C1787" t="str">
            <v>758492</v>
          </cell>
          <cell r="D1787">
            <v>4</v>
          </cell>
        </row>
        <row r="1788">
          <cell r="C1788" t="str">
            <v>204676-df</v>
          </cell>
          <cell r="D1788">
            <v>1</v>
          </cell>
        </row>
        <row r="1789">
          <cell r="C1789" t="str">
            <v>810l</v>
          </cell>
          <cell r="D1789">
            <v>10</v>
          </cell>
        </row>
        <row r="1790">
          <cell r="C1790" t="str">
            <v>770-004028</v>
          </cell>
          <cell r="D1790">
            <v>20</v>
          </cell>
        </row>
        <row r="1791">
          <cell r="C1791" t="str">
            <v>770-004029</v>
          </cell>
          <cell r="D1791">
            <v>40</v>
          </cell>
        </row>
        <row r="1792">
          <cell r="C1792" t="str">
            <v>773352</v>
          </cell>
          <cell r="D1792">
            <v>100</v>
          </cell>
        </row>
        <row r="1793">
          <cell r="C1793" t="str">
            <v>717642</v>
          </cell>
          <cell r="D1793">
            <v>100</v>
          </cell>
        </row>
        <row r="1794">
          <cell r="C1794" t="str">
            <v>42CM08</v>
          </cell>
          <cell r="D1794">
            <v>3</v>
          </cell>
        </row>
        <row r="1795">
          <cell r="C1795" t="str">
            <v>DM542-05</v>
          </cell>
          <cell r="D1795">
            <v>1</v>
          </cell>
        </row>
        <row r="1796">
          <cell r="C1796" t="str">
            <v>h04-0016</v>
          </cell>
          <cell r="D1796">
            <v>2</v>
          </cell>
        </row>
        <row r="1797">
          <cell r="C1797" t="str">
            <v>5220LL00560</v>
          </cell>
          <cell r="D1797">
            <v>1</v>
          </cell>
        </row>
        <row r="1798">
          <cell r="C1798" t="str">
            <v>6209300</v>
          </cell>
          <cell r="D1798">
            <v>1</v>
          </cell>
        </row>
        <row r="1799">
          <cell r="C1799" t="str">
            <v>h04-0016</v>
          </cell>
          <cell r="D1799">
            <v>1</v>
          </cell>
        </row>
        <row r="1800">
          <cell r="C1800" t="str">
            <v>DSH-7.94BTR</v>
          </cell>
          <cell r="D1800">
            <v>1</v>
          </cell>
        </row>
        <row r="1801">
          <cell r="C1801" t="str">
            <v>400-86605</v>
          </cell>
          <cell r="D1801">
            <v>1</v>
          </cell>
        </row>
        <row r="1802">
          <cell r="C1802" t="str">
            <v>717642</v>
          </cell>
          <cell r="D1802">
            <v>15</v>
          </cell>
        </row>
        <row r="1803">
          <cell r="C1803" t="str">
            <v>781702</v>
          </cell>
          <cell r="D1803">
            <v>1</v>
          </cell>
        </row>
        <row r="1804">
          <cell r="C1804" t="str">
            <v>773352</v>
          </cell>
          <cell r="D1804">
            <v>3</v>
          </cell>
        </row>
        <row r="1805">
          <cell r="C1805" t="str">
            <v>773892</v>
          </cell>
          <cell r="D1805">
            <v>2</v>
          </cell>
        </row>
        <row r="1806">
          <cell r="C1806" t="str">
            <v>717642</v>
          </cell>
          <cell r="D1806">
            <v>7</v>
          </cell>
        </row>
        <row r="1807">
          <cell r="C1807" t="str">
            <v>781752</v>
          </cell>
          <cell r="D1807">
            <v>2</v>
          </cell>
        </row>
        <row r="1808">
          <cell r="C1808" t="str">
            <v>773352</v>
          </cell>
          <cell r="D1808">
            <v>2</v>
          </cell>
        </row>
        <row r="1809">
          <cell r="C1809" t="str">
            <v>773892</v>
          </cell>
          <cell r="D1809">
            <v>5</v>
          </cell>
        </row>
        <row r="1810">
          <cell r="C1810" t="str">
            <v>h27-0021</v>
          </cell>
          <cell r="D1810">
            <v>1</v>
          </cell>
        </row>
        <row r="1811">
          <cell r="C1811" t="str">
            <v>225-96704</v>
          </cell>
          <cell r="D1811">
            <v>2</v>
          </cell>
        </row>
        <row r="1812">
          <cell r="C1812" t="str">
            <v>h27-0021</v>
          </cell>
          <cell r="D1812">
            <v>1</v>
          </cell>
        </row>
        <row r="1813">
          <cell r="C1813" t="str">
            <v>225-96704</v>
          </cell>
          <cell r="D1813">
            <v>2</v>
          </cell>
        </row>
        <row r="1814">
          <cell r="C1814" t="str">
            <v>7-54</v>
          </cell>
          <cell r="D1814">
            <v>4</v>
          </cell>
        </row>
        <row r="1815">
          <cell r="C1815" t="str">
            <v>7-53</v>
          </cell>
          <cell r="D1815">
            <v>2</v>
          </cell>
        </row>
        <row r="1816">
          <cell r="C1816" t="str">
            <v>717642</v>
          </cell>
          <cell r="D1816">
            <v>19</v>
          </cell>
        </row>
        <row r="1817">
          <cell r="C1817" t="str">
            <v>773352</v>
          </cell>
          <cell r="D1817">
            <v>4</v>
          </cell>
        </row>
        <row r="1818">
          <cell r="C1818" t="str">
            <v>781752</v>
          </cell>
          <cell r="D1818">
            <v>1</v>
          </cell>
        </row>
        <row r="1819">
          <cell r="C1819" t="str">
            <v>717652</v>
          </cell>
          <cell r="D1819">
            <v>19</v>
          </cell>
        </row>
        <row r="1820">
          <cell r="C1820" t="str">
            <v>773892</v>
          </cell>
          <cell r="D1820">
            <v>4</v>
          </cell>
        </row>
        <row r="1821">
          <cell r="C1821" t="str">
            <v>21010-3-316-kt</v>
          </cell>
          <cell r="D1821">
            <v>1</v>
          </cell>
        </row>
        <row r="1822">
          <cell r="C1822" t="str">
            <v>770-00400</v>
          </cell>
          <cell r="D1822">
            <v>1</v>
          </cell>
        </row>
        <row r="1823">
          <cell r="C1823" t="str">
            <v>400-86605</v>
          </cell>
          <cell r="D1823">
            <v>1</v>
          </cell>
        </row>
        <row r="1824">
          <cell r="C1824" t="str">
            <v>401-72399</v>
          </cell>
          <cell r="D1824">
            <v>1</v>
          </cell>
        </row>
        <row r="1825">
          <cell r="C1825" t="str">
            <v>tk-y-u1</v>
          </cell>
          <cell r="D1825">
            <v>1</v>
          </cell>
        </row>
        <row r="1826">
          <cell r="C1826" t="str">
            <v>tk-y-u2</v>
          </cell>
          <cell r="D1826">
            <v>1</v>
          </cell>
        </row>
        <row r="1827">
          <cell r="C1827" t="str">
            <v>2120000715</v>
          </cell>
          <cell r="D1827">
            <v>1</v>
          </cell>
        </row>
        <row r="1828">
          <cell r="C1828" t="str">
            <v>DSH-7.94BTR</v>
          </cell>
          <cell r="D1828">
            <v>1</v>
          </cell>
        </row>
        <row r="1829">
          <cell r="C1829" t="str">
            <v>90ER070</v>
          </cell>
          <cell r="D1829">
            <v>1</v>
          </cell>
        </row>
        <row r="1830">
          <cell r="C1830" t="str">
            <v>DSH-7.94BTR</v>
          </cell>
          <cell r="D1830">
            <v>1</v>
          </cell>
        </row>
        <row r="1831">
          <cell r="C1831" t="str">
            <v>B1818-280-000</v>
          </cell>
          <cell r="D1831">
            <v>1</v>
          </cell>
        </row>
        <row r="1832">
          <cell r="C1832" t="str">
            <v>620-006015</v>
          </cell>
          <cell r="D1832">
            <v>1</v>
          </cell>
        </row>
        <row r="1833">
          <cell r="C1833" t="str">
            <v>DSH-DP2-2280</v>
          </cell>
          <cell r="D1833">
            <v>4</v>
          </cell>
        </row>
        <row r="1834">
          <cell r="C1834" t="str">
            <v>dsh-831</v>
          </cell>
          <cell r="D1834">
            <v>4</v>
          </cell>
        </row>
        <row r="1835">
          <cell r="C1835" t="str">
            <v>620-006015</v>
          </cell>
          <cell r="D1835">
            <v>7</v>
          </cell>
        </row>
        <row r="1836">
          <cell r="C1836" t="str">
            <v>810l</v>
          </cell>
          <cell r="D1836">
            <v>1</v>
          </cell>
        </row>
        <row r="1837">
          <cell r="C1837" t="str">
            <v>620-006015</v>
          </cell>
          <cell r="D1837">
            <v>1</v>
          </cell>
        </row>
        <row r="1838">
          <cell r="C1838" t="str">
            <v>DSH-DP2-2280</v>
          </cell>
          <cell r="D1838">
            <v>1</v>
          </cell>
        </row>
        <row r="1839">
          <cell r="C1839" t="str">
            <v>DSH-7.94BTR</v>
          </cell>
          <cell r="D1839">
            <v>5</v>
          </cell>
        </row>
        <row r="1840">
          <cell r="C1840" t="str">
            <v>620-006015</v>
          </cell>
          <cell r="D1840">
            <v>1</v>
          </cell>
        </row>
        <row r="1841">
          <cell r="C1841" t="str">
            <v>DSH-DP2-2280</v>
          </cell>
          <cell r="D1841">
            <v>3</v>
          </cell>
        </row>
        <row r="1842">
          <cell r="C1842" t="str">
            <v>BELT-8-SL787-13</v>
          </cell>
          <cell r="D1842">
            <v>1</v>
          </cell>
        </row>
        <row r="1843">
          <cell r="C1843" t="str">
            <v>620-006015</v>
          </cell>
          <cell r="D1843">
            <v>1</v>
          </cell>
        </row>
        <row r="1844">
          <cell r="C1844" t="str">
            <v>B1818-280-000</v>
          </cell>
          <cell r="D1844">
            <v>3</v>
          </cell>
        </row>
        <row r="1845">
          <cell r="C1845" t="str">
            <v>620-006018</v>
          </cell>
          <cell r="D1845">
            <v>1</v>
          </cell>
        </row>
        <row r="1846">
          <cell r="C1846" t="str">
            <v>810l</v>
          </cell>
          <cell r="D1846">
            <v>1</v>
          </cell>
        </row>
        <row r="1847">
          <cell r="C1847" t="str">
            <v>BELT-8-SL787-13</v>
          </cell>
          <cell r="D1847">
            <v>4</v>
          </cell>
        </row>
        <row r="1848">
          <cell r="C1848" t="str">
            <v>620-006015</v>
          </cell>
          <cell r="D1848">
            <v>3</v>
          </cell>
        </row>
        <row r="1849">
          <cell r="C1849" t="str">
            <v>810l</v>
          </cell>
          <cell r="D1849">
            <v>1</v>
          </cell>
        </row>
        <row r="1850">
          <cell r="C1850" t="str">
            <v>DW-20-SL787-12</v>
          </cell>
          <cell r="D1850">
            <v>1</v>
          </cell>
        </row>
        <row r="1851">
          <cell r="C1851" t="str">
            <v>BELT-8-SL787-13</v>
          </cell>
          <cell r="D1851">
            <v>1</v>
          </cell>
        </row>
        <row r="1852">
          <cell r="C1852" t="str">
            <v>DSH-DP2-2280</v>
          </cell>
          <cell r="D1852">
            <v>3</v>
          </cell>
        </row>
        <row r="1853">
          <cell r="C1853" t="str">
            <v>B1818-280-000</v>
          </cell>
          <cell r="D1853">
            <v>1</v>
          </cell>
        </row>
        <row r="1854">
          <cell r="C1854" t="str">
            <v>770-007004</v>
          </cell>
          <cell r="D1854">
            <v>1</v>
          </cell>
        </row>
        <row r="1855">
          <cell r="C1855" t="str">
            <v>620-006015</v>
          </cell>
          <cell r="D1855">
            <v>1</v>
          </cell>
        </row>
        <row r="1856">
          <cell r="C1856" t="str">
            <v>5221ll00561</v>
          </cell>
          <cell r="D1856">
            <v>1</v>
          </cell>
        </row>
        <row r="1857">
          <cell r="C1857" t="str">
            <v>DSH-DP2-2280</v>
          </cell>
          <cell r="D1857">
            <v>1</v>
          </cell>
        </row>
        <row r="1858">
          <cell r="C1858" t="str">
            <v>BELT-8-SL787-13</v>
          </cell>
          <cell r="D1858">
            <v>1</v>
          </cell>
        </row>
        <row r="1859">
          <cell r="C1859" t="str">
            <v>620-006015</v>
          </cell>
          <cell r="D1859">
            <v>3</v>
          </cell>
        </row>
        <row r="1860">
          <cell r="C1860" t="str">
            <v>620-001037 (3/32)</v>
          </cell>
          <cell r="D1860">
            <v>1</v>
          </cell>
        </row>
        <row r="1861">
          <cell r="C1861" t="str">
            <v>503734N-8</v>
          </cell>
          <cell r="D1861">
            <v>1</v>
          </cell>
        </row>
        <row r="1862">
          <cell r="C1862" t="str">
            <v>620-006015</v>
          </cell>
          <cell r="D1862">
            <v>2</v>
          </cell>
        </row>
        <row r="1863">
          <cell r="C1863" t="str">
            <v>B1818-280-000</v>
          </cell>
          <cell r="D1863">
            <v>2</v>
          </cell>
        </row>
        <row r="1864">
          <cell r="C1864" t="str">
            <v>810l</v>
          </cell>
          <cell r="D1864">
            <v>1</v>
          </cell>
        </row>
        <row r="1865">
          <cell r="C1865" t="str">
            <v>770-007007</v>
          </cell>
          <cell r="D1865">
            <v>1</v>
          </cell>
        </row>
        <row r="1866">
          <cell r="C1866" t="str">
            <v>810l</v>
          </cell>
          <cell r="D1866">
            <v>1</v>
          </cell>
        </row>
        <row r="1867">
          <cell r="C1867" t="str">
            <v>2040720</v>
          </cell>
          <cell r="D1867">
            <v>1</v>
          </cell>
        </row>
        <row r="1868">
          <cell r="C1868" t="str">
            <v>B1818-280-000</v>
          </cell>
          <cell r="D1868">
            <v>2</v>
          </cell>
        </row>
        <row r="1869">
          <cell r="C1869" t="str">
            <v>DSH-7.94BTR</v>
          </cell>
          <cell r="D1869">
            <v>1</v>
          </cell>
        </row>
        <row r="1870">
          <cell r="C1870" t="str">
            <v>B1818-280-000</v>
          </cell>
          <cell r="D1870">
            <v>1</v>
          </cell>
        </row>
        <row r="1871">
          <cell r="C1871" t="str">
            <v>DSH-DP2-2280</v>
          </cell>
          <cell r="D1871">
            <v>1</v>
          </cell>
        </row>
        <row r="1872">
          <cell r="C1872" t="str">
            <v>620-006015</v>
          </cell>
          <cell r="D1872">
            <v>1</v>
          </cell>
        </row>
        <row r="1873">
          <cell r="C1873" t="str">
            <v>DSH-7.94BTR</v>
          </cell>
          <cell r="D1873">
            <v>1</v>
          </cell>
        </row>
        <row r="1874">
          <cell r="C1874" t="str">
            <v>5221ll02640</v>
          </cell>
          <cell r="D1874">
            <v>1</v>
          </cell>
        </row>
        <row r="1875">
          <cell r="C1875" t="str">
            <v>BO-112</v>
          </cell>
          <cell r="D1875">
            <v>3</v>
          </cell>
        </row>
        <row r="1876">
          <cell r="C1876" t="str">
            <v>773892</v>
          </cell>
          <cell r="D1876">
            <v>4</v>
          </cell>
        </row>
        <row r="1877">
          <cell r="C1877" t="str">
            <v>773352</v>
          </cell>
          <cell r="D1877">
            <v>21</v>
          </cell>
        </row>
        <row r="1878">
          <cell r="C1878" t="str">
            <v>717642</v>
          </cell>
          <cell r="D1878">
            <v>5</v>
          </cell>
        </row>
        <row r="1879">
          <cell r="C1879" t="str">
            <v>781752</v>
          </cell>
          <cell r="D1879">
            <v>18</v>
          </cell>
        </row>
        <row r="1880">
          <cell r="C1880" t="str">
            <v>758502</v>
          </cell>
          <cell r="D1880">
            <v>2</v>
          </cell>
        </row>
        <row r="1881">
          <cell r="C1881" t="str">
            <v>720372</v>
          </cell>
          <cell r="D1881">
            <v>2</v>
          </cell>
        </row>
        <row r="1882">
          <cell r="C1882" t="str">
            <v>781702</v>
          </cell>
          <cell r="D1882">
            <v>6</v>
          </cell>
        </row>
        <row r="1883">
          <cell r="C1883" t="str">
            <v>773352</v>
          </cell>
          <cell r="D1883">
            <v>11</v>
          </cell>
        </row>
        <row r="1884">
          <cell r="C1884" t="str">
            <v>750342</v>
          </cell>
          <cell r="D1884">
            <v>13</v>
          </cell>
        </row>
        <row r="1885">
          <cell r="C1885" t="str">
            <v>717652</v>
          </cell>
          <cell r="D1885">
            <v>1</v>
          </cell>
        </row>
        <row r="1886">
          <cell r="C1886" t="str">
            <v>720372</v>
          </cell>
          <cell r="D1886">
            <v>3</v>
          </cell>
        </row>
        <row r="1887">
          <cell r="C1887" t="str">
            <v>2200000607</v>
          </cell>
          <cell r="D1887">
            <v>1</v>
          </cell>
        </row>
        <row r="1888">
          <cell r="C1888" t="str">
            <v>h13-0213</v>
          </cell>
          <cell r="D1888">
            <v>1</v>
          </cell>
        </row>
        <row r="1889">
          <cell r="C1889" t="str">
            <v>5221ll00561</v>
          </cell>
          <cell r="D1889">
            <v>1</v>
          </cell>
        </row>
        <row r="1890">
          <cell r="C1890" t="str">
            <v>6200290</v>
          </cell>
          <cell r="D1890">
            <v>1</v>
          </cell>
        </row>
        <row r="1891">
          <cell r="C1891" t="str">
            <v>208078+204674</v>
          </cell>
          <cell r="D1891">
            <v>1</v>
          </cell>
        </row>
        <row r="1892">
          <cell r="C1892" t="str">
            <v>2120000708</v>
          </cell>
          <cell r="D1892">
            <v>2</v>
          </cell>
        </row>
        <row r="1893">
          <cell r="C1893" t="str">
            <v>2120000715</v>
          </cell>
          <cell r="D1893">
            <v>2</v>
          </cell>
        </row>
        <row r="1894">
          <cell r="C1894" t="str">
            <v>6100549</v>
          </cell>
          <cell r="D1894">
            <v>1</v>
          </cell>
        </row>
        <row r="1895">
          <cell r="C1895" t="str">
            <v>DSH-DP2-2280</v>
          </cell>
          <cell r="D1895">
            <v>2</v>
          </cell>
        </row>
        <row r="1896">
          <cell r="C1896" t="str">
            <v>h04-120</v>
          </cell>
          <cell r="D1896">
            <v>1</v>
          </cell>
        </row>
        <row r="1897">
          <cell r="C1897" t="str">
            <v>400-26746</v>
          </cell>
          <cell r="D1897">
            <v>1</v>
          </cell>
        </row>
        <row r="1898">
          <cell r="C1898" t="str">
            <v>DSH-DP2-2280</v>
          </cell>
          <cell r="D1898">
            <v>1</v>
          </cell>
        </row>
        <row r="1899">
          <cell r="C1899" t="str">
            <v>600-003004</v>
          </cell>
          <cell r="D1899">
            <v>1</v>
          </cell>
        </row>
        <row r="1900">
          <cell r="C1900" t="str">
            <v>770-003014</v>
          </cell>
          <cell r="D1900">
            <v>1</v>
          </cell>
        </row>
        <row r="1901">
          <cell r="C1901" t="str">
            <v>B2424-280-000</v>
          </cell>
          <cell r="D1901">
            <v>1</v>
          </cell>
        </row>
        <row r="1902">
          <cell r="C1902" t="str">
            <v>6209013</v>
          </cell>
          <cell r="D1902">
            <v>1</v>
          </cell>
        </row>
        <row r="1903">
          <cell r="C1903" t="str">
            <v>DSH-7.94BTR</v>
          </cell>
          <cell r="D1903">
            <v>1</v>
          </cell>
        </row>
        <row r="1904">
          <cell r="C1904" t="str">
            <v>202554E</v>
          </cell>
          <cell r="D1904">
            <v>1</v>
          </cell>
        </row>
        <row r="1905">
          <cell r="C1905" t="str">
            <v>235-03402</v>
          </cell>
          <cell r="D1905">
            <v>1</v>
          </cell>
        </row>
        <row r="1906">
          <cell r="C1906" t="str">
            <v>DSH-DP2-2280</v>
          </cell>
          <cell r="D1906">
            <v>2</v>
          </cell>
        </row>
        <row r="1907">
          <cell r="C1907" t="str">
            <v>148602001</v>
          </cell>
          <cell r="D1907">
            <v>1</v>
          </cell>
        </row>
        <row r="1908">
          <cell r="C1908" t="str">
            <v>DSH-DP2-2280</v>
          </cell>
          <cell r="D1908">
            <v>2</v>
          </cell>
        </row>
        <row r="1909">
          <cell r="C1909" t="str">
            <v>CR1-32N</v>
          </cell>
          <cell r="D1909">
            <v>1</v>
          </cell>
        </row>
        <row r="1910">
          <cell r="C1910" t="str">
            <v>LSU4260</v>
          </cell>
          <cell r="D1910">
            <v>2</v>
          </cell>
        </row>
        <row r="1911">
          <cell r="C1911" t="str">
            <v>5221PF03321</v>
          </cell>
          <cell r="D1911">
            <v>1</v>
          </cell>
        </row>
        <row r="1912">
          <cell r="C1912" t="str">
            <v>6200290</v>
          </cell>
          <cell r="D1912">
            <v>1</v>
          </cell>
        </row>
        <row r="1913">
          <cell r="C1913" t="str">
            <v>6200188</v>
          </cell>
          <cell r="D1913">
            <v>1</v>
          </cell>
        </row>
        <row r="1914">
          <cell r="C1914" t="str">
            <v>MY2N-GS</v>
          </cell>
          <cell r="D1914">
            <v>2</v>
          </cell>
        </row>
        <row r="1915">
          <cell r="C1915" t="str">
            <v>24v-3a</v>
          </cell>
          <cell r="D1915">
            <v>2</v>
          </cell>
        </row>
        <row r="1916">
          <cell r="C1916" t="str">
            <v>V-153-1C25</v>
          </cell>
          <cell r="D1916">
            <v>2</v>
          </cell>
        </row>
        <row r="1917">
          <cell r="C1917" t="str">
            <v>hybt-01</v>
          </cell>
          <cell r="D1917">
            <v>2</v>
          </cell>
        </row>
        <row r="1918">
          <cell r="C1918" t="str">
            <v>400-86605</v>
          </cell>
          <cell r="D1918">
            <v>1</v>
          </cell>
        </row>
        <row r="1919">
          <cell r="C1919" t="str">
            <v>770-00400</v>
          </cell>
          <cell r="D1919">
            <v>1</v>
          </cell>
        </row>
        <row r="1920">
          <cell r="C1920" t="str">
            <v>810l</v>
          </cell>
          <cell r="D1920">
            <v>2</v>
          </cell>
        </row>
        <row r="1921">
          <cell r="C1921" t="str">
            <v>sft800</v>
          </cell>
          <cell r="D1921">
            <v>30</v>
          </cell>
        </row>
        <row r="1922">
          <cell r="C1922" t="str">
            <v>2120000708</v>
          </cell>
          <cell r="D1922">
            <v>2</v>
          </cell>
        </row>
        <row r="1923">
          <cell r="C1923" t="str">
            <v>2120000715</v>
          </cell>
          <cell r="D1923">
            <v>2</v>
          </cell>
        </row>
        <row r="1924">
          <cell r="C1924" t="str">
            <v>201230</v>
          </cell>
          <cell r="D1924">
            <v>2</v>
          </cell>
        </row>
        <row r="1925">
          <cell r="C1925" t="str">
            <v>6200169</v>
          </cell>
          <cell r="D1925">
            <v>2</v>
          </cell>
        </row>
        <row r="1926">
          <cell r="C1926" t="str">
            <v>6200286</v>
          </cell>
          <cell r="D1926">
            <v>2</v>
          </cell>
        </row>
        <row r="1927">
          <cell r="C1927" t="str">
            <v>770-006015</v>
          </cell>
          <cell r="D1927">
            <v>1</v>
          </cell>
        </row>
        <row r="1928">
          <cell r="C1928" t="str">
            <v>770-001016</v>
          </cell>
          <cell r="D1928">
            <v>1</v>
          </cell>
        </row>
        <row r="1929">
          <cell r="C1929" t="str">
            <v>90NB081113</v>
          </cell>
          <cell r="D1929">
            <v>1</v>
          </cell>
        </row>
        <row r="1930">
          <cell r="C1930" t="str">
            <v>KNM 8x8</v>
          </cell>
          <cell r="D1930">
            <v>3</v>
          </cell>
        </row>
        <row r="1931">
          <cell r="C1931" t="str">
            <v>1PD3806</v>
          </cell>
          <cell r="D1931">
            <v>3</v>
          </cell>
        </row>
        <row r="1932">
          <cell r="C1932" t="str">
            <v>sk-043fe</v>
          </cell>
          <cell r="D1932">
            <v>3</v>
          </cell>
        </row>
        <row r="1933">
          <cell r="C1933" t="str">
            <v>SA/SK/AK-FX</v>
          </cell>
          <cell r="D1933">
            <v>3</v>
          </cell>
        </row>
        <row r="1934">
          <cell r="C1934" t="str">
            <v>24V-3A</v>
          </cell>
          <cell r="D1934">
            <v>3</v>
          </cell>
        </row>
        <row r="1935">
          <cell r="C1935" t="str">
            <v>MY4N-GS</v>
          </cell>
          <cell r="D1935">
            <v>12</v>
          </cell>
        </row>
        <row r="1936">
          <cell r="C1936" t="str">
            <v>HYBT-15A</v>
          </cell>
          <cell r="D1936">
            <v>10</v>
          </cell>
        </row>
        <row r="1937">
          <cell r="C1937" t="str">
            <v>25x25mm</v>
          </cell>
          <cell r="D1937">
            <v>1</v>
          </cell>
        </row>
        <row r="1938">
          <cell r="C1938" t="str">
            <v>hrq30a</v>
          </cell>
          <cell r="D1938">
            <v>3</v>
          </cell>
        </row>
        <row r="1939">
          <cell r="C1939" t="str">
            <v>MBL20X100SCA</v>
          </cell>
          <cell r="D1939">
            <v>3</v>
          </cell>
        </row>
        <row r="1940">
          <cell r="C1940" t="str">
            <v>HYBT-07</v>
          </cell>
          <cell r="D1940">
            <v>6</v>
          </cell>
        </row>
        <row r="1941">
          <cell r="C1941" t="str">
            <v>hybt-15a</v>
          </cell>
          <cell r="D1941">
            <v>3</v>
          </cell>
        </row>
        <row r="1942">
          <cell r="C1942" t="str">
            <v>EGH15SA</v>
          </cell>
          <cell r="D1942">
            <v>3</v>
          </cell>
        </row>
        <row r="1943">
          <cell r="C1943" t="str">
            <v>4V210-08</v>
          </cell>
          <cell r="D1943">
            <v>12</v>
          </cell>
        </row>
        <row r="1944">
          <cell r="C1944" t="str">
            <v>FX3G-24MT/DS</v>
          </cell>
          <cell r="D1944">
            <v>3</v>
          </cell>
        </row>
        <row r="1945">
          <cell r="C1945" t="str">
            <v>257327a32</v>
          </cell>
          <cell r="D1945">
            <v>3</v>
          </cell>
        </row>
        <row r="1946">
          <cell r="C1946" t="str">
            <v>5220NC00402</v>
          </cell>
          <cell r="D1946">
            <v>3</v>
          </cell>
        </row>
        <row r="1947">
          <cell r="C1947" t="str">
            <v>5221dg002</v>
          </cell>
          <cell r="D1947">
            <v>3</v>
          </cell>
        </row>
        <row r="1948">
          <cell r="C1948" t="str">
            <v>5222tp00402</v>
          </cell>
          <cell r="D1948">
            <v>3</v>
          </cell>
        </row>
        <row r="1949">
          <cell r="C1949" t="str">
            <v>2270850222</v>
          </cell>
          <cell r="D1949">
            <v>5</v>
          </cell>
        </row>
        <row r="1950">
          <cell r="C1950" t="str">
            <v>773892</v>
          </cell>
          <cell r="D1950">
            <v>7</v>
          </cell>
        </row>
        <row r="1951">
          <cell r="C1951" t="str">
            <v>717652</v>
          </cell>
          <cell r="D1951">
            <v>2</v>
          </cell>
        </row>
        <row r="1952">
          <cell r="C1952" t="str">
            <v>781702</v>
          </cell>
          <cell r="D1952">
            <v>18</v>
          </cell>
        </row>
        <row r="1953">
          <cell r="C1953" t="str">
            <v>2210001023</v>
          </cell>
          <cell r="D1953">
            <v>1</v>
          </cell>
        </row>
        <row r="1954">
          <cell r="C1954" t="str">
            <v>DSH-DP2-2280</v>
          </cell>
          <cell r="D1954">
            <v>1</v>
          </cell>
        </row>
        <row r="1955">
          <cell r="C1955" t="str">
            <v>DSH-7.94BTR</v>
          </cell>
          <cell r="D1955">
            <v>1</v>
          </cell>
        </row>
        <row r="1956">
          <cell r="C1956" t="str">
            <v>620-006015</v>
          </cell>
          <cell r="D1956">
            <v>1</v>
          </cell>
        </row>
        <row r="1957">
          <cell r="C1957" t="str">
            <v>5220ll00560</v>
          </cell>
          <cell r="D1957">
            <v>1</v>
          </cell>
        </row>
        <row r="1958">
          <cell r="C1958" t="str">
            <v>DSH-7.94BTR</v>
          </cell>
          <cell r="D1958">
            <v>2</v>
          </cell>
        </row>
        <row r="1959">
          <cell r="C1959" t="str">
            <v>5220ll00560</v>
          </cell>
          <cell r="D1959">
            <v>1</v>
          </cell>
        </row>
        <row r="1960">
          <cell r="C1960" t="str">
            <v>4utb010126</v>
          </cell>
          <cell r="D1960">
            <v>1</v>
          </cell>
        </row>
        <row r="1961">
          <cell r="C1961" t="str">
            <v>BO-112</v>
          </cell>
          <cell r="D1961">
            <v>1</v>
          </cell>
        </row>
        <row r="1962">
          <cell r="C1962" t="str">
            <v>h27-0021</v>
          </cell>
          <cell r="D1962">
            <v>1</v>
          </cell>
        </row>
        <row r="1963">
          <cell r="C1963" t="str">
            <v>225-96704</v>
          </cell>
          <cell r="D1963">
            <v>2</v>
          </cell>
        </row>
        <row r="1964">
          <cell r="C1964" t="str">
            <v>h27-0021</v>
          </cell>
          <cell r="D1964">
            <v>2</v>
          </cell>
        </row>
        <row r="1965">
          <cell r="C1965" t="str">
            <v>225-96704</v>
          </cell>
          <cell r="D1965">
            <v>2</v>
          </cell>
        </row>
        <row r="1966">
          <cell r="C1966" t="str">
            <v>225-28061</v>
          </cell>
          <cell r="D1966">
            <v>1</v>
          </cell>
        </row>
        <row r="1967">
          <cell r="C1967" t="str">
            <v>CR1-32N</v>
          </cell>
          <cell r="D1967">
            <v>1</v>
          </cell>
        </row>
        <row r="1968">
          <cell r="C1968" t="str">
            <v>DSH-DP2-2280</v>
          </cell>
          <cell r="D1968">
            <v>2</v>
          </cell>
        </row>
        <row r="1969">
          <cell r="C1969" t="str">
            <v>5221ll00561</v>
          </cell>
          <cell r="D1969">
            <v>1</v>
          </cell>
        </row>
        <row r="1970">
          <cell r="C1970" t="str">
            <v>asm-26</v>
          </cell>
          <cell r="D1970">
            <v>1</v>
          </cell>
        </row>
        <row r="1971">
          <cell r="C1971" t="str">
            <v>213a0001922</v>
          </cell>
          <cell r="D1971">
            <v>4</v>
          </cell>
        </row>
        <row r="1972">
          <cell r="C1972" t="str">
            <v>6100549</v>
          </cell>
          <cell r="D1972">
            <v>1</v>
          </cell>
        </row>
        <row r="1973">
          <cell r="C1973" t="str">
            <v>6100547</v>
          </cell>
          <cell r="D1973">
            <v>1</v>
          </cell>
        </row>
        <row r="1974">
          <cell r="C1974" t="str">
            <v>6108023</v>
          </cell>
          <cell r="D1974">
            <v>1</v>
          </cell>
        </row>
        <row r="1975">
          <cell r="C1975" t="str">
            <v>781752</v>
          </cell>
          <cell r="D1975">
            <v>11</v>
          </cell>
        </row>
        <row r="1976">
          <cell r="C1976" t="str">
            <v>rqx-01</v>
          </cell>
          <cell r="D1976">
            <v>1</v>
          </cell>
        </row>
        <row r="1977">
          <cell r="C1977" t="str">
            <v>5212tp0127</v>
          </cell>
          <cell r="D1977">
            <v>3</v>
          </cell>
        </row>
        <row r="1978">
          <cell r="C1978" t="str">
            <v>DSH-7.94BTR</v>
          </cell>
          <cell r="D1978">
            <v>1</v>
          </cell>
        </row>
        <row r="1979">
          <cell r="C1979" t="str">
            <v>DSH-DP2-2280</v>
          </cell>
          <cell r="D1979">
            <v>1</v>
          </cell>
        </row>
        <row r="1980">
          <cell r="C1980" t="str">
            <v>773892</v>
          </cell>
          <cell r="D1980">
            <v>6</v>
          </cell>
        </row>
        <row r="1981">
          <cell r="C1981" t="str">
            <v>781752</v>
          </cell>
          <cell r="D1981">
            <v>3</v>
          </cell>
        </row>
        <row r="1982">
          <cell r="C1982" t="str">
            <v>717642</v>
          </cell>
          <cell r="D1982">
            <v>8</v>
          </cell>
        </row>
        <row r="1983">
          <cell r="C1983" t="str">
            <v>773892</v>
          </cell>
          <cell r="D1983">
            <v>6</v>
          </cell>
        </row>
        <row r="1984">
          <cell r="C1984" t="str">
            <v>717642</v>
          </cell>
          <cell r="D1984">
            <v>8</v>
          </cell>
        </row>
        <row r="1985">
          <cell r="C1985" t="str">
            <v>781702</v>
          </cell>
          <cell r="D1985">
            <v>6</v>
          </cell>
        </row>
        <row r="1986">
          <cell r="C1986" t="str">
            <v>773352</v>
          </cell>
          <cell r="D1986">
            <v>1</v>
          </cell>
        </row>
        <row r="1987">
          <cell r="C1987" t="str">
            <v>CTL2.5U</v>
          </cell>
          <cell r="D1987">
            <v>10</v>
          </cell>
        </row>
        <row r="1988">
          <cell r="C1988" t="str">
            <v>DPY08</v>
          </cell>
          <cell r="D1988">
            <v>20</v>
          </cell>
        </row>
        <row r="1989">
          <cell r="C1989" t="str">
            <v>25x25mm</v>
          </cell>
          <cell r="D1989">
            <v>2</v>
          </cell>
        </row>
        <row r="1990">
          <cell r="C1990" t="str">
            <v>45x45mm</v>
          </cell>
          <cell r="D1990">
            <v>2</v>
          </cell>
        </row>
        <row r="1991">
          <cell r="C1991" t="str">
            <v>esl6</v>
          </cell>
          <cell r="D1991">
            <v>20</v>
          </cell>
        </row>
        <row r="1992">
          <cell r="C1992" t="str">
            <v>BELT-8-SL787-13</v>
          </cell>
          <cell r="D1992">
            <v>4</v>
          </cell>
        </row>
        <row r="1993">
          <cell r="C1993" t="str">
            <v>B1818-280-000</v>
          </cell>
          <cell r="D1993">
            <v>1</v>
          </cell>
        </row>
        <row r="1994">
          <cell r="C1994" t="str">
            <v>620-006015</v>
          </cell>
          <cell r="D1994">
            <v>2</v>
          </cell>
        </row>
        <row r="1995">
          <cell r="C1995" t="str">
            <v>DSH-DP2-2280</v>
          </cell>
          <cell r="D1995">
            <v>4</v>
          </cell>
        </row>
        <row r="1996">
          <cell r="C1996" t="str">
            <v>810l</v>
          </cell>
          <cell r="D1996">
            <v>1</v>
          </cell>
        </row>
        <row r="1997">
          <cell r="C1997" t="str">
            <v>0.5mm</v>
          </cell>
          <cell r="D1997">
            <v>1</v>
          </cell>
        </row>
        <row r="1998">
          <cell r="C1998" t="str">
            <v>BELT-8-SL787-13</v>
          </cell>
          <cell r="D1998">
            <v>14</v>
          </cell>
        </row>
        <row r="1999">
          <cell r="C1999" t="str">
            <v>DSH-DP2-2280</v>
          </cell>
          <cell r="D1999">
            <v>2</v>
          </cell>
        </row>
        <row r="2000">
          <cell r="C2000" t="str">
            <v>7-53</v>
          </cell>
          <cell r="D2000">
            <v>1</v>
          </cell>
        </row>
        <row r="2001">
          <cell r="C2001" t="str">
            <v>7-54</v>
          </cell>
          <cell r="D2001">
            <v>2</v>
          </cell>
        </row>
        <row r="2002">
          <cell r="C2002" t="str">
            <v>717642</v>
          </cell>
          <cell r="D2002">
            <v>17</v>
          </cell>
        </row>
        <row r="2003">
          <cell r="C2003" t="str">
            <v>hgh20</v>
          </cell>
          <cell r="D2003">
            <v>1</v>
          </cell>
        </row>
        <row r="2004">
          <cell r="C2004" t="str">
            <v>HT#6.3X35-SL787-13</v>
          </cell>
          <cell r="D2004">
            <v>1</v>
          </cell>
        </row>
        <row r="2005">
          <cell r="C2005" t="str">
            <v>DSH-DP2-2280</v>
          </cell>
          <cell r="D2005">
            <v>2</v>
          </cell>
        </row>
        <row r="2006">
          <cell r="C2006" t="str">
            <v>DSH-DP2-2280</v>
          </cell>
          <cell r="D2006">
            <v>4</v>
          </cell>
        </row>
        <row r="2007">
          <cell r="C2007" t="str">
            <v>BELT-8-SL787-13</v>
          </cell>
          <cell r="D2007">
            <v>1</v>
          </cell>
        </row>
        <row r="2008">
          <cell r="C2008" t="str">
            <v>DSH-7.94BTR</v>
          </cell>
          <cell r="D2008">
            <v>1</v>
          </cell>
        </row>
        <row r="2009">
          <cell r="C2009" t="str">
            <v>SS-2090810-SP</v>
          </cell>
          <cell r="D2009">
            <v>5</v>
          </cell>
        </row>
        <row r="2010">
          <cell r="C2010" t="str">
            <v>400-10441</v>
          </cell>
          <cell r="D2010">
            <v>1</v>
          </cell>
        </row>
        <row r="2011">
          <cell r="C2011" t="str">
            <v>b1403-280-000</v>
          </cell>
          <cell r="D2011">
            <v>1</v>
          </cell>
        </row>
        <row r="2012">
          <cell r="C2012" t="str">
            <v>4000-10442</v>
          </cell>
          <cell r="D2012">
            <v>1</v>
          </cell>
        </row>
        <row r="2013">
          <cell r="C2013" t="str">
            <v>2120000708</v>
          </cell>
          <cell r="D2013">
            <v>1</v>
          </cell>
        </row>
        <row r="2014">
          <cell r="C2014" t="str">
            <v>0.5mm</v>
          </cell>
          <cell r="D2014">
            <v>3</v>
          </cell>
        </row>
        <row r="2015">
          <cell r="C2015" t="str">
            <v>5220ll00560</v>
          </cell>
          <cell r="D2015">
            <v>1</v>
          </cell>
        </row>
        <row r="2016">
          <cell r="C2016" t="str">
            <v>tk-y-u1</v>
          </cell>
          <cell r="D2016">
            <v>1</v>
          </cell>
        </row>
        <row r="2017">
          <cell r="C2017" t="str">
            <v>tk-y-u2</v>
          </cell>
          <cell r="D2017">
            <v>1</v>
          </cell>
        </row>
        <row r="2018">
          <cell r="C2018" t="str">
            <v>202554E</v>
          </cell>
          <cell r="D2018">
            <v>1</v>
          </cell>
        </row>
        <row r="2019">
          <cell r="C2019" t="str">
            <v>717642</v>
          </cell>
          <cell r="D2019">
            <v>6</v>
          </cell>
        </row>
        <row r="2020">
          <cell r="C2020" t="str">
            <v>773352</v>
          </cell>
          <cell r="D2020">
            <v>3</v>
          </cell>
        </row>
        <row r="2021">
          <cell r="C2021" t="str">
            <v>773892</v>
          </cell>
          <cell r="D2021">
            <v>19</v>
          </cell>
        </row>
        <row r="2022">
          <cell r="C2022" t="str">
            <v>781752</v>
          </cell>
          <cell r="D2022">
            <v>26</v>
          </cell>
        </row>
        <row r="2023">
          <cell r="C2023" t="str">
            <v>6100547</v>
          </cell>
          <cell r="D2023">
            <v>1</v>
          </cell>
        </row>
        <row r="2024">
          <cell r="C2024" t="str">
            <v>6100549</v>
          </cell>
          <cell r="D2024">
            <v>1</v>
          </cell>
        </row>
        <row r="2025">
          <cell r="C2025" t="str">
            <v>ft1900</v>
          </cell>
          <cell r="D2025">
            <v>5</v>
          </cell>
        </row>
        <row r="2026">
          <cell r="C2026" t="str">
            <v>SFT9004</v>
          </cell>
          <cell r="D2026">
            <v>30</v>
          </cell>
        </row>
        <row r="2027">
          <cell r="C2027" t="str">
            <v>5212UL0001</v>
          </cell>
          <cell r="D2027">
            <v>3</v>
          </cell>
        </row>
        <row r="2028">
          <cell r="C2028" t="str">
            <v>5213LL0001</v>
          </cell>
          <cell r="D2028">
            <v>3</v>
          </cell>
        </row>
        <row r="2029">
          <cell r="C2029" t="str">
            <v>JK-513KC</v>
          </cell>
          <cell r="D2029">
            <v>5</v>
          </cell>
        </row>
        <row r="2030">
          <cell r="C2030" t="str">
            <v>5212tp0126</v>
          </cell>
        </row>
        <row r="2031">
          <cell r="C2031" t="str">
            <v>220a0001632</v>
          </cell>
        </row>
        <row r="2032">
          <cell r="C2032" t="str">
            <v>sft800</v>
          </cell>
        </row>
        <row r="2033">
          <cell r="C2033" t="str">
            <v>773352</v>
          </cell>
        </row>
        <row r="2034">
          <cell r="C2034" t="str">
            <v>717642</v>
          </cell>
        </row>
        <row r="2035">
          <cell r="C2035" t="str">
            <v>773892</v>
          </cell>
        </row>
        <row r="2036">
          <cell r="C2036" t="str">
            <v>781692</v>
          </cell>
        </row>
        <row r="2037">
          <cell r="C2037" t="str">
            <v>717652</v>
          </cell>
        </row>
        <row r="2038">
          <cell r="C2038" t="str">
            <v>773352</v>
          </cell>
        </row>
        <row r="2039">
          <cell r="C2039" t="str">
            <v>773892</v>
          </cell>
        </row>
        <row r="2040">
          <cell r="C2040" t="str">
            <v>mgn9c</v>
          </cell>
        </row>
        <row r="2041">
          <cell r="C2041" t="str">
            <v>300HC</v>
          </cell>
        </row>
        <row r="2042">
          <cell r="C2042" t="str">
            <v>770-004028</v>
          </cell>
        </row>
        <row r="2043">
          <cell r="C2043" t="str">
            <v>7-53</v>
          </cell>
        </row>
        <row r="2044">
          <cell r="C2044" t="str">
            <v>7-54</v>
          </cell>
        </row>
        <row r="2045">
          <cell r="C2045" t="str">
            <v>BO-112</v>
          </cell>
        </row>
        <row r="2046">
          <cell r="C2046" t="str">
            <v>cu20-25</v>
          </cell>
        </row>
        <row r="2047">
          <cell r="C2047" t="str">
            <v>HRQ30A</v>
          </cell>
        </row>
        <row r="2048">
          <cell r="C2048" t="str">
            <v>mgn9h</v>
          </cell>
        </row>
        <row r="2049">
          <cell r="C2049" t="str">
            <v>SA/SK/AK-FX</v>
          </cell>
        </row>
        <row r="2050">
          <cell r="C2050" t="str">
            <v>snb1.25-3b</v>
          </cell>
        </row>
        <row r="2051">
          <cell r="C2051" t="str">
            <v>DPY08</v>
          </cell>
        </row>
        <row r="2052">
          <cell r="C2052" t="str">
            <v>HYBT-15A</v>
          </cell>
        </row>
        <row r="2053">
          <cell r="C2053" t="str">
            <v>FX3G-24MT/DS</v>
          </cell>
        </row>
        <row r="2054">
          <cell r="C2054" t="str">
            <v>24V-2.5A</v>
          </cell>
        </row>
        <row r="2055">
          <cell r="C2055" t="str">
            <v>sk-043fe</v>
          </cell>
        </row>
        <row r="2056">
          <cell r="C2056" t="str">
            <v>MY2N-GS</v>
          </cell>
        </row>
        <row r="2057">
          <cell r="C2057" t="str">
            <v>hybt-01</v>
          </cell>
        </row>
        <row r="2058">
          <cell r="C2058" t="str">
            <v>4v210-6</v>
          </cell>
        </row>
        <row r="2059">
          <cell r="C2059" t="str">
            <v>hybt-07</v>
          </cell>
        </row>
        <row r="2060">
          <cell r="C2060" t="str">
            <v>hybt-15a</v>
          </cell>
        </row>
        <row r="2061">
          <cell r="C2061" t="str">
            <v>CTL2.5U</v>
          </cell>
        </row>
        <row r="2062">
          <cell r="C2062" t="str">
            <v>Y2-4x6</v>
          </cell>
        </row>
        <row r="2063">
          <cell r="C2063" t="str">
            <v>asm-26</v>
          </cell>
        </row>
        <row r="2064">
          <cell r="C2064" t="str">
            <v>6209301</v>
          </cell>
        </row>
        <row r="2065">
          <cell r="C2065" t="str">
            <v>DSH-DP2-2280</v>
          </cell>
        </row>
        <row r="2066">
          <cell r="C2066" t="str">
            <v>235-03402</v>
          </cell>
        </row>
        <row r="2067">
          <cell r="C2067" t="str">
            <v>810l</v>
          </cell>
        </row>
        <row r="2068">
          <cell r="C2068" t="str">
            <v>6209013</v>
          </cell>
        </row>
        <row r="2069">
          <cell r="C2069" t="str">
            <v>DSH-7.94BTR</v>
          </cell>
        </row>
        <row r="2070">
          <cell r="C2070" t="str">
            <v>DSH-DP2-2280</v>
          </cell>
        </row>
        <row r="2071">
          <cell r="C2071" t="str">
            <v>h05-0013</v>
          </cell>
        </row>
        <row r="2072">
          <cell r="C2072" t="str">
            <v>241375</v>
          </cell>
        </row>
        <row r="2073">
          <cell r="C2073" t="str">
            <v>107-sgl</v>
          </cell>
        </row>
        <row r="2074">
          <cell r="C2074" t="str">
            <v>620-001037 (3/32)</v>
          </cell>
        </row>
        <row r="2075">
          <cell r="C2075" t="str">
            <v>620-006015</v>
          </cell>
        </row>
        <row r="2076">
          <cell r="C2076" t="str">
            <v>208730</v>
          </cell>
        </row>
        <row r="2077">
          <cell r="C2077" t="str">
            <v>620-006015</v>
          </cell>
        </row>
        <row r="2078">
          <cell r="C2078" t="str">
            <v>DSH-DP2-2280</v>
          </cell>
        </row>
        <row r="2079">
          <cell r="C2079" t="str">
            <v>773892</v>
          </cell>
        </row>
        <row r="2080">
          <cell r="C2080" t="str">
            <v>6209301</v>
          </cell>
        </row>
        <row r="2081">
          <cell r="C2081" t="str">
            <v>620-004-033</v>
          </cell>
        </row>
        <row r="2082">
          <cell r="C2082" t="str">
            <v>DSH-7.94BTR</v>
          </cell>
        </row>
        <row r="2083">
          <cell r="C2083" t="str">
            <v>225-28061</v>
          </cell>
        </row>
        <row r="2084">
          <cell r="C2084" t="str">
            <v>5220LL00560</v>
          </cell>
        </row>
        <row r="2085">
          <cell r="C2085" t="str">
            <v>B1818-280-000</v>
          </cell>
        </row>
        <row r="2086">
          <cell r="C2086" t="str">
            <v>DSH-DP2-2280</v>
          </cell>
        </row>
        <row r="2087">
          <cell r="C2087" t="str">
            <v>5220pf00484</v>
          </cell>
        </row>
        <row r="2088">
          <cell r="C2088" t="str">
            <v>0.5mm</v>
          </cell>
        </row>
        <row r="2089">
          <cell r="C2089" t="str">
            <v>1j50-4322</v>
          </cell>
        </row>
        <row r="2090">
          <cell r="C2090" t="str">
            <v>B190120DC0</v>
          </cell>
        </row>
        <row r="2091">
          <cell r="C2091" t="str">
            <v>773892</v>
          </cell>
        </row>
        <row r="2092">
          <cell r="C2092" t="str">
            <v>758492</v>
          </cell>
        </row>
        <row r="2093">
          <cell r="C2093" t="str">
            <v>717642</v>
          </cell>
        </row>
        <row r="2094">
          <cell r="C2094" t="str">
            <v>781752</v>
          </cell>
        </row>
        <row r="2095">
          <cell r="C2095" t="str">
            <v>pm6-du05n</v>
          </cell>
        </row>
        <row r="2096">
          <cell r="C2096" t="str">
            <v>773892</v>
          </cell>
        </row>
        <row r="2097">
          <cell r="C2097" t="str">
            <v>717642</v>
          </cell>
        </row>
        <row r="2098">
          <cell r="C2098" t="str">
            <v>773352</v>
          </cell>
        </row>
        <row r="2099">
          <cell r="C2099" t="str">
            <v>717642</v>
          </cell>
        </row>
        <row r="2100">
          <cell r="C2100" t="str">
            <v>4utb000115</v>
          </cell>
        </row>
        <row r="2101">
          <cell r="C2101" t="str">
            <v>7-54</v>
          </cell>
        </row>
        <row r="2102">
          <cell r="C2102" t="str">
            <v>770-004028</v>
          </cell>
        </row>
        <row r="2103">
          <cell r="C2103" t="str">
            <v>760142</v>
          </cell>
        </row>
        <row r="2104">
          <cell r="C2104" t="str">
            <v>717642</v>
          </cell>
        </row>
        <row r="2105">
          <cell r="C2105" t="str">
            <v>717652</v>
          </cell>
        </row>
        <row r="2106">
          <cell r="C2106" t="str">
            <v>7MM</v>
          </cell>
        </row>
        <row r="2107">
          <cell r="C2107" t="str">
            <v>773352</v>
          </cell>
        </row>
        <row r="2108">
          <cell r="C2108" t="str">
            <v>781752</v>
          </cell>
        </row>
        <row r="2109">
          <cell r="C2109" t="str">
            <v>717652</v>
          </cell>
        </row>
        <row r="2110">
          <cell r="C2110" t="str">
            <v>773892</v>
          </cell>
        </row>
        <row r="2111">
          <cell r="C2111" t="str">
            <v>6200085</v>
          </cell>
        </row>
        <row r="2112">
          <cell r="C2112" t="str">
            <v>23207-18</v>
          </cell>
        </row>
        <row r="2113">
          <cell r="C2113" t="str">
            <v>23207-14</v>
          </cell>
        </row>
        <row r="2114">
          <cell r="C2114" t="str">
            <v>620-004-033</v>
          </cell>
        </row>
        <row r="2115">
          <cell r="C2115" t="str">
            <v>241375</v>
          </cell>
        </row>
        <row r="2116">
          <cell r="C2116" t="str">
            <v>107-sgl</v>
          </cell>
        </row>
        <row r="2117">
          <cell r="C2117" t="str">
            <v>2120000708</v>
          </cell>
        </row>
        <row r="2118">
          <cell r="C2118" t="str">
            <v>208730</v>
          </cell>
        </row>
        <row r="2119">
          <cell r="C2119" t="str">
            <v>5220ll00560</v>
          </cell>
        </row>
        <row r="2120">
          <cell r="C2120" t="str">
            <v>DSH-DP2-2280</v>
          </cell>
        </row>
        <row r="2121">
          <cell r="C2121" t="str">
            <v>810l</v>
          </cell>
        </row>
        <row r="2122">
          <cell r="C2122" t="str">
            <v>DSH-7.94BTR</v>
          </cell>
        </row>
        <row r="2123">
          <cell r="C2123" t="str">
            <v>2120000708</v>
          </cell>
        </row>
        <row r="2124">
          <cell r="C2124" t="str">
            <v>2120000715</v>
          </cell>
        </row>
        <row r="2125">
          <cell r="C2125" t="str">
            <v>241375</v>
          </cell>
        </row>
        <row r="2126">
          <cell r="C2126" t="str">
            <v>LSU6255 DOC</v>
          </cell>
        </row>
        <row r="2127">
          <cell r="C2127" t="str">
            <v>717642</v>
          </cell>
        </row>
        <row r="2128">
          <cell r="C2128" t="str">
            <v>773352</v>
          </cell>
        </row>
        <row r="2129">
          <cell r="C2129" t="str">
            <v>773892</v>
          </cell>
        </row>
        <row r="2130">
          <cell r="C2130" t="str">
            <v>781752</v>
          </cell>
        </row>
        <row r="2131">
          <cell r="C2131" t="str">
            <v>DSH-DP2-2280</v>
          </cell>
        </row>
        <row r="2132">
          <cell r="C2132" t="str">
            <v>6100549</v>
          </cell>
        </row>
        <row r="2133">
          <cell r="C2133" t="str">
            <v>5221ll00561</v>
          </cell>
        </row>
        <row r="2134">
          <cell r="C2134" t="str">
            <v>810l</v>
          </cell>
        </row>
        <row r="2135">
          <cell r="C2135" t="str">
            <v>717642</v>
          </cell>
        </row>
        <row r="2136">
          <cell r="C2136" t="str">
            <v>773892</v>
          </cell>
        </row>
        <row r="2137">
          <cell r="C2137" t="str">
            <v>23207-18</v>
          </cell>
        </row>
        <row r="2138">
          <cell r="C2138" t="str">
            <v>h090074</v>
          </cell>
        </row>
        <row r="2139">
          <cell r="C2139" t="str">
            <v>781752</v>
          </cell>
        </row>
        <row r="2140">
          <cell r="C2140" t="str">
            <v>773352</v>
          </cell>
        </row>
        <row r="2141">
          <cell r="C2141" t="str">
            <v>703672</v>
          </cell>
        </row>
        <row r="2142">
          <cell r="C2142" t="str">
            <v>781702</v>
          </cell>
        </row>
        <row r="2143">
          <cell r="C2143" t="str">
            <v>773892</v>
          </cell>
        </row>
        <row r="2144">
          <cell r="C2144" t="str">
            <v>ds-427gr</v>
          </cell>
        </row>
        <row r="2145">
          <cell r="C2145" t="str">
            <v>717642</v>
          </cell>
        </row>
        <row r="2146">
          <cell r="C2146" t="str">
            <v>773352</v>
          </cell>
        </row>
        <row r="2147">
          <cell r="C2147" t="str">
            <v>773892</v>
          </cell>
        </row>
        <row r="2148">
          <cell r="C2148" t="str">
            <v>769122</v>
          </cell>
        </row>
        <row r="2149">
          <cell r="C2149" t="str">
            <v>758502</v>
          </cell>
        </row>
        <row r="2150">
          <cell r="C2150" t="str">
            <v>781752</v>
          </cell>
        </row>
        <row r="2151">
          <cell r="C2151" t="str">
            <v>781752</v>
          </cell>
        </row>
        <row r="2152">
          <cell r="C2152" t="str">
            <v>773892</v>
          </cell>
        </row>
        <row r="2153">
          <cell r="C2153" t="str">
            <v>717642</v>
          </cell>
        </row>
        <row r="2154">
          <cell r="C2154" t="str">
            <v>dsh-831</v>
          </cell>
        </row>
        <row r="2155">
          <cell r="C2155" t="str">
            <v>s12445001</v>
          </cell>
        </row>
        <row r="2156">
          <cell r="C2156" t="str">
            <v>107d-l</v>
          </cell>
        </row>
        <row r="2157">
          <cell r="C2157" t="str">
            <v>p363</v>
          </cell>
        </row>
        <row r="2158">
          <cell r="C2158" t="str">
            <v>107d-l</v>
          </cell>
        </row>
        <row r="2159">
          <cell r="C2159" t="str">
            <v>400-86605</v>
          </cell>
        </row>
        <row r="2160">
          <cell r="C2160" t="str">
            <v>401-72399</v>
          </cell>
        </row>
        <row r="2161">
          <cell r="C2161" t="str">
            <v>25746148</v>
          </cell>
        </row>
        <row r="2162">
          <cell r="C2162" t="str">
            <v>810l</v>
          </cell>
        </row>
        <row r="2163">
          <cell r="C2163" t="str">
            <v>DSH-7.94BTR</v>
          </cell>
        </row>
        <row r="2164">
          <cell r="C2164" t="str">
            <v>H09-057</v>
          </cell>
        </row>
        <row r="2165">
          <cell r="C2165" t="str">
            <v>620-006015</v>
          </cell>
        </row>
        <row r="2166">
          <cell r="C2166" t="str">
            <v>DSH-7.94BTR</v>
          </cell>
        </row>
        <row r="2167">
          <cell r="C2167" t="str">
            <v>2120000715</v>
          </cell>
        </row>
        <row r="2168">
          <cell r="C2168" t="str">
            <v>0.5mm</v>
          </cell>
        </row>
        <row r="2169">
          <cell r="C2169" t="str">
            <v>EGH15SA</v>
          </cell>
        </row>
        <row r="2170">
          <cell r="C2170" t="str">
            <v>MBL20X100SCA</v>
          </cell>
        </row>
        <row r="2171">
          <cell r="C2171" t="str">
            <v>4V210-6</v>
          </cell>
        </row>
        <row r="2172">
          <cell r="C2172" t="str">
            <v>770-007007</v>
          </cell>
        </row>
        <row r="2173">
          <cell r="C2173" t="str">
            <v>p58ln-3</v>
          </cell>
        </row>
        <row r="2174">
          <cell r="C2174" t="str">
            <v>DSH-DP2-2280</v>
          </cell>
        </row>
        <row r="2175">
          <cell r="C2175" t="str">
            <v>ft1900</v>
          </cell>
        </row>
        <row r="2176">
          <cell r="C2176" t="str">
            <v>h04-0016</v>
          </cell>
        </row>
        <row r="2177">
          <cell r="C2177" t="str">
            <v>6200457</v>
          </cell>
        </row>
        <row r="2178">
          <cell r="C2178" t="str">
            <v>MA16X10</v>
          </cell>
        </row>
        <row r="2179">
          <cell r="C2179" t="str">
            <v>ZR-08</v>
          </cell>
        </row>
        <row r="2180">
          <cell r="C2180" t="str">
            <v>pm6-du05n</v>
          </cell>
        </row>
        <row r="2181">
          <cell r="C2181" t="str">
            <v>hfr25</v>
          </cell>
        </row>
        <row r="2182">
          <cell r="C2182" t="str">
            <v>M10X1.5</v>
          </cell>
        </row>
        <row r="2183">
          <cell r="C2183" t="str">
            <v>DPY08</v>
          </cell>
        </row>
        <row r="2184">
          <cell r="C2184" t="str">
            <v>0.5mm</v>
          </cell>
        </row>
        <row r="2185">
          <cell r="C2185" t="str">
            <v>400-38754</v>
          </cell>
        </row>
        <row r="2186">
          <cell r="C2186" t="str">
            <v>220a0001632</v>
          </cell>
        </row>
        <row r="2187">
          <cell r="C2187" t="str">
            <v>SFT9004</v>
          </cell>
        </row>
        <row r="2188">
          <cell r="C2188" t="str">
            <v>6200188</v>
          </cell>
        </row>
        <row r="2189">
          <cell r="C2189" t="str">
            <v>5222PF00402</v>
          </cell>
        </row>
        <row r="2190">
          <cell r="C2190" t="str">
            <v>21010-2-14-kt</v>
          </cell>
        </row>
        <row r="2191">
          <cell r="C2191" t="str">
            <v>810l</v>
          </cell>
        </row>
        <row r="2192">
          <cell r="C2192" t="str">
            <v>DSH-7.94BTR</v>
          </cell>
        </row>
        <row r="2193">
          <cell r="C2193" t="str">
            <v>B1818-280-000</v>
          </cell>
        </row>
        <row r="2194">
          <cell r="C2194" t="str">
            <v>AC1412-SM</v>
          </cell>
        </row>
        <row r="2195">
          <cell r="C2195" t="str">
            <v>620-004-033</v>
          </cell>
        </row>
        <row r="2196">
          <cell r="C2196" t="str">
            <v>717642</v>
          </cell>
        </row>
        <row r="2197">
          <cell r="C2197" t="str">
            <v>781752</v>
          </cell>
        </row>
        <row r="2198">
          <cell r="C2198" t="str">
            <v>773892</v>
          </cell>
        </row>
        <row r="2199">
          <cell r="C2199" t="str">
            <v>717642</v>
          </cell>
        </row>
        <row r="2200">
          <cell r="C2200" t="str">
            <v>773892</v>
          </cell>
        </row>
        <row r="2201">
          <cell r="C2201" t="str">
            <v>773352</v>
          </cell>
        </row>
        <row r="2202">
          <cell r="C2202" t="str">
            <v>810l</v>
          </cell>
        </row>
        <row r="2203">
          <cell r="C2203" t="str">
            <v>620-004-033</v>
          </cell>
        </row>
        <row r="2204">
          <cell r="C2204" t="str">
            <v>6s4</v>
          </cell>
        </row>
        <row r="2205">
          <cell r="C2205" t="str">
            <v>tc-1</v>
          </cell>
        </row>
        <row r="2206">
          <cell r="C2206" t="str">
            <v>5212dg0125</v>
          </cell>
        </row>
        <row r="2207">
          <cell r="C2207" t="str">
            <v>5212tp0127</v>
          </cell>
        </row>
        <row r="2208">
          <cell r="C2208" t="str">
            <v>208730</v>
          </cell>
        </row>
        <row r="2209">
          <cell r="C2209" t="str">
            <v>5212UL0001</v>
          </cell>
        </row>
        <row r="2210">
          <cell r="C2210" t="str">
            <v>5212LL0001</v>
          </cell>
        </row>
        <row r="2211">
          <cell r="C2211" t="str">
            <v>225-28061</v>
          </cell>
        </row>
        <row r="2212">
          <cell r="C2212" t="str">
            <v>220A0001632</v>
          </cell>
        </row>
        <row r="2213">
          <cell r="C2213" t="str">
            <v>6209301</v>
          </cell>
        </row>
        <row r="2214">
          <cell r="C2214" t="str">
            <v>5212LL0001</v>
          </cell>
        </row>
        <row r="2215">
          <cell r="C2215" t="str">
            <v>5213LK0002</v>
          </cell>
        </row>
        <row r="2216">
          <cell r="C2216" t="str">
            <v>h04-0016</v>
          </cell>
        </row>
        <row r="2217">
          <cell r="C2217" t="str">
            <v>2120000708</v>
          </cell>
        </row>
        <row r="2218">
          <cell r="C2218" t="str">
            <v>6209300</v>
          </cell>
        </row>
        <row r="2219">
          <cell r="C2219" t="str">
            <v>6209301</v>
          </cell>
        </row>
        <row r="2220">
          <cell r="C2220" t="str">
            <v>2v02508b</v>
          </cell>
        </row>
        <row r="2221">
          <cell r="C2221" t="str">
            <v>sk-043fe</v>
          </cell>
        </row>
        <row r="2222">
          <cell r="C2222" t="str">
            <v>PF4R</v>
          </cell>
        </row>
        <row r="2223">
          <cell r="C2223" t="str">
            <v>FX3G-24MT/DS</v>
          </cell>
        </row>
        <row r="2224">
          <cell r="C2224" t="str">
            <v>DSH-DP2-2280</v>
          </cell>
        </row>
        <row r="2225">
          <cell r="C2225" t="str">
            <v>231A00001358</v>
          </cell>
        </row>
        <row r="2226">
          <cell r="C2226" t="str">
            <v>620-004-033</v>
          </cell>
        </row>
        <row r="2227">
          <cell r="C2227" t="str">
            <v>6100549</v>
          </cell>
        </row>
        <row r="2228">
          <cell r="C2228" t="str">
            <v>DSH-DP2-2280</v>
          </cell>
        </row>
        <row r="2229">
          <cell r="C2229" t="str">
            <v>773892</v>
          </cell>
        </row>
        <row r="2230">
          <cell r="C2230" t="str">
            <v>781752</v>
          </cell>
        </row>
        <row r="2231">
          <cell r="C2231" t="str">
            <v>7-53</v>
          </cell>
        </row>
        <row r="2232">
          <cell r="C2232" t="str">
            <v>7-54</v>
          </cell>
        </row>
        <row r="2233">
          <cell r="C2233" t="str">
            <v>5222PF00402</v>
          </cell>
        </row>
        <row r="2234">
          <cell r="C2234" t="str">
            <v>5212LL0001</v>
          </cell>
        </row>
        <row r="2235">
          <cell r="C2235" t="str">
            <v>5212UL0001</v>
          </cell>
        </row>
        <row r="2236">
          <cell r="C2236" t="str">
            <v>717642</v>
          </cell>
        </row>
        <row r="2237">
          <cell r="C2237" t="str">
            <v>773352</v>
          </cell>
        </row>
        <row r="2238">
          <cell r="C2238" t="str">
            <v>773892</v>
          </cell>
        </row>
        <row r="2239">
          <cell r="C2239" t="str">
            <v>781752</v>
          </cell>
        </row>
        <row r="2240">
          <cell r="C2240" t="str">
            <v>208730</v>
          </cell>
        </row>
        <row r="2241">
          <cell r="C2241" t="str">
            <v>5212tp0015</v>
          </cell>
        </row>
        <row r="2242">
          <cell r="C2242" t="str">
            <v>2120000715</v>
          </cell>
        </row>
        <row r="2243">
          <cell r="C2243" t="str">
            <v>202554e</v>
          </cell>
        </row>
        <row r="2244">
          <cell r="C2244" t="str">
            <v>2120000708</v>
          </cell>
        </row>
        <row r="2245">
          <cell r="C2245" t="str">
            <v>0.5mm</v>
          </cell>
        </row>
        <row r="2246">
          <cell r="C2246" t="str">
            <v>2049630</v>
          </cell>
        </row>
        <row r="2247">
          <cell r="C2247" t="str">
            <v>2040720</v>
          </cell>
        </row>
        <row r="2248">
          <cell r="C2248" t="str">
            <v>201230</v>
          </cell>
        </row>
        <row r="2249">
          <cell r="C2249" t="str">
            <v>5212pf0004</v>
          </cell>
        </row>
        <row r="2250">
          <cell r="C2250" t="str">
            <v>2130001120</v>
          </cell>
        </row>
        <row r="2251">
          <cell r="C2251" t="str">
            <v>5212pf0004</v>
          </cell>
        </row>
        <row r="2252">
          <cell r="C2252" t="str">
            <v>2200000703</v>
          </cell>
        </row>
        <row r="2253">
          <cell r="C2253" t="str">
            <v>770-001038</v>
          </cell>
        </row>
        <row r="2254">
          <cell r="C2254" t="str">
            <v>5212LL0001</v>
          </cell>
        </row>
        <row r="2255">
          <cell r="C2255" t="str">
            <v>5212UL0001</v>
          </cell>
        </row>
        <row r="2256">
          <cell r="C2256" t="str">
            <v>6209301</v>
          </cell>
        </row>
        <row r="2257">
          <cell r="C2257" t="str">
            <v>6209300</v>
          </cell>
        </row>
        <row r="2258">
          <cell r="C2258" t="str">
            <v>2120000715</v>
          </cell>
        </row>
        <row r="2259">
          <cell r="C2259" t="str">
            <v>2120000708</v>
          </cell>
        </row>
        <row r="2260">
          <cell r="C2260" t="str">
            <v>2200001051</v>
          </cell>
        </row>
        <row r="2261">
          <cell r="C2261" t="str">
            <v>py08</v>
          </cell>
        </row>
        <row r="2262">
          <cell r="C2262" t="str">
            <v>pc802</v>
          </cell>
        </row>
        <row r="2263">
          <cell r="C2263" t="str">
            <v>ZR-08</v>
          </cell>
        </row>
        <row r="2264">
          <cell r="C2264" t="str">
            <v>SA/SK/AK-FX</v>
          </cell>
        </row>
        <row r="2265">
          <cell r="C2265" t="str">
            <v>5212pf0004</v>
          </cell>
        </row>
        <row r="2266">
          <cell r="C2266" t="str">
            <v>6200290</v>
          </cell>
        </row>
        <row r="2267">
          <cell r="C2267" t="str">
            <v>0.5mm</v>
          </cell>
        </row>
        <row r="2268">
          <cell r="C2268" t="str">
            <v>2200000619</v>
          </cell>
        </row>
        <row r="2269">
          <cell r="C2269" t="str">
            <v>620-004-033</v>
          </cell>
        </row>
        <row r="2270">
          <cell r="C2270" t="str">
            <v>5221nc15320</v>
          </cell>
        </row>
        <row r="2271">
          <cell r="C2271" t="str">
            <v>5223dg001</v>
          </cell>
        </row>
        <row r="2272">
          <cell r="C2272" t="str">
            <v>25X25MM</v>
          </cell>
        </row>
        <row r="2273">
          <cell r="C2273" t="str">
            <v>5tcb41a0130</v>
          </cell>
        </row>
        <row r="2274">
          <cell r="C2274" t="str">
            <v>tc-1</v>
          </cell>
        </row>
        <row r="2275">
          <cell r="C2275" t="str">
            <v>24V-3A</v>
          </cell>
        </row>
        <row r="2276">
          <cell r="C2276" t="str">
            <v>107-4l</v>
          </cell>
        </row>
        <row r="2277">
          <cell r="C2277" t="str">
            <v>107-5l</v>
          </cell>
        </row>
        <row r="2278">
          <cell r="C2278" t="str">
            <v>810l</v>
          </cell>
        </row>
        <row r="2279">
          <cell r="C2279" t="str">
            <v>JK-513KC</v>
          </cell>
        </row>
        <row r="2280">
          <cell r="C2280" t="str">
            <v>DSH-DP2-2280</v>
          </cell>
        </row>
        <row r="2281">
          <cell r="C2281" t="str">
            <v>ASM-MC-S4</v>
          </cell>
        </row>
        <row r="2282">
          <cell r="C2282" t="str">
            <v>5212tp0015</v>
          </cell>
        </row>
        <row r="2283">
          <cell r="C2283" t="str">
            <v>204676-df</v>
          </cell>
        </row>
        <row r="2284">
          <cell r="C2284" t="str">
            <v>208078-BF</v>
          </cell>
        </row>
        <row r="2285">
          <cell r="C2285" t="str">
            <v>2120050740</v>
          </cell>
        </row>
        <row r="2286">
          <cell r="C2286" t="str">
            <v>7-53</v>
          </cell>
        </row>
        <row r="2287">
          <cell r="C2287" t="str">
            <v>7-54</v>
          </cell>
        </row>
        <row r="2288">
          <cell r="C2288" t="str">
            <v>781752</v>
          </cell>
        </row>
        <row r="2289">
          <cell r="C2289" t="str">
            <v>717642</v>
          </cell>
        </row>
        <row r="2290">
          <cell r="C2290" t="str">
            <v>773892</v>
          </cell>
        </row>
        <row r="2291">
          <cell r="C2291" t="str">
            <v>773352</v>
          </cell>
        </row>
        <row r="2292">
          <cell r="C2292" t="str">
            <v>773892</v>
          </cell>
        </row>
        <row r="2293">
          <cell r="C2293" t="str">
            <v>717652</v>
          </cell>
        </row>
        <row r="2294">
          <cell r="C2294" t="str">
            <v>773352</v>
          </cell>
        </row>
        <row r="2295">
          <cell r="C2295" t="str">
            <v>717642</v>
          </cell>
        </row>
        <row r="2296">
          <cell r="C2296" t="str">
            <v>773892</v>
          </cell>
        </row>
        <row r="2297">
          <cell r="C2297" t="str">
            <v>773352</v>
          </cell>
        </row>
        <row r="2298">
          <cell r="C2298" t="str">
            <v>7-53</v>
          </cell>
        </row>
        <row r="2299">
          <cell r="C2299" t="str">
            <v>7-54</v>
          </cell>
        </row>
        <row r="2300">
          <cell r="C2300" t="str">
            <v>h27-0021</v>
          </cell>
        </row>
        <row r="2301">
          <cell r="C2301" t="str">
            <v>225-96704</v>
          </cell>
        </row>
        <row r="2302">
          <cell r="C2302" t="str">
            <v>DSH-DP2-2280</v>
          </cell>
        </row>
        <row r="2303">
          <cell r="C2303" t="str">
            <v>2200000703</v>
          </cell>
        </row>
        <row r="2304">
          <cell r="C2304" t="str">
            <v>DSH-7.94BTR</v>
          </cell>
        </row>
        <row r="2305">
          <cell r="C2305" t="str">
            <v>0.5mm</v>
          </cell>
        </row>
        <row r="2306">
          <cell r="C2306" t="str">
            <v>P58LN-3</v>
          </cell>
        </row>
        <row r="2307">
          <cell r="C2307" t="str">
            <v>DSH-DP2-2280</v>
          </cell>
        </row>
        <row r="2308">
          <cell r="C2308" t="str">
            <v>2120000708</v>
          </cell>
        </row>
        <row r="2309">
          <cell r="C2309" t="str">
            <v>2120000715</v>
          </cell>
        </row>
        <row r="2310">
          <cell r="C2310" t="str">
            <v>5220LL00560</v>
          </cell>
        </row>
        <row r="2311">
          <cell r="C2311" t="str">
            <v>781752</v>
          </cell>
        </row>
        <row r="2312">
          <cell r="C2312" t="str">
            <v>6209013</v>
          </cell>
        </row>
        <row r="2313">
          <cell r="C2313" t="str">
            <v>DSH-7.94BTR</v>
          </cell>
        </row>
        <row r="2314">
          <cell r="C2314" t="str">
            <v>770-007007</v>
          </cell>
        </row>
        <row r="2315">
          <cell r="C2315" t="str">
            <v>770-007009</v>
          </cell>
        </row>
        <row r="2316">
          <cell r="C2316" t="str">
            <v>204704</v>
          </cell>
        </row>
        <row r="2317">
          <cell r="C2317" t="str">
            <v>717642</v>
          </cell>
        </row>
        <row r="2318">
          <cell r="C2318" t="str">
            <v>773352</v>
          </cell>
        </row>
        <row r="2319">
          <cell r="C2319" t="str">
            <v>773892</v>
          </cell>
        </row>
        <row r="2320">
          <cell r="C2320" t="str">
            <v>781752</v>
          </cell>
        </row>
        <row r="2321">
          <cell r="C2321" t="str">
            <v>221a0000545</v>
          </cell>
        </row>
        <row r="2322">
          <cell r="C2322" t="str">
            <v>5221ll02641</v>
          </cell>
        </row>
        <row r="2323">
          <cell r="C2323" t="str">
            <v>4UTB03A0217</v>
          </cell>
        </row>
        <row r="2324">
          <cell r="C2324" t="str">
            <v>781752</v>
          </cell>
        </row>
        <row r="2325">
          <cell r="C2325" t="str">
            <v>717642</v>
          </cell>
        </row>
        <row r="2326">
          <cell r="C2326" t="str">
            <v>773352</v>
          </cell>
        </row>
        <row r="2327">
          <cell r="C2327" t="str">
            <v>773892</v>
          </cell>
        </row>
        <row r="2328">
          <cell r="C2328" t="str">
            <v>773352</v>
          </cell>
        </row>
        <row r="2329">
          <cell r="C2329" t="str">
            <v>781702</v>
          </cell>
        </row>
        <row r="2330">
          <cell r="C2330" t="str">
            <v>703672</v>
          </cell>
        </row>
        <row r="2331">
          <cell r="C2331" t="str">
            <v>769122</v>
          </cell>
        </row>
        <row r="2332">
          <cell r="C2332" t="str">
            <v>717652</v>
          </cell>
        </row>
        <row r="2333">
          <cell r="C2333" t="str">
            <v>758502</v>
          </cell>
        </row>
        <row r="2334">
          <cell r="C2334" t="str">
            <v>dsh-831</v>
          </cell>
        </row>
        <row r="2335">
          <cell r="C2335" t="str">
            <v>DSH-7.94BTR</v>
          </cell>
        </row>
        <row r="2336">
          <cell r="C2336" t="str">
            <v>SFT800</v>
          </cell>
        </row>
        <row r="2337">
          <cell r="C2337" t="str">
            <v>DSH-DP2-2280</v>
          </cell>
        </row>
        <row r="2338">
          <cell r="C2338" t="str">
            <v>770-007077</v>
          </cell>
        </row>
        <row r="2339">
          <cell r="C2339" t="str">
            <v>620-006015</v>
          </cell>
        </row>
        <row r="2340">
          <cell r="C2340" t="str">
            <v>B1818-280-000</v>
          </cell>
        </row>
        <row r="2341">
          <cell r="C2341" t="str">
            <v>770-00400</v>
          </cell>
        </row>
        <row r="2342">
          <cell r="C2342" t="str">
            <v>400-86605</v>
          </cell>
        </row>
        <row r="2343">
          <cell r="C2343" t="str">
            <v>401-72399</v>
          </cell>
        </row>
        <row r="2344">
          <cell r="C2344" t="str">
            <v>5212TP0126</v>
          </cell>
        </row>
        <row r="2345">
          <cell r="C2345" t="str">
            <v>781752</v>
          </cell>
        </row>
        <row r="2346">
          <cell r="C2346" t="str">
            <v>773892</v>
          </cell>
        </row>
        <row r="2347">
          <cell r="C2347" t="str">
            <v>717642</v>
          </cell>
        </row>
        <row r="2348">
          <cell r="C2348" t="str">
            <v>781752</v>
          </cell>
        </row>
        <row r="2349">
          <cell r="C2349" t="str">
            <v>773892</v>
          </cell>
        </row>
        <row r="2350">
          <cell r="C2350" t="str">
            <v>717642</v>
          </cell>
        </row>
        <row r="2351">
          <cell r="C2351" t="str">
            <v>773352</v>
          </cell>
        </row>
        <row r="2352">
          <cell r="C2352" t="str">
            <v>781752</v>
          </cell>
        </row>
        <row r="2353">
          <cell r="C2353" t="str">
            <v>773892</v>
          </cell>
        </row>
        <row r="2354">
          <cell r="C2354" t="str">
            <v>773892</v>
          </cell>
        </row>
        <row r="2355">
          <cell r="C2355" t="str">
            <v>773352</v>
          </cell>
        </row>
        <row r="2356">
          <cell r="C2356" t="str">
            <v>717642</v>
          </cell>
        </row>
        <row r="2357">
          <cell r="C2357" t="str">
            <v>DSH-DP2-2280</v>
          </cell>
        </row>
        <row r="2358">
          <cell r="C2358" t="str">
            <v>2120000708</v>
          </cell>
        </row>
        <row r="2359">
          <cell r="C2359" t="str">
            <v>5213LK0002</v>
          </cell>
        </row>
        <row r="2360">
          <cell r="C2360" t="str">
            <v>6100547</v>
          </cell>
        </row>
        <row r="2361">
          <cell r="C2361" t="str">
            <v>2120000715</v>
          </cell>
        </row>
        <row r="2362">
          <cell r="C2362" t="str">
            <v>FD2120003/DF2120004</v>
          </cell>
        </row>
        <row r="2363">
          <cell r="C2363" t="str">
            <v>5212ul0001</v>
          </cell>
        </row>
        <row r="2364">
          <cell r="C2364" t="str">
            <v>EGH15SA</v>
          </cell>
        </row>
        <row r="2365">
          <cell r="C2365" t="str">
            <v>MBL20X100SCA</v>
          </cell>
        </row>
        <row r="2366">
          <cell r="C2366" t="str">
            <v>4V210-08</v>
          </cell>
        </row>
        <row r="2367">
          <cell r="C2367" t="str">
            <v>FX2N-8EYT-ESS/UL</v>
          </cell>
        </row>
        <row r="2368">
          <cell r="C2368" t="str">
            <v>MY2N-GS</v>
          </cell>
        </row>
        <row r="2369">
          <cell r="C2369" t="str">
            <v>2120000708</v>
          </cell>
        </row>
        <row r="2370">
          <cell r="C2370" t="str">
            <v>2120000715</v>
          </cell>
        </row>
        <row r="2371">
          <cell r="C2371" t="str">
            <v>107-5l</v>
          </cell>
        </row>
        <row r="2372">
          <cell r="C2372" t="str">
            <v>107-5l</v>
          </cell>
        </row>
        <row r="2373">
          <cell r="C2373" t="str">
            <v>5220ll00560</v>
          </cell>
        </row>
        <row r="2374">
          <cell r="C2374" t="str">
            <v>6209301</v>
          </cell>
        </row>
        <row r="2375">
          <cell r="C2375" t="str">
            <v>6209300</v>
          </cell>
        </row>
        <row r="2376">
          <cell r="C2376" t="str">
            <v>620-001037 (3/16)</v>
          </cell>
        </row>
        <row r="2377">
          <cell r="C2377" t="str">
            <v>DSH-DP2-2280</v>
          </cell>
        </row>
        <row r="2378">
          <cell r="C2378" t="str">
            <v>770-001038</v>
          </cell>
        </row>
        <row r="2379">
          <cell r="C2379" t="str">
            <v>DSH-7.94BTR</v>
          </cell>
        </row>
        <row r="2380">
          <cell r="C2380" t="str">
            <v>770-004028</v>
          </cell>
        </row>
        <row r="2381">
          <cell r="C2381" t="str">
            <v>5x8G</v>
          </cell>
        </row>
        <row r="2382">
          <cell r="C2382" t="str">
            <v>6100552</v>
          </cell>
        </row>
        <row r="2383">
          <cell r="C2383" t="str">
            <v>DSH-7.94BTR</v>
          </cell>
        </row>
        <row r="2384">
          <cell r="C2384" t="str">
            <v>770-00400</v>
          </cell>
        </row>
        <row r="2385">
          <cell r="C2385" t="str">
            <v>400-86605</v>
          </cell>
        </row>
        <row r="2386">
          <cell r="C2386" t="str">
            <v>401-72399</v>
          </cell>
        </row>
        <row r="2387">
          <cell r="C2387" t="str">
            <v>2120000708</v>
          </cell>
        </row>
        <row r="2388">
          <cell r="C2388" t="str">
            <v>5213UL0001</v>
          </cell>
        </row>
        <row r="2389">
          <cell r="C2389" t="str">
            <v>5220ll00560</v>
          </cell>
        </row>
        <row r="2390">
          <cell r="C2390" t="str">
            <v>24V-3A</v>
          </cell>
        </row>
        <row r="2391">
          <cell r="C2391" t="str">
            <v>P58LN-3</v>
          </cell>
        </row>
        <row r="2392">
          <cell r="C2392" t="str">
            <v>4v210-6</v>
          </cell>
        </row>
        <row r="2393">
          <cell r="C2393" t="str">
            <v>V-153-1C25</v>
          </cell>
        </row>
        <row r="2394">
          <cell r="C2394" t="str">
            <v>6S4</v>
          </cell>
        </row>
        <row r="2395">
          <cell r="C2395" t="str">
            <v>5221ll00561</v>
          </cell>
        </row>
        <row r="2396">
          <cell r="C2396" t="str">
            <v>DSH-DP2-2280</v>
          </cell>
        </row>
        <row r="2397">
          <cell r="C2397" t="str">
            <v>5222tp00642</v>
          </cell>
        </row>
        <row r="2398">
          <cell r="C2398" t="str">
            <v>5221dg00211</v>
          </cell>
        </row>
        <row r="2399">
          <cell r="C2399" t="str">
            <v>5222pf11640</v>
          </cell>
        </row>
        <row r="2400">
          <cell r="C2400" t="str">
            <v>717642</v>
          </cell>
        </row>
        <row r="2401">
          <cell r="C2401" t="str">
            <v>773352</v>
          </cell>
        </row>
        <row r="2402">
          <cell r="C2402" t="str">
            <v>781752</v>
          </cell>
        </row>
        <row r="2403">
          <cell r="C2403" t="str">
            <v>773892</v>
          </cell>
        </row>
        <row r="2404">
          <cell r="C2404" t="str">
            <v>770-004028</v>
          </cell>
        </row>
        <row r="2405">
          <cell r="C2405" t="str">
            <v>773892</v>
          </cell>
        </row>
        <row r="2406">
          <cell r="C2406" t="str">
            <v>717652</v>
          </cell>
        </row>
        <row r="2407">
          <cell r="C2407" t="str">
            <v>781752</v>
          </cell>
        </row>
        <row r="2408">
          <cell r="C2408" t="str">
            <v>773352</v>
          </cell>
        </row>
        <row r="2409">
          <cell r="C2409" t="str">
            <v>GH564/6-7</v>
          </cell>
        </row>
        <row r="2410">
          <cell r="C2410" t="str">
            <v>0.5mm</v>
          </cell>
        </row>
        <row r="2411">
          <cell r="C2411" t="str">
            <v>5221ll00561</v>
          </cell>
        </row>
        <row r="2412">
          <cell r="C2412" t="str">
            <v>jk-513kc</v>
          </cell>
        </row>
        <row r="2413">
          <cell r="C2413" t="str">
            <v>DSH-7.94BTR</v>
          </cell>
        </row>
        <row r="2414">
          <cell r="C2414" t="str">
            <v>DSH-DP2-2280</v>
          </cell>
        </row>
        <row r="2415">
          <cell r="C2415" t="str">
            <v>B1818-280-000</v>
          </cell>
        </row>
        <row r="2416">
          <cell r="C2416" t="str">
            <v>770-001016</v>
          </cell>
        </row>
        <row r="2417">
          <cell r="C2417" t="str">
            <v>P58LN-3</v>
          </cell>
        </row>
        <row r="2418">
          <cell r="C2418" t="str">
            <v>6100547</v>
          </cell>
        </row>
        <row r="2419">
          <cell r="C2419" t="str">
            <v>2120000708</v>
          </cell>
        </row>
        <row r="2420">
          <cell r="C2420" t="str">
            <v>2120000715</v>
          </cell>
        </row>
        <row r="2421">
          <cell r="C2421" t="str">
            <v>rqx-01</v>
          </cell>
        </row>
        <row r="2422">
          <cell r="C2422" t="str">
            <v>rqx-01</v>
          </cell>
        </row>
        <row r="2423">
          <cell r="C2423" t="str">
            <v>773892</v>
          </cell>
        </row>
        <row r="2424">
          <cell r="C2424" t="str">
            <v>717642</v>
          </cell>
        </row>
        <row r="2425">
          <cell r="C2425" t="str">
            <v>781752</v>
          </cell>
        </row>
        <row r="2426">
          <cell r="C2426" t="str">
            <v>717642</v>
          </cell>
        </row>
        <row r="2427">
          <cell r="C2427" t="str">
            <v>773892</v>
          </cell>
        </row>
        <row r="2428">
          <cell r="C2428" t="str">
            <v>773352</v>
          </cell>
        </row>
        <row r="2429">
          <cell r="C2429" t="str">
            <v>773352</v>
          </cell>
        </row>
        <row r="2430">
          <cell r="C2430" t="str">
            <v>773892</v>
          </cell>
        </row>
        <row r="2431">
          <cell r="C2431" t="str">
            <v>781702</v>
          </cell>
        </row>
        <row r="2432">
          <cell r="C2432" t="str">
            <v>769122</v>
          </cell>
        </row>
        <row r="2433">
          <cell r="C2433" t="str">
            <v>758502</v>
          </cell>
        </row>
        <row r="2434">
          <cell r="C2434" t="str">
            <v>717652</v>
          </cell>
        </row>
        <row r="2435">
          <cell r="C2435" t="str">
            <v>2120000708</v>
          </cell>
        </row>
        <row r="2436">
          <cell r="C2436" t="str">
            <v>2120000715</v>
          </cell>
        </row>
        <row r="2437">
          <cell r="C2437" t="str">
            <v>DSH-DP2-2280</v>
          </cell>
        </row>
        <row r="2438">
          <cell r="C2438" t="str">
            <v>asm-26</v>
          </cell>
        </row>
        <row r="2439">
          <cell r="C2439" t="str">
            <v>6209300</v>
          </cell>
        </row>
        <row r="2440">
          <cell r="C2440" t="str">
            <v>5220ll00560</v>
          </cell>
        </row>
        <row r="2441">
          <cell r="C2441" t="str">
            <v>DSH-7.94BTR</v>
          </cell>
        </row>
        <row r="2442">
          <cell r="C2442" t="str">
            <v>400-10508</v>
          </cell>
        </row>
        <row r="2443">
          <cell r="C2443" t="str">
            <v>6108012</v>
          </cell>
        </row>
        <row r="2444">
          <cell r="C2444" t="str">
            <v>24v-3a</v>
          </cell>
        </row>
        <row r="2445">
          <cell r="C2445" t="str">
            <v>my4n-gs</v>
          </cell>
        </row>
        <row r="2446">
          <cell r="C2446" t="str">
            <v>V-153-1C25</v>
          </cell>
        </row>
        <row r="2447">
          <cell r="C2447" t="str">
            <v>4v210-6</v>
          </cell>
        </row>
        <row r="2448">
          <cell r="C2448" t="str">
            <v>1pd3806</v>
          </cell>
        </row>
        <row r="2449">
          <cell r="C2449" t="str">
            <v>KNM 10x10</v>
          </cell>
        </row>
        <row r="2450">
          <cell r="C2450" t="str">
            <v>MBL20X100SCA</v>
          </cell>
        </row>
        <row r="2451">
          <cell r="C2451" t="str">
            <v>hrq30a</v>
          </cell>
        </row>
        <row r="2452">
          <cell r="C2452" t="str">
            <v>EGH15SA</v>
          </cell>
        </row>
        <row r="2453">
          <cell r="C2453" t="str">
            <v>SA/SK/AK-FX</v>
          </cell>
        </row>
        <row r="2454">
          <cell r="C2454" t="str">
            <v>b2-b9</v>
          </cell>
        </row>
        <row r="2455">
          <cell r="C2455" t="str">
            <v>P58LN-3</v>
          </cell>
        </row>
        <row r="2456">
          <cell r="C2456" t="str">
            <v>p36ln</v>
          </cell>
        </row>
        <row r="2457">
          <cell r="C2457" t="str">
            <v>p36n</v>
          </cell>
        </row>
        <row r="2458">
          <cell r="C2458" t="str">
            <v>770-007007</v>
          </cell>
        </row>
        <row r="2459">
          <cell r="C2459" t="str">
            <v>770-007004</v>
          </cell>
        </row>
        <row r="2460">
          <cell r="C2460" t="str">
            <v>21010-1-18-or</v>
          </cell>
        </row>
        <row r="2461">
          <cell r="C2461" t="str">
            <v>21010-1-18-rg</v>
          </cell>
        </row>
        <row r="2462">
          <cell r="C2462" t="str">
            <v>21010-4 (1/8")</v>
          </cell>
        </row>
        <row r="2463">
          <cell r="C2463" t="str">
            <v>148698-001</v>
          </cell>
        </row>
        <row r="2464">
          <cell r="C2464" t="str">
            <v>155722-001</v>
          </cell>
        </row>
        <row r="2465">
          <cell r="C2465" t="str">
            <v>21010-4-14</v>
          </cell>
        </row>
        <row r="2466">
          <cell r="C2466" t="str">
            <v>148704-001</v>
          </cell>
        </row>
        <row r="2467">
          <cell r="C2467" t="str">
            <v>21010-3-14-kt</v>
          </cell>
        </row>
        <row r="2468">
          <cell r="C2468" t="str">
            <v>21010-1-14-RG</v>
          </cell>
        </row>
        <row r="2469">
          <cell r="C2469" t="str">
            <v>21010-1-14-OR</v>
          </cell>
        </row>
        <row r="2470">
          <cell r="C2470" t="str">
            <v>155853-001</v>
          </cell>
        </row>
        <row r="2471">
          <cell r="C2471" t="str">
            <v>21010-4-316</v>
          </cell>
        </row>
        <row r="2472">
          <cell r="C2472" t="str">
            <v>148702-001</v>
          </cell>
        </row>
        <row r="2473">
          <cell r="C2473" t="str">
            <v>DSH-DP2-2280</v>
          </cell>
        </row>
        <row r="2474">
          <cell r="C2474" t="str">
            <v>503733n-10mm</v>
          </cell>
        </row>
        <row r="2475">
          <cell r="C2475" t="str">
            <v>503733n-8</v>
          </cell>
        </row>
        <row r="2476">
          <cell r="C2476" t="str">
            <v>26300103</v>
          </cell>
        </row>
        <row r="2477">
          <cell r="C2477" t="str">
            <v>225505705</v>
          </cell>
        </row>
        <row r="2478">
          <cell r="C2478" t="str">
            <v>2049630</v>
          </cell>
        </row>
        <row r="2479">
          <cell r="C2479" t="str">
            <v>2040720</v>
          </cell>
        </row>
        <row r="2480">
          <cell r="C2480" t="str">
            <v>2096780</v>
          </cell>
        </row>
        <row r="2481">
          <cell r="C2481" t="str">
            <v>dsh-831</v>
          </cell>
        </row>
        <row r="2482">
          <cell r="C2482" t="str">
            <v>DSH-7.94BTR</v>
          </cell>
        </row>
        <row r="2483">
          <cell r="C2483" t="str">
            <v>21010-3-316-kt</v>
          </cell>
        </row>
        <row r="2484">
          <cell r="C2484" t="str">
            <v>155815-001</v>
          </cell>
        </row>
        <row r="2485">
          <cell r="C2485" t="str">
            <v>21010-1-316-or</v>
          </cell>
        </row>
        <row r="2486">
          <cell r="C2486" t="str">
            <v>21010-1-316-rg</v>
          </cell>
        </row>
        <row r="2487">
          <cell r="C2487" t="str">
            <v>148700-001</v>
          </cell>
        </row>
        <row r="2488">
          <cell r="C2488" t="str">
            <v>21010-3-532-kt</v>
          </cell>
        </row>
        <row r="2489">
          <cell r="C2489" t="str">
            <v>21010-2-532-kt</v>
          </cell>
        </row>
        <row r="2490">
          <cell r="C2490" t="str">
            <v>21010-1532-OR</v>
          </cell>
        </row>
        <row r="2491">
          <cell r="C2491" t="str">
            <v>781702</v>
          </cell>
        </row>
        <row r="2492">
          <cell r="C2492" t="str">
            <v>773892</v>
          </cell>
        </row>
        <row r="2493">
          <cell r="C2493" t="str">
            <v>bo-112</v>
          </cell>
        </row>
        <row r="2494">
          <cell r="C2494" t="str">
            <v>770-004028</v>
          </cell>
        </row>
        <row r="2495">
          <cell r="C2495" t="str">
            <v>770-004029</v>
          </cell>
        </row>
        <row r="2496">
          <cell r="C2496" t="str">
            <v>7-53</v>
          </cell>
        </row>
        <row r="2497">
          <cell r="C2497" t="str">
            <v>620-004035</v>
          </cell>
        </row>
        <row r="2498">
          <cell r="C2498" t="str">
            <v>B2421-280-0A0</v>
          </cell>
        </row>
        <row r="2499">
          <cell r="C2499" t="str">
            <v>B2424-280-000</v>
          </cell>
        </row>
        <row r="2500">
          <cell r="C2500" t="str">
            <v>B1818-280-000</v>
          </cell>
        </row>
        <row r="2501">
          <cell r="C2501" t="str">
            <v>151029001</v>
          </cell>
        </row>
        <row r="2502">
          <cell r="C2502" t="str">
            <v>5220ll00560</v>
          </cell>
        </row>
        <row r="2503">
          <cell r="C2503" t="str">
            <v>B1818-280-000</v>
          </cell>
        </row>
        <row r="2504">
          <cell r="C2504" t="str">
            <v>jk-513kc</v>
          </cell>
        </row>
        <row r="2505">
          <cell r="C2505" t="str">
            <v>620-001037 (3/32)</v>
          </cell>
        </row>
        <row r="2506">
          <cell r="C2506" t="str">
            <v>620-006015</v>
          </cell>
        </row>
        <row r="2507">
          <cell r="C2507" t="str">
            <v>5220ll00560</v>
          </cell>
        </row>
        <row r="2508">
          <cell r="C2508" t="str">
            <v>770-007007</v>
          </cell>
        </row>
        <row r="2509">
          <cell r="C2509" t="str">
            <v>5220ll00560</v>
          </cell>
        </row>
        <row r="2510">
          <cell r="C2510" t="str">
            <v>DSH-DP2-2280</v>
          </cell>
        </row>
        <row r="2511">
          <cell r="C2511" t="str">
            <v>810l</v>
          </cell>
        </row>
        <row r="2512">
          <cell r="C2512" t="str">
            <v>204704</v>
          </cell>
        </row>
        <row r="2513">
          <cell r="C2513" t="str">
            <v>6100547</v>
          </cell>
        </row>
        <row r="2514">
          <cell r="C2514" t="str">
            <v>5222PF00402</v>
          </cell>
        </row>
        <row r="2515">
          <cell r="C2515" t="str">
            <v>5220NC00420</v>
          </cell>
        </row>
        <row r="2516">
          <cell r="C2516" t="str">
            <v>5220DG0012</v>
          </cell>
        </row>
        <row r="2517">
          <cell r="C2517" t="str">
            <v>5222TP00402</v>
          </cell>
        </row>
        <row r="2518">
          <cell r="C2518" t="str">
            <v>6209301</v>
          </cell>
        </row>
        <row r="2519">
          <cell r="C2519" t="str">
            <v>25354800</v>
          </cell>
        </row>
        <row r="2520">
          <cell r="C2520" t="str">
            <v>5221LL00561</v>
          </cell>
        </row>
        <row r="2521">
          <cell r="C2521" t="str">
            <v>ASM-26</v>
          </cell>
        </row>
        <row r="2522">
          <cell r="C2522" t="str">
            <v>PY08</v>
          </cell>
        </row>
        <row r="2523">
          <cell r="C2523" t="str">
            <v>PY06</v>
          </cell>
        </row>
        <row r="2524">
          <cell r="C2524" t="str">
            <v>0.5MM</v>
          </cell>
        </row>
        <row r="2525">
          <cell r="C2525" t="str">
            <v>PG8-4</v>
          </cell>
        </row>
        <row r="2526">
          <cell r="C2526" t="str">
            <v>MCN-S-8</v>
          </cell>
        </row>
        <row r="2527">
          <cell r="C2527" t="str">
            <v>773892</v>
          </cell>
        </row>
        <row r="2528">
          <cell r="C2528" t="str">
            <v>781752</v>
          </cell>
        </row>
        <row r="2529">
          <cell r="C2529" t="str">
            <v>781702</v>
          </cell>
        </row>
        <row r="2530">
          <cell r="C2530" t="str">
            <v>773352</v>
          </cell>
        </row>
        <row r="2531">
          <cell r="C2531" t="str">
            <v>773882</v>
          </cell>
        </row>
        <row r="2532">
          <cell r="C2532" t="str">
            <v>717642</v>
          </cell>
        </row>
        <row r="2533">
          <cell r="C2533" t="str">
            <v>BELT-8-SL787-13</v>
          </cell>
        </row>
        <row r="2534">
          <cell r="C2534" t="str">
            <v>UW-8-SL787-12</v>
          </cell>
        </row>
        <row r="2535">
          <cell r="C2535" t="str">
            <v>DW-20-SL787-13</v>
          </cell>
        </row>
        <row r="2536">
          <cell r="C2536" t="str">
            <v>DW-20-SL787-12</v>
          </cell>
        </row>
        <row r="2537">
          <cell r="C2537" t="str">
            <v>DSH-DP2-2280</v>
          </cell>
        </row>
        <row r="2538">
          <cell r="C2538" t="str">
            <v>B1818-280-000</v>
          </cell>
        </row>
        <row r="2539">
          <cell r="C2539" t="str">
            <v>HT#8X70-SL787</v>
          </cell>
        </row>
        <row r="2540">
          <cell r="C2540" t="str">
            <v>717642</v>
          </cell>
        </row>
        <row r="2541">
          <cell r="C2541" t="str">
            <v>773352</v>
          </cell>
        </row>
        <row r="2542">
          <cell r="C2542" t="str">
            <v>773892</v>
          </cell>
        </row>
        <row r="2543">
          <cell r="C2543" t="str">
            <v>781702</v>
          </cell>
        </row>
        <row r="2544">
          <cell r="C2544" t="str">
            <v>717642</v>
          </cell>
        </row>
        <row r="2545">
          <cell r="C2545" t="str">
            <v>773892</v>
          </cell>
        </row>
        <row r="2546">
          <cell r="C2546" t="str">
            <v>DSH-DP2-2280</v>
          </cell>
        </row>
        <row r="2547">
          <cell r="C2547" t="str">
            <v>FX3G-24MT/DS</v>
          </cell>
        </row>
        <row r="2548">
          <cell r="C2548" t="str">
            <v>SA/SK/AK-FX</v>
          </cell>
        </row>
        <row r="2549">
          <cell r="C2549" t="str">
            <v>MBL20X150SCA</v>
          </cell>
        </row>
        <row r="2550">
          <cell r="C2550" t="str">
            <v>hrq30a</v>
          </cell>
        </row>
        <row r="2551">
          <cell r="C2551" t="str">
            <v>mgn9h</v>
          </cell>
        </row>
        <row r="2552">
          <cell r="C2552" t="str">
            <v>4v210-6</v>
          </cell>
        </row>
        <row r="2553">
          <cell r="C2553" t="str">
            <v>sk-043fe</v>
          </cell>
        </row>
        <row r="2554">
          <cell r="C2554" t="str">
            <v>24v-3a</v>
          </cell>
        </row>
        <row r="2555">
          <cell r="C2555" t="str">
            <v>MY2N-GS</v>
          </cell>
        </row>
        <row r="2556">
          <cell r="C2556" t="str">
            <v>HYBT-15A</v>
          </cell>
        </row>
        <row r="2557">
          <cell r="C2557" t="str">
            <v>hybt-07</v>
          </cell>
        </row>
        <row r="2558">
          <cell r="C2558" t="str">
            <v>ctl2.5u</v>
          </cell>
        </row>
        <row r="2559">
          <cell r="C2559" t="str">
            <v>1PD3806</v>
          </cell>
        </row>
        <row r="2560">
          <cell r="C2560" t="str">
            <v>DSH-7.94BTR</v>
          </cell>
        </row>
        <row r="2561">
          <cell r="C2561" t="str">
            <v>dsh-831</v>
          </cell>
        </row>
        <row r="2562">
          <cell r="C2562" t="str">
            <v>DSH-DP2-2280</v>
          </cell>
        </row>
        <row r="2563">
          <cell r="C2563" t="str">
            <v>2270000720</v>
          </cell>
        </row>
        <row r="2564">
          <cell r="C2564" t="str">
            <v>90nb081113</v>
          </cell>
        </row>
        <row r="2565">
          <cell r="C2565" t="str">
            <v>770-006015</v>
          </cell>
        </row>
        <row r="2566">
          <cell r="C2566" t="str">
            <v>DSH-DP2-2280</v>
          </cell>
        </row>
        <row r="2567">
          <cell r="C2567" t="str">
            <v>dsh-831</v>
          </cell>
        </row>
        <row r="2568">
          <cell r="C2568" t="str">
            <v>781702</v>
          </cell>
        </row>
        <row r="2569">
          <cell r="C2569" t="str">
            <v>773892</v>
          </cell>
        </row>
        <row r="2570">
          <cell r="C2570" t="str">
            <v>717642</v>
          </cell>
        </row>
        <row r="2571">
          <cell r="C2571" t="str">
            <v>773892</v>
          </cell>
        </row>
        <row r="2572">
          <cell r="C2572" t="str">
            <v>773352</v>
          </cell>
        </row>
        <row r="2573">
          <cell r="C2573" t="str">
            <v>781752</v>
          </cell>
        </row>
        <row r="2574">
          <cell r="C2574" t="str">
            <v>773892</v>
          </cell>
        </row>
        <row r="2575">
          <cell r="C2575" t="str">
            <v>717642</v>
          </cell>
        </row>
        <row r="2576">
          <cell r="C2576" t="str">
            <v>758502</v>
          </cell>
        </row>
        <row r="2577">
          <cell r="C2577" t="str">
            <v>5222tp03321</v>
          </cell>
        </row>
        <row r="2578">
          <cell r="C2578" t="str">
            <v>5222dg00021</v>
          </cell>
        </row>
        <row r="2579">
          <cell r="C2579" t="str">
            <v>5221nc15320</v>
          </cell>
        </row>
        <row r="2580">
          <cell r="C2580" t="str">
            <v>5222pf03641</v>
          </cell>
        </row>
        <row r="2581">
          <cell r="C2581" t="str">
            <v>6100823</v>
          </cell>
        </row>
        <row r="2582">
          <cell r="C2582" t="str">
            <v>5221ll00561</v>
          </cell>
        </row>
        <row r="2583">
          <cell r="C2583" t="str">
            <v>5222TP00402</v>
          </cell>
        </row>
        <row r="2584">
          <cell r="C2584" t="str">
            <v>2210001033</v>
          </cell>
        </row>
        <row r="2585">
          <cell r="C2585" t="str">
            <v>B1818-280-000</v>
          </cell>
        </row>
        <row r="2586">
          <cell r="C2586" t="str">
            <v>4MM</v>
          </cell>
        </row>
        <row r="2587">
          <cell r="C2587" t="str">
            <v>45x45mm</v>
          </cell>
        </row>
        <row r="2588">
          <cell r="C2588" t="str">
            <v>2120000708</v>
          </cell>
        </row>
        <row r="2589">
          <cell r="C2589" t="str">
            <v>dsh-831</v>
          </cell>
        </row>
        <row r="2590">
          <cell r="C2590" t="str">
            <v>6100549</v>
          </cell>
        </row>
        <row r="2591">
          <cell r="C2591" t="str">
            <v>esl6</v>
          </cell>
        </row>
        <row r="2592">
          <cell r="C2592" t="str">
            <v>D-A93</v>
          </cell>
        </row>
        <row r="2593">
          <cell r="C2593" t="str">
            <v>asm-26</v>
          </cell>
        </row>
        <row r="2594">
          <cell r="C2594" t="str">
            <v>24v-2.2a</v>
          </cell>
        </row>
        <row r="2595">
          <cell r="C2595" t="str">
            <v>5v-10a</v>
          </cell>
        </row>
        <row r="2596">
          <cell r="C2596" t="str">
            <v>gpc0602</v>
          </cell>
        </row>
        <row r="2597">
          <cell r="C2597" t="str">
            <v>sft9004</v>
          </cell>
        </row>
        <row r="2598">
          <cell r="C2598" t="str">
            <v>5222pf00402</v>
          </cell>
        </row>
        <row r="2599">
          <cell r="C2599" t="str">
            <v>5220nc00420</v>
          </cell>
        </row>
        <row r="2600">
          <cell r="C2600" t="str">
            <v>5220dg0012</v>
          </cell>
        </row>
        <row r="2601">
          <cell r="C2601" t="str">
            <v>5222TP00642</v>
          </cell>
        </row>
        <row r="2602">
          <cell r="C2602" t="str">
            <v>snb1.25-3r</v>
          </cell>
        </row>
        <row r="2603">
          <cell r="C2603" t="str">
            <v>snb1.25-3b</v>
          </cell>
        </row>
        <row r="2604">
          <cell r="C2604" t="str">
            <v>snb1.25-3y</v>
          </cell>
        </row>
        <row r="2605">
          <cell r="C2605" t="str">
            <v>1x0.75Y</v>
          </cell>
        </row>
        <row r="2606">
          <cell r="C2606" t="str">
            <v>1x0.75b</v>
          </cell>
        </row>
        <row r="2607">
          <cell r="C2607" t="str">
            <v>jk-513kc</v>
          </cell>
        </row>
        <row r="2608">
          <cell r="C2608" t="str">
            <v>6209300</v>
          </cell>
        </row>
        <row r="2609">
          <cell r="C2609" t="str">
            <v>6209301</v>
          </cell>
        </row>
        <row r="2610">
          <cell r="C2610" t="str">
            <v>6209002</v>
          </cell>
        </row>
        <row r="2611">
          <cell r="C2611" t="str">
            <v>DSH-7.94BTR</v>
          </cell>
        </row>
        <row r="2612">
          <cell r="C2612" t="str">
            <v>B1818-280-000</v>
          </cell>
        </row>
        <row r="2613">
          <cell r="C2613" t="str">
            <v>DSH-7.94BTR</v>
          </cell>
        </row>
        <row r="2614">
          <cell r="C2614" t="str">
            <v>208730</v>
          </cell>
        </row>
        <row r="2615">
          <cell r="C2615" t="str">
            <v>0.5mm</v>
          </cell>
        </row>
        <row r="2616">
          <cell r="C2616" t="str">
            <v>717642</v>
          </cell>
        </row>
        <row r="2617">
          <cell r="C2617" t="str">
            <v>773892</v>
          </cell>
        </row>
        <row r="2618">
          <cell r="C2618" t="str">
            <v>773352</v>
          </cell>
        </row>
        <row r="2619">
          <cell r="C2619" t="str">
            <v>DSH-DP2-2280</v>
          </cell>
        </row>
        <row r="2620">
          <cell r="C2620" t="str">
            <v>204704</v>
          </cell>
        </row>
        <row r="2621">
          <cell r="C2621" t="str">
            <v>235-03402</v>
          </cell>
        </row>
        <row r="2622">
          <cell r="C2622" t="str">
            <v>148602001</v>
          </cell>
        </row>
        <row r="2623">
          <cell r="C2623" t="str">
            <v>h04-0015</v>
          </cell>
        </row>
        <row r="2624">
          <cell r="C2624" t="str">
            <v>B1818-280-000</v>
          </cell>
        </row>
        <row r="2625">
          <cell r="C2625" t="str">
            <v>107-5l</v>
          </cell>
        </row>
      </sheetData>
      <sheetData sheetId="3"/>
      <sheetData sheetId="4">
        <row r="2">
          <cell r="G2" t="str">
            <v>2E50-3305</v>
          </cell>
          <cell r="I2">
            <v>50</v>
          </cell>
        </row>
        <row r="3">
          <cell r="G3" t="str">
            <v>AC1412-SM</v>
          </cell>
          <cell r="I3">
            <v>15</v>
          </cell>
        </row>
        <row r="4">
          <cell r="G4" t="str">
            <v>CDM2B25-125A</v>
          </cell>
          <cell r="I4">
            <v>10</v>
          </cell>
        </row>
        <row r="5">
          <cell r="G5" t="str">
            <v>EBM-02-JUMP</v>
          </cell>
          <cell r="I5">
            <v>5</v>
          </cell>
        </row>
        <row r="6">
          <cell r="G6" t="str">
            <v>PC-02</v>
          </cell>
          <cell r="I6">
            <v>5</v>
          </cell>
        </row>
        <row r="7">
          <cell r="G7" t="str">
            <v>R412015198</v>
          </cell>
          <cell r="I7">
            <v>10</v>
          </cell>
        </row>
        <row r="8">
          <cell r="G8" t="str">
            <v>SP-COMMON-301</v>
          </cell>
          <cell r="I8">
            <v>10</v>
          </cell>
        </row>
        <row r="9">
          <cell r="G9" t="str">
            <v>EMERGENCY STOP</v>
          </cell>
          <cell r="I9">
            <v>5</v>
          </cell>
        </row>
        <row r="10">
          <cell r="G10" t="str">
            <v>CMV104D</v>
          </cell>
          <cell r="I10">
            <v>20</v>
          </cell>
        </row>
        <row r="11">
          <cell r="G11" t="str">
            <v>SP-COMMON-303</v>
          </cell>
          <cell r="I11">
            <v>10</v>
          </cell>
        </row>
        <row r="12">
          <cell r="G12" t="str">
            <v>DSH-DP2-2280</v>
          </cell>
          <cell r="I12">
            <v>7</v>
          </cell>
        </row>
        <row r="13">
          <cell r="G13" t="str">
            <v>dsh-7.94btr</v>
          </cell>
          <cell r="I13">
            <v>100</v>
          </cell>
        </row>
        <row r="14">
          <cell r="G14" t="str">
            <v>DSH-DP2-2280</v>
          </cell>
          <cell r="I14">
            <v>120</v>
          </cell>
        </row>
        <row r="15">
          <cell r="G15" t="str">
            <v>dsh-831</v>
          </cell>
          <cell r="I15">
            <v>30</v>
          </cell>
        </row>
        <row r="16">
          <cell r="G16" t="str">
            <v>DSH-DP2-2280</v>
          </cell>
          <cell r="I16">
            <v>140</v>
          </cell>
        </row>
        <row r="17">
          <cell r="G17" t="str">
            <v>dsh-7.94btr</v>
          </cell>
          <cell r="I17">
            <v>90</v>
          </cell>
        </row>
        <row r="18">
          <cell r="G18" t="str">
            <v>4UTB000118</v>
          </cell>
          <cell r="I18">
            <v>20</v>
          </cell>
        </row>
        <row r="19">
          <cell r="G19" t="str">
            <v>2210000720</v>
          </cell>
          <cell r="I19">
            <v>10</v>
          </cell>
        </row>
        <row r="20">
          <cell r="G20" t="str">
            <v>5212TP0126</v>
          </cell>
          <cell r="I20">
            <v>10</v>
          </cell>
        </row>
        <row r="21">
          <cell r="G21" t="str">
            <v>5231LL0001</v>
          </cell>
          <cell r="I21">
            <v>100</v>
          </cell>
        </row>
        <row r="22">
          <cell r="G22" t="str">
            <v>5231UL0001</v>
          </cell>
          <cell r="I22">
            <v>100</v>
          </cell>
        </row>
        <row r="23">
          <cell r="G23" t="str">
            <v>770-005021</v>
          </cell>
          <cell r="I23">
            <v>20</v>
          </cell>
        </row>
        <row r="24">
          <cell r="G24" t="str">
            <v>90NB081113</v>
          </cell>
          <cell r="I24">
            <v>100</v>
          </cell>
        </row>
        <row r="25">
          <cell r="G25" t="str">
            <v>220A0001255</v>
          </cell>
          <cell r="I25">
            <v>10</v>
          </cell>
        </row>
        <row r="26">
          <cell r="G26" t="str">
            <v>763972</v>
          </cell>
          <cell r="I26">
            <v>2500</v>
          </cell>
        </row>
        <row r="27">
          <cell r="G27" t="str">
            <v>764072</v>
          </cell>
          <cell r="I27">
            <v>1200</v>
          </cell>
        </row>
        <row r="28">
          <cell r="G28" t="str">
            <v>763972</v>
          </cell>
          <cell r="I28">
            <v>1500</v>
          </cell>
        </row>
        <row r="29">
          <cell r="G29" t="str">
            <v>764072</v>
          </cell>
          <cell r="I29">
            <v>300</v>
          </cell>
        </row>
        <row r="30">
          <cell r="G30" t="str">
            <v>PC601</v>
          </cell>
          <cell r="I30">
            <v>200</v>
          </cell>
        </row>
        <row r="31">
          <cell r="G31" t="str">
            <v>PC602</v>
          </cell>
          <cell r="I31">
            <v>200</v>
          </cell>
        </row>
        <row r="32">
          <cell r="G32" t="str">
            <v>JK-513KC</v>
          </cell>
          <cell r="I32">
            <v>17</v>
          </cell>
        </row>
        <row r="33">
          <cell r="G33" t="str">
            <v>5213LK0002</v>
          </cell>
          <cell r="I33">
            <v>100</v>
          </cell>
        </row>
        <row r="34">
          <cell r="G34" t="str">
            <v>MBL20X100SCA</v>
          </cell>
          <cell r="I34">
            <v>5</v>
          </cell>
        </row>
        <row r="35">
          <cell r="G35" t="str">
            <v>HRQ30A</v>
          </cell>
          <cell r="I35">
            <v>5</v>
          </cell>
        </row>
        <row r="36">
          <cell r="G36" t="str">
            <v>MBL20X100SCA</v>
          </cell>
          <cell r="I36">
            <v>6</v>
          </cell>
        </row>
        <row r="37">
          <cell r="G37" t="str">
            <v>CDJ2KB16-25Z-B</v>
          </cell>
          <cell r="I37">
            <v>5</v>
          </cell>
        </row>
        <row r="38">
          <cell r="G38" t="str">
            <v>MPGH16X15S</v>
          </cell>
          <cell r="I38">
            <v>20</v>
          </cell>
        </row>
        <row r="39">
          <cell r="G39" t="str">
            <v>KCDT-12V</v>
          </cell>
          <cell r="I39">
            <v>1</v>
          </cell>
        </row>
        <row r="40">
          <cell r="G40" t="str">
            <v>V-153-1C25</v>
          </cell>
          <cell r="I40">
            <v>4</v>
          </cell>
        </row>
        <row r="41">
          <cell r="G41" t="str">
            <v>B1818-280-000</v>
          </cell>
          <cell r="I41">
            <v>24</v>
          </cell>
        </row>
        <row r="42">
          <cell r="G42" t="str">
            <v>H27-0021</v>
          </cell>
          <cell r="I42">
            <v>30</v>
          </cell>
        </row>
        <row r="43">
          <cell r="G43" t="str">
            <v>ASM-WR587G</v>
          </cell>
          <cell r="I43">
            <v>4</v>
          </cell>
        </row>
        <row r="44">
          <cell r="G44" t="str">
            <v>235-03402</v>
          </cell>
          <cell r="I44">
            <v>44</v>
          </cell>
        </row>
        <row r="45">
          <cell r="G45" t="str">
            <v>ASM-MC-S4</v>
          </cell>
          <cell r="I45">
            <v>10</v>
          </cell>
        </row>
        <row r="46">
          <cell r="G46" t="str">
            <v>B2-B9</v>
          </cell>
          <cell r="I46">
            <v>3</v>
          </cell>
        </row>
        <row r="47">
          <cell r="G47" t="str">
            <v>K1</v>
          </cell>
          <cell r="I47">
            <v>8</v>
          </cell>
        </row>
        <row r="48">
          <cell r="G48" t="str">
            <v>RQX-01</v>
          </cell>
          <cell r="I48">
            <v>9</v>
          </cell>
        </row>
        <row r="49">
          <cell r="G49" t="str">
            <v>S38212001</v>
          </cell>
          <cell r="I49">
            <v>50</v>
          </cell>
        </row>
        <row r="50">
          <cell r="G50" t="str">
            <v>CERAMIC RING 90mm</v>
          </cell>
          <cell r="I50">
            <v>20</v>
          </cell>
        </row>
        <row r="51">
          <cell r="G51" t="str">
            <v>CJKB16-45Z</v>
          </cell>
          <cell r="I51">
            <v>5</v>
          </cell>
        </row>
        <row r="52">
          <cell r="G52" t="str">
            <v>CRB2BW30-180SZ</v>
          </cell>
          <cell r="I52">
            <v>5</v>
          </cell>
        </row>
        <row r="53">
          <cell r="G53" t="str">
            <v>MBL20X100SCA</v>
          </cell>
          <cell r="I53">
            <v>5</v>
          </cell>
        </row>
        <row r="54">
          <cell r="G54" t="str">
            <v>HYBT-15A</v>
          </cell>
          <cell r="I54">
            <v>5</v>
          </cell>
        </row>
        <row r="55">
          <cell r="G55" t="str">
            <v>EGH15SA</v>
          </cell>
          <cell r="I55">
            <v>5</v>
          </cell>
        </row>
        <row r="56">
          <cell r="G56" t="str">
            <v>HGR15R1000C</v>
          </cell>
          <cell r="I56">
            <v>5</v>
          </cell>
        </row>
        <row r="57">
          <cell r="G57" t="str">
            <v>SA/SK/AK-FX</v>
          </cell>
          <cell r="I57">
            <v>5</v>
          </cell>
        </row>
        <row r="58">
          <cell r="G58" t="str">
            <v>MD6X30S</v>
          </cell>
          <cell r="I58">
            <v>5</v>
          </cell>
        </row>
        <row r="59">
          <cell r="G59" t="str">
            <v>MPGH8X10</v>
          </cell>
          <cell r="I59">
            <v>5</v>
          </cell>
        </row>
        <row r="60">
          <cell r="G60" t="str">
            <v>MPGH8X5</v>
          </cell>
          <cell r="I60">
            <v>5</v>
          </cell>
        </row>
        <row r="61">
          <cell r="G61" t="str">
            <v>A500</v>
          </cell>
          <cell r="I61">
            <v>10</v>
          </cell>
        </row>
        <row r="62">
          <cell r="G62" t="str">
            <v>4V210-08</v>
          </cell>
          <cell r="I62">
            <v>30</v>
          </cell>
        </row>
        <row r="63">
          <cell r="G63" t="str">
            <v>100239004</v>
          </cell>
          <cell r="I63">
            <v>2</v>
          </cell>
        </row>
        <row r="64">
          <cell r="G64" t="str">
            <v>100239003</v>
          </cell>
          <cell r="I64">
            <v>2</v>
          </cell>
        </row>
        <row r="65">
          <cell r="G65" t="str">
            <v>100239001</v>
          </cell>
          <cell r="I65">
            <v>2</v>
          </cell>
        </row>
        <row r="66">
          <cell r="G66" t="str">
            <v>100239005</v>
          </cell>
          <cell r="I66">
            <v>2</v>
          </cell>
        </row>
        <row r="67">
          <cell r="G67" t="str">
            <v>LPD3806</v>
          </cell>
          <cell r="I67">
            <v>5</v>
          </cell>
        </row>
        <row r="68">
          <cell r="G68" t="str">
            <v>HGR20</v>
          </cell>
          <cell r="I68">
            <v>3</v>
          </cell>
        </row>
        <row r="69">
          <cell r="G69" t="str">
            <v>SA/SK/AK-FX</v>
          </cell>
          <cell r="I69">
            <v>5</v>
          </cell>
        </row>
        <row r="70">
          <cell r="G70" t="str">
            <v>EGH15SA</v>
          </cell>
          <cell r="I70">
            <v>2</v>
          </cell>
        </row>
        <row r="71">
          <cell r="G71" t="str">
            <v>HGH20CA</v>
          </cell>
          <cell r="I71">
            <v>2</v>
          </cell>
        </row>
        <row r="72">
          <cell r="G72" t="str">
            <v>KNM16X14</v>
          </cell>
          <cell r="I72">
            <v>3</v>
          </cell>
        </row>
        <row r="73">
          <cell r="G73" t="str">
            <v>SA/SK/AK-FX</v>
          </cell>
          <cell r="I73">
            <v>5</v>
          </cell>
        </row>
        <row r="74">
          <cell r="G74" t="str">
            <v>24V-2.5A</v>
          </cell>
          <cell r="I74">
            <v>5</v>
          </cell>
        </row>
        <row r="75">
          <cell r="G75" t="str">
            <v>HGH20CA</v>
          </cell>
          <cell r="I75">
            <v>12</v>
          </cell>
        </row>
        <row r="76">
          <cell r="G76" t="str">
            <v>HGR20</v>
          </cell>
          <cell r="I76">
            <v>6</v>
          </cell>
        </row>
        <row r="77">
          <cell r="G77" t="str">
            <v>EGH15SA</v>
          </cell>
          <cell r="I77">
            <v>10</v>
          </cell>
        </row>
        <row r="78">
          <cell r="G78" t="str">
            <v>HGH20CA</v>
          </cell>
          <cell r="I78">
            <v>10</v>
          </cell>
        </row>
        <row r="79">
          <cell r="G79" t="str">
            <v>HGR15R1000C</v>
          </cell>
          <cell r="I79">
            <v>5</v>
          </cell>
        </row>
        <row r="80">
          <cell r="G80" t="str">
            <v>HGR20</v>
          </cell>
          <cell r="I80">
            <v>5</v>
          </cell>
        </row>
        <row r="81">
          <cell r="G81" t="str">
            <v>FX2N-8EX-ES/UL</v>
          </cell>
          <cell r="I81">
            <v>3</v>
          </cell>
        </row>
        <row r="82">
          <cell r="G82" t="str">
            <v>21010-3-316-KT</v>
          </cell>
          <cell r="I82">
            <v>30</v>
          </cell>
        </row>
        <row r="83">
          <cell r="G83" t="str">
            <v>21010-1-316-RG</v>
          </cell>
          <cell r="I83">
            <v>30</v>
          </cell>
        </row>
        <row r="84">
          <cell r="G84" t="str">
            <v>21010-2-316-KT</v>
          </cell>
          <cell r="I84">
            <v>30</v>
          </cell>
        </row>
        <row r="85">
          <cell r="G85" t="str">
            <v>21010-4-316</v>
          </cell>
          <cell r="I85">
            <v>30</v>
          </cell>
        </row>
        <row r="86">
          <cell r="G86" t="str">
            <v>25018B48</v>
          </cell>
          <cell r="I86">
            <v>30</v>
          </cell>
        </row>
        <row r="87">
          <cell r="G87" t="str">
            <v>257206-16F/257258-16F</v>
          </cell>
          <cell r="I87">
            <v>30</v>
          </cell>
        </row>
        <row r="88">
          <cell r="G88" t="str">
            <v>25746148</v>
          </cell>
          <cell r="I88">
            <v>30</v>
          </cell>
        </row>
        <row r="89">
          <cell r="G89" t="str">
            <v>257517-48</v>
          </cell>
          <cell r="I89">
            <v>30</v>
          </cell>
        </row>
        <row r="90">
          <cell r="G90" t="str">
            <v>5221NC15320</v>
          </cell>
          <cell r="I90">
            <v>10</v>
          </cell>
        </row>
        <row r="91">
          <cell r="G91" t="str">
            <v>5221TP03323</v>
          </cell>
          <cell r="I91">
            <v>10</v>
          </cell>
        </row>
        <row r="92">
          <cell r="G92" t="str">
            <v>5221PF03321</v>
          </cell>
          <cell r="I92">
            <v>10</v>
          </cell>
        </row>
        <row r="93">
          <cell r="G93" t="str">
            <v>5223DG001</v>
          </cell>
          <cell r="I93">
            <v>10</v>
          </cell>
        </row>
        <row r="94">
          <cell r="G94" t="str">
            <v>6107107-48</v>
          </cell>
          <cell r="I94">
            <v>29</v>
          </cell>
        </row>
        <row r="95">
          <cell r="G95" t="str">
            <v>6108021-48</v>
          </cell>
          <cell r="I95">
            <v>29</v>
          </cell>
        </row>
        <row r="96">
          <cell r="G96" t="str">
            <v>6109011</v>
          </cell>
          <cell r="I96">
            <v>29</v>
          </cell>
        </row>
        <row r="97">
          <cell r="G97" t="str">
            <v>6109010</v>
          </cell>
          <cell r="I97">
            <v>29</v>
          </cell>
        </row>
        <row r="98">
          <cell r="G98" t="str">
            <v>6109101</v>
          </cell>
          <cell r="I98">
            <v>29</v>
          </cell>
        </row>
        <row r="99">
          <cell r="G99" t="str">
            <v>B-11</v>
          </cell>
          <cell r="I99">
            <v>2</v>
          </cell>
        </row>
        <row r="100">
          <cell r="G100" t="str">
            <v>B-3</v>
          </cell>
          <cell r="I100">
            <v>30</v>
          </cell>
        </row>
        <row r="101">
          <cell r="G101" t="str">
            <v>B-4</v>
          </cell>
          <cell r="I101">
            <v>30</v>
          </cell>
        </row>
        <row r="102">
          <cell r="G102" t="str">
            <v>C-35</v>
          </cell>
          <cell r="I102">
            <v>2</v>
          </cell>
        </row>
        <row r="103">
          <cell r="G103" t="str">
            <v>C-40</v>
          </cell>
          <cell r="I103">
            <v>2</v>
          </cell>
        </row>
        <row r="104">
          <cell r="G104" t="str">
            <v>C-42</v>
          </cell>
          <cell r="I104">
            <v>2</v>
          </cell>
        </row>
        <row r="105">
          <cell r="G105" t="str">
            <v>C-43</v>
          </cell>
          <cell r="I105">
            <v>2</v>
          </cell>
        </row>
        <row r="106">
          <cell r="G106" t="str">
            <v>C-44</v>
          </cell>
          <cell r="I106">
            <v>2</v>
          </cell>
        </row>
        <row r="107">
          <cell r="G107" t="str">
            <v>C-46</v>
          </cell>
          <cell r="I107">
            <v>3</v>
          </cell>
        </row>
        <row r="108">
          <cell r="G108" t="str">
            <v>UW-8-SL787-13</v>
          </cell>
          <cell r="I108">
            <v>15</v>
          </cell>
        </row>
        <row r="109">
          <cell r="G109" t="str">
            <v>LK-SL-787-12</v>
          </cell>
          <cell r="I109">
            <v>10</v>
          </cell>
        </row>
        <row r="110">
          <cell r="G110" t="str">
            <v>UW-8-SL787-12</v>
          </cell>
          <cell r="I110">
            <v>15</v>
          </cell>
        </row>
        <row r="111">
          <cell r="G111" t="str">
            <v>SENSOR( 0-400#)- SL787-12</v>
          </cell>
          <cell r="I111">
            <v>10</v>
          </cell>
        </row>
        <row r="112">
          <cell r="G112" t="str">
            <v>SENSOR( 0-600#)- SL787-12</v>
          </cell>
          <cell r="I112">
            <v>10</v>
          </cell>
        </row>
        <row r="113">
          <cell r="G113" t="str">
            <v>BELT-8-SL787-13</v>
          </cell>
          <cell r="I113">
            <v>80</v>
          </cell>
        </row>
        <row r="114">
          <cell r="G114" t="str">
            <v>HT#6.3X35-SL787-13</v>
          </cell>
          <cell r="I114">
            <v>20</v>
          </cell>
        </row>
        <row r="115">
          <cell r="G115" t="str">
            <v>HT#8X10-SL787-13</v>
          </cell>
          <cell r="I115">
            <v>10</v>
          </cell>
        </row>
        <row r="116">
          <cell r="G116" t="str">
            <v>763962</v>
          </cell>
          <cell r="I116">
            <v>3000</v>
          </cell>
        </row>
        <row r="117">
          <cell r="G117" t="str">
            <v>RCS-110</v>
          </cell>
          <cell r="I117">
            <v>3</v>
          </cell>
        </row>
        <row r="118">
          <cell r="G118" t="str">
            <v>BMS2M-MDT</v>
          </cell>
          <cell r="I118">
            <v>5</v>
          </cell>
        </row>
        <row r="119">
          <cell r="G119" t="str">
            <v>MCN-S-8</v>
          </cell>
          <cell r="I119">
            <v>200</v>
          </cell>
        </row>
        <row r="120">
          <cell r="G120" t="str">
            <v>PY04</v>
          </cell>
          <cell r="I120">
            <v>200</v>
          </cell>
        </row>
        <row r="121">
          <cell r="G121" t="str">
            <v>PY06</v>
          </cell>
          <cell r="I121">
            <v>200</v>
          </cell>
        </row>
        <row r="122">
          <cell r="G122" t="str">
            <v>ESL8</v>
          </cell>
          <cell r="I122">
            <v>50</v>
          </cell>
        </row>
        <row r="123">
          <cell r="G123" t="str">
            <v>FX2N-8EYT-ESS/UL</v>
          </cell>
          <cell r="I123">
            <v>3</v>
          </cell>
        </row>
        <row r="124">
          <cell r="G124" t="str">
            <v>1150D</v>
          </cell>
          <cell r="I124">
            <v>5</v>
          </cell>
        </row>
        <row r="125">
          <cell r="G125" t="str">
            <v>ASM-WR587G</v>
          </cell>
          <cell r="I125">
            <v>4</v>
          </cell>
        </row>
        <row r="126">
          <cell r="G126" t="str">
            <v>5221LL00561</v>
          </cell>
          <cell r="I126">
            <v>76</v>
          </cell>
        </row>
        <row r="127">
          <cell r="G127" t="str">
            <v>b2-b9</v>
          </cell>
          <cell r="I127">
            <v>3</v>
          </cell>
        </row>
        <row r="128">
          <cell r="G128" t="str">
            <v>B1818-280-000</v>
          </cell>
          <cell r="I128">
            <v>6</v>
          </cell>
        </row>
        <row r="129">
          <cell r="G129" t="str">
            <v>H27-0021</v>
          </cell>
          <cell r="I129">
            <v>10</v>
          </cell>
        </row>
        <row r="130">
          <cell r="G130" t="str">
            <v>RQX-01</v>
          </cell>
          <cell r="I130">
            <v>1</v>
          </cell>
        </row>
        <row r="131">
          <cell r="G131" t="str">
            <v>2120000708</v>
          </cell>
          <cell r="I131">
            <v>100</v>
          </cell>
        </row>
        <row r="132">
          <cell r="G132" t="str">
            <v>2120000715</v>
          </cell>
          <cell r="I132">
            <v>200</v>
          </cell>
        </row>
        <row r="133">
          <cell r="G133" t="str">
            <v>222000214</v>
          </cell>
          <cell r="I133">
            <v>5</v>
          </cell>
        </row>
        <row r="134">
          <cell r="G134" t="str">
            <v>4utb000115</v>
          </cell>
          <cell r="I134">
            <v>5</v>
          </cell>
        </row>
        <row r="135">
          <cell r="G135" t="str">
            <v>5221dg002</v>
          </cell>
          <cell r="I135">
            <v>30</v>
          </cell>
        </row>
        <row r="136">
          <cell r="G136" t="str">
            <v>5220nc00402</v>
          </cell>
          <cell r="I136">
            <v>25</v>
          </cell>
        </row>
        <row r="137">
          <cell r="G137" t="str">
            <v>5222pf00402</v>
          </cell>
          <cell r="I137">
            <v>30</v>
          </cell>
        </row>
        <row r="138">
          <cell r="G138" t="str">
            <v>5222tp00402</v>
          </cell>
          <cell r="I138">
            <v>14</v>
          </cell>
        </row>
        <row r="139">
          <cell r="G139" t="str">
            <v>5tcb41a0130</v>
          </cell>
          <cell r="I139">
            <v>9</v>
          </cell>
        </row>
        <row r="140">
          <cell r="G140" t="str">
            <v>6201025</v>
          </cell>
          <cell r="I140">
            <v>30</v>
          </cell>
        </row>
        <row r="141">
          <cell r="G141" t="str">
            <v>6201027</v>
          </cell>
          <cell r="I141">
            <v>30</v>
          </cell>
        </row>
        <row r="142">
          <cell r="G142" t="str">
            <v>k1</v>
          </cell>
          <cell r="I142">
            <v>6</v>
          </cell>
        </row>
        <row r="143">
          <cell r="G143" t="str">
            <v>Bánh xe máy may</v>
          </cell>
          <cell r="I143">
            <v>500</v>
          </cell>
        </row>
        <row r="144">
          <cell r="G144" t="str">
            <v>r32</v>
          </cell>
          <cell r="I144">
            <v>44</v>
          </cell>
        </row>
        <row r="145">
          <cell r="G145" t="str">
            <v>5213LK0002</v>
          </cell>
          <cell r="I145">
            <v>100</v>
          </cell>
        </row>
        <row r="146">
          <cell r="G146" t="str">
            <v>90TB2853GT</v>
          </cell>
          <cell r="I146">
            <v>5</v>
          </cell>
        </row>
        <row r="147">
          <cell r="G147" t="str">
            <v>810l</v>
          </cell>
          <cell r="I147">
            <v>50</v>
          </cell>
        </row>
        <row r="148">
          <cell r="G148" t="str">
            <v>9104</v>
          </cell>
          <cell r="I148">
            <v>10</v>
          </cell>
        </row>
        <row r="149">
          <cell r="G149" t="str">
            <v>HSV-SC122004</v>
          </cell>
          <cell r="I149">
            <v>6</v>
          </cell>
        </row>
        <row r="150">
          <cell r="G150" t="str">
            <v>6100156</v>
          </cell>
          <cell r="I150">
            <v>10</v>
          </cell>
        </row>
        <row r="151">
          <cell r="G151" t="str">
            <v>6100547</v>
          </cell>
          <cell r="I151">
            <v>80</v>
          </cell>
        </row>
        <row r="152">
          <cell r="G152" t="str">
            <v>6100549</v>
          </cell>
          <cell r="I152">
            <v>200</v>
          </cell>
        </row>
        <row r="153">
          <cell r="G153" t="str">
            <v>810L</v>
          </cell>
          <cell r="I153">
            <v>50</v>
          </cell>
        </row>
        <row r="154">
          <cell r="G154" t="str">
            <v>ASM-MC-S4</v>
          </cell>
          <cell r="I154">
            <v>9</v>
          </cell>
        </row>
        <row r="155">
          <cell r="G155" t="str">
            <v>5213LK0002</v>
          </cell>
          <cell r="I155">
            <v>100</v>
          </cell>
        </row>
        <row r="156">
          <cell r="G156" t="str">
            <v>90TB2853GT</v>
          </cell>
          <cell r="I156">
            <v>5</v>
          </cell>
        </row>
        <row r="157">
          <cell r="G157" t="str">
            <v>810L</v>
          </cell>
          <cell r="I157">
            <v>50</v>
          </cell>
        </row>
        <row r="158">
          <cell r="G158" t="str">
            <v>0.5MM</v>
          </cell>
          <cell r="I158">
            <v>81</v>
          </cell>
        </row>
        <row r="159">
          <cell r="G159" t="str">
            <v>A-11</v>
          </cell>
          <cell r="I159">
            <v>4</v>
          </cell>
        </row>
        <row r="160">
          <cell r="G160" t="str">
            <v>A-20</v>
          </cell>
          <cell r="I160">
            <v>1</v>
          </cell>
        </row>
        <row r="161">
          <cell r="G161" t="str">
            <v>A-30</v>
          </cell>
          <cell r="I161">
            <v>3</v>
          </cell>
        </row>
        <row r="162">
          <cell r="G162" t="str">
            <v>A-31</v>
          </cell>
          <cell r="I162">
            <v>3</v>
          </cell>
        </row>
        <row r="163">
          <cell r="G163" t="str">
            <v>A-32</v>
          </cell>
          <cell r="I163">
            <v>2</v>
          </cell>
        </row>
        <row r="164">
          <cell r="G164" t="str">
            <v>A-33</v>
          </cell>
          <cell r="I164">
            <v>2</v>
          </cell>
        </row>
        <row r="165">
          <cell r="G165" t="str">
            <v>A-35</v>
          </cell>
          <cell r="I165">
            <v>2</v>
          </cell>
        </row>
        <row r="166">
          <cell r="G166" t="str">
            <v>A-37</v>
          </cell>
          <cell r="I166">
            <v>2</v>
          </cell>
        </row>
        <row r="167">
          <cell r="G167" t="str">
            <v>A-9</v>
          </cell>
          <cell r="I167">
            <v>2</v>
          </cell>
        </row>
        <row r="168">
          <cell r="G168" t="str">
            <v>C-10</v>
          </cell>
          <cell r="I168">
            <v>2</v>
          </cell>
        </row>
        <row r="169">
          <cell r="G169" t="str">
            <v>225-07800</v>
          </cell>
          <cell r="I169">
            <v>45</v>
          </cell>
        </row>
        <row r="170">
          <cell r="G170" t="str">
            <v>235-03402</v>
          </cell>
          <cell r="I170">
            <v>6</v>
          </cell>
        </row>
        <row r="171">
          <cell r="G171" t="str">
            <v>SS-7090910-TP</v>
          </cell>
          <cell r="I171">
            <v>1000</v>
          </cell>
        </row>
        <row r="172">
          <cell r="G172" t="str">
            <v>100-22010</v>
          </cell>
          <cell r="I172">
            <v>50</v>
          </cell>
        </row>
        <row r="173">
          <cell r="G173" t="str">
            <v>2268110120</v>
          </cell>
          <cell r="I173">
            <v>10</v>
          </cell>
        </row>
        <row r="174">
          <cell r="G174" t="str">
            <v>5222TP00402</v>
          </cell>
          <cell r="I174">
            <v>5</v>
          </cell>
        </row>
        <row r="175">
          <cell r="G175" t="str">
            <v>5220NC00402</v>
          </cell>
          <cell r="I175">
            <v>16</v>
          </cell>
        </row>
        <row r="176">
          <cell r="G176" t="str">
            <v>202554E</v>
          </cell>
          <cell r="I176">
            <v>50</v>
          </cell>
        </row>
        <row r="177">
          <cell r="G177" t="str">
            <v>21010-1-316-L</v>
          </cell>
          <cell r="I177">
            <v>40</v>
          </cell>
        </row>
        <row r="178">
          <cell r="G178" t="str">
            <v>21010-1-316-L</v>
          </cell>
          <cell r="I178">
            <v>40</v>
          </cell>
        </row>
        <row r="179">
          <cell r="G179" t="str">
            <v>400-86750</v>
          </cell>
          <cell r="I179">
            <v>3</v>
          </cell>
        </row>
        <row r="180">
          <cell r="G180" t="str">
            <v>ATB9C55WD</v>
          </cell>
          <cell r="I180">
            <v>10</v>
          </cell>
        </row>
        <row r="181">
          <cell r="G181" t="str">
            <v>M48Z12-150PC1</v>
          </cell>
          <cell r="I181">
            <v>10</v>
          </cell>
        </row>
        <row r="182">
          <cell r="G182" t="str">
            <v>DSH-7.94BTR</v>
          </cell>
          <cell r="I182">
            <v>100</v>
          </cell>
        </row>
        <row r="183">
          <cell r="G183" t="str">
            <v>DSH-DP2-2280</v>
          </cell>
          <cell r="I183">
            <v>120</v>
          </cell>
        </row>
        <row r="184">
          <cell r="G184" t="str">
            <v>5213UL0001</v>
          </cell>
          <cell r="I184">
            <v>10</v>
          </cell>
        </row>
        <row r="185">
          <cell r="G185" t="str">
            <v>13-27</v>
          </cell>
          <cell r="I185">
            <v>5</v>
          </cell>
        </row>
        <row r="186">
          <cell r="G186" t="str">
            <v>5213UL0001</v>
          </cell>
          <cell r="I186">
            <v>10</v>
          </cell>
        </row>
        <row r="187">
          <cell r="G187" t="str">
            <v>13-27</v>
          </cell>
          <cell r="I187">
            <v>5</v>
          </cell>
        </row>
        <row r="188">
          <cell r="G188" t="str">
            <v>5213LL0001</v>
          </cell>
          <cell r="I188">
            <v>10</v>
          </cell>
        </row>
        <row r="189">
          <cell r="G189" t="str">
            <v>UK-SL787-12</v>
          </cell>
          <cell r="I189">
            <v>20</v>
          </cell>
        </row>
        <row r="190">
          <cell r="G190" t="str">
            <v>0.13X25X10</v>
          </cell>
          <cell r="I190">
            <v>3</v>
          </cell>
        </row>
        <row r="191">
          <cell r="G191" t="str">
            <v>BELT-8-SL787-13</v>
          </cell>
          <cell r="I191">
            <v>70</v>
          </cell>
        </row>
        <row r="192">
          <cell r="G192" t="str">
            <v>DW-20-SL787-13</v>
          </cell>
          <cell r="I192">
            <v>10</v>
          </cell>
        </row>
        <row r="193">
          <cell r="G193" t="str">
            <v>SENSOR( 0-400#)- SL787-12</v>
          </cell>
          <cell r="I193">
            <v>5</v>
          </cell>
        </row>
        <row r="194">
          <cell r="G194" t="str">
            <v>UW-8-SL787-12</v>
          </cell>
          <cell r="I194">
            <v>15</v>
          </cell>
        </row>
        <row r="195">
          <cell r="G195" t="str">
            <v>UK-SL787-12</v>
          </cell>
          <cell r="I195">
            <v>15</v>
          </cell>
        </row>
        <row r="196">
          <cell r="G196" t="str">
            <v>SENSOR( 0-600#)- SL787-12</v>
          </cell>
          <cell r="I196">
            <v>5</v>
          </cell>
        </row>
        <row r="197">
          <cell r="G197" t="str">
            <v>UW-8-SL787-13</v>
          </cell>
          <cell r="I197">
            <v>15</v>
          </cell>
        </row>
        <row r="198">
          <cell r="G198" t="str">
            <v>BELT-8-SL787-13</v>
          </cell>
          <cell r="I198">
            <v>80</v>
          </cell>
        </row>
        <row r="199">
          <cell r="G199" t="str">
            <v>HT#10X70-SL787-13</v>
          </cell>
          <cell r="I199">
            <v>10</v>
          </cell>
        </row>
        <row r="200">
          <cell r="G200" t="str">
            <v>HT#6.3X35-SL787-13</v>
          </cell>
          <cell r="I200">
            <v>10</v>
          </cell>
        </row>
        <row r="201">
          <cell r="G201" t="str">
            <v>DW-20-SL787-12</v>
          </cell>
          <cell r="I201">
            <v>10</v>
          </cell>
        </row>
        <row r="202">
          <cell r="G202" t="str">
            <v>BA220-40VAC-20A</v>
          </cell>
          <cell r="I202">
            <v>5</v>
          </cell>
        </row>
        <row r="203">
          <cell r="G203" t="str">
            <v>620-006021</v>
          </cell>
          <cell r="I203">
            <v>12</v>
          </cell>
        </row>
        <row r="204">
          <cell r="G204" t="str">
            <v>620-006030</v>
          </cell>
          <cell r="I204">
            <v>12</v>
          </cell>
        </row>
        <row r="205">
          <cell r="G205" t="str">
            <v>717642</v>
          </cell>
          <cell r="I205">
            <v>3000</v>
          </cell>
        </row>
        <row r="206">
          <cell r="G206" t="str">
            <v>717652</v>
          </cell>
          <cell r="I206">
            <v>5500</v>
          </cell>
        </row>
        <row r="207">
          <cell r="G207" t="str">
            <v>5221LL00561</v>
          </cell>
          <cell r="I207">
            <v>44</v>
          </cell>
        </row>
        <row r="208">
          <cell r="G208" t="str">
            <v>21010-1-732-KT</v>
          </cell>
          <cell r="I208">
            <v>30</v>
          </cell>
        </row>
        <row r="209">
          <cell r="G209" t="str">
            <v>21010-1-732-R</v>
          </cell>
          <cell r="I209">
            <v>30</v>
          </cell>
        </row>
        <row r="210">
          <cell r="G210" t="str">
            <v>21010-2-732-KT</v>
          </cell>
          <cell r="I210">
            <v>30</v>
          </cell>
        </row>
        <row r="211">
          <cell r="G211" t="str">
            <v>21010-2-732-KT</v>
          </cell>
          <cell r="I211">
            <v>30</v>
          </cell>
        </row>
        <row r="212">
          <cell r="G212" t="str">
            <v>MBL20X100SCA</v>
          </cell>
          <cell r="I212">
            <v>3</v>
          </cell>
        </row>
        <row r="213">
          <cell r="G213" t="str">
            <v>MBL20X150SCA</v>
          </cell>
          <cell r="I213">
            <v>3</v>
          </cell>
        </row>
        <row r="214">
          <cell r="G214" t="str">
            <v>CRB2BW30-180SZ</v>
          </cell>
          <cell r="I214">
            <v>1</v>
          </cell>
        </row>
        <row r="215">
          <cell r="G215" t="str">
            <v>CRB2BW30-90SZ</v>
          </cell>
          <cell r="I215">
            <v>1</v>
          </cell>
        </row>
        <row r="216">
          <cell r="G216" t="str">
            <v>FX3G-24MT/DS</v>
          </cell>
          <cell r="I216">
            <v>1</v>
          </cell>
        </row>
        <row r="217">
          <cell r="G217" t="str">
            <v>RED P67</v>
          </cell>
          <cell r="I217">
            <v>50</v>
          </cell>
        </row>
        <row r="218">
          <cell r="G218" t="str">
            <v>LCD1602</v>
          </cell>
          <cell r="I218">
            <v>5</v>
          </cell>
        </row>
        <row r="219">
          <cell r="G219" t="str">
            <v>1x0.75G</v>
          </cell>
          <cell r="I219">
            <v>5</v>
          </cell>
        </row>
        <row r="220">
          <cell r="G220" t="str">
            <v>1x0.75R</v>
          </cell>
          <cell r="I220">
            <v>5</v>
          </cell>
        </row>
        <row r="221">
          <cell r="G221" t="str">
            <v>1x0.75Y</v>
          </cell>
          <cell r="I221">
            <v>5</v>
          </cell>
        </row>
        <row r="222">
          <cell r="G222" t="str">
            <v>1x0.75B</v>
          </cell>
          <cell r="I222">
            <v>5</v>
          </cell>
        </row>
        <row r="223">
          <cell r="G223" t="str">
            <v>5x8G</v>
          </cell>
          <cell r="I223">
            <v>6</v>
          </cell>
        </row>
        <row r="224">
          <cell r="G224" t="str">
            <v>FX3G-24MT/DS</v>
          </cell>
          <cell r="I224">
            <v>20</v>
          </cell>
        </row>
        <row r="225">
          <cell r="G225" t="str">
            <v>ESL6</v>
          </cell>
          <cell r="I225">
            <v>85</v>
          </cell>
        </row>
        <row r="226">
          <cell r="G226" t="str">
            <v>ESL4</v>
          </cell>
          <cell r="I226">
            <v>150</v>
          </cell>
        </row>
        <row r="227">
          <cell r="G227" t="str">
            <v>ESL8</v>
          </cell>
          <cell r="I227">
            <v>21</v>
          </cell>
        </row>
        <row r="228">
          <cell r="G228" t="str">
            <v>SANG A-4</v>
          </cell>
          <cell r="I228">
            <v>5</v>
          </cell>
        </row>
        <row r="229">
          <cell r="G229" t="str">
            <v>SK-043FE</v>
          </cell>
          <cell r="I229">
            <v>20</v>
          </cell>
        </row>
        <row r="230">
          <cell r="G230" t="str">
            <v>717632</v>
          </cell>
          <cell r="I230">
            <v>2000</v>
          </cell>
        </row>
        <row r="231">
          <cell r="G231" t="str">
            <v>717642</v>
          </cell>
          <cell r="I231">
            <v>6000</v>
          </cell>
        </row>
        <row r="232">
          <cell r="G232" t="str">
            <v>717652</v>
          </cell>
          <cell r="I232">
            <v>5000</v>
          </cell>
        </row>
        <row r="233">
          <cell r="G233" t="str">
            <v>760142</v>
          </cell>
          <cell r="I233">
            <v>600</v>
          </cell>
        </row>
        <row r="234">
          <cell r="G234" t="str">
            <v>773882</v>
          </cell>
          <cell r="I234">
            <v>2000</v>
          </cell>
        </row>
        <row r="235">
          <cell r="G235" t="str">
            <v>MA16X15</v>
          </cell>
          <cell r="I235">
            <v>2</v>
          </cell>
        </row>
        <row r="236">
          <cell r="G236" t="str">
            <v>MA16X60</v>
          </cell>
          <cell r="I236">
            <v>2</v>
          </cell>
        </row>
        <row r="237">
          <cell r="G237" t="str">
            <v>MA16X80</v>
          </cell>
          <cell r="I237">
            <v>2</v>
          </cell>
        </row>
      </sheetData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37F98C-3E87-46E9-895C-6351C4035A1F}" name="Table13" displayName="Table13" ref="A1:I1599" totalsRowShown="0" headerRowDxfId="20" dataDxfId="18" headerRowBorderDxfId="19" tableBorderDxfId="17">
  <autoFilter ref="A1:I1599" xr:uid="{9D034D1F-4A9A-405F-9E86-6222ACA78921}">
    <filterColumn colId="4">
      <filters>
        <filter val="BỆ ĐỠ MẶT NGUYỆT MÁY TRẦN"/>
        <filter val="BỘ CẦU CƯA MẶT NGUYỆT CHỐNG HÚT VẢI"/>
        <filter val="BỘ RĂNG CƯA MẶT NGUYỆT 3 RĂNG 6MM"/>
        <filter val="MẶT NGUYỆT"/>
        <filter val="MẶT NGUYỆT  6.4 (4 LÀN TRƯỚC 1 LÀN SAU)"/>
        <filter val="MẶT NGUYỆT (1/8 INCH)"/>
        <filter val="MẶT NGUYỆT 1 KIM DẤU ĐẦU CHỈ"/>
        <filter val="MẶT NGUYỆT 1/4 INCH BROTHER"/>
        <filter val="MẶT NGUYỆT 1/4&quot; KINGTEX"/>
        <filter val="MẶT NGUYỆT 1/8 INCH BROTHER"/>
        <filter val="MẶT NGUYỆT 1/8&quot; KINGTEX"/>
        <filter val="MẶT NGUYỆT 10MM"/>
        <filter val="MẶT NGUYỆT 2 KIM"/>
        <filter val="MẶT NGUYỆT 3 KIM 4.8 CÂN"/>
        <filter val="MẶT NGUYỆT 3.2 (CÂN ĐỐI XỨNG)"/>
        <filter val="MẶT NGUYỆT 3.2 CÂN"/>
        <filter val="MẶT NGUYỆT 3.2 LỆCH (2 LÀN TRƯỚC- 4 LÀN SAU)"/>
        <filter val="MẶT NGUYỆT 3/16 INCH BROTHER"/>
        <filter val="MẶT NGUYỆT 3/16&quot; KINGTEX"/>
        <filter val="MẶT NGUYỆT 3/8 INCH BROTHER"/>
        <filter val="MẶT NGUYỆT 3/8 INCH KINGTEX"/>
        <filter val="MẶT NGUYỆT 3MM"/>
        <filter val="MẶT NGUYỆT 4.0 ( 2 LÀN TRƯỚC-4 LÀN SAU)"/>
        <filter val="MẶT NGUYỆT 4.0 CÂN"/>
        <filter val="MẶT NGUYỆT 4.0 LỆCH ( 1 LÀN TRƯỚC- 4 LÀN SAU)"/>
        <filter val="MẶT NGUYỆT 4.8 (4 LÀN TRƯỚC 1 LÀN SAU)"/>
        <filter val="MẶT NGUYỆT 4.8 CÂN"/>
        <filter val="MẶT NGUYỆT 4.8 CÂN 2KIM FT7002"/>
        <filter val="MẶT NGUYỆT 4.8 CÂN 3 KIM"/>
        <filter val="MẶT NGUYỆT 4.8 CÂN KIM"/>
        <filter val="MẶT NGUYỆT 4.8 LỆCH( 2 LÀN TRƯỚC- 4 LÀN SAU)"/>
        <filter val="MẶT NGUYỆT 5.6"/>
        <filter val="MẶT NGUYỆT 5.6 CÂN"/>
        <filter val="MẶT NGUYỆT 5.6 LỆCH( 1 LÀN TRƯỚC- 4 LÀN SAU)"/>
        <filter val="MẶT NGUYỆT 5.6 LỆCH( 2 LÀN TRƯỚC- 4 LÀN SAU)"/>
        <filter val="MẶT NGUYỆT 5/16 BROTHER"/>
        <filter val="MẶT NGUYỆT 5/16 KINGTEX"/>
        <filter val="MẶT NGUYỆT 5/32 INCH BROTHER"/>
        <filter val="MẶT NGUYỆT 5/32 KINGTEX"/>
        <filter val="MẶT NGUYỆT 5MM"/>
        <filter val="MẶT NGUYỆT 6.4"/>
        <filter val="MẶT NGUYỆT 6.4 (4 LÀN TRƯỚC 2 LÀN SAU)"/>
        <filter val="MẶT NGUYỆT 6.4 (CÂN ĐỐI XỨNG)"/>
        <filter val="MẶT NGUYỆT 6.4 CÂN"/>
        <filter val="MẶT NGUYỆT 6.4MM"/>
        <filter val="MẶT NGUYỆT 6.4MM LẮP DAO CHÉM VẢI"/>
        <filter val="MẶT NGUYỆT 7/32"/>
        <filter val="MẶT NGUYỆT 7/32 INCH BROTHER"/>
        <filter val="MẶT NGUYỆT 8MM"/>
        <filter val="MẶT NGUYỆT BÀN SÀNG NGANG"/>
        <filter val="MẶT NGUYỆT CẮT CHỈ"/>
        <filter val="MẶT NGUYỆT CẮT CHỈ 430D"/>
        <filter val="MẶT NGUYỆT HÚT CHỈ"/>
        <filter val="MẶT NGUYỆT HÚT CHỈ 2 KIM"/>
        <filter val="MẶT NGUYỆT LỆCH"/>
        <filter val="MẶT NGUYỆT MÁY ZIC ZAC"/>
        <filter val="MẶT NGUYỆT ỐNG VIỀN NHỎ"/>
        <filter val="MẶT NGUYỆT VIỀN"/>
        <filter val="MẶT NGUYỆT VIỀN 6.4"/>
        <filter val="MẶT NGUYỆT XÉN 1/4"/>
        <filter val="MẶT NGUYỆT XÉN 1/8"/>
        <filter val="MẶT NGUYỆT XÉN 3/16"/>
        <filter val="MẶT NGUYỆT XÉN 3/32"/>
        <filter val="ỐC MẶT NGUYỆT"/>
        <filter val="ỐP MẶT NGUYỆT CTD"/>
        <filter val="VÍT BẮT MẶT NGUYỆT TRƯỚC"/>
        <filter val="VÍT HÃM MẶT NGUYỆT"/>
        <filter val="VÍT HÃM MẶT NGUYỆT (VÍT SAU)"/>
      </filters>
    </filterColumn>
  </autoFilter>
  <tableColumns count="9">
    <tableColumn id="1" xr3:uid="{13EF75A5-FC98-4F7C-99AA-50B87E8F4DB3}" name="ID" dataDxfId="16" totalsRowDxfId="15">
      <calculatedColumnFormula>IFERROR(INDEX([1]ID!$B:$B, MATCH('Nhập data'!$C2,[1]ID!$C:$C,0)),"")</calculatedColumnFormula>
    </tableColumn>
    <tableColumn id="2" xr3:uid="{DF29C48A-AE0D-4F41-88B9-AED723B7240D}" name="Location" dataDxfId="14"/>
    <tableColumn id="3" xr3:uid="{DFA17F0F-64AD-4931-92A6-4A66FC61F0DB}" name="Code" dataDxfId="13" totalsRowDxfId="12"/>
    <tableColumn id="4" xr3:uid="{0710C2D9-770E-458D-984B-6B09D0DD8B52}" name="Tồn đầu" dataDxfId="11" totalsRowDxfId="10"/>
    <tableColumn id="5" xr3:uid="{BFB14E16-7228-4D97-8612-4CE8063DCB3A}" name="Name" dataDxfId="9" totalsRowDxfId="8">
      <calculatedColumnFormula>IFERROR(UPPER(VLOOKUP($C2,[1]ID!$C:$E,3,0)),"")</calculatedColumnFormula>
    </tableColumn>
    <tableColumn id="6" xr3:uid="{9BA83556-1D4D-47F6-99AD-BA00E1C6B145}" name="Ghi chú" dataDxfId="7" totalsRowDxfId="6"/>
    <tableColumn id="7" xr3:uid="{43482E38-CA1C-4822-8DA8-C91395335EF5}" name="Model" dataDxfId="5" totalsRowDxfId="4">
      <calculatedColumnFormula>IFERROR(VLOOKUP(Table13[[#This Row],[Code]],[1]ID!C:F,4,0),"")</calculatedColumnFormula>
    </tableColumn>
    <tableColumn id="8" xr3:uid="{D15142C9-6025-46AB-9870-C04D7CC5749B}" name="SL" dataDxfId="3" totalsRowDxfId="2">
      <calculatedColumnFormula>IF(Table13[[#This Row],[Tồn đầu]]="","",$D2+SUMIF([1]Nhập!$G$2:$G$237,'Nhập data'!$C2,[1]Nhập!$I$2:$I$237)-SUMIF([1]Xuất!$C$2:$C$2625,'Nhập data'!$C2,[1]Xuất!$D$2:$D$2029))</calculatedColumnFormula>
    </tableColumn>
    <tableColumn id="9" xr3:uid="{6EBAEE26-1AB2-4FD2-9236-5745320C3FD2}" name="Ghi chú2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AF52C-81D7-4C1F-B301-3EBCF35420A3}">
  <dimension ref="A1:I1599"/>
  <sheetViews>
    <sheetView tabSelected="1" zoomScale="106" zoomScaleNormal="106" workbookViewId="0">
      <pane ySplit="1" topLeftCell="A909" activePane="bottomLeft" state="frozen"/>
      <selection pane="bottomLeft" activeCell="E923" sqref="E923"/>
    </sheetView>
  </sheetViews>
  <sheetFormatPr defaultRowHeight="15" x14ac:dyDescent="0.25"/>
  <cols>
    <col min="1" max="1" width="13" style="1" customWidth="1"/>
    <col min="2" max="2" width="13" style="3" customWidth="1"/>
    <col min="3" max="3" width="26" style="1" bestFit="1" customWidth="1"/>
    <col min="4" max="4" width="13" style="1" customWidth="1"/>
    <col min="5" max="5" width="49.5" style="1" bestFit="1" customWidth="1"/>
    <col min="6" max="6" width="22.875" style="1" customWidth="1"/>
    <col min="7" max="7" width="19.25" style="2" bestFit="1" customWidth="1"/>
    <col min="8" max="8" width="13" style="1" customWidth="1"/>
    <col min="9" max="16384" width="9" style="1"/>
  </cols>
  <sheetData>
    <row r="1" spans="1:9" x14ac:dyDescent="0.25">
      <c r="A1" s="4" t="s">
        <v>4411</v>
      </c>
      <c r="B1" s="4" t="s">
        <v>4412</v>
      </c>
      <c r="C1" s="4" t="s">
        <v>4413</v>
      </c>
      <c r="D1" s="4" t="s">
        <v>4414</v>
      </c>
      <c r="E1" s="4" t="s">
        <v>4419</v>
      </c>
      <c r="F1" s="4" t="s">
        <v>4415</v>
      </c>
      <c r="G1" s="4" t="s">
        <v>4416</v>
      </c>
      <c r="H1" s="4" t="s">
        <v>4418</v>
      </c>
      <c r="I1" s="9" t="s">
        <v>4417</v>
      </c>
    </row>
    <row r="2" spans="1:9" x14ac:dyDescent="0.25">
      <c r="A2" s="4" t="str">
        <f>IFERROR(INDEX([1]ID!$B:$B, MATCH('Nhập data'!$C2,[1]ID!$C:$C,0)),"")</f>
        <v>ID152424</v>
      </c>
      <c r="B2" s="4" t="s">
        <v>0</v>
      </c>
      <c r="C2" s="4" t="s">
        <v>1</v>
      </c>
      <c r="D2" s="4">
        <v>20</v>
      </c>
      <c r="E2" s="5" t="s">
        <v>2</v>
      </c>
      <c r="F2" s="4"/>
      <c r="G2" s="5" t="s">
        <v>3</v>
      </c>
      <c r="H2" s="4" t="e">
        <f>IF(Table13[[#This Row],[Tồn đầu]]="","",$D2+SUMIF([1]Nhập!$G$2:$G$237,'Nhập data'!$C2,[1]Nhập!$I$2:$I$237)-SUMIF([1]Xuất!$C$2:$C$2625,'Nhập data'!$C2,[1]Xuất!$D$2:$D$2029))</f>
        <v>#VALUE!</v>
      </c>
      <c r="I2" s="4" t="s">
        <v>4</v>
      </c>
    </row>
    <row r="3" spans="1:9" x14ac:dyDescent="0.25">
      <c r="A3" s="4" t="str">
        <f>IFERROR(INDEX([1]ID!$B:$B, MATCH('Nhập data'!$C3,[1]ID!$C:$C,0)),"")</f>
        <v>ID152424</v>
      </c>
      <c r="B3" s="4" t="s">
        <v>5</v>
      </c>
      <c r="C3" s="4" t="s">
        <v>1</v>
      </c>
      <c r="D3" s="4"/>
      <c r="E3" s="5" t="s">
        <v>2</v>
      </c>
      <c r="F3" s="4"/>
      <c r="G3" s="5" t="s">
        <v>3</v>
      </c>
      <c r="H3" s="4">
        <v>1</v>
      </c>
      <c r="I3" s="4" t="s">
        <v>4</v>
      </c>
    </row>
    <row r="4" spans="1:9" x14ac:dyDescent="0.25">
      <c r="A4" s="4" t="str">
        <f>IFERROR(INDEX([1]ID!$B:$B, MATCH('Nhập data'!$C4,[1]ID!$C:$C,0)),"")</f>
        <v>ID152422</v>
      </c>
      <c r="B4" s="4" t="s">
        <v>6</v>
      </c>
      <c r="C4" s="4" t="s">
        <v>7</v>
      </c>
      <c r="D4" s="4">
        <v>9</v>
      </c>
      <c r="E4" s="5" t="s">
        <v>8</v>
      </c>
      <c r="F4" s="4"/>
      <c r="G4" s="5" t="s">
        <v>3</v>
      </c>
      <c r="H4" s="4" t="e">
        <f>IF(Table13[[#This Row],[Tồn đầu]]="","",$D4+SUMIF([1]Nhập!$G$2:$G$237,'Nhập data'!$C4,[1]Nhập!$I$2:$I$237)-SUMIF([1]Xuất!$C$2:$C$2625,'Nhập data'!$C4,[1]Xuất!$D$2:$D$2029))</f>
        <v>#VALUE!</v>
      </c>
      <c r="I4" s="4" t="s">
        <v>4</v>
      </c>
    </row>
    <row r="5" spans="1:9" x14ac:dyDescent="0.25">
      <c r="A5" s="4" t="str">
        <f>IFERROR(INDEX([1]ID!$B:$B, MATCH('Nhập data'!$C5,[1]ID!$C:$C,0)),"")</f>
        <v>ID028063</v>
      </c>
      <c r="B5" s="4" t="s">
        <v>9</v>
      </c>
      <c r="C5" s="4" t="s">
        <v>10</v>
      </c>
      <c r="D5" s="4">
        <v>296</v>
      </c>
      <c r="E5" s="5" t="s">
        <v>11</v>
      </c>
      <c r="F5" s="4"/>
      <c r="G5" s="5" t="s">
        <v>3</v>
      </c>
      <c r="H5" s="4" t="e">
        <f>IF(Table13[[#This Row],[Tồn đầu]]="","",$D5+SUMIF([1]Nhập!$G$2:$G$237,'Nhập data'!$C5,[1]Nhập!$I$2:$I$237)-SUMIF([1]Xuất!$C$2:$C$2625,'Nhập data'!$C5,[1]Xuất!$D$2:$D$2029))</f>
        <v>#VALUE!</v>
      </c>
      <c r="I5" s="4" t="s">
        <v>4</v>
      </c>
    </row>
    <row r="6" spans="1:9" x14ac:dyDescent="0.25">
      <c r="A6" s="4" t="str">
        <f>IFERROR(INDEX([1]ID!$B:$B, MATCH('Nhập data'!$C6,[1]ID!$C:$C,0)),"")</f>
        <v>ID040694</v>
      </c>
      <c r="B6" s="4" t="s">
        <v>12</v>
      </c>
      <c r="C6" s="4" t="s">
        <v>13</v>
      </c>
      <c r="D6" s="4">
        <v>17</v>
      </c>
      <c r="E6" s="5" t="s">
        <v>14</v>
      </c>
      <c r="F6" s="4"/>
      <c r="G6" s="5" t="s">
        <v>3</v>
      </c>
      <c r="H6" s="4" t="e">
        <f>IF(Table13[[#This Row],[Tồn đầu]]="","",$D6+SUMIF([1]Nhập!$G$2:$G$237,'Nhập data'!$C6,[1]Nhập!$I$2:$I$237)-SUMIF([1]Xuất!$C$2:$C$2625,'Nhập data'!$C6,[1]Xuất!$D$2:$D$2029))</f>
        <v>#VALUE!</v>
      </c>
      <c r="I6" s="4" t="s">
        <v>4</v>
      </c>
    </row>
    <row r="7" spans="1:9" x14ac:dyDescent="0.25">
      <c r="A7" s="4" t="str">
        <f>IFERROR(INDEX([1]ID!$B:$B, MATCH('Nhập data'!$C7,[1]ID!$C:$C,0)),"")</f>
        <v>ID140028</v>
      </c>
      <c r="B7" s="4" t="s">
        <v>15</v>
      </c>
      <c r="C7" s="4" t="s">
        <v>16</v>
      </c>
      <c r="D7" s="4">
        <v>44</v>
      </c>
      <c r="E7" s="5" t="s">
        <v>17</v>
      </c>
      <c r="F7" s="4"/>
      <c r="G7" s="5" t="s">
        <v>3</v>
      </c>
      <c r="H7" s="4" t="e">
        <f>IF(Table13[[#This Row],[Tồn đầu]]="","",$D7+SUMIF([1]Nhập!$G$2:$G$237,'Nhập data'!$C7,[1]Nhập!$I$2:$I$237)-SUMIF([1]Xuất!$C$2:$C$2625,'Nhập data'!$C7,[1]Xuất!$D$2:$D$2029))</f>
        <v>#VALUE!</v>
      </c>
      <c r="I7" s="4" t="s">
        <v>4</v>
      </c>
    </row>
    <row r="8" spans="1:9" x14ac:dyDescent="0.25">
      <c r="A8" s="4" t="str">
        <f>IFERROR(INDEX([1]ID!$B:$B, MATCH('Nhập data'!$C8,[1]ID!$C:$C,0)),"")</f>
        <v>ID040709</v>
      </c>
      <c r="B8" s="4" t="s">
        <v>18</v>
      </c>
      <c r="C8" s="4" t="s">
        <v>19</v>
      </c>
      <c r="D8" s="4">
        <v>45</v>
      </c>
      <c r="E8" s="5" t="s">
        <v>20</v>
      </c>
      <c r="F8" s="4"/>
      <c r="G8" s="5" t="s">
        <v>3</v>
      </c>
      <c r="H8" s="4" t="e">
        <f>IF(Table13[[#This Row],[Tồn đầu]]="","",$D8+SUMIF([1]Nhập!$G$2:$G$237,'Nhập data'!$C8,[1]Nhập!$I$2:$I$237)-SUMIF([1]Xuất!$C$2:$C$2625,'Nhập data'!$C8,[1]Xuất!$D$2:$D$2029))</f>
        <v>#VALUE!</v>
      </c>
      <c r="I8" s="4" t="s">
        <v>4</v>
      </c>
    </row>
    <row r="9" spans="1:9" x14ac:dyDescent="0.25">
      <c r="A9" s="4" t="str">
        <f>IFERROR(INDEX([1]ID!$B:$B, MATCH('Nhập data'!$C9,[1]ID!$C:$C,0)),"")</f>
        <v>ID141158</v>
      </c>
      <c r="B9" s="4" t="s">
        <v>21</v>
      </c>
      <c r="C9" s="4" t="s">
        <v>22</v>
      </c>
      <c r="D9" s="4">
        <v>23</v>
      </c>
      <c r="E9" s="5" t="s">
        <v>23</v>
      </c>
      <c r="F9" s="4"/>
      <c r="G9" s="5" t="s">
        <v>3</v>
      </c>
      <c r="H9" s="4" t="e">
        <f>IF(Table13[[#This Row],[Tồn đầu]]="","",$D9+SUMIF([1]Nhập!$G$2:$G$237,'Nhập data'!$C9,[1]Nhập!$I$2:$I$237)-SUMIF([1]Xuất!$C$2:$C$2625,'Nhập data'!$C9,[1]Xuất!$D$2:$D$2029))</f>
        <v>#VALUE!</v>
      </c>
      <c r="I9" s="4" t="s">
        <v>4</v>
      </c>
    </row>
    <row r="10" spans="1:9" x14ac:dyDescent="0.25">
      <c r="A10" s="4" t="str">
        <f>IFERROR(INDEX([1]ID!$B:$B, MATCH('Nhập data'!$C10,[1]ID!$C:$C,0)),"")</f>
        <v>ID140018</v>
      </c>
      <c r="B10" s="4" t="s">
        <v>24</v>
      </c>
      <c r="C10" s="4" t="s">
        <v>25</v>
      </c>
      <c r="D10" s="4">
        <v>20</v>
      </c>
      <c r="E10" s="5" t="s">
        <v>26</v>
      </c>
      <c r="F10" s="4"/>
      <c r="G10" s="5" t="s">
        <v>3</v>
      </c>
      <c r="H10" s="4" t="e">
        <f>IF(Table13[[#This Row],[Tồn đầu]]="","",$D10+SUMIF([1]Nhập!$G$2:$G$237,'Nhập data'!$C10,[1]Nhập!$I$2:$I$237)-SUMIF([1]Xuất!$C$2:$C$2625,'Nhập data'!$C10,[1]Xuất!$D$2:$D$2029))</f>
        <v>#VALUE!</v>
      </c>
      <c r="I10" s="4" t="s">
        <v>4</v>
      </c>
    </row>
    <row r="11" spans="1:9" x14ac:dyDescent="0.25">
      <c r="A11" s="4" t="str">
        <f>IFERROR(INDEX([1]ID!$B:$B, MATCH('Nhập data'!$C11,[1]ID!$C:$C,0)),"")</f>
        <v>ID151027</v>
      </c>
      <c r="B11" s="4" t="s">
        <v>27</v>
      </c>
      <c r="C11" s="4" t="s">
        <v>28</v>
      </c>
      <c r="D11" s="4">
        <v>4</v>
      </c>
      <c r="E11" s="5" t="s">
        <v>29</v>
      </c>
      <c r="F11" s="4" t="s">
        <v>30</v>
      </c>
      <c r="G11" s="5" t="s">
        <v>3</v>
      </c>
      <c r="H11" s="4" t="e">
        <f>IF(Table13[[#This Row],[Tồn đầu]]="","",$D11+SUMIF([1]Nhập!$G$2:$G$237,'Nhập data'!$C11,[1]Nhập!$I$2:$I$237)-SUMIF([1]Xuất!$C$2:$C$2625,'Nhập data'!$C11,[1]Xuất!$D$2:$D$2029))</f>
        <v>#VALUE!</v>
      </c>
      <c r="I11" s="4" t="s">
        <v>4</v>
      </c>
    </row>
    <row r="12" spans="1:9" x14ac:dyDescent="0.25">
      <c r="A12" s="4" t="str">
        <f>IFERROR(INDEX([1]ID!$B:$B, MATCH('Nhập data'!$C12,[1]ID!$C:$C,0)),"")</f>
        <v>ID151026</v>
      </c>
      <c r="B12" s="4" t="s">
        <v>27</v>
      </c>
      <c r="C12" s="4" t="s">
        <v>31</v>
      </c>
      <c r="D12" s="4">
        <v>4</v>
      </c>
      <c r="E12" s="5" t="s">
        <v>32</v>
      </c>
      <c r="F12" s="4" t="s">
        <v>30</v>
      </c>
      <c r="G12" s="5" t="s">
        <v>3</v>
      </c>
      <c r="H12" s="4" t="e">
        <f>IF(Table13[[#This Row],[Tồn đầu]]="","",$D12+SUMIF([1]Nhập!$G$2:$G$237,'Nhập data'!$C12,[1]Nhập!$I$2:$I$237)-SUMIF([1]Xuất!$C$2:$C$2625,'Nhập data'!$C12,[1]Xuất!$D$2:$D$2029))</f>
        <v>#VALUE!</v>
      </c>
      <c r="I12" s="4" t="s">
        <v>4</v>
      </c>
    </row>
    <row r="13" spans="1:9" x14ac:dyDescent="0.25">
      <c r="A13" s="4" t="str">
        <f>IFERROR(INDEX([1]ID!$B:$B, MATCH('Nhập data'!$C13,[1]ID!$C:$C,0)),"")</f>
        <v>ID151023</v>
      </c>
      <c r="B13" s="4" t="s">
        <v>33</v>
      </c>
      <c r="C13" s="4" t="s">
        <v>34</v>
      </c>
      <c r="D13" s="4">
        <v>1</v>
      </c>
      <c r="E13" s="5" t="s">
        <v>35</v>
      </c>
      <c r="F13" s="4"/>
      <c r="G13" s="5" t="s">
        <v>3</v>
      </c>
      <c r="H13" s="4" t="e">
        <f>IF(Table13[[#This Row],[Tồn đầu]]="","",$D13+SUMIF([1]Nhập!$G$2:$G$237,'Nhập data'!$C13,[1]Nhập!$I$2:$I$237)-SUMIF([1]Xuất!$C$2:$C$2625,'Nhập data'!$C13,[1]Xuất!$D$2:$D$2029))</f>
        <v>#VALUE!</v>
      </c>
      <c r="I13" s="4" t="s">
        <v>4</v>
      </c>
    </row>
    <row r="14" spans="1:9" x14ac:dyDescent="0.25">
      <c r="A14" s="4" t="str">
        <f>IFERROR(INDEX([1]ID!$B:$B, MATCH('Nhập data'!$C14,[1]ID!$C:$C,0)),"")</f>
        <v>ID126726</v>
      </c>
      <c r="B14" s="4" t="s">
        <v>36</v>
      </c>
      <c r="C14" s="4" t="s">
        <v>37</v>
      </c>
      <c r="D14" s="4">
        <v>7</v>
      </c>
      <c r="E14" s="5" t="s">
        <v>38</v>
      </c>
      <c r="F14" s="4"/>
      <c r="G14" s="5" t="s">
        <v>3</v>
      </c>
      <c r="H14" s="4" t="e">
        <f>IF(Table13[[#This Row],[Tồn đầu]]="","",$D14+SUMIF([1]Nhập!$G$2:$G$237,'Nhập data'!$C14,[1]Nhập!$I$2:$I$237)-SUMIF([1]Xuất!$C$2:$C$2625,'Nhập data'!$C14,[1]Xuất!$D$2:$D$2029))</f>
        <v>#VALUE!</v>
      </c>
      <c r="I14" s="4" t="s">
        <v>4</v>
      </c>
    </row>
    <row r="15" spans="1:9" x14ac:dyDescent="0.25">
      <c r="A15" s="4" t="str">
        <f>IFERROR(INDEX([1]ID!$B:$B, MATCH('Nhập data'!$C15,[1]ID!$C:$C,0)),"")</f>
        <v>ID029906</v>
      </c>
      <c r="B15" s="4" t="s">
        <v>39</v>
      </c>
      <c r="C15" s="4" t="s">
        <v>40</v>
      </c>
      <c r="D15" s="4">
        <v>30</v>
      </c>
      <c r="E15" s="5" t="s">
        <v>41</v>
      </c>
      <c r="F15" s="4"/>
      <c r="G15" s="5" t="s">
        <v>3</v>
      </c>
      <c r="H15" s="4" t="e">
        <f>IF(Table13[[#This Row],[Tồn đầu]]="","",$D15+SUMIF([1]Nhập!$G$2:$G$237,'Nhập data'!$C15,[1]Nhập!$I$2:$I$237)-SUMIF([1]Xuất!$C$2:$C$2625,'Nhập data'!$C15,[1]Xuất!$D$2:$D$2029))</f>
        <v>#VALUE!</v>
      </c>
      <c r="I15" s="4" t="s">
        <v>4</v>
      </c>
    </row>
    <row r="16" spans="1:9" x14ac:dyDescent="0.25">
      <c r="A16" s="4" t="str">
        <f>IFERROR(INDEX([1]ID!$B:$B, MATCH('Nhập data'!$C16,[1]ID!$C:$C,0)),"")</f>
        <v>ID029895</v>
      </c>
      <c r="B16" s="4" t="s">
        <v>42</v>
      </c>
      <c r="C16" s="4" t="s">
        <v>43</v>
      </c>
      <c r="D16" s="4">
        <v>10</v>
      </c>
      <c r="E16" s="5" t="s">
        <v>44</v>
      </c>
      <c r="F16" s="4"/>
      <c r="G16" s="5" t="s">
        <v>3</v>
      </c>
      <c r="H16" s="4" t="e">
        <f>IF(Table13[[#This Row],[Tồn đầu]]="","",$D16+SUMIF([1]Nhập!$G$2:$G$237,'Nhập data'!$C16,[1]Nhập!$I$2:$I$237)-SUMIF([1]Xuất!$C$2:$C$2625,'Nhập data'!$C16,[1]Xuất!$D$2:$D$2029))</f>
        <v>#VALUE!</v>
      </c>
      <c r="I16" s="4" t="s">
        <v>4</v>
      </c>
    </row>
    <row r="17" spans="1:9" x14ac:dyDescent="0.25">
      <c r="A17" s="4" t="str">
        <f>IFERROR(INDEX([1]ID!$B:$B, MATCH('Nhập data'!$C17,[1]ID!$C:$C,0)),"")</f>
        <v>ID156008</v>
      </c>
      <c r="B17" s="4" t="s">
        <v>45</v>
      </c>
      <c r="C17" s="4" t="s">
        <v>46</v>
      </c>
      <c r="D17" s="4">
        <v>15</v>
      </c>
      <c r="E17" s="5" t="s">
        <v>47</v>
      </c>
      <c r="F17" s="4"/>
      <c r="G17" s="5" t="s">
        <v>3</v>
      </c>
      <c r="H17" s="4" t="e">
        <f>IF(Table13[[#This Row],[Tồn đầu]]="","",$D17+SUMIF([1]Nhập!$G$2:$G$237,'Nhập data'!$C17,[1]Nhập!$I$2:$I$237)-SUMIF([1]Xuất!$C$2:$C$2625,'Nhập data'!$C17,[1]Xuất!$D$2:$D$2029))</f>
        <v>#VALUE!</v>
      </c>
      <c r="I17" s="4" t="s">
        <v>4</v>
      </c>
    </row>
    <row r="18" spans="1:9" x14ac:dyDescent="0.25">
      <c r="A18" s="4" t="str">
        <f>IFERROR(INDEX([1]ID!$B:$B, MATCH('Nhập data'!$C18,[1]ID!$C:$C,0)),"")</f>
        <v>ID048566</v>
      </c>
      <c r="B18" s="4" t="s">
        <v>48</v>
      </c>
      <c r="C18" s="4" t="s">
        <v>49</v>
      </c>
      <c r="D18" s="4">
        <v>15</v>
      </c>
      <c r="E18" s="5" t="s">
        <v>50</v>
      </c>
      <c r="F18" s="4"/>
      <c r="G18" s="5" t="s">
        <v>3</v>
      </c>
      <c r="H18" s="4" t="e">
        <f>IF(Table13[[#This Row],[Tồn đầu]]="","",$D18+SUMIF([1]Nhập!$G$2:$G$237,'Nhập data'!$C18,[1]Nhập!$I$2:$I$237)-SUMIF([1]Xuất!$C$2:$C$2625,'Nhập data'!$C18,[1]Xuất!$D$2:$D$2029))</f>
        <v>#VALUE!</v>
      </c>
      <c r="I18" s="4" t="s">
        <v>4</v>
      </c>
    </row>
    <row r="19" spans="1:9" x14ac:dyDescent="0.25">
      <c r="A19" s="4" t="str">
        <f>IFERROR(INDEX([1]ID!$B:$B, MATCH('Nhập data'!$C19,[1]ID!$C:$C,0)),"")</f>
        <v>ID156007</v>
      </c>
      <c r="B19" s="4" t="s">
        <v>51</v>
      </c>
      <c r="C19" s="4" t="s">
        <v>52</v>
      </c>
      <c r="D19" s="4">
        <v>30</v>
      </c>
      <c r="E19" s="5" t="s">
        <v>53</v>
      </c>
      <c r="F19" s="4"/>
      <c r="G19" s="5" t="s">
        <v>3</v>
      </c>
      <c r="H19" s="4" t="e">
        <f>IF(Table13[[#This Row],[Tồn đầu]]="","",$D19+SUMIF([1]Nhập!$G$2:$G$237,'Nhập data'!$C19,[1]Nhập!$I$2:$I$237)-SUMIF([1]Xuất!$C$2:$C$2625,'Nhập data'!$C19,[1]Xuất!$D$2:$D$2029))</f>
        <v>#VALUE!</v>
      </c>
      <c r="I19" s="4" t="s">
        <v>4</v>
      </c>
    </row>
    <row r="20" spans="1:9" x14ac:dyDescent="0.25">
      <c r="A20" s="4" t="str">
        <f>IFERROR(INDEX([1]ID!$B:$B, MATCH('Nhập data'!$C20,[1]ID!$C:$C,0)),"")</f>
        <v>ID028018</v>
      </c>
      <c r="B20" s="4" t="s">
        <v>54</v>
      </c>
      <c r="C20" s="4" t="s">
        <v>55</v>
      </c>
      <c r="D20" s="4">
        <v>10</v>
      </c>
      <c r="E20" s="5" t="s">
        <v>47</v>
      </c>
      <c r="F20" s="4"/>
      <c r="G20" s="5" t="s">
        <v>3</v>
      </c>
      <c r="H20" s="4" t="e">
        <f>IF(Table13[[#This Row],[Tồn đầu]]="","",$D20+SUMIF([1]Nhập!$G$2:$G$237,'Nhập data'!$C20,[1]Nhập!$I$2:$I$237)-SUMIF([1]Xuất!$C$2:$C$2625,'Nhập data'!$C20,[1]Xuất!$D$2:$D$2029))</f>
        <v>#VALUE!</v>
      </c>
      <c r="I20" s="4" t="s">
        <v>4</v>
      </c>
    </row>
    <row r="21" spans="1:9" x14ac:dyDescent="0.25">
      <c r="A21" s="4" t="str">
        <f>IFERROR(INDEX([1]ID!$B:$B, MATCH('Nhập data'!$C21,[1]ID!$C:$C,0)),"")</f>
        <v>ID152438</v>
      </c>
      <c r="B21" s="4" t="s">
        <v>56</v>
      </c>
      <c r="C21" s="4" t="s">
        <v>57</v>
      </c>
      <c r="D21" s="4">
        <v>898</v>
      </c>
      <c r="E21" s="5" t="s">
        <v>58</v>
      </c>
      <c r="F21" s="4"/>
      <c r="G21" s="5" t="s">
        <v>3</v>
      </c>
      <c r="H21" s="4" t="e">
        <f>IF(Table13[[#This Row],[Tồn đầu]]="","",$D21+SUMIF([1]Nhập!$G$2:$G$237,'Nhập data'!$C21,[1]Nhập!$I$2:$I$237)-SUMIF([1]Xuất!$C$2:$C$2625,'Nhập data'!$C21,[1]Xuất!$D$2:$D$2029))</f>
        <v>#VALUE!</v>
      </c>
      <c r="I21" s="4" t="s">
        <v>4</v>
      </c>
    </row>
    <row r="22" spans="1:9" x14ac:dyDescent="0.25">
      <c r="A22" s="4" t="str">
        <f>IFERROR(INDEX([1]ID!$B:$B, MATCH('Nhập data'!$C22,[1]ID!$C:$C,0)),"")</f>
        <v>ID041257</v>
      </c>
      <c r="B22" s="4" t="s">
        <v>59</v>
      </c>
      <c r="C22" s="4" t="s">
        <v>60</v>
      </c>
      <c r="D22" s="4">
        <v>30</v>
      </c>
      <c r="E22" s="5" t="s">
        <v>61</v>
      </c>
      <c r="F22" s="4"/>
      <c r="G22" s="5" t="s">
        <v>3</v>
      </c>
      <c r="H22" s="4" t="e">
        <f>IF(Table13[[#This Row],[Tồn đầu]]="","",$D22+SUMIF([1]Nhập!$G$2:$G$237,'Nhập data'!$C22,[1]Nhập!$I$2:$I$237)-SUMIF([1]Xuất!$C$2:$C$2625,'Nhập data'!$C22,[1]Xuất!$D$2:$D$2029))</f>
        <v>#VALUE!</v>
      </c>
      <c r="I22" s="4" t="s">
        <v>4</v>
      </c>
    </row>
    <row r="23" spans="1:9" x14ac:dyDescent="0.25">
      <c r="A23" s="4" t="str">
        <f>IFERROR(INDEX([1]ID!$B:$B, MATCH('Nhập data'!$C23,[1]ID!$C:$C,0)),"")</f>
        <v>ID028114</v>
      </c>
      <c r="B23" s="4" t="s">
        <v>62</v>
      </c>
      <c r="C23" s="4" t="s">
        <v>63</v>
      </c>
      <c r="D23" s="4">
        <v>13</v>
      </c>
      <c r="E23" s="5" t="s">
        <v>64</v>
      </c>
      <c r="F23" s="4"/>
      <c r="G23" s="5" t="s">
        <v>3</v>
      </c>
      <c r="H23" s="4" t="e">
        <f>IF(Table13[[#This Row],[Tồn đầu]]="","",$D23+SUMIF([1]Nhập!$G$2:$G$237,'Nhập data'!$C23,[1]Nhập!$I$2:$I$237)-SUMIF([1]Xuất!$C$2:$C$2625,'Nhập data'!$C23,[1]Xuất!$D$2:$D$2029))</f>
        <v>#VALUE!</v>
      </c>
      <c r="I23" s="4" t="s">
        <v>4</v>
      </c>
    </row>
    <row r="24" spans="1:9" x14ac:dyDescent="0.25">
      <c r="A24" s="4" t="str">
        <f>IFERROR(INDEX([1]ID!$B:$B, MATCH('Nhập data'!$C24,[1]ID!$C:$C,0)),"")</f>
        <v>ID010258</v>
      </c>
      <c r="B24" s="4" t="s">
        <v>65</v>
      </c>
      <c r="C24" s="4" t="s">
        <v>66</v>
      </c>
      <c r="D24" s="4">
        <v>200</v>
      </c>
      <c r="E24" s="5" t="s">
        <v>67</v>
      </c>
      <c r="F24" s="4"/>
      <c r="G24" s="5" t="s">
        <v>3</v>
      </c>
      <c r="H24" s="4" t="e">
        <f>IF(Table13[[#This Row],[Tồn đầu]]="","",$D24+SUMIF([1]Nhập!$G$2:$G$237,'Nhập data'!$C24,[1]Nhập!$I$2:$I$237)-SUMIF([1]Xuất!$C$2:$C$2625,'Nhập data'!$C24,[1]Xuất!$D$2:$D$2029))</f>
        <v>#VALUE!</v>
      </c>
      <c r="I24" s="4" t="s">
        <v>4</v>
      </c>
    </row>
    <row r="25" spans="1:9" x14ac:dyDescent="0.25">
      <c r="A25" s="4" t="str">
        <f>IFERROR(INDEX([1]ID!$B:$B, MATCH('Nhập data'!$C25,[1]ID!$C:$C,0)),"")</f>
        <v>ID141650</v>
      </c>
      <c r="B25" s="4" t="s">
        <v>68</v>
      </c>
      <c r="C25" s="4" t="s">
        <v>69</v>
      </c>
      <c r="D25" s="4">
        <v>20</v>
      </c>
      <c r="E25" s="5" t="s">
        <v>70</v>
      </c>
      <c r="F25" s="4"/>
      <c r="G25" s="5" t="s">
        <v>3</v>
      </c>
      <c r="H25" s="4" t="e">
        <f>IF(Table13[[#This Row],[Tồn đầu]]="","",$D25+SUMIF([1]Nhập!$G$2:$G$237,'Nhập data'!$C25,[1]Nhập!$I$2:$I$237)-SUMIF([1]Xuất!$C$2:$C$2625,'Nhập data'!$C25,[1]Xuất!$D$2:$D$2029))</f>
        <v>#VALUE!</v>
      </c>
      <c r="I25" s="4" t="s">
        <v>4</v>
      </c>
    </row>
    <row r="26" spans="1:9" x14ac:dyDescent="0.25">
      <c r="A26" s="4" t="str">
        <f>IFERROR(INDEX([1]ID!$B:$B, MATCH('Nhập data'!$C26,[1]ID!$C:$C,0)),"")</f>
        <v>ID028192</v>
      </c>
      <c r="B26" s="4" t="s">
        <v>71</v>
      </c>
      <c r="C26" s="4" t="s">
        <v>72</v>
      </c>
      <c r="D26" s="4">
        <v>40</v>
      </c>
      <c r="E26" s="5" t="s">
        <v>73</v>
      </c>
      <c r="F26" s="4"/>
      <c r="G26" s="5" t="s">
        <v>3</v>
      </c>
      <c r="H26" s="4" t="e">
        <f>IF(Table13[[#This Row],[Tồn đầu]]="","",$D26+SUMIF([1]Nhập!$G$2:$G$237,'Nhập data'!$C26,[1]Nhập!$I$2:$I$237)-SUMIF([1]Xuất!$C$2:$C$2625,'Nhập data'!$C26,[1]Xuất!$D$2:$D$2029))</f>
        <v>#VALUE!</v>
      </c>
      <c r="I26" s="4" t="s">
        <v>4</v>
      </c>
    </row>
    <row r="27" spans="1:9" x14ac:dyDescent="0.25">
      <c r="A27" s="4" t="str">
        <f>IFERROR(INDEX([1]ID!$B:$B, MATCH('Nhập data'!$C27,[1]ID!$C:$C,0)),"")</f>
        <v>ID041281</v>
      </c>
      <c r="B27" s="4" t="s">
        <v>74</v>
      </c>
      <c r="C27" s="4" t="s">
        <v>75</v>
      </c>
      <c r="D27" s="4">
        <v>23</v>
      </c>
      <c r="E27" s="5" t="s">
        <v>76</v>
      </c>
      <c r="F27" s="4"/>
      <c r="G27" s="5" t="s">
        <v>3</v>
      </c>
      <c r="H27" s="4" t="e">
        <f>IF(Table13[[#This Row],[Tồn đầu]]="","",$D27+SUMIF([1]Nhập!$G$2:$G$237,'Nhập data'!$C27,[1]Nhập!$I$2:$I$237)-SUMIF([1]Xuất!$C$2:$C$2625,'Nhập data'!$C27,[1]Xuất!$D$2:$D$2029))</f>
        <v>#VALUE!</v>
      </c>
      <c r="I27" s="4" t="s">
        <v>4</v>
      </c>
    </row>
    <row r="28" spans="1:9" x14ac:dyDescent="0.25">
      <c r="A28" s="4" t="str">
        <f>IFERROR(INDEX([1]ID!$B:$B, MATCH('Nhập data'!$C28,[1]ID!$C:$C,0)),"")</f>
        <v>ID140506</v>
      </c>
      <c r="B28" s="4" t="s">
        <v>77</v>
      </c>
      <c r="C28" s="4" t="s">
        <v>78</v>
      </c>
      <c r="D28" s="4">
        <v>24</v>
      </c>
      <c r="E28" s="5" t="s">
        <v>79</v>
      </c>
      <c r="F28" s="4"/>
      <c r="G28" s="5" t="s">
        <v>3</v>
      </c>
      <c r="H28" s="4" t="e">
        <f>IF(Table13[[#This Row],[Tồn đầu]]="","",$D28+SUMIF([1]Nhập!$G$2:$G$237,'Nhập data'!$C28,[1]Nhập!$I$2:$I$237)-SUMIF([1]Xuất!$C$2:$C$2625,'Nhập data'!$C28,[1]Xuất!$D$2:$D$2029))</f>
        <v>#VALUE!</v>
      </c>
      <c r="I28" s="4" t="s">
        <v>4</v>
      </c>
    </row>
    <row r="29" spans="1:9" x14ac:dyDescent="0.25">
      <c r="A29" s="4" t="str">
        <f>IFERROR(INDEX([1]ID!$B:$B, MATCH('Nhập data'!$C29,[1]ID!$C:$C,0)),"")</f>
        <v>ID028443</v>
      </c>
      <c r="B29" s="4" t="s">
        <v>80</v>
      </c>
      <c r="C29" s="4" t="s">
        <v>81</v>
      </c>
      <c r="D29" s="4">
        <v>20</v>
      </c>
      <c r="E29" s="5" t="s">
        <v>82</v>
      </c>
      <c r="F29" s="4"/>
      <c r="G29" s="5" t="s">
        <v>3</v>
      </c>
      <c r="H29" s="4" t="e">
        <f>IF(Table13[[#This Row],[Tồn đầu]]="","",$D29+SUMIF([1]Nhập!$G$2:$G$237,'Nhập data'!$C29,[1]Nhập!$I$2:$I$237)-SUMIF([1]Xuất!$C$2:$C$2625,'Nhập data'!$C29,[1]Xuất!$D$2:$D$2029))</f>
        <v>#VALUE!</v>
      </c>
      <c r="I29" s="4" t="s">
        <v>4</v>
      </c>
    </row>
    <row r="30" spans="1:9" x14ac:dyDescent="0.25">
      <c r="A30" s="4" t="str">
        <f>IFERROR(INDEX([1]ID!$B:$B, MATCH('Nhập data'!$C30,[1]ID!$C:$C,0)),"")</f>
        <v>ID151028</v>
      </c>
      <c r="B30" s="4" t="s">
        <v>83</v>
      </c>
      <c r="C30" s="4" t="s">
        <v>84</v>
      </c>
      <c r="D30" s="4">
        <v>8</v>
      </c>
      <c r="E30" s="5" t="s">
        <v>85</v>
      </c>
      <c r="F30" s="4"/>
      <c r="G30" s="5" t="s">
        <v>3</v>
      </c>
      <c r="H30" s="4" t="e">
        <f>IF(Table13[[#This Row],[Tồn đầu]]="","",$D30+SUMIF([1]Nhập!$G$2:$G$237,'Nhập data'!$C30,[1]Nhập!$I$2:$I$237)-SUMIF([1]Xuất!$C$2:$C$2625,'Nhập data'!$C30,[1]Xuất!$D$2:$D$2029))</f>
        <v>#VALUE!</v>
      </c>
      <c r="I30" s="4" t="s">
        <v>4</v>
      </c>
    </row>
    <row r="31" spans="1:9" x14ac:dyDescent="0.25">
      <c r="A31" s="4" t="str">
        <f>IFERROR(INDEX([1]ID!$B:$B, MATCH('Nhập data'!$C31,[1]ID!$C:$C,0)),"")</f>
        <v>ID156013</v>
      </c>
      <c r="B31" s="4" t="s">
        <v>86</v>
      </c>
      <c r="C31" s="4" t="s">
        <v>87</v>
      </c>
      <c r="D31" s="4">
        <v>10</v>
      </c>
      <c r="E31" s="5" t="s">
        <v>88</v>
      </c>
      <c r="F31" s="4"/>
      <c r="G31" s="5" t="s">
        <v>3</v>
      </c>
      <c r="H31" s="4" t="e">
        <f>IF(Table13[[#This Row],[Tồn đầu]]="","",$D31+SUMIF([1]Nhập!$G$2:$G$237,'Nhập data'!$C31,[1]Nhập!$I$2:$I$237)-SUMIF([1]Xuất!$C$2:$C$2625,'Nhập data'!$C31,[1]Xuất!$D$2:$D$2029))</f>
        <v>#VALUE!</v>
      </c>
      <c r="I31" s="4" t="s">
        <v>4</v>
      </c>
    </row>
    <row r="32" spans="1:9" x14ac:dyDescent="0.25">
      <c r="A32" s="4" t="str">
        <f>IFERROR(INDEX([1]ID!$B:$B, MATCH('Nhập data'!$C32,[1]ID!$C:$C,0)),"")</f>
        <v>ID126731</v>
      </c>
      <c r="B32" s="4" t="s">
        <v>89</v>
      </c>
      <c r="C32" s="4" t="s">
        <v>90</v>
      </c>
      <c r="D32" s="4">
        <v>3</v>
      </c>
      <c r="E32" s="5" t="s">
        <v>91</v>
      </c>
      <c r="F32" s="4"/>
      <c r="G32" s="5" t="s">
        <v>3</v>
      </c>
      <c r="H32" s="4" t="e">
        <f>IF(Table13[[#This Row],[Tồn đầu]]="","",$D32+SUMIF([1]Nhập!$G$2:$G$237,'Nhập data'!$C32,[1]Nhập!$I$2:$I$237)-SUMIF([1]Xuất!$C$2:$C$2625,'Nhập data'!$C32,[1]Xuất!$D$2:$D$2029))</f>
        <v>#VALUE!</v>
      </c>
      <c r="I32" s="4" t="s">
        <v>4</v>
      </c>
    </row>
    <row r="33" spans="1:9" x14ac:dyDescent="0.25">
      <c r="A33" s="4" t="str">
        <f>IFERROR(INDEX([1]ID!$B:$B, MATCH('Nhập data'!$C33,[1]ID!$C:$C,0)),"")</f>
        <v>ID156012</v>
      </c>
      <c r="B33" s="4" t="s">
        <v>92</v>
      </c>
      <c r="C33" s="4" t="s">
        <v>93</v>
      </c>
      <c r="D33" s="4">
        <v>4</v>
      </c>
      <c r="E33" s="5" t="s">
        <v>94</v>
      </c>
      <c r="F33" s="4"/>
      <c r="G33" s="5" t="s">
        <v>3</v>
      </c>
      <c r="H33" s="4" t="e">
        <f>IF(Table13[[#This Row],[Tồn đầu]]="","",$D33+SUMIF([1]Nhập!$G$2:$G$237,'Nhập data'!$C33,[1]Nhập!$I$2:$I$237)-SUMIF([1]Xuất!$C$2:$C$2625,'Nhập data'!$C33,[1]Xuất!$D$2:$D$2029))</f>
        <v>#VALUE!</v>
      </c>
      <c r="I33" s="4" t="s">
        <v>4</v>
      </c>
    </row>
    <row r="34" spans="1:9" x14ac:dyDescent="0.25">
      <c r="A34" s="4" t="str">
        <f>IFERROR(INDEX([1]ID!$B:$B, MATCH('Nhập data'!$C34,[1]ID!$C:$C,0)),"")</f>
        <v/>
      </c>
      <c r="B34" s="4" t="s">
        <v>95</v>
      </c>
      <c r="C34" s="4"/>
      <c r="D34" s="4">
        <v>26</v>
      </c>
      <c r="E34" s="5" t="s">
        <v>96</v>
      </c>
      <c r="F34" s="4" t="s">
        <v>97</v>
      </c>
      <c r="G34" s="5" t="s">
        <v>96</v>
      </c>
      <c r="H34" s="4" t="e">
        <f>IF(Table13[[#This Row],[Tồn đầu]]="","",$D34+SUMIF([1]Nhập!$G$2:$G$237,'Nhập data'!$C34,[1]Nhập!$I$2:$I$237)-SUMIF([1]Xuất!$C$2:$C$2625,'Nhập data'!$C34,[1]Xuất!$D$2:$D$2029))</f>
        <v>#VALUE!</v>
      </c>
      <c r="I34" s="4"/>
    </row>
    <row r="35" spans="1:9" x14ac:dyDescent="0.25">
      <c r="A35" s="4" t="str">
        <f>IFERROR(INDEX([1]ID!$B:$B, MATCH('Nhập data'!$C35,[1]ID!$C:$C,0)),"")</f>
        <v>ID122236</v>
      </c>
      <c r="B35" s="4" t="s">
        <v>98</v>
      </c>
      <c r="C35" s="4" t="s">
        <v>99</v>
      </c>
      <c r="D35" s="4">
        <v>15</v>
      </c>
      <c r="E35" s="5" t="s">
        <v>100</v>
      </c>
      <c r="F35" s="4"/>
      <c r="G35" s="5" t="s">
        <v>3</v>
      </c>
      <c r="H35" s="4" t="e">
        <f>IF(Table13[[#This Row],[Tồn đầu]]="","",$D35+SUMIF([1]Nhập!$G$2:$G$237,'Nhập data'!$C35,[1]Nhập!$I$2:$I$237)-SUMIF([1]Xuất!$C$2:$C$2625,'Nhập data'!$C35,[1]Xuất!$D$2:$D$2029))</f>
        <v>#VALUE!</v>
      </c>
      <c r="I35" s="4" t="s">
        <v>4</v>
      </c>
    </row>
    <row r="36" spans="1:9" x14ac:dyDescent="0.25">
      <c r="A36" s="4" t="str">
        <f>IFERROR(INDEX([1]ID!$B:$B, MATCH('Nhập data'!$C36,[1]ID!$C:$C,0)),"")</f>
        <v>ID156014</v>
      </c>
      <c r="B36" s="4" t="s">
        <v>101</v>
      </c>
      <c r="C36" s="4" t="s">
        <v>102</v>
      </c>
      <c r="D36" s="4">
        <v>2</v>
      </c>
      <c r="E36" s="5" t="s">
        <v>103</v>
      </c>
      <c r="F36" s="4"/>
      <c r="G36" s="5" t="s">
        <v>3</v>
      </c>
      <c r="H36" s="4" t="e">
        <f>IF(Table13[[#This Row],[Tồn đầu]]="","",$D36+SUMIF([1]Nhập!$G$2:$G$237,'Nhập data'!$C36,[1]Nhập!$I$2:$I$237)-SUMIF([1]Xuất!$C$2:$C$2625,'Nhập data'!$C36,[1]Xuất!$D$2:$D$2029))</f>
        <v>#VALUE!</v>
      </c>
      <c r="I36" s="4" t="s">
        <v>4</v>
      </c>
    </row>
    <row r="37" spans="1:9" x14ac:dyDescent="0.25">
      <c r="A37" s="4" t="str">
        <f>IFERROR(INDEX([1]ID!$B:$B, MATCH('Nhập data'!$C37,[1]ID!$C:$C,0)),"")</f>
        <v>ID121796</v>
      </c>
      <c r="B37" s="4" t="s">
        <v>104</v>
      </c>
      <c r="C37" s="4" t="s">
        <v>105</v>
      </c>
      <c r="D37" s="4">
        <v>11</v>
      </c>
      <c r="E37" s="5" t="s">
        <v>106</v>
      </c>
      <c r="F37" s="4"/>
      <c r="G37" s="5" t="s">
        <v>3</v>
      </c>
      <c r="H37" s="4" t="e">
        <f>IF(Table13[[#This Row],[Tồn đầu]]="","",$D37+SUMIF([1]Nhập!$G$2:$G$237,'Nhập data'!$C37,[1]Nhập!$I$2:$I$237)-SUMIF([1]Xuất!$C$2:$C$2625,'Nhập data'!$C37,[1]Xuất!$D$2:$D$2029))</f>
        <v>#VALUE!</v>
      </c>
      <c r="I37" s="4" t="s">
        <v>4</v>
      </c>
    </row>
    <row r="38" spans="1:9" x14ac:dyDescent="0.25">
      <c r="A38" s="4" t="str">
        <f>IFERROR(INDEX([1]ID!$B:$B, MATCH('Nhập data'!$C38,[1]ID!$C:$C,0)),"")</f>
        <v>ID151025</v>
      </c>
      <c r="B38" s="4" t="s">
        <v>107</v>
      </c>
      <c r="C38" s="4" t="s">
        <v>108</v>
      </c>
      <c r="D38" s="4">
        <v>6</v>
      </c>
      <c r="E38" s="5" t="s">
        <v>109</v>
      </c>
      <c r="F38" s="4"/>
      <c r="G38" s="5" t="s">
        <v>3</v>
      </c>
      <c r="H38" s="4" t="e">
        <f>IF(Table13[[#This Row],[Tồn đầu]]="","",$D38+SUMIF([1]Nhập!$G$2:$G$237,'Nhập data'!$C38,[1]Nhập!$I$2:$I$237)-SUMIF([1]Xuất!$C$2:$C$2625,'Nhập data'!$C38,[1]Xuất!$D$2:$D$2029))</f>
        <v>#VALUE!</v>
      </c>
      <c r="I38" s="4" t="s">
        <v>4</v>
      </c>
    </row>
    <row r="39" spans="1:9" x14ac:dyDescent="0.25">
      <c r="A39" s="4" t="str">
        <f>IFERROR(INDEX([1]ID!$B:$B, MATCH('Nhập data'!$C39,[1]ID!$C:$C,0)),"")</f>
        <v>ID027962</v>
      </c>
      <c r="B39" s="4" t="s">
        <v>110</v>
      </c>
      <c r="C39" s="4" t="s">
        <v>111</v>
      </c>
      <c r="D39" s="4">
        <v>7</v>
      </c>
      <c r="E39" s="5" t="s">
        <v>112</v>
      </c>
      <c r="F39" s="4"/>
      <c r="G39" s="5" t="s">
        <v>3</v>
      </c>
      <c r="H39" s="4" t="e">
        <f>IF(Table13[[#This Row],[Tồn đầu]]="","",$D39+SUMIF([1]Nhập!$G$2:$G$237,'Nhập data'!$C39,[1]Nhập!$I$2:$I$237)-SUMIF([1]Xuất!$C$2:$C$2625,'Nhập data'!$C39,[1]Xuất!$D$2:$D$2029))</f>
        <v>#VALUE!</v>
      </c>
      <c r="I39" s="4" t="s">
        <v>4</v>
      </c>
    </row>
    <row r="40" spans="1:9" x14ac:dyDescent="0.25">
      <c r="A40" s="4" t="str">
        <f>IFERROR(INDEX([1]ID!$B:$B, MATCH('Nhập data'!$C40,[1]ID!$C:$C,0)),"")</f>
        <v>ID156578</v>
      </c>
      <c r="B40" s="4" t="s">
        <v>113</v>
      </c>
      <c r="C40" s="4" t="s">
        <v>114</v>
      </c>
      <c r="D40" s="4">
        <v>0</v>
      </c>
      <c r="E40" s="5" t="s">
        <v>115</v>
      </c>
      <c r="F40" s="4"/>
      <c r="G40" s="5" t="s">
        <v>3</v>
      </c>
      <c r="H40" s="4" t="e">
        <f>IF(Table13[[#This Row],[Tồn đầu]]="","",$D40+SUMIF([1]Nhập!$G$2:$G$237,'Nhập data'!$C40,[1]Nhập!$I$2:$I$237)-SUMIF([1]Xuất!$C$2:$C$2625,'Nhập data'!$C40,[1]Xuất!$D$2:$D$2029))</f>
        <v>#VALUE!</v>
      </c>
      <c r="I40" s="4" t="s">
        <v>4</v>
      </c>
    </row>
    <row r="41" spans="1:9" x14ac:dyDescent="0.25">
      <c r="A41" s="4" t="str">
        <f>IFERROR(INDEX([1]ID!$B:$B, MATCH('Nhập data'!$C41,[1]ID!$C:$C,0)),"")</f>
        <v>ID141167</v>
      </c>
      <c r="B41" s="4" t="s">
        <v>116</v>
      </c>
      <c r="C41" s="4" t="s">
        <v>117</v>
      </c>
      <c r="D41" s="4">
        <v>0</v>
      </c>
      <c r="E41" s="5" t="s">
        <v>118</v>
      </c>
      <c r="F41" s="4"/>
      <c r="G41" s="5" t="s">
        <v>3</v>
      </c>
      <c r="H41" s="4" t="e">
        <f>IF(Table13[[#This Row],[Tồn đầu]]="","",$D41+SUMIF([1]Nhập!$G$2:$G$237,'Nhập data'!$C41,[1]Nhập!$I$2:$I$237)-SUMIF([1]Xuất!$C$2:$C$2625,'Nhập data'!$C41,[1]Xuất!$D$2:$D$2029))</f>
        <v>#VALUE!</v>
      </c>
      <c r="I41" s="4" t="s">
        <v>4</v>
      </c>
    </row>
    <row r="42" spans="1:9" x14ac:dyDescent="0.25">
      <c r="A42" s="4" t="str">
        <f>IFERROR(INDEX([1]ID!$B:$B, MATCH('Nhập data'!$C42,[1]ID!$C:$C,0)),"")</f>
        <v>ID040695</v>
      </c>
      <c r="B42" s="4" t="s">
        <v>119</v>
      </c>
      <c r="C42" s="4" t="s">
        <v>120</v>
      </c>
      <c r="D42" s="4">
        <v>28</v>
      </c>
      <c r="E42" s="5" t="s">
        <v>121</v>
      </c>
      <c r="F42" s="4"/>
      <c r="G42" s="5" t="s">
        <v>3</v>
      </c>
      <c r="H42" s="4" t="e">
        <f>IF(Table13[[#This Row],[Tồn đầu]]="","",$D42+SUMIF([1]Nhập!$G$2:$G$237,'Nhập data'!$C42,[1]Nhập!$I$2:$I$237)-SUMIF([1]Xuất!$C$2:$C$2625,'Nhập data'!$C42,[1]Xuất!$D$2:$D$2029))</f>
        <v>#VALUE!</v>
      </c>
      <c r="I42" s="4" t="s">
        <v>4</v>
      </c>
    </row>
    <row r="43" spans="1:9" x14ac:dyDescent="0.25">
      <c r="A43" s="4" t="str">
        <f>IFERROR(INDEX([1]ID!$B:$B, MATCH('Nhập data'!$C43,[1]ID!$C:$C,0)),"")</f>
        <v>ID015199</v>
      </c>
      <c r="B43" s="4" t="s">
        <v>122</v>
      </c>
      <c r="C43" s="4" t="s">
        <v>123</v>
      </c>
      <c r="D43" s="4">
        <v>73</v>
      </c>
      <c r="E43" s="5" t="s">
        <v>124</v>
      </c>
      <c r="F43" s="4"/>
      <c r="G43" s="5" t="s">
        <v>3</v>
      </c>
      <c r="H43" s="4" t="e">
        <f>IF(Table13[[#This Row],[Tồn đầu]]="","",$D43+SUMIF([1]Nhập!$G$2:$G$237,'Nhập data'!$C43,[1]Nhập!$I$2:$I$237)-SUMIF([1]Xuất!$C$2:$C$2625,'Nhập data'!$C43,[1]Xuất!$D$2:$D$2029))</f>
        <v>#VALUE!</v>
      </c>
      <c r="I43" s="4" t="s">
        <v>4</v>
      </c>
    </row>
    <row r="44" spans="1:9" x14ac:dyDescent="0.25">
      <c r="A44" s="4" t="str">
        <f>IFERROR(INDEX([1]ID!$B:$B, MATCH('Nhập data'!$C44,[1]ID!$C:$C,0)),"")</f>
        <v>ID141656</v>
      </c>
      <c r="B44" s="4" t="s">
        <v>125</v>
      </c>
      <c r="C44" s="4" t="s">
        <v>126</v>
      </c>
      <c r="D44" s="4">
        <v>33</v>
      </c>
      <c r="E44" s="5" t="s">
        <v>127</v>
      </c>
      <c r="F44" s="4" t="s">
        <v>128</v>
      </c>
      <c r="G44" s="5" t="s">
        <v>3</v>
      </c>
      <c r="H44" s="4" t="e">
        <f>IF(Table13[[#This Row],[Tồn đầu]]="","",$D44+SUMIF([1]Nhập!$G$2:$G$237,'Nhập data'!$C44,[1]Nhập!$I$2:$I$237)-SUMIF([1]Xuất!$C$2:$C$2625,'Nhập data'!$C44,[1]Xuất!$D$2:$D$2029))</f>
        <v>#VALUE!</v>
      </c>
      <c r="I44" s="4" t="s">
        <v>4</v>
      </c>
    </row>
    <row r="45" spans="1:9" x14ac:dyDescent="0.25">
      <c r="A45" s="4" t="str">
        <f>IFERROR(INDEX([1]ID!$B:$B, MATCH('Nhập data'!$C45,[1]ID!$C:$C,0)),"")</f>
        <v>ID152400</v>
      </c>
      <c r="B45" s="4" t="s">
        <v>129</v>
      </c>
      <c r="C45" s="4" t="s">
        <v>130</v>
      </c>
      <c r="D45" s="4">
        <v>65</v>
      </c>
      <c r="E45" s="5" t="s">
        <v>131</v>
      </c>
      <c r="F45" s="4"/>
      <c r="G45" s="5" t="s">
        <v>3</v>
      </c>
      <c r="H45" s="4" t="e">
        <f>IF(Table13[[#This Row],[Tồn đầu]]="","",$D45+SUMIF([1]Nhập!$G$2:$G$237,'Nhập data'!$C45,[1]Nhập!$I$2:$I$237)-SUMIF([1]Xuất!$C$2:$C$2625,'Nhập data'!$C45,[1]Xuất!$D$2:$D$2029))</f>
        <v>#VALUE!</v>
      </c>
      <c r="I45" s="4" t="s">
        <v>4</v>
      </c>
    </row>
    <row r="46" spans="1:9" x14ac:dyDescent="0.25">
      <c r="A46" s="4" t="str">
        <f>IFERROR(INDEX([1]ID!$B:$B, MATCH('Nhập data'!$C46,[1]ID!$C:$C,0)),"")</f>
        <v>ID152399</v>
      </c>
      <c r="B46" s="4" t="s">
        <v>132</v>
      </c>
      <c r="C46" s="4" t="s">
        <v>133</v>
      </c>
      <c r="D46" s="4">
        <v>21</v>
      </c>
      <c r="E46" s="5" t="s">
        <v>134</v>
      </c>
      <c r="F46" s="4"/>
      <c r="G46" s="5" t="s">
        <v>3</v>
      </c>
      <c r="H46" s="4" t="e">
        <f>IF(Table13[[#This Row],[Tồn đầu]]="","",$D46+SUMIF([1]Nhập!$G$2:$G$237,'Nhập data'!$C46,[1]Nhập!$I$2:$I$237)-SUMIF([1]Xuất!$C$2:$C$2625,'Nhập data'!$C46,[1]Xuất!$D$2:$D$2029))</f>
        <v>#VALUE!</v>
      </c>
      <c r="I46" s="4" t="s">
        <v>4</v>
      </c>
    </row>
    <row r="47" spans="1:9" x14ac:dyDescent="0.25">
      <c r="A47" s="4" t="str">
        <f>IFERROR(INDEX([1]ID!$B:$B, MATCH('Nhập data'!$C47,[1]ID!$C:$C,0)),"")</f>
        <v>ID152398</v>
      </c>
      <c r="B47" s="4" t="s">
        <v>135</v>
      </c>
      <c r="C47" s="4" t="s">
        <v>136</v>
      </c>
      <c r="D47" s="4">
        <v>24</v>
      </c>
      <c r="E47" s="5" t="s">
        <v>137</v>
      </c>
      <c r="F47" s="4"/>
      <c r="G47" s="5" t="s">
        <v>3</v>
      </c>
      <c r="H47" s="4" t="e">
        <f>IF(Table13[[#This Row],[Tồn đầu]]="","",$D47+SUMIF([1]Nhập!$G$2:$G$237,'Nhập data'!$C47,[1]Nhập!$I$2:$I$237)-SUMIF([1]Xuất!$C$2:$C$2625,'Nhập data'!$C47,[1]Xuất!$D$2:$D$2029))</f>
        <v>#VALUE!</v>
      </c>
      <c r="I47" s="4" t="s">
        <v>4</v>
      </c>
    </row>
    <row r="48" spans="1:9" x14ac:dyDescent="0.25">
      <c r="A48" s="4" t="str">
        <f>IFERROR(INDEX([1]ID!$B:$B, MATCH('Nhập data'!$C48,[1]ID!$C:$C,0)),"")</f>
        <v>ID000778</v>
      </c>
      <c r="B48" s="4" t="s">
        <v>138</v>
      </c>
      <c r="C48" s="4" t="s">
        <v>139</v>
      </c>
      <c r="D48" s="4">
        <v>30</v>
      </c>
      <c r="E48" s="5" t="s">
        <v>140</v>
      </c>
      <c r="F48" s="4"/>
      <c r="G48" s="5" t="s">
        <v>3</v>
      </c>
      <c r="H48" s="4" t="e">
        <f>IF(Table13[[#This Row],[Tồn đầu]]="","",$D48+SUMIF([1]Nhập!$G$2:$G$237,'Nhập data'!$C48,[1]Nhập!$I$2:$I$237)-SUMIF([1]Xuất!$C$2:$C$2625,'Nhập data'!$C48,[1]Xuất!$D$2:$D$2029))</f>
        <v>#VALUE!</v>
      </c>
      <c r="I48" s="4" t="s">
        <v>4</v>
      </c>
    </row>
    <row r="49" spans="1:9" x14ac:dyDescent="0.25">
      <c r="A49" s="4" t="str">
        <f>IFERROR(INDEX([1]ID!$B:$B, MATCH('Nhập data'!$C49,[1]ID!$C:$C,0)),"")</f>
        <v>ID028029</v>
      </c>
      <c r="B49" s="4" t="s">
        <v>141</v>
      </c>
      <c r="C49" s="4" t="s">
        <v>142</v>
      </c>
      <c r="D49" s="4">
        <v>20</v>
      </c>
      <c r="E49" s="5" t="s">
        <v>143</v>
      </c>
      <c r="F49" s="4"/>
      <c r="G49" s="5" t="s">
        <v>3</v>
      </c>
      <c r="H49" s="4" t="e">
        <f>IF(Table13[[#This Row],[Tồn đầu]]="","",$D49+SUMIF([1]Nhập!$G$2:$G$237,'Nhập data'!$C49,[1]Nhập!$I$2:$I$237)-SUMIF([1]Xuất!$C$2:$C$2625,'Nhập data'!$C49,[1]Xuất!$D$2:$D$2029))</f>
        <v>#VALUE!</v>
      </c>
      <c r="I49" s="4" t="s">
        <v>4</v>
      </c>
    </row>
    <row r="50" spans="1:9" x14ac:dyDescent="0.25">
      <c r="A50" s="4" t="str">
        <f>IFERROR(INDEX([1]ID!$B:$B, MATCH('Nhập data'!$C50,[1]ID!$C:$C,0)),"")</f>
        <v>ID156031</v>
      </c>
      <c r="B50" s="4" t="s">
        <v>144</v>
      </c>
      <c r="C50" s="4" t="s">
        <v>145</v>
      </c>
      <c r="D50" s="4">
        <v>4</v>
      </c>
      <c r="E50" s="5" t="s">
        <v>146</v>
      </c>
      <c r="F50" s="4"/>
      <c r="G50" s="5" t="s">
        <v>3</v>
      </c>
      <c r="H50" s="4" t="e">
        <f>IF(Table13[[#This Row],[Tồn đầu]]="","",$D50+SUMIF([1]Nhập!$G$2:$G$237,'Nhập data'!$C50,[1]Nhập!$I$2:$I$237)-SUMIF([1]Xuất!$C$2:$C$2625,'Nhập data'!$C50,[1]Xuất!$D$2:$D$2029))</f>
        <v>#VALUE!</v>
      </c>
      <c r="I50" s="4" t="s">
        <v>4</v>
      </c>
    </row>
    <row r="51" spans="1:9" x14ac:dyDescent="0.25">
      <c r="A51" s="4" t="str">
        <f>IFERROR(INDEX([1]ID!$B:$B, MATCH('Nhập data'!$C51,[1]ID!$C:$C,0)),"")</f>
        <v>ID027791</v>
      </c>
      <c r="B51" s="4" t="s">
        <v>147</v>
      </c>
      <c r="C51" s="4" t="s">
        <v>148</v>
      </c>
      <c r="D51" s="4">
        <v>10</v>
      </c>
      <c r="E51" s="5" t="s">
        <v>149</v>
      </c>
      <c r="F51" s="4"/>
      <c r="G51" s="5" t="s">
        <v>3</v>
      </c>
      <c r="H51" s="4" t="e">
        <f>IF(Table13[[#This Row],[Tồn đầu]]="","",$D51+SUMIF([1]Nhập!$G$2:$G$237,'Nhập data'!$C51,[1]Nhập!$I$2:$I$237)-SUMIF([1]Xuất!$C$2:$C$2625,'Nhập data'!$C51,[1]Xuất!$D$2:$D$2029))</f>
        <v>#VALUE!</v>
      </c>
      <c r="I51" s="4" t="s">
        <v>4</v>
      </c>
    </row>
    <row r="52" spans="1:9" x14ac:dyDescent="0.25">
      <c r="A52" s="4" t="str">
        <f>IFERROR(INDEX([1]ID!$B:$B, MATCH('Nhập data'!$C52,[1]ID!$C:$C,0)),"")</f>
        <v>ID151024</v>
      </c>
      <c r="B52" s="4" t="s">
        <v>150</v>
      </c>
      <c r="C52" s="4" t="s">
        <v>151</v>
      </c>
      <c r="D52" s="4">
        <v>26</v>
      </c>
      <c r="E52" s="5" t="s">
        <v>152</v>
      </c>
      <c r="F52" s="4"/>
      <c r="G52" s="5" t="s">
        <v>3</v>
      </c>
      <c r="H52" s="4" t="e">
        <f>IF(Table13[[#This Row],[Tồn đầu]]="","",$D52+SUMIF([1]Nhập!$G$2:$G$237,'Nhập data'!$C52,[1]Nhập!$I$2:$I$237)-SUMIF([1]Xuất!$C$2:$C$2625,'Nhập data'!$C52,[1]Xuất!$D$2:$D$2029))</f>
        <v>#VALUE!</v>
      </c>
      <c r="I52" s="4" t="s">
        <v>4</v>
      </c>
    </row>
    <row r="53" spans="1:9" x14ac:dyDescent="0.25">
      <c r="A53" s="4" t="str">
        <f>IFERROR(INDEX([1]ID!$B:$B, MATCH('Nhập data'!$C53,[1]ID!$C:$C,0)),"")</f>
        <v>ID151022</v>
      </c>
      <c r="B53" s="4" t="s">
        <v>153</v>
      </c>
      <c r="C53" s="4" t="s">
        <v>154</v>
      </c>
      <c r="D53" s="4">
        <v>2</v>
      </c>
      <c r="E53" s="5" t="s">
        <v>155</v>
      </c>
      <c r="F53" s="4"/>
      <c r="G53" s="5" t="s">
        <v>3</v>
      </c>
      <c r="H53" s="4" t="e">
        <f>IF(Table13[[#This Row],[Tồn đầu]]="","",$D53+SUMIF([1]Nhập!$G$2:$G$237,'Nhập data'!$C53,[1]Nhập!$I$2:$I$237)-SUMIF([1]Xuất!$C$2:$C$2625,'Nhập data'!$C53,[1]Xuất!$D$2:$D$2029))</f>
        <v>#VALUE!</v>
      </c>
      <c r="I53" s="4" t="s">
        <v>4</v>
      </c>
    </row>
    <row r="54" spans="1:9" x14ac:dyDescent="0.25">
      <c r="A54" s="4" t="str">
        <f>IFERROR(INDEX([1]ID!$B:$B, MATCH('Nhập data'!$C54,[1]ID!$C:$C,0)),"")</f>
        <v>ID120968</v>
      </c>
      <c r="B54" s="4" t="s">
        <v>156</v>
      </c>
      <c r="C54" s="4" t="s">
        <v>157</v>
      </c>
      <c r="D54" s="4">
        <v>10</v>
      </c>
      <c r="E54" s="5" t="s">
        <v>158</v>
      </c>
      <c r="F54" s="4"/>
      <c r="G54" s="5" t="s">
        <v>3</v>
      </c>
      <c r="H54" s="4" t="e">
        <f>IF(Table13[[#This Row],[Tồn đầu]]="","",$D54+SUMIF([1]Nhập!$G$2:$G$237,'Nhập data'!$C54,[1]Nhập!$I$2:$I$237)-SUMIF([1]Xuất!$C$2:$C$2625,'Nhập data'!$C54,[1]Xuất!$D$2:$D$2029))</f>
        <v>#VALUE!</v>
      </c>
      <c r="I54" s="4" t="s">
        <v>4</v>
      </c>
    </row>
    <row r="55" spans="1:9" x14ac:dyDescent="0.25">
      <c r="A55" s="4" t="str">
        <f>IFERROR(INDEX([1]ID!$B:$B, MATCH('Nhập data'!$C55,[1]ID!$C:$C,0)),"")</f>
        <v>ID151029</v>
      </c>
      <c r="B55" s="4" t="s">
        <v>159</v>
      </c>
      <c r="C55" s="4" t="s">
        <v>160</v>
      </c>
      <c r="D55" s="4">
        <v>15</v>
      </c>
      <c r="E55" s="5" t="s">
        <v>161</v>
      </c>
      <c r="F55" s="4"/>
      <c r="G55" s="5" t="s">
        <v>3</v>
      </c>
      <c r="H55" s="4" t="e">
        <f>IF(Table13[[#This Row],[Tồn đầu]]="","",$D55+SUMIF([1]Nhập!$G$2:$G$237,'Nhập data'!$C55,[1]Nhập!$I$2:$I$237)-SUMIF([1]Xuất!$C$2:$C$2625,'Nhập data'!$C55,[1]Xuất!$D$2:$D$2029))</f>
        <v>#VALUE!</v>
      </c>
      <c r="I55" s="4" t="s">
        <v>4</v>
      </c>
    </row>
    <row r="56" spans="1:9" x14ac:dyDescent="0.25">
      <c r="A56" s="4" t="str">
        <f>IFERROR(INDEX([1]ID!$B:$B, MATCH('Nhập data'!$C56,[1]ID!$C:$C,0)),"")</f>
        <v>ID140038</v>
      </c>
      <c r="B56" s="4" t="s">
        <v>162</v>
      </c>
      <c r="C56" s="4" t="s">
        <v>163</v>
      </c>
      <c r="D56" s="4">
        <v>10</v>
      </c>
      <c r="E56" s="5" t="s">
        <v>164</v>
      </c>
      <c r="F56" s="4"/>
      <c r="G56" s="5" t="s">
        <v>3</v>
      </c>
      <c r="H56" s="4" t="e">
        <f>IF(Table13[[#This Row],[Tồn đầu]]="","",$D56+SUMIF([1]Nhập!$G$2:$G$237,'Nhập data'!$C56,[1]Nhập!$I$2:$I$237)-SUMIF([1]Xuất!$C$2:$C$2625,'Nhập data'!$C56,[1]Xuất!$D$2:$D$2029))</f>
        <v>#VALUE!</v>
      </c>
      <c r="I56" s="4" t="s">
        <v>4</v>
      </c>
    </row>
    <row r="57" spans="1:9" x14ac:dyDescent="0.25">
      <c r="A57" s="4" t="str">
        <f>IFERROR(INDEX([1]ID!$B:$B, MATCH('Nhập data'!$C57,[1]ID!$C:$C,0)),"")</f>
        <v>ID044190</v>
      </c>
      <c r="B57" s="4" t="s">
        <v>165</v>
      </c>
      <c r="C57" s="4" t="s">
        <v>166</v>
      </c>
      <c r="D57" s="4">
        <v>19</v>
      </c>
      <c r="E57" s="5" t="s">
        <v>167</v>
      </c>
      <c r="F57" s="4"/>
      <c r="G57" s="5" t="s">
        <v>3</v>
      </c>
      <c r="H57" s="4" t="e">
        <f>IF(Table13[[#This Row],[Tồn đầu]]="","",$D57+SUMIF([1]Nhập!$G$2:$G$237,'Nhập data'!$C57,[1]Nhập!$I$2:$I$237)-SUMIF([1]Xuất!$C$2:$C$2625,'Nhập data'!$C57,[1]Xuất!$D$2:$D$2029))</f>
        <v>#VALUE!</v>
      </c>
      <c r="I57" s="4" t="s">
        <v>4</v>
      </c>
    </row>
    <row r="58" spans="1:9" x14ac:dyDescent="0.25">
      <c r="A58" s="4" t="str">
        <f>IFERROR(INDEX([1]ID!$B:$B, MATCH('Nhập data'!$C58,[1]ID!$C:$C,0)),"")</f>
        <v>ID141653</v>
      </c>
      <c r="B58" s="4" t="s">
        <v>168</v>
      </c>
      <c r="C58" s="4" t="s">
        <v>169</v>
      </c>
      <c r="D58" s="4">
        <v>90</v>
      </c>
      <c r="E58" s="5" t="s">
        <v>170</v>
      </c>
      <c r="F58" s="4"/>
      <c r="G58" s="5" t="s">
        <v>3</v>
      </c>
      <c r="H58" s="4" t="e">
        <f>IF(Table13[[#This Row],[Tồn đầu]]="","",$D58+SUMIF([1]Nhập!$G$2:$G$237,'Nhập data'!$C58,[1]Nhập!$I$2:$I$237)-SUMIF([1]Xuất!$C$2:$C$2625,'Nhập data'!$C58,[1]Xuất!$D$2:$D$2029))</f>
        <v>#VALUE!</v>
      </c>
      <c r="I58" s="4" t="s">
        <v>4</v>
      </c>
    </row>
    <row r="59" spans="1:9" x14ac:dyDescent="0.25">
      <c r="A59" s="4" t="str">
        <f>IFERROR(INDEX([1]ID!$B:$B, MATCH('Nhập data'!$C59,[1]ID!$C:$C,0)),"")</f>
        <v>ID140516</v>
      </c>
      <c r="B59" s="4" t="s">
        <v>171</v>
      </c>
      <c r="C59" s="4" t="s">
        <v>172</v>
      </c>
      <c r="D59" s="4">
        <v>25</v>
      </c>
      <c r="E59" s="5" t="s">
        <v>173</v>
      </c>
      <c r="F59" s="4"/>
      <c r="G59" s="5" t="s">
        <v>3</v>
      </c>
      <c r="H59" s="4" t="e">
        <f>IF(Table13[[#This Row],[Tồn đầu]]="","",$D59+SUMIF([1]Nhập!$G$2:$G$237,'Nhập data'!$C59,[1]Nhập!$I$2:$I$237)-SUMIF([1]Xuất!$C$2:$C$2625,'Nhập data'!$C59,[1]Xuất!$D$2:$D$2029))</f>
        <v>#VALUE!</v>
      </c>
      <c r="I59" s="4" t="s">
        <v>4</v>
      </c>
    </row>
    <row r="60" spans="1:9" x14ac:dyDescent="0.25">
      <c r="A60" s="4" t="str">
        <f>IFERROR(INDEX([1]ID!$B:$B, MATCH('Nhập data'!$C60,[1]ID!$C:$C,0)),"")</f>
        <v>ID014181</v>
      </c>
      <c r="B60" s="4" t="s">
        <v>174</v>
      </c>
      <c r="C60" s="4" t="s">
        <v>175</v>
      </c>
      <c r="D60" s="4">
        <v>95</v>
      </c>
      <c r="E60" s="5" t="s">
        <v>176</v>
      </c>
      <c r="F60" s="4"/>
      <c r="G60" s="5" t="s">
        <v>3</v>
      </c>
      <c r="H60" s="4" t="e">
        <f>IF(Table13[[#This Row],[Tồn đầu]]="","",$D60+SUMIF([1]Nhập!$G$2:$G$237,'Nhập data'!$C60,[1]Nhập!$I$2:$I$237)-SUMIF([1]Xuất!$C$2:$C$2625,'Nhập data'!$C60,[1]Xuất!$D$2:$D$2029))</f>
        <v>#VALUE!</v>
      </c>
      <c r="I60" s="4" t="s">
        <v>4</v>
      </c>
    </row>
    <row r="61" spans="1:9" x14ac:dyDescent="0.25">
      <c r="A61" s="4" t="str">
        <f>IFERROR(INDEX([1]ID!$B:$B, MATCH('Nhập data'!$C61,[1]ID!$C:$C,0)),"")</f>
        <v>ID152410</v>
      </c>
      <c r="B61" s="4" t="s">
        <v>177</v>
      </c>
      <c r="C61" s="4" t="s">
        <v>178</v>
      </c>
      <c r="D61" s="4">
        <v>0</v>
      </c>
      <c r="E61" s="5" t="s">
        <v>179</v>
      </c>
      <c r="F61" s="4"/>
      <c r="G61" s="5" t="s">
        <v>3</v>
      </c>
      <c r="H61" s="4" t="e">
        <f>IF(Table13[[#This Row],[Tồn đầu]]="","",$D61+SUMIF([1]Nhập!$G$2:$G$237,'Nhập data'!$C61,[1]Nhập!$I$2:$I$237)-SUMIF([1]Xuất!$C$2:$C$2625,'Nhập data'!$C61,[1]Xuất!$D$2:$D$2029))</f>
        <v>#VALUE!</v>
      </c>
      <c r="I61" s="4" t="s">
        <v>4</v>
      </c>
    </row>
    <row r="62" spans="1:9" x14ac:dyDescent="0.25">
      <c r="A62" s="4" t="str">
        <f>IFERROR(INDEX([1]ID!$B:$B, MATCH('Nhập data'!$C62,[1]ID!$C:$C,0)),"")</f>
        <v>ID152409</v>
      </c>
      <c r="B62" s="4" t="s">
        <v>180</v>
      </c>
      <c r="C62" s="4" t="s">
        <v>181</v>
      </c>
      <c r="D62" s="4">
        <v>90</v>
      </c>
      <c r="E62" s="5" t="s">
        <v>182</v>
      </c>
      <c r="F62" s="4"/>
      <c r="G62" s="5" t="s">
        <v>3</v>
      </c>
      <c r="H62" s="4" t="e">
        <f>IF(Table13[[#This Row],[Tồn đầu]]="","",$D62+SUMIF([1]Nhập!$G$2:$G$237,'Nhập data'!$C62,[1]Nhập!$I$2:$I$237)-SUMIF([1]Xuất!$C$2:$C$2625,'Nhập data'!$C62,[1]Xuất!$D$2:$D$2029))</f>
        <v>#VALUE!</v>
      </c>
      <c r="I62" s="4" t="s">
        <v>4</v>
      </c>
    </row>
    <row r="63" spans="1:9" x14ac:dyDescent="0.25">
      <c r="A63" s="4" t="str">
        <f>IFERROR(INDEX([1]ID!$B:$B, MATCH('Nhập data'!$C63,[1]ID!$C:$C,0)),"")</f>
        <v>ID015313</v>
      </c>
      <c r="B63" s="4" t="s">
        <v>183</v>
      </c>
      <c r="C63" s="4" t="s">
        <v>184</v>
      </c>
      <c r="D63" s="4">
        <v>165</v>
      </c>
      <c r="E63" s="5" t="s">
        <v>185</v>
      </c>
      <c r="F63" s="4"/>
      <c r="G63" s="5" t="s">
        <v>3</v>
      </c>
      <c r="H63" s="4" t="e">
        <f>IF(Table13[[#This Row],[Tồn đầu]]="","",$D63+SUMIF([1]Nhập!$G$2:$G$237,'Nhập data'!$C63,[1]Nhập!$I$2:$I$237)-SUMIF([1]Xuất!$C$2:$C$2625,'Nhập data'!$C63,[1]Xuất!$D$2:$D$2029))</f>
        <v>#VALUE!</v>
      </c>
      <c r="I63" s="4" t="s">
        <v>4</v>
      </c>
    </row>
    <row r="64" spans="1:9" x14ac:dyDescent="0.25">
      <c r="A64" s="4" t="str">
        <f>IFERROR(INDEX([1]ID!$B:$B, MATCH('Nhập data'!$C64,[1]ID!$C:$C,0)),"")</f>
        <v>ID152408</v>
      </c>
      <c r="B64" s="4" t="s">
        <v>186</v>
      </c>
      <c r="C64" s="4" t="s">
        <v>187</v>
      </c>
      <c r="D64" s="4">
        <v>21</v>
      </c>
      <c r="E64" s="5" t="s">
        <v>188</v>
      </c>
      <c r="F64" s="4"/>
      <c r="G64" s="5" t="s">
        <v>3</v>
      </c>
      <c r="H64" s="4" t="e">
        <f>IF(Table13[[#This Row],[Tồn đầu]]="","",$D64+SUMIF([1]Nhập!$G$2:$G$237,'Nhập data'!$C64,[1]Nhập!$I$2:$I$237)-SUMIF([1]Xuất!$C$2:$C$2625,'Nhập data'!$C64,[1]Xuất!$D$2:$D$2029))</f>
        <v>#VALUE!</v>
      </c>
      <c r="I64" s="4" t="s">
        <v>4</v>
      </c>
    </row>
    <row r="65" spans="1:9" x14ac:dyDescent="0.25">
      <c r="A65" s="4" t="str">
        <f>IFERROR(INDEX([1]ID!$B:$B, MATCH('Nhập data'!$C65,[1]ID!$C:$C,0)),"")</f>
        <v>ID014195</v>
      </c>
      <c r="B65" s="4" t="s">
        <v>189</v>
      </c>
      <c r="C65" s="4" t="s">
        <v>190</v>
      </c>
      <c r="D65" s="4">
        <v>30</v>
      </c>
      <c r="E65" s="5" t="s">
        <v>191</v>
      </c>
      <c r="F65" s="4"/>
      <c r="G65" s="5" t="s">
        <v>3</v>
      </c>
      <c r="H65" s="4" t="e">
        <f>IF(Table13[[#This Row],[Tồn đầu]]="","",$D65+SUMIF([1]Nhập!$G$2:$G$237,'Nhập data'!$C65,[1]Nhập!$I$2:$I$237)-SUMIF([1]Xuất!$C$2:$C$2625,'Nhập data'!$C65,[1]Xuất!$D$2:$D$2029))</f>
        <v>#VALUE!</v>
      </c>
      <c r="I65" s="4" t="s">
        <v>4</v>
      </c>
    </row>
    <row r="66" spans="1:9" x14ac:dyDescent="0.25">
      <c r="A66" s="4" t="str">
        <f>IFERROR(INDEX([1]ID!$B:$B, MATCH('Nhập data'!$C66,[1]ID!$C:$C,0)),"")</f>
        <v>ID013998</v>
      </c>
      <c r="B66" s="4" t="s">
        <v>192</v>
      </c>
      <c r="C66" s="4" t="s">
        <v>193</v>
      </c>
      <c r="D66" s="4">
        <v>15</v>
      </c>
      <c r="E66" s="5" t="s">
        <v>194</v>
      </c>
      <c r="F66" s="4"/>
      <c r="G66" s="5" t="s">
        <v>3</v>
      </c>
      <c r="H66" s="4" t="e">
        <f>IF(Table13[[#This Row],[Tồn đầu]]="","",$D66+SUMIF([1]Nhập!$G$2:$G$237,'Nhập data'!$C66,[1]Nhập!$I$2:$I$237)-SUMIF([1]Xuất!$C$2:$C$2625,'Nhập data'!$C66,[1]Xuất!$D$2:$D$2029))</f>
        <v>#VALUE!</v>
      </c>
      <c r="I66" s="4" t="s">
        <v>4</v>
      </c>
    </row>
    <row r="67" spans="1:9" x14ac:dyDescent="0.25">
      <c r="A67" s="4" t="str">
        <f>IFERROR(INDEX([1]ID!$B:$B, MATCH('Nhập data'!$C67,[1]ID!$C:$C,0)),"")</f>
        <v>ID121036</v>
      </c>
      <c r="B67" s="4" t="s">
        <v>195</v>
      </c>
      <c r="C67" s="4" t="s">
        <v>196</v>
      </c>
      <c r="D67" s="4">
        <v>1</v>
      </c>
      <c r="E67" s="5" t="s">
        <v>197</v>
      </c>
      <c r="F67" s="4"/>
      <c r="G67" s="5" t="s">
        <v>3</v>
      </c>
      <c r="H67" s="4" t="e">
        <f>IF(Table13[[#This Row],[Tồn đầu]]="","",$D67+SUMIF([1]Nhập!$G$2:$G$237,'Nhập data'!$C67,[1]Nhập!$I$2:$I$237)-SUMIF([1]Xuất!$C$2:$C$2625,'Nhập data'!$C67,[1]Xuất!$D$2:$D$2029))</f>
        <v>#VALUE!</v>
      </c>
      <c r="I67" s="4" t="s">
        <v>4</v>
      </c>
    </row>
    <row r="68" spans="1:9" x14ac:dyDescent="0.25">
      <c r="A68" s="4" t="str">
        <f>IFERROR(INDEX([1]ID!$B:$B, MATCH('Nhập data'!$C68,[1]ID!$C:$C,0)),"")</f>
        <v>ID151021</v>
      </c>
      <c r="B68" s="4" t="s">
        <v>198</v>
      </c>
      <c r="C68" s="4" t="s">
        <v>199</v>
      </c>
      <c r="D68" s="4">
        <v>2</v>
      </c>
      <c r="E68" s="5" t="s">
        <v>200</v>
      </c>
      <c r="F68" s="4"/>
      <c r="G68" s="5" t="s">
        <v>3</v>
      </c>
      <c r="H68" s="4" t="e">
        <f>IF(Table13[[#This Row],[Tồn đầu]]="","",$D68+SUMIF([1]Nhập!$G$2:$G$237,'Nhập data'!$C68,[1]Nhập!$I$2:$I$237)-SUMIF([1]Xuất!$C$2:$C$2625,'Nhập data'!$C68,[1]Xuất!$D$2:$D$2029))</f>
        <v>#VALUE!</v>
      </c>
      <c r="I68" s="4" t="s">
        <v>4</v>
      </c>
    </row>
    <row r="69" spans="1:9" x14ac:dyDescent="0.25">
      <c r="A69" s="4" t="str">
        <f>IFERROR(INDEX([1]ID!$B:$B, MATCH('Nhập data'!$C69,[1]ID!$C:$C,0)),"")</f>
        <v>ID015207</v>
      </c>
      <c r="B69" s="4" t="s">
        <v>201</v>
      </c>
      <c r="C69" s="4" t="s">
        <v>202</v>
      </c>
      <c r="D69" s="4">
        <v>2</v>
      </c>
      <c r="E69" s="5" t="s">
        <v>203</v>
      </c>
      <c r="F69" s="4"/>
      <c r="G69" s="5" t="s">
        <v>3</v>
      </c>
      <c r="H69" s="4" t="e">
        <f>IF(Table13[[#This Row],[Tồn đầu]]="","",$D69+SUMIF([1]Nhập!$G$2:$G$237,'Nhập data'!$C69,[1]Nhập!$I$2:$I$237)-SUMIF([1]Xuất!$C$2:$C$2625,'Nhập data'!$C69,[1]Xuất!$D$2:$D$2029))</f>
        <v>#VALUE!</v>
      </c>
      <c r="I69" s="4" t="s">
        <v>4</v>
      </c>
    </row>
    <row r="70" spans="1:9" x14ac:dyDescent="0.25">
      <c r="A70" s="4" t="str">
        <f>IFERROR(INDEX([1]ID!$B:$B, MATCH('Nhập data'!$C70,[1]ID!$C:$C,0)),"")</f>
        <v>ID150916</v>
      </c>
      <c r="B70" s="4" t="s">
        <v>204</v>
      </c>
      <c r="C70" s="4" t="s">
        <v>205</v>
      </c>
      <c r="D70" s="4">
        <v>30</v>
      </c>
      <c r="E70" s="5" t="s">
        <v>206</v>
      </c>
      <c r="F70" s="4"/>
      <c r="G70" s="5" t="s">
        <v>3</v>
      </c>
      <c r="H70" s="4" t="e">
        <f>IF(Table13[[#This Row],[Tồn đầu]]="","",$D70+SUMIF([1]Nhập!$G$2:$G$237,'Nhập data'!$C70,[1]Nhập!$I$2:$I$237)-SUMIF([1]Xuất!$C$2:$C$2625,'Nhập data'!$C70,[1]Xuất!$D$2:$D$2029))</f>
        <v>#VALUE!</v>
      </c>
      <c r="I70" s="4" t="s">
        <v>4</v>
      </c>
    </row>
    <row r="71" spans="1:9" x14ac:dyDescent="0.25">
      <c r="A71" s="4" t="str">
        <f>IFERROR(INDEX([1]ID!$B:$B, MATCH('Nhập data'!$C71,[1]ID!$C:$C,0)),"")</f>
        <v/>
      </c>
      <c r="B71" s="4" t="s">
        <v>207</v>
      </c>
      <c r="C71" s="4"/>
      <c r="D71" s="4">
        <v>0</v>
      </c>
      <c r="E71" s="5" t="s">
        <v>96</v>
      </c>
      <c r="F71" s="4"/>
      <c r="G71" s="5" t="s">
        <v>96</v>
      </c>
      <c r="H71" s="4" t="e">
        <f>IF(Table13[[#This Row],[Tồn đầu]]="","",$D71+SUMIF([1]Nhập!$G$2:$G$237,'Nhập data'!$C71,[1]Nhập!$I$2:$I$237)-SUMIF([1]Xuất!$C$2:$C$2625,'Nhập data'!$C71,[1]Xuất!$D$2:$D$2029))</f>
        <v>#VALUE!</v>
      </c>
      <c r="I71" s="4"/>
    </row>
    <row r="72" spans="1:9" x14ac:dyDescent="0.25">
      <c r="A72" s="4" t="str">
        <f>IFERROR(INDEX([1]ID!$B:$B, MATCH('Nhập data'!$C72,[1]ID!$C:$C,0)),"")</f>
        <v/>
      </c>
      <c r="B72" s="4" t="s">
        <v>208</v>
      </c>
      <c r="C72" s="4"/>
      <c r="D72" s="4">
        <v>10</v>
      </c>
      <c r="E72" s="5" t="s">
        <v>96</v>
      </c>
      <c r="F72" s="4" t="s">
        <v>209</v>
      </c>
      <c r="G72" s="5" t="s">
        <v>96</v>
      </c>
      <c r="H72" s="4" t="e">
        <f>IF(Table13[[#This Row],[Tồn đầu]]="","",$D72+SUMIF([1]Nhập!$G$2:$G$237,'Nhập data'!$C72,[1]Nhập!$I$2:$I$237)-SUMIF([1]Xuất!$C$2:$C$2625,'Nhập data'!$C72,[1]Xuất!$D$2:$D$2029))</f>
        <v>#VALUE!</v>
      </c>
      <c r="I72" s="4"/>
    </row>
    <row r="73" spans="1:9" x14ac:dyDescent="0.25">
      <c r="A73" s="4" t="str">
        <f>IFERROR(INDEX([1]ID!$B:$B, MATCH('Nhập data'!$C73,[1]ID!$C:$C,0)),"")</f>
        <v>ID152379</v>
      </c>
      <c r="B73" s="4" t="s">
        <v>210</v>
      </c>
      <c r="C73" s="4" t="s">
        <v>211</v>
      </c>
      <c r="D73" s="4">
        <v>26</v>
      </c>
      <c r="E73" s="5" t="s">
        <v>212</v>
      </c>
      <c r="F73" s="4"/>
      <c r="G73" s="5" t="s">
        <v>3</v>
      </c>
      <c r="H73" s="4" t="e">
        <f>IF(Table13[[#This Row],[Tồn đầu]]="","",$D73+SUMIF([1]Nhập!$G$2:$G$237,'Nhập data'!$C73,[1]Nhập!$I$2:$I$237)-SUMIF([1]Xuất!$C$2:$C$2625,'Nhập data'!$C73,[1]Xuất!$D$2:$D$2029))</f>
        <v>#VALUE!</v>
      </c>
      <c r="I73" s="4" t="s">
        <v>4</v>
      </c>
    </row>
    <row r="74" spans="1:9" x14ac:dyDescent="0.25">
      <c r="A74" s="4" t="str">
        <f>IFERROR(INDEX([1]ID!$B:$B, MATCH('Nhập data'!$C74,[1]ID!$C:$C,0)),"")</f>
        <v>ID152378</v>
      </c>
      <c r="B74" s="4" t="s">
        <v>213</v>
      </c>
      <c r="C74" s="4" t="s">
        <v>214</v>
      </c>
      <c r="D74" s="4">
        <v>100</v>
      </c>
      <c r="E74" s="5" t="s">
        <v>215</v>
      </c>
      <c r="F74" s="4"/>
      <c r="G74" s="5" t="s">
        <v>3</v>
      </c>
      <c r="H74" s="4" t="e">
        <f>IF(Table13[[#This Row],[Tồn đầu]]="","",$D74+SUMIF([1]Nhập!$G$2:$G$237,'Nhập data'!$C74,[1]Nhập!$I$2:$I$237)-SUMIF([1]Xuất!$C$2:$C$2625,'Nhập data'!$C74,[1]Xuất!$D$2:$D$2029))</f>
        <v>#VALUE!</v>
      </c>
      <c r="I74" s="4" t="s">
        <v>4</v>
      </c>
    </row>
    <row r="75" spans="1:9" x14ac:dyDescent="0.25">
      <c r="A75" s="4" t="str">
        <f>IFERROR(INDEX([1]ID!$B:$B, MATCH('Nhập data'!$C75,[1]ID!$C:$C,0)),"")</f>
        <v>ID156576</v>
      </c>
      <c r="B75" s="4" t="s">
        <v>216</v>
      </c>
      <c r="C75" s="4" t="s">
        <v>217</v>
      </c>
      <c r="D75" s="4">
        <v>0</v>
      </c>
      <c r="E75" s="5" t="s">
        <v>218</v>
      </c>
      <c r="F75" s="4"/>
      <c r="G75" s="5" t="s">
        <v>3</v>
      </c>
      <c r="H75" s="4" t="e">
        <f>IF(Table13[[#This Row],[Tồn đầu]]="","",$D75+SUMIF([1]Nhập!$G$2:$G$237,'Nhập data'!$C75,[1]Nhập!$I$2:$I$237)-SUMIF([1]Xuất!$C$2:$C$2625,'Nhập data'!$C75,[1]Xuất!$D$2:$D$2029))</f>
        <v>#VALUE!</v>
      </c>
      <c r="I75" s="4" t="s">
        <v>4</v>
      </c>
    </row>
    <row r="76" spans="1:9" x14ac:dyDescent="0.25">
      <c r="A76" s="4" t="str">
        <f>IFERROR(INDEX([1]ID!$B:$B, MATCH('Nhập data'!$C76,[1]ID!$C:$C,0)),"")</f>
        <v>ID029892</v>
      </c>
      <c r="B76" s="4" t="s">
        <v>219</v>
      </c>
      <c r="C76" s="4" t="s">
        <v>220</v>
      </c>
      <c r="D76" s="4">
        <v>30</v>
      </c>
      <c r="E76" s="5" t="s">
        <v>221</v>
      </c>
      <c r="F76" s="4"/>
      <c r="G76" s="5" t="s">
        <v>3</v>
      </c>
      <c r="H76" s="4" t="e">
        <f>IF(Table13[[#This Row],[Tồn đầu]]="","",$D76+SUMIF([1]Nhập!$G$2:$G$237,'Nhập data'!$C76,[1]Nhập!$I$2:$I$237)-SUMIF([1]Xuất!$C$2:$C$2625,'Nhập data'!$C76,[1]Xuất!$D$2:$D$2029))</f>
        <v>#VALUE!</v>
      </c>
      <c r="I76" s="4" t="s">
        <v>4</v>
      </c>
    </row>
    <row r="77" spans="1:9" x14ac:dyDescent="0.25">
      <c r="A77" s="4" t="str">
        <f>IFERROR(INDEX([1]ID!$B:$B, MATCH('Nhập data'!$C77,[1]ID!$C:$C,0)),"")</f>
        <v>ID015203</v>
      </c>
      <c r="B77" s="4" t="s">
        <v>222</v>
      </c>
      <c r="C77" s="4" t="s">
        <v>223</v>
      </c>
      <c r="D77" s="4">
        <v>950</v>
      </c>
      <c r="E77" s="5" t="s">
        <v>224</v>
      </c>
      <c r="F77" s="4"/>
      <c r="G77" s="5" t="s">
        <v>3</v>
      </c>
      <c r="H77" s="4" t="e">
        <f>IF(Table13[[#This Row],[Tồn đầu]]="","",$D77+SUMIF([1]Nhập!$G$2:$G$237,'Nhập data'!$C77,[1]Nhập!$I$2:$I$237)-SUMIF([1]Xuất!$C$2:$C$2625,'Nhập data'!$C77,[1]Xuất!$D$2:$D$2029))</f>
        <v>#VALUE!</v>
      </c>
      <c r="I77" s="4" t="s">
        <v>4</v>
      </c>
    </row>
    <row r="78" spans="1:9" x14ac:dyDescent="0.25">
      <c r="A78" s="4" t="str">
        <f>IFERROR(INDEX([1]ID!$B:$B, MATCH('Nhập data'!$C78,[1]ID!$C:$C,0)),"")</f>
        <v>ID040699</v>
      </c>
      <c r="B78" s="4" t="s">
        <v>225</v>
      </c>
      <c r="C78" s="4" t="s">
        <v>226</v>
      </c>
      <c r="D78" s="4">
        <v>41</v>
      </c>
      <c r="E78" s="5" t="s">
        <v>227</v>
      </c>
      <c r="F78" s="4"/>
      <c r="G78" s="5" t="s">
        <v>3</v>
      </c>
      <c r="H78" s="4" t="e">
        <f>IF(Table13[[#This Row],[Tồn đầu]]="","",$D78+SUMIF([1]Nhập!$G$2:$G$237,'Nhập data'!$C78,[1]Nhập!$I$2:$I$237)-SUMIF([1]Xuất!$C$2:$C$2625,'Nhập data'!$C78,[1]Xuất!$D$2:$D$2029))</f>
        <v>#VALUE!</v>
      </c>
      <c r="I78" s="4" t="s">
        <v>4</v>
      </c>
    </row>
    <row r="79" spans="1:9" x14ac:dyDescent="0.25">
      <c r="A79" s="4" t="str">
        <f>IFERROR(INDEX([1]ID!$B:$B, MATCH('Nhập data'!$C79,[1]ID!$C:$C,0)),"")</f>
        <v>ID029887</v>
      </c>
      <c r="B79" s="4" t="s">
        <v>228</v>
      </c>
      <c r="C79" s="4" t="s">
        <v>229</v>
      </c>
      <c r="D79" s="4">
        <v>14</v>
      </c>
      <c r="E79" s="5" t="s">
        <v>230</v>
      </c>
      <c r="F79" s="4"/>
      <c r="G79" s="5" t="s">
        <v>3</v>
      </c>
      <c r="H79" s="4" t="e">
        <f>IF(Table13[[#This Row],[Tồn đầu]]="","",$D79+SUMIF([1]Nhập!$G$2:$G$237,'Nhập data'!$C79,[1]Nhập!$I$2:$I$237)-SUMIF([1]Xuất!$C$2:$C$2625,'Nhập data'!$C79,[1]Xuất!$D$2:$D$2029))</f>
        <v>#VALUE!</v>
      </c>
      <c r="I79" s="4" t="s">
        <v>4</v>
      </c>
    </row>
    <row r="80" spans="1:9" x14ac:dyDescent="0.25">
      <c r="A80" s="4" t="str">
        <f>IFERROR(INDEX([1]ID!$B:$B, MATCH('Nhập data'!$C80,[1]ID!$C:$C,0)),"")</f>
        <v>ID027957</v>
      </c>
      <c r="B80" s="4" t="s">
        <v>231</v>
      </c>
      <c r="C80" s="4" t="s">
        <v>232</v>
      </c>
      <c r="D80" s="4">
        <v>16</v>
      </c>
      <c r="E80" s="5" t="s">
        <v>233</v>
      </c>
      <c r="F80" s="4"/>
      <c r="G80" s="5" t="s">
        <v>3</v>
      </c>
      <c r="H80" s="4" t="e">
        <f>IF(Table13[[#This Row],[Tồn đầu]]="","",$D80+SUMIF([1]Nhập!$G$2:$G$237,'Nhập data'!$C80,[1]Nhập!$I$2:$I$237)-SUMIF([1]Xuất!$C$2:$C$2625,'Nhập data'!$C80,[1]Xuất!$D$2:$D$2029))</f>
        <v>#VALUE!</v>
      </c>
      <c r="I80" s="4" t="s">
        <v>4</v>
      </c>
    </row>
    <row r="81" spans="1:9" x14ac:dyDescent="0.25">
      <c r="A81" s="4" t="str">
        <f>IFERROR(INDEX([1]ID!$B:$B, MATCH('Nhập data'!$C81,[1]ID!$C:$C,0)),"")</f>
        <v>ID152376</v>
      </c>
      <c r="B81" s="4" t="s">
        <v>234</v>
      </c>
      <c r="C81" s="4" t="s">
        <v>235</v>
      </c>
      <c r="D81" s="4">
        <v>28</v>
      </c>
      <c r="E81" s="5" t="s">
        <v>236</v>
      </c>
      <c r="F81" s="4"/>
      <c r="G81" s="5" t="s">
        <v>3</v>
      </c>
      <c r="H81" s="4" t="e">
        <f>IF(Table13[[#This Row],[Tồn đầu]]="","",$D81+SUMIF([1]Nhập!$G$2:$G$237,'Nhập data'!$C81,[1]Nhập!$I$2:$I$237)-SUMIF([1]Xuất!$C$2:$C$2625,'Nhập data'!$C81,[1]Xuất!$D$2:$D$2029))</f>
        <v>#VALUE!</v>
      </c>
      <c r="I81" s="4" t="s">
        <v>4</v>
      </c>
    </row>
    <row r="82" spans="1:9" x14ac:dyDescent="0.25">
      <c r="A82" s="4" t="str">
        <f>IFERROR(INDEX([1]ID!$B:$B, MATCH('Nhập data'!$C82,[1]ID!$C:$C,0)),"")</f>
        <v>ID028059</v>
      </c>
      <c r="B82" s="4" t="s">
        <v>237</v>
      </c>
      <c r="C82" s="4" t="s">
        <v>238</v>
      </c>
      <c r="D82" s="4">
        <v>21</v>
      </c>
      <c r="E82" s="5" t="s">
        <v>239</v>
      </c>
      <c r="F82" s="4"/>
      <c r="G82" s="5" t="s">
        <v>3</v>
      </c>
      <c r="H82" s="4" t="e">
        <f>IF(Table13[[#This Row],[Tồn đầu]]="","",$D82+SUMIF([1]Nhập!$G$2:$G$237,'Nhập data'!$C82,[1]Nhập!$I$2:$I$237)-SUMIF([1]Xuất!$C$2:$C$2625,'Nhập data'!$C82,[1]Xuất!$D$2:$D$2029))</f>
        <v>#VALUE!</v>
      </c>
      <c r="I82" s="4" t="s">
        <v>4</v>
      </c>
    </row>
    <row r="83" spans="1:9" x14ac:dyDescent="0.25">
      <c r="A83" s="4" t="str">
        <f>IFERROR(INDEX([1]ID!$B:$B, MATCH('Nhập data'!$C83,[1]ID!$C:$C,0)),"")</f>
        <v>ID028423</v>
      </c>
      <c r="B83" s="4" t="s">
        <v>240</v>
      </c>
      <c r="C83" s="4" t="s">
        <v>241</v>
      </c>
      <c r="D83" s="4">
        <v>20</v>
      </c>
      <c r="E83" s="5" t="s">
        <v>242</v>
      </c>
      <c r="F83" s="4"/>
      <c r="G83" s="5" t="s">
        <v>3</v>
      </c>
      <c r="H83" s="4" t="e">
        <f>IF(Table13[[#This Row],[Tồn đầu]]="","",$D83+SUMIF([1]Nhập!$G$2:$G$237,'Nhập data'!$C83,[1]Nhập!$I$2:$I$237)-SUMIF([1]Xuất!$C$2:$C$2625,'Nhập data'!$C83,[1]Xuất!$D$2:$D$2029))</f>
        <v>#VALUE!</v>
      </c>
      <c r="I83" s="4" t="s">
        <v>4</v>
      </c>
    </row>
    <row r="84" spans="1:9" x14ac:dyDescent="0.25">
      <c r="A84" s="4" t="str">
        <f>IFERROR(INDEX([1]ID!$B:$B, MATCH('Nhập data'!$C84,[1]ID!$C:$C,0)),"")</f>
        <v>ID140527</v>
      </c>
      <c r="B84" s="4" t="s">
        <v>243</v>
      </c>
      <c r="C84" s="4" t="s">
        <v>244</v>
      </c>
      <c r="D84" s="4">
        <v>30</v>
      </c>
      <c r="E84" s="5" t="s">
        <v>245</v>
      </c>
      <c r="F84" s="4"/>
      <c r="G84" s="5" t="s">
        <v>3</v>
      </c>
      <c r="H84" s="4" t="e">
        <f>IF(Table13[[#This Row],[Tồn đầu]]="","",$D84+SUMIF([1]Nhập!$G$2:$G$237,'Nhập data'!$C84,[1]Nhập!$I$2:$I$237)-SUMIF([1]Xuất!$C$2:$C$2625,'Nhập data'!$C84,[1]Xuất!$D$2:$D$2029))</f>
        <v>#VALUE!</v>
      </c>
      <c r="I84" s="4" t="s">
        <v>4</v>
      </c>
    </row>
    <row r="85" spans="1:9" x14ac:dyDescent="0.25">
      <c r="A85" s="4" t="str">
        <f>IFERROR(INDEX([1]ID!$B:$B, MATCH('Nhập data'!$C85,[1]ID!$C:$C,0)),"")</f>
        <v>ID040706</v>
      </c>
      <c r="B85" s="4" t="s">
        <v>246</v>
      </c>
      <c r="C85" s="4" t="s">
        <v>247</v>
      </c>
      <c r="D85" s="4">
        <v>20</v>
      </c>
      <c r="E85" s="5" t="s">
        <v>248</v>
      </c>
      <c r="F85" s="4"/>
      <c r="G85" s="5" t="s">
        <v>3</v>
      </c>
      <c r="H85" s="4" t="e">
        <f>IF(Table13[[#This Row],[Tồn đầu]]="","",$D85+SUMIF([1]Nhập!$G$2:$G$237,'Nhập data'!$C85,[1]Nhập!$I$2:$I$237)-SUMIF([1]Xuất!$C$2:$C$2625,'Nhập data'!$C85,[1]Xuất!$D$2:$D$2029))</f>
        <v>#VALUE!</v>
      </c>
      <c r="I85" s="4" t="s">
        <v>4</v>
      </c>
    </row>
    <row r="86" spans="1:9" x14ac:dyDescent="0.25">
      <c r="A86" s="4" t="str">
        <f>IFERROR(INDEX([1]ID!$B:$B, MATCH('Nhập data'!$C86,[1]ID!$C:$C,0)),"")</f>
        <v>ID040710</v>
      </c>
      <c r="B86" s="4" t="s">
        <v>249</v>
      </c>
      <c r="C86" s="4" t="s">
        <v>250</v>
      </c>
      <c r="D86" s="4">
        <v>20</v>
      </c>
      <c r="E86" s="5" t="s">
        <v>251</v>
      </c>
      <c r="F86" s="4"/>
      <c r="G86" s="5" t="s">
        <v>3</v>
      </c>
      <c r="H86" s="4" t="e">
        <f>IF(Table13[[#This Row],[Tồn đầu]]="","",$D86+SUMIF([1]Nhập!$G$2:$G$237,'Nhập data'!$C86,[1]Nhập!$I$2:$I$237)-SUMIF([1]Xuất!$C$2:$C$2625,'Nhập data'!$C86,[1]Xuất!$D$2:$D$2029))</f>
        <v>#VALUE!</v>
      </c>
      <c r="I86" s="4" t="s">
        <v>4</v>
      </c>
    </row>
    <row r="87" spans="1:9" x14ac:dyDescent="0.25">
      <c r="A87" s="4" t="str">
        <f>IFERROR(INDEX([1]ID!$B:$B, MATCH('Nhập data'!$C87,[1]ID!$C:$C,0)),"")</f>
        <v>ID040708</v>
      </c>
      <c r="B87" s="4" t="s">
        <v>252</v>
      </c>
      <c r="C87" s="4" t="s">
        <v>253</v>
      </c>
      <c r="D87" s="4">
        <v>10</v>
      </c>
      <c r="E87" s="5" t="s">
        <v>254</v>
      </c>
      <c r="F87" s="4"/>
      <c r="G87" s="5" t="s">
        <v>3</v>
      </c>
      <c r="H87" s="4" t="e">
        <f>IF(Table13[[#This Row],[Tồn đầu]]="","",$D87+SUMIF([1]Nhập!$G$2:$G$237,'Nhập data'!$C87,[1]Nhập!$I$2:$I$237)-SUMIF([1]Xuất!$C$2:$C$2625,'Nhập data'!$C87,[1]Xuất!$D$2:$D$2029))</f>
        <v>#VALUE!</v>
      </c>
      <c r="I87" s="4" t="s">
        <v>4</v>
      </c>
    </row>
    <row r="88" spans="1:9" x14ac:dyDescent="0.25">
      <c r="A88" s="4" t="str">
        <f>IFERROR(INDEX([1]ID!$B:$B, MATCH('Nhập data'!$C88,[1]ID!$C:$C,0)),"")</f>
        <v>ID152387</v>
      </c>
      <c r="B88" s="4" t="s">
        <v>255</v>
      </c>
      <c r="C88" s="4" t="s">
        <v>256</v>
      </c>
      <c r="D88" s="4">
        <v>19</v>
      </c>
      <c r="E88" s="5" t="s">
        <v>257</v>
      </c>
      <c r="F88" s="4"/>
      <c r="G88" s="5" t="s">
        <v>3</v>
      </c>
      <c r="H88" s="4" t="e">
        <f>IF(Table13[[#This Row],[Tồn đầu]]="","",$D88+SUMIF([1]Nhập!$G$2:$G$237,'Nhập data'!$C88,[1]Nhập!$I$2:$I$237)-SUMIF([1]Xuất!$C$2:$C$2625,'Nhập data'!$C88,[1]Xuất!$D$2:$D$2029))</f>
        <v>#VALUE!</v>
      </c>
      <c r="I88" s="4" t="s">
        <v>4</v>
      </c>
    </row>
    <row r="89" spans="1:9" x14ac:dyDescent="0.25">
      <c r="A89" s="4" t="str">
        <f>IFERROR(INDEX([1]ID!$B:$B, MATCH('Nhập data'!$C89,[1]ID!$C:$C,0)),"")</f>
        <v>ID027956</v>
      </c>
      <c r="B89" s="4" t="s">
        <v>258</v>
      </c>
      <c r="C89" s="4" t="s">
        <v>259</v>
      </c>
      <c r="D89" s="4">
        <v>26</v>
      </c>
      <c r="E89" s="5" t="s">
        <v>260</v>
      </c>
      <c r="F89" s="4"/>
      <c r="G89" s="5" t="s">
        <v>3</v>
      </c>
      <c r="H89" s="4" t="e">
        <f>IF(Table13[[#This Row],[Tồn đầu]]="","",$D89+SUMIF([1]Nhập!$G$2:$G$237,'Nhập data'!$C89,[1]Nhập!$I$2:$I$237)-SUMIF([1]Xuất!$C$2:$C$2625,'Nhập data'!$C89,[1]Xuất!$D$2:$D$2029))</f>
        <v>#VALUE!</v>
      </c>
      <c r="I89" s="4" t="s">
        <v>4</v>
      </c>
    </row>
    <row r="90" spans="1:9" x14ac:dyDescent="0.25">
      <c r="A90" s="4" t="str">
        <f>IFERROR(INDEX([1]ID!$B:$B, MATCH('Nhập data'!$C90,[1]ID!$C:$C,0)),"")</f>
        <v>ID027888</v>
      </c>
      <c r="B90" s="4" t="s">
        <v>261</v>
      </c>
      <c r="C90" s="4" t="s">
        <v>262</v>
      </c>
      <c r="D90" s="4">
        <v>10</v>
      </c>
      <c r="E90" s="5" t="s">
        <v>263</v>
      </c>
      <c r="F90" s="4"/>
      <c r="G90" s="5" t="s">
        <v>3</v>
      </c>
      <c r="H90" s="4" t="e">
        <f>IF(Table13[[#This Row],[Tồn đầu]]="","",$D90+SUMIF([1]Nhập!$G$2:$G$237,'Nhập data'!$C90,[1]Nhập!$I$2:$I$237)-SUMIF([1]Xuất!$C$2:$C$2625,'Nhập data'!$C90,[1]Xuất!$D$2:$D$2029))</f>
        <v>#VALUE!</v>
      </c>
      <c r="I90" s="4" t="s">
        <v>4</v>
      </c>
    </row>
    <row r="91" spans="1:9" x14ac:dyDescent="0.25">
      <c r="A91" s="4" t="str">
        <f>IFERROR(INDEX([1]ID!$B:$B, MATCH('Nhập data'!$C91,[1]ID!$C:$C,0)),"")</f>
        <v>ID152430</v>
      </c>
      <c r="B91" s="4" t="s">
        <v>264</v>
      </c>
      <c r="C91" s="4" t="s">
        <v>265</v>
      </c>
      <c r="D91" s="4">
        <v>28</v>
      </c>
      <c r="E91" s="5" t="s">
        <v>266</v>
      </c>
      <c r="F91" s="4"/>
      <c r="G91" s="5" t="s">
        <v>3</v>
      </c>
      <c r="H91" s="4" t="e">
        <f>IF(Table13[[#This Row],[Tồn đầu]]="","",$D91+SUMIF([1]Nhập!$G$2:$G$237,'Nhập data'!$C91,[1]Nhập!$I$2:$I$237)-SUMIF([1]Xuất!$C$2:$C$2625,'Nhập data'!$C91,[1]Xuất!$D$2:$D$2029))</f>
        <v>#VALUE!</v>
      </c>
      <c r="I91" s="4" t="s">
        <v>4</v>
      </c>
    </row>
    <row r="92" spans="1:9" x14ac:dyDescent="0.25">
      <c r="A92" s="4" t="str">
        <f>IFERROR(INDEX([1]ID!$B:$B, MATCH('Nhập data'!$C92,[1]ID!$C:$C,0)),"")</f>
        <v>ID152445</v>
      </c>
      <c r="B92" s="4" t="s">
        <v>267</v>
      </c>
      <c r="C92" s="4" t="s">
        <v>268</v>
      </c>
      <c r="D92" s="4">
        <v>4</v>
      </c>
      <c r="E92" s="5" t="s">
        <v>269</v>
      </c>
      <c r="F92" s="4"/>
      <c r="G92" s="5" t="s">
        <v>3</v>
      </c>
      <c r="H92" s="4" t="e">
        <f>IF(Table13[[#This Row],[Tồn đầu]]="","",$D92+SUMIF([1]Nhập!$G$2:$G$237,'Nhập data'!$C92,[1]Nhập!$I$2:$I$237)-SUMIF([1]Xuất!$C$2:$C$2625,'Nhập data'!$C92,[1]Xuất!$D$2:$D$2029))</f>
        <v>#VALUE!</v>
      </c>
      <c r="I92" s="4" t="s">
        <v>4</v>
      </c>
    </row>
    <row r="93" spans="1:9" x14ac:dyDescent="0.25">
      <c r="A93" s="4" t="str">
        <f>IFERROR(INDEX([1]ID!$B:$B, MATCH('Nhập data'!$C93,[1]ID!$C:$C,0)),"")</f>
        <v>ID152446</v>
      </c>
      <c r="B93" s="4" t="s">
        <v>270</v>
      </c>
      <c r="C93" s="4" t="s">
        <v>271</v>
      </c>
      <c r="D93" s="4">
        <v>5</v>
      </c>
      <c r="E93" s="5" t="s">
        <v>272</v>
      </c>
      <c r="F93" s="4"/>
      <c r="G93" s="5" t="s">
        <v>3</v>
      </c>
      <c r="H93" s="4" t="e">
        <f>IF(Table13[[#This Row],[Tồn đầu]]="","",$D93+SUMIF([1]Nhập!$G$2:$G$237,'Nhập data'!$C93,[1]Nhập!$I$2:$I$237)-SUMIF([1]Xuất!$C$2:$C$2625,'Nhập data'!$C93,[1]Xuất!$D$2:$D$2029))</f>
        <v>#VALUE!</v>
      </c>
      <c r="I93" s="4" t="s">
        <v>4</v>
      </c>
    </row>
    <row r="94" spans="1:9" x14ac:dyDescent="0.25">
      <c r="A94" s="4" t="str">
        <f>IFERROR(INDEX([1]ID!$B:$B, MATCH('Nhập data'!$C94,[1]ID!$C:$C,0)),"")</f>
        <v>ID164941</v>
      </c>
      <c r="B94" s="4" t="s">
        <v>273</v>
      </c>
      <c r="C94" s="4" t="s">
        <v>274</v>
      </c>
      <c r="D94" s="4">
        <v>0</v>
      </c>
      <c r="E94" s="5" t="s">
        <v>275</v>
      </c>
      <c r="F94" s="4"/>
      <c r="G94" s="5" t="s">
        <v>3</v>
      </c>
      <c r="H94" s="4" t="e">
        <f>IF(Table13[[#This Row],[Tồn đầu]]="","",$D94+SUMIF([1]Nhập!$G$2:$G$237,'Nhập data'!$C94,[1]Nhập!$I$2:$I$237)-SUMIF([1]Xuất!$C$2:$C$2625,'Nhập data'!$C94,[1]Xuất!$D$2:$D$2029))</f>
        <v>#VALUE!</v>
      </c>
      <c r="I94" s="4" t="s">
        <v>4</v>
      </c>
    </row>
    <row r="95" spans="1:9" x14ac:dyDescent="0.25">
      <c r="A95" s="4" t="str">
        <f>IFERROR(INDEX([1]ID!$B:$B, MATCH('Nhập data'!$C95,[1]ID!$C:$C,0)),"")</f>
        <v>ID152447</v>
      </c>
      <c r="B95" s="4" t="s">
        <v>276</v>
      </c>
      <c r="C95" s="4" t="s">
        <v>277</v>
      </c>
      <c r="D95" s="4">
        <v>4</v>
      </c>
      <c r="E95" s="5" t="s">
        <v>278</v>
      </c>
      <c r="F95" s="4"/>
      <c r="G95" s="5" t="s">
        <v>3</v>
      </c>
      <c r="H95" s="4" t="e">
        <f>IF(Table13[[#This Row],[Tồn đầu]]="","",$D95+SUMIF([1]Nhập!$G$2:$G$237,'Nhập data'!$C95,[1]Nhập!$I$2:$I$237)-SUMIF([1]Xuất!$C$2:$C$2625,'Nhập data'!$C95,[1]Xuất!$D$2:$D$2029))</f>
        <v>#VALUE!</v>
      </c>
      <c r="I95" s="4" t="s">
        <v>4</v>
      </c>
    </row>
    <row r="96" spans="1:9" x14ac:dyDescent="0.25">
      <c r="A96" s="4" t="str">
        <f>IFERROR(INDEX([1]ID!$B:$B, MATCH('Nhập data'!$C96,[1]ID!$C:$C,0)),"")</f>
        <v>ID164942</v>
      </c>
      <c r="B96" s="4" t="s">
        <v>279</v>
      </c>
      <c r="C96" s="4" t="s">
        <v>280</v>
      </c>
      <c r="D96" s="4">
        <v>0</v>
      </c>
      <c r="E96" s="5" t="s">
        <v>281</v>
      </c>
      <c r="F96" s="4"/>
      <c r="G96" s="5" t="s">
        <v>3</v>
      </c>
      <c r="H96" s="4" t="e">
        <f>IF(Table13[[#This Row],[Tồn đầu]]="","",$D96+SUMIF([1]Nhập!$G$2:$G$237,'Nhập data'!$C96,[1]Nhập!$I$2:$I$237)-SUMIF([1]Xuất!$C$2:$C$2625,'Nhập data'!$C96,[1]Xuất!$D$2:$D$2029))</f>
        <v>#VALUE!</v>
      </c>
      <c r="I96" s="4" t="s">
        <v>4</v>
      </c>
    </row>
    <row r="97" spans="1:9" x14ac:dyDescent="0.25">
      <c r="A97" s="4" t="str">
        <f>IFERROR(INDEX([1]ID!$B:$B, MATCH('Nhập data'!$C97,[1]ID!$C:$C,0)),"")</f>
        <v>ID152448</v>
      </c>
      <c r="B97" s="4" t="s">
        <v>282</v>
      </c>
      <c r="C97" s="4" t="s">
        <v>283</v>
      </c>
      <c r="D97" s="4">
        <v>3</v>
      </c>
      <c r="E97" s="5" t="s">
        <v>284</v>
      </c>
      <c r="F97" s="4"/>
      <c r="G97" s="5" t="s">
        <v>3</v>
      </c>
      <c r="H97" s="4" t="e">
        <f>IF(Table13[[#This Row],[Tồn đầu]]="","",$D97+SUMIF([1]Nhập!$G$2:$G$237,'Nhập data'!$C97,[1]Nhập!$I$2:$I$237)-SUMIF([1]Xuất!$C$2:$C$2625,'Nhập data'!$C97,[1]Xuất!$D$2:$D$2029))</f>
        <v>#VALUE!</v>
      </c>
      <c r="I97" s="4" t="s">
        <v>4</v>
      </c>
    </row>
    <row r="98" spans="1:9" x14ac:dyDescent="0.25">
      <c r="A98" s="4" t="str">
        <f>IFERROR(INDEX([1]ID!$B:$B, MATCH('Nhập data'!$C98,[1]ID!$C:$C,0)),"")</f>
        <v>ID164943</v>
      </c>
      <c r="B98" s="4" t="s">
        <v>285</v>
      </c>
      <c r="C98" s="4" t="s">
        <v>286</v>
      </c>
      <c r="D98" s="4">
        <v>0</v>
      </c>
      <c r="E98" s="5" t="s">
        <v>287</v>
      </c>
      <c r="F98" s="4"/>
      <c r="G98" s="5" t="s">
        <v>3</v>
      </c>
      <c r="H98" s="4" t="e">
        <f>IF(Table13[[#This Row],[Tồn đầu]]="","",$D98+SUMIF([1]Nhập!$G$2:$G$237,'Nhập data'!$C98,[1]Nhập!$I$2:$I$237)-SUMIF([1]Xuất!$C$2:$C$2625,'Nhập data'!$C98,[1]Xuất!$D$2:$D$2029))</f>
        <v>#VALUE!</v>
      </c>
      <c r="I98" s="4" t="s">
        <v>4</v>
      </c>
    </row>
    <row r="99" spans="1:9" x14ac:dyDescent="0.25">
      <c r="A99" s="4" t="str">
        <f>IFERROR(INDEX([1]ID!$B:$B, MATCH('Nhập data'!$C99,[1]ID!$C:$C,0)),"")</f>
        <v>ID152439</v>
      </c>
      <c r="B99" s="4" t="s">
        <v>288</v>
      </c>
      <c r="C99" s="4" t="s">
        <v>289</v>
      </c>
      <c r="D99" s="4">
        <v>17</v>
      </c>
      <c r="E99" s="5" t="s">
        <v>290</v>
      </c>
      <c r="F99" s="4"/>
      <c r="G99" s="5" t="s">
        <v>3</v>
      </c>
      <c r="H99" s="4" t="e">
        <f>IF(Table13[[#This Row],[Tồn đầu]]="","",$D99+SUMIF([1]Nhập!$G$2:$G$237,'Nhập data'!$C99,[1]Nhập!$I$2:$I$237)-SUMIF([1]Xuất!$C$2:$C$2625,'Nhập data'!$C99,[1]Xuất!$D$2:$D$2029))</f>
        <v>#VALUE!</v>
      </c>
      <c r="I99" s="4" t="s">
        <v>4</v>
      </c>
    </row>
    <row r="100" spans="1:9" x14ac:dyDescent="0.25">
      <c r="A100" s="4" t="str">
        <f>IFERROR(INDEX([1]ID!$B:$B, MATCH('Nhập data'!$C100,[1]ID!$C:$C,0)),"")</f>
        <v>ID156583</v>
      </c>
      <c r="B100" s="4" t="s">
        <v>291</v>
      </c>
      <c r="C100" s="4" t="s">
        <v>292</v>
      </c>
      <c r="D100" s="4">
        <v>85</v>
      </c>
      <c r="E100" s="5" t="s">
        <v>293</v>
      </c>
      <c r="F100" s="4"/>
      <c r="G100" s="5" t="s">
        <v>3</v>
      </c>
      <c r="H100" s="4" t="e">
        <f>IF(Table13[[#This Row],[Tồn đầu]]="","",$D100+SUMIF([1]Nhập!$G$2:$G$237,'Nhập data'!$C100,[1]Nhập!$I$2:$I$237)-SUMIF([1]Xuất!$C$2:$C$2625,'Nhập data'!$C100,[1]Xuất!$D$2:$D$2029))</f>
        <v>#VALUE!</v>
      </c>
      <c r="I100" s="4" t="s">
        <v>4</v>
      </c>
    </row>
    <row r="101" spans="1:9" x14ac:dyDescent="0.25">
      <c r="A101" s="4" t="str">
        <f>IFERROR(INDEX([1]ID!$B:$B, MATCH('Nhập data'!$C101,[1]ID!$C:$C,0)),"")</f>
        <v>ID164847</v>
      </c>
      <c r="B101" s="4" t="s">
        <v>294</v>
      </c>
      <c r="C101" s="4" t="s">
        <v>295</v>
      </c>
      <c r="D101" s="4">
        <v>21</v>
      </c>
      <c r="E101" s="5" t="s">
        <v>296</v>
      </c>
      <c r="F101" s="4"/>
      <c r="G101" s="5" t="s">
        <v>3</v>
      </c>
      <c r="H101" s="4" t="e">
        <f>IF(Table13[[#This Row],[Tồn đầu]]="","",$D101+SUMIF([1]Nhập!$G$2:$G$237,'Nhập data'!$C101,[1]Nhập!$I$2:$I$237)-SUMIF([1]Xuất!$C$2:$C$2625,'Nhập data'!$C101,[1]Xuất!$D$2:$D$2029))</f>
        <v>#VALUE!</v>
      </c>
      <c r="I101" s="4" t="s">
        <v>4</v>
      </c>
    </row>
    <row r="102" spans="1:9" x14ac:dyDescent="0.25">
      <c r="A102" s="4" t="str">
        <f>IFERROR(INDEX([1]ID!$B:$B, MATCH('Nhập data'!$C102,[1]ID!$C:$C,0)),"")</f>
        <v>ID164944</v>
      </c>
      <c r="B102" s="4" t="s">
        <v>297</v>
      </c>
      <c r="C102" s="4" t="s">
        <v>298</v>
      </c>
      <c r="D102" s="4">
        <v>36</v>
      </c>
      <c r="E102" s="5" t="s">
        <v>299</v>
      </c>
      <c r="F102" s="4"/>
      <c r="G102" s="5" t="s">
        <v>3</v>
      </c>
      <c r="H102" s="4" t="e">
        <f>IF(Table13[[#This Row],[Tồn đầu]]="","",$D102+SUMIF([1]Nhập!$G$2:$G$237,'Nhập data'!$C102,[1]Nhập!$I$2:$I$237)-SUMIF([1]Xuất!$C$2:$C$2625,'Nhập data'!$C102,[1]Xuất!$D$2:$D$2029))</f>
        <v>#VALUE!</v>
      </c>
      <c r="I102" s="4" t="s">
        <v>4</v>
      </c>
    </row>
    <row r="103" spans="1:9" x14ac:dyDescent="0.25">
      <c r="A103" s="4" t="str">
        <f>IFERROR(INDEX([1]ID!$B:$B, MATCH('Nhập data'!$C103,[1]ID!$C:$C,0)),"")</f>
        <v>ID164945</v>
      </c>
      <c r="B103" s="4" t="s">
        <v>300</v>
      </c>
      <c r="C103" s="4" t="s">
        <v>301</v>
      </c>
      <c r="D103" s="4">
        <v>6</v>
      </c>
      <c r="E103" s="5" t="s">
        <v>302</v>
      </c>
      <c r="F103" s="4"/>
      <c r="G103" s="5" t="s">
        <v>3</v>
      </c>
      <c r="H103" s="4" t="e">
        <f>IF(Table13[[#This Row],[Tồn đầu]]="","",$D103+SUMIF([1]Nhập!$G$2:$G$237,'Nhập data'!$C103,[1]Nhập!$I$2:$I$237)-SUMIF([1]Xuất!$C$2:$C$2625,'Nhập data'!$C103,[1]Xuất!$D$2:$D$2029))</f>
        <v>#VALUE!</v>
      </c>
      <c r="I103" s="4" t="s">
        <v>4</v>
      </c>
    </row>
    <row r="104" spans="1:9" x14ac:dyDescent="0.25">
      <c r="A104" s="4" t="str">
        <f>IFERROR(INDEX([1]ID!$B:$B, MATCH('Nhập data'!$C104,[1]ID!$C:$C,0)),"")</f>
        <v>ID164946</v>
      </c>
      <c r="B104" s="4" t="s">
        <v>303</v>
      </c>
      <c r="C104" s="4" t="s">
        <v>304</v>
      </c>
      <c r="D104" s="4">
        <v>55</v>
      </c>
      <c r="E104" s="5" t="s">
        <v>305</v>
      </c>
      <c r="F104" s="4"/>
      <c r="G104" s="5" t="s">
        <v>3</v>
      </c>
      <c r="H104" s="4" t="e">
        <f>IF(Table13[[#This Row],[Tồn đầu]]="","",$D104+SUMIF([1]Nhập!$G$2:$G$237,'Nhập data'!$C104,[1]Nhập!$I$2:$I$237)-SUMIF([1]Xuất!$C$2:$C$2625,'Nhập data'!$C104,[1]Xuất!$D$2:$D$2029))</f>
        <v>#VALUE!</v>
      </c>
      <c r="I104" s="4" t="s">
        <v>4</v>
      </c>
    </row>
    <row r="105" spans="1:9" x14ac:dyDescent="0.25">
      <c r="A105" s="4" t="str">
        <f>IFERROR(INDEX([1]ID!$B:$B, MATCH('Nhập data'!$C105,[1]ID!$C:$C,0)),"")</f>
        <v>ID152443</v>
      </c>
      <c r="B105" s="4" t="s">
        <v>306</v>
      </c>
      <c r="C105" s="4" t="s">
        <v>307</v>
      </c>
      <c r="D105" s="4">
        <v>0</v>
      </c>
      <c r="E105" s="5" t="s">
        <v>308</v>
      </c>
      <c r="F105" s="4"/>
      <c r="G105" s="5" t="s">
        <v>3</v>
      </c>
      <c r="H105" s="4" t="e">
        <f>IF(Table13[[#This Row],[Tồn đầu]]="","",$D105+SUMIF([1]Nhập!$G$2:$G$237,'Nhập data'!$C105,[1]Nhập!$I$2:$I$237)-SUMIF([1]Xuất!$C$2:$C$2625,'Nhập data'!$C105,[1]Xuất!$D$2:$D$2029))</f>
        <v>#VALUE!</v>
      </c>
      <c r="I105" s="4" t="s">
        <v>4</v>
      </c>
    </row>
    <row r="106" spans="1:9" x14ac:dyDescent="0.25">
      <c r="A106" s="4" t="str">
        <f>IFERROR(INDEX([1]ID!$B:$B, MATCH('Nhập data'!$C106,[1]ID!$C:$C,0)),"")</f>
        <v>ID152380</v>
      </c>
      <c r="B106" s="4" t="s">
        <v>309</v>
      </c>
      <c r="C106" s="4" t="s">
        <v>310</v>
      </c>
      <c r="D106" s="4">
        <v>0</v>
      </c>
      <c r="E106" s="5" t="s">
        <v>311</v>
      </c>
      <c r="F106" s="4"/>
      <c r="G106" s="5" t="s">
        <v>3</v>
      </c>
      <c r="H106" s="4" t="e">
        <f>IF(Table13[[#This Row],[Tồn đầu]]="","",$D106+SUMIF([1]Nhập!$G$2:$G$237,'Nhập data'!$C106,[1]Nhập!$I$2:$I$237)-SUMIF([1]Xuất!$C$2:$C$2625,'Nhập data'!$C106,[1]Xuất!$D$2:$D$2029))</f>
        <v>#VALUE!</v>
      </c>
      <c r="I106" s="4" t="s">
        <v>4</v>
      </c>
    </row>
    <row r="107" spans="1:9" x14ac:dyDescent="0.25">
      <c r="A107" s="4" t="str">
        <f>IFERROR(INDEX([1]ID!$B:$B, MATCH('Nhập data'!$C107,[1]ID!$C:$C,0)),"")</f>
        <v>ID152381</v>
      </c>
      <c r="B107" s="4" t="s">
        <v>312</v>
      </c>
      <c r="C107" s="4" t="s">
        <v>313</v>
      </c>
      <c r="D107" s="4">
        <v>75</v>
      </c>
      <c r="E107" s="5" t="s">
        <v>314</v>
      </c>
      <c r="F107" s="4"/>
      <c r="G107" s="5" t="s">
        <v>3</v>
      </c>
      <c r="H107" s="4" t="e">
        <f>IF(Table13[[#This Row],[Tồn đầu]]="","",$D107+SUMIF([1]Nhập!$G$2:$G$237,'Nhập data'!$C107,[1]Nhập!$I$2:$I$237)-SUMIF([1]Xuất!$C$2:$C$2625,'Nhập data'!$C107,[1]Xuất!$D$2:$D$2029))</f>
        <v>#VALUE!</v>
      </c>
      <c r="I107" s="4" t="s">
        <v>4</v>
      </c>
    </row>
    <row r="108" spans="1:9" x14ac:dyDescent="0.25">
      <c r="A108" s="4" t="str">
        <f>IFERROR(INDEX([1]ID!$B:$B, MATCH('Nhập data'!$C108,[1]ID!$C:$C,0)),"")</f>
        <v>ID164947</v>
      </c>
      <c r="B108" s="4" t="s">
        <v>315</v>
      </c>
      <c r="C108" s="4" t="s">
        <v>316</v>
      </c>
      <c r="D108" s="4">
        <v>92</v>
      </c>
      <c r="E108" s="5" t="s">
        <v>317</v>
      </c>
      <c r="F108" s="4"/>
      <c r="G108" s="5" t="s">
        <v>3</v>
      </c>
      <c r="H108" s="4" t="e">
        <f>IF(Table13[[#This Row],[Tồn đầu]]="","",$D108+SUMIF([1]Nhập!$G$2:$G$237,'Nhập data'!$C108,[1]Nhập!$I$2:$I$237)-SUMIF([1]Xuất!$C$2:$C$2625,'Nhập data'!$C108,[1]Xuất!$D$2:$D$2029))</f>
        <v>#VALUE!</v>
      </c>
      <c r="I108" s="4" t="s">
        <v>4</v>
      </c>
    </row>
    <row r="109" spans="1:9" x14ac:dyDescent="0.25">
      <c r="A109" s="4" t="str">
        <f>IFERROR(INDEX([1]ID!$B:$B, MATCH('Nhập data'!$C109,[1]ID!$C:$C,0)),"")</f>
        <v>ID152383</v>
      </c>
      <c r="B109" s="4" t="s">
        <v>318</v>
      </c>
      <c r="C109" s="4" t="s">
        <v>319</v>
      </c>
      <c r="D109" s="4">
        <v>156</v>
      </c>
      <c r="E109" s="5" t="s">
        <v>320</v>
      </c>
      <c r="F109" s="4"/>
      <c r="G109" s="5" t="s">
        <v>3</v>
      </c>
      <c r="H109" s="4" t="e">
        <f>IF(Table13[[#This Row],[Tồn đầu]]="","",$D109+SUMIF([1]Nhập!$G$2:$G$237,'Nhập data'!$C109,[1]Nhập!$I$2:$I$237)-SUMIF([1]Xuất!$C$2:$C$2625,'Nhập data'!$C109,[1]Xuất!$D$2:$D$2029))</f>
        <v>#VALUE!</v>
      </c>
      <c r="I109" s="4" t="s">
        <v>4</v>
      </c>
    </row>
    <row r="110" spans="1:9" x14ac:dyDescent="0.25">
      <c r="A110" s="4" t="str">
        <f>IFERROR(INDEX([1]ID!$B:$B, MATCH('Nhập data'!$C110,[1]ID!$C:$C,0)),"")</f>
        <v>ID164948</v>
      </c>
      <c r="B110" s="4" t="s">
        <v>321</v>
      </c>
      <c r="C110" s="4" t="s">
        <v>322</v>
      </c>
      <c r="D110" s="4">
        <v>30</v>
      </c>
      <c r="E110" s="5" t="s">
        <v>323</v>
      </c>
      <c r="F110" s="4"/>
      <c r="G110" s="5" t="s">
        <v>3</v>
      </c>
      <c r="H110" s="4" t="e">
        <f>IF(Table13[[#This Row],[Tồn đầu]]="","",$D110+SUMIF([1]Nhập!$G$2:$G$237,'Nhập data'!$C110,[1]Nhập!$I$2:$I$237)-SUMIF([1]Xuất!$C$2:$C$2625,'Nhập data'!$C110,[1]Xuất!$D$2:$D$2029))</f>
        <v>#VALUE!</v>
      </c>
      <c r="I110" s="4" t="s">
        <v>4</v>
      </c>
    </row>
    <row r="111" spans="1:9" x14ac:dyDescent="0.25">
      <c r="A111" s="4" t="str">
        <f>IFERROR(INDEX([1]ID!$B:$B, MATCH('Nhập data'!$C111,[1]ID!$C:$C,0)),"")</f>
        <v>ID152384</v>
      </c>
      <c r="B111" s="4" t="s">
        <v>324</v>
      </c>
      <c r="C111" s="4" t="s">
        <v>325</v>
      </c>
      <c r="D111" s="4">
        <v>122</v>
      </c>
      <c r="E111" s="5" t="s">
        <v>326</v>
      </c>
      <c r="F111" s="4"/>
      <c r="G111" s="5" t="s">
        <v>3</v>
      </c>
      <c r="H111" s="4" t="e">
        <f>IF(Table13[[#This Row],[Tồn đầu]]="","",$D111+SUMIF([1]Nhập!$G$2:$G$237,'Nhập data'!$C111,[1]Nhập!$I$2:$I$237)-SUMIF([1]Xuất!$C$2:$C$2625,'Nhập data'!$C111,[1]Xuất!$D$2:$D$2029))</f>
        <v>#VALUE!</v>
      </c>
      <c r="I111" s="4" t="s">
        <v>4</v>
      </c>
    </row>
    <row r="112" spans="1:9" x14ac:dyDescent="0.25">
      <c r="A112" s="4" t="str">
        <f>IFERROR(INDEX([1]ID!$B:$B, MATCH('Nhập data'!$C112,[1]ID!$C:$C,0)),"")</f>
        <v>ID152384</v>
      </c>
      <c r="B112" s="4" t="s">
        <v>327</v>
      </c>
      <c r="C112" s="4" t="s">
        <v>325</v>
      </c>
      <c r="D112" s="4"/>
      <c r="E112" s="5" t="s">
        <v>326</v>
      </c>
      <c r="F112" s="4"/>
      <c r="G112" s="5" t="s">
        <v>3</v>
      </c>
      <c r="H112" s="4" t="str">
        <f>IF(Table13[[#This Row],[Tồn đầu]]="","",$D112+SUMIF([1]Nhập!$G$2:$G$237,'Nhập data'!$C112,[1]Nhập!$I$2:$I$237)-SUMIF([1]Xuất!$C$2:$C$2625,'Nhập data'!$C112,[1]Xuất!$D$2:$D$2029))</f>
        <v/>
      </c>
      <c r="I112" s="4" t="s">
        <v>4</v>
      </c>
    </row>
    <row r="113" spans="1:9" x14ac:dyDescent="0.25">
      <c r="A113" s="4" t="str">
        <f>IFERROR(INDEX([1]ID!$B:$B, MATCH('Nhập data'!$C113,[1]ID!$C:$C,0)),"")</f>
        <v>ID152384</v>
      </c>
      <c r="B113" s="4" t="s">
        <v>328</v>
      </c>
      <c r="C113" s="4" t="s">
        <v>325</v>
      </c>
      <c r="D113" s="4"/>
      <c r="E113" s="5" t="s">
        <v>326</v>
      </c>
      <c r="F113" s="4"/>
      <c r="G113" s="5" t="s">
        <v>3</v>
      </c>
      <c r="H113" s="4" t="str">
        <f>IF(Table13[[#This Row],[Tồn đầu]]="","",$D113+SUMIF([1]Nhập!$G$2:$G$237,'Nhập data'!$C113,[1]Nhập!$I$2:$I$237)-SUMIF([1]Xuất!$C$2:$C$2625,'Nhập data'!$C113,[1]Xuất!$D$2:$D$2029))</f>
        <v/>
      </c>
      <c r="I113" s="4" t="s">
        <v>4</v>
      </c>
    </row>
    <row r="114" spans="1:9" x14ac:dyDescent="0.25">
      <c r="A114" s="4" t="str">
        <f>IFERROR(INDEX([1]ID!$B:$B, MATCH('Nhập data'!$C114,[1]ID!$C:$C,0)),"")</f>
        <v>ID164949</v>
      </c>
      <c r="B114" s="4" t="s">
        <v>329</v>
      </c>
      <c r="C114" s="4" t="s">
        <v>330</v>
      </c>
      <c r="D114" s="4">
        <v>0</v>
      </c>
      <c r="E114" s="5" t="s">
        <v>331</v>
      </c>
      <c r="F114" s="4"/>
      <c r="G114" s="5" t="s">
        <v>3</v>
      </c>
      <c r="H114" s="4" t="e">
        <f>IF(Table13[[#This Row],[Tồn đầu]]="","",$D114+SUMIF([1]Nhập!$G$2:$G$237,'Nhập data'!$C114,[1]Nhập!$I$2:$I$237)-SUMIF([1]Xuất!$C$2:$C$2625,'Nhập data'!$C114,[1]Xuất!$D$2:$D$2029))</f>
        <v>#VALUE!</v>
      </c>
      <c r="I114" s="4" t="s">
        <v>4</v>
      </c>
    </row>
    <row r="115" spans="1:9" x14ac:dyDescent="0.25">
      <c r="A115" s="4" t="str">
        <f>IFERROR(INDEX([1]ID!$B:$B, MATCH('Nhập data'!$C115,[1]ID!$C:$C,0)),"")</f>
        <v>ID124680</v>
      </c>
      <c r="B115" s="4" t="s">
        <v>332</v>
      </c>
      <c r="C115" s="4" t="s">
        <v>333</v>
      </c>
      <c r="D115" s="4">
        <v>90</v>
      </c>
      <c r="E115" s="5" t="s">
        <v>334</v>
      </c>
      <c r="F115" s="4"/>
      <c r="G115" s="5" t="s">
        <v>3</v>
      </c>
      <c r="H115" s="4" t="e">
        <f>IF(Table13[[#This Row],[Tồn đầu]]="","",$D115+SUMIF([1]Nhập!$G$2:$G$237,'Nhập data'!$C115,[1]Nhập!$I$2:$I$237)-SUMIF([1]Xuất!$C$2:$C$2625,'Nhập data'!$C115,[1]Xuất!$D$2:$D$2029))</f>
        <v>#VALUE!</v>
      </c>
      <c r="I115" s="4" t="s">
        <v>4</v>
      </c>
    </row>
    <row r="116" spans="1:9" x14ac:dyDescent="0.25">
      <c r="A116" s="4" t="str">
        <f>IFERROR(INDEX([1]ID!$B:$B, MATCH('Nhập data'!$C116,[1]ID!$C:$C,0)),"")</f>
        <v>ID152369</v>
      </c>
      <c r="B116" s="4" t="s">
        <v>335</v>
      </c>
      <c r="C116" s="4" t="s">
        <v>336</v>
      </c>
      <c r="D116" s="4">
        <v>192</v>
      </c>
      <c r="E116" s="5" t="s">
        <v>337</v>
      </c>
      <c r="F116" s="4"/>
      <c r="G116" s="5" t="s">
        <v>3</v>
      </c>
      <c r="H116" s="4" t="e">
        <f>IF(Table13[[#This Row],[Tồn đầu]]="","",$D116+SUMIF([1]Nhập!$G$2:$G$237,'Nhập data'!$C116,[1]Nhập!$I$2:$I$237)-SUMIF([1]Xuất!$C$2:$C$2625,'Nhập data'!$C116,[1]Xuất!$D$2:$D$2029))</f>
        <v>#VALUE!</v>
      </c>
      <c r="I116" s="4" t="s">
        <v>4</v>
      </c>
    </row>
    <row r="117" spans="1:9" x14ac:dyDescent="0.25">
      <c r="A117" s="4" t="str">
        <f>IFERROR(INDEX([1]ID!$B:$B, MATCH('Nhập data'!$C117,[1]ID!$C:$C,0)),"")</f>
        <v>ID164845</v>
      </c>
      <c r="B117" s="4" t="s">
        <v>338</v>
      </c>
      <c r="C117" s="4" t="s">
        <v>339</v>
      </c>
      <c r="D117" s="4">
        <v>0</v>
      </c>
      <c r="E117" s="5" t="s">
        <v>340</v>
      </c>
      <c r="F117" s="4"/>
      <c r="G117" s="5" t="s">
        <v>3</v>
      </c>
      <c r="H117" s="4" t="e">
        <f>IF(Table13[[#This Row],[Tồn đầu]]="","",$D117+SUMIF([1]Nhập!$G$2:$G$237,'Nhập data'!$C117,[1]Nhập!$I$2:$I$237)-SUMIF([1]Xuất!$C$2:$C$2625,'Nhập data'!$C117,[1]Xuất!$D$2:$D$2029))</f>
        <v>#VALUE!</v>
      </c>
      <c r="I117" s="4" t="s">
        <v>4</v>
      </c>
    </row>
    <row r="118" spans="1:9" x14ac:dyDescent="0.25">
      <c r="A118" s="4" t="str">
        <f>IFERROR(INDEX([1]ID!$B:$B, MATCH('Nhập data'!$C118,[1]ID!$C:$C,0)),"")</f>
        <v>ID152371</v>
      </c>
      <c r="B118" s="4" t="s">
        <v>341</v>
      </c>
      <c r="C118" s="4" t="s">
        <v>342</v>
      </c>
      <c r="D118" s="4">
        <v>220</v>
      </c>
      <c r="E118" s="5" t="s">
        <v>343</v>
      </c>
      <c r="F118" s="4"/>
      <c r="G118" s="5" t="s">
        <v>3</v>
      </c>
      <c r="H118" s="4" t="e">
        <f>IF(Table13[[#This Row],[Tồn đầu]]="","",$D118+SUMIF([1]Nhập!$G$2:$G$237,'Nhập data'!$C118,[1]Nhập!$I$2:$I$237)-SUMIF([1]Xuất!$C$2:$C$2625,'Nhập data'!$C118,[1]Xuất!$D$2:$D$2029))</f>
        <v>#VALUE!</v>
      </c>
      <c r="I118" s="4" t="s">
        <v>4</v>
      </c>
    </row>
    <row r="119" spans="1:9" x14ac:dyDescent="0.25">
      <c r="A119" s="4" t="str">
        <f>IFERROR(INDEX([1]ID!$B:$B, MATCH('Nhập data'!$C119,[1]ID!$C:$C,0)),"")</f>
        <v>ID164951</v>
      </c>
      <c r="B119" s="4" t="s">
        <v>344</v>
      </c>
      <c r="C119" s="4" t="s">
        <v>345</v>
      </c>
      <c r="D119" s="4">
        <v>0</v>
      </c>
      <c r="E119" s="5" t="s">
        <v>346</v>
      </c>
      <c r="F119" s="4"/>
      <c r="G119" s="5" t="s">
        <v>3</v>
      </c>
      <c r="H119" s="4" t="e">
        <f>IF(Table13[[#This Row],[Tồn đầu]]="","",$D119+SUMIF([1]Nhập!$G$2:$G$237,'Nhập data'!$C119,[1]Nhập!$I$2:$I$237)-SUMIF([1]Xuất!$C$2:$C$2625,'Nhập data'!$C119,[1]Xuất!$D$2:$D$2029))</f>
        <v>#VALUE!</v>
      </c>
      <c r="I119" s="4" t="s">
        <v>4</v>
      </c>
    </row>
    <row r="120" spans="1:9" x14ac:dyDescent="0.25">
      <c r="A120" s="4" t="str">
        <f>IFERROR(INDEX([1]ID!$B:$B, MATCH('Nhập data'!$C120,[1]ID!$C:$C,0)),"")</f>
        <v>ID152373</v>
      </c>
      <c r="B120" s="4" t="s">
        <v>347</v>
      </c>
      <c r="C120" s="4" t="s">
        <v>348</v>
      </c>
      <c r="D120" s="4">
        <v>145</v>
      </c>
      <c r="E120" s="5" t="s">
        <v>349</v>
      </c>
      <c r="F120" s="4"/>
      <c r="G120" s="5" t="s">
        <v>3</v>
      </c>
      <c r="H120" s="4" t="e">
        <f>IF(Table13[[#This Row],[Tồn đầu]]="","",$D120+SUMIF([1]Nhập!$G$2:$G$237,'Nhập data'!$C120,[1]Nhập!$I$2:$I$237)-SUMIF([1]Xuất!$C$2:$C$2625,'Nhập data'!$C120,[1]Xuất!$D$2:$D$2029))</f>
        <v>#VALUE!</v>
      </c>
      <c r="I120" s="4" t="s">
        <v>4</v>
      </c>
    </row>
    <row r="121" spans="1:9" x14ac:dyDescent="0.25">
      <c r="A121" s="4" t="str">
        <f>IFERROR(INDEX([1]ID!$B:$B, MATCH('Nhập data'!$C121,[1]ID!$C:$C,0)),"")</f>
        <v>ID152374</v>
      </c>
      <c r="B121" s="4" t="s">
        <v>350</v>
      </c>
      <c r="C121" s="4" t="s">
        <v>351</v>
      </c>
      <c r="D121" s="4">
        <v>20</v>
      </c>
      <c r="E121" s="5" t="s">
        <v>352</v>
      </c>
      <c r="F121" s="4"/>
      <c r="G121" s="5" t="s">
        <v>3</v>
      </c>
      <c r="H121" s="4" t="e">
        <f>IF(Table13[[#This Row],[Tồn đầu]]="","",$D121+SUMIF([1]Nhập!$G$2:$G$237,'Nhập data'!$C121,[1]Nhập!$I$2:$I$237)-SUMIF([1]Xuất!$C$2:$C$2625,'Nhập data'!$C121,[1]Xuất!$D$2:$D$2029))</f>
        <v>#VALUE!</v>
      </c>
      <c r="I121" s="4" t="s">
        <v>4</v>
      </c>
    </row>
    <row r="122" spans="1:9" x14ac:dyDescent="0.25">
      <c r="A122" s="4" t="str">
        <f>IFERROR(INDEX([1]ID!$B:$B, MATCH('Nhập data'!$C122,[1]ID!$C:$C,0)),"")</f>
        <v>ID164952</v>
      </c>
      <c r="B122" s="4" t="s">
        <v>353</v>
      </c>
      <c r="C122" s="4" t="s">
        <v>354</v>
      </c>
      <c r="D122" s="4">
        <v>43</v>
      </c>
      <c r="E122" s="5" t="s">
        <v>355</v>
      </c>
      <c r="F122" s="4"/>
      <c r="G122" s="5" t="s">
        <v>3</v>
      </c>
      <c r="H122" s="4" t="e">
        <f>IF(Table13[[#This Row],[Tồn đầu]]="","",$D122+SUMIF([1]Nhập!$G$2:$G$237,'Nhập data'!$C122,[1]Nhập!$I$2:$I$237)-SUMIF([1]Xuất!$C$2:$C$2625,'Nhập data'!$C122,[1]Xuất!$D$2:$D$2029))</f>
        <v>#VALUE!</v>
      </c>
      <c r="I122" s="4" t="s">
        <v>4</v>
      </c>
    </row>
    <row r="123" spans="1:9" x14ac:dyDescent="0.25">
      <c r="A123" s="4" t="str">
        <f>IFERROR(INDEX([1]ID!$B:$B, MATCH('Nhập data'!$C123,[1]ID!$C:$C,0)),"")</f>
        <v>ID152425</v>
      </c>
      <c r="B123" s="4" t="s">
        <v>356</v>
      </c>
      <c r="C123" s="4" t="s">
        <v>357</v>
      </c>
      <c r="D123" s="4">
        <v>71</v>
      </c>
      <c r="E123" s="5" t="s">
        <v>358</v>
      </c>
      <c r="F123" s="4"/>
      <c r="G123" s="5" t="s">
        <v>3</v>
      </c>
      <c r="H123" s="4" t="e">
        <f>IF(Table13[[#This Row],[Tồn đầu]]="","",$D123+SUMIF([1]Nhập!$G$2:$G$237,'Nhập data'!$C123,[1]Nhập!$I$2:$I$237)-SUMIF([1]Xuất!$C$2:$C$2625,'Nhập data'!$C123,[1]Xuất!$D$2:$D$2029))</f>
        <v>#VALUE!</v>
      </c>
      <c r="I123" s="4" t="s">
        <v>4</v>
      </c>
    </row>
    <row r="124" spans="1:9" x14ac:dyDescent="0.25">
      <c r="A124" s="4" t="str">
        <f>IFERROR(INDEX([1]ID!$B:$B, MATCH('Nhập data'!$C124,[1]ID!$C:$C,0)),"")</f>
        <v>ID152426</v>
      </c>
      <c r="B124" s="4" t="s">
        <v>359</v>
      </c>
      <c r="C124" s="4" t="s">
        <v>360</v>
      </c>
      <c r="D124" s="4">
        <v>81</v>
      </c>
      <c r="E124" s="5" t="s">
        <v>361</v>
      </c>
      <c r="F124" s="4"/>
      <c r="G124" s="5" t="s">
        <v>3</v>
      </c>
      <c r="H124" s="4" t="e">
        <f>IF(Table13[[#This Row],[Tồn đầu]]="","",$D124+SUMIF([1]Nhập!$G$2:$G$237,'Nhập data'!$C124,[1]Nhập!$I$2:$I$237)-SUMIF([1]Xuất!$C$2:$C$2625,'Nhập data'!$C124,[1]Xuất!$D$2:$D$2029))</f>
        <v>#VALUE!</v>
      </c>
      <c r="I124" s="4" t="s">
        <v>4</v>
      </c>
    </row>
    <row r="125" spans="1:9" x14ac:dyDescent="0.25">
      <c r="A125" s="4" t="str">
        <f>IFERROR(INDEX([1]ID!$B:$B, MATCH('Nhập data'!$C125,[1]ID!$C:$C,0)),"")</f>
        <v>ID156581</v>
      </c>
      <c r="B125" s="4" t="s">
        <v>362</v>
      </c>
      <c r="C125" s="4" t="s">
        <v>363</v>
      </c>
      <c r="D125" s="4">
        <v>0</v>
      </c>
      <c r="E125" s="5" t="s">
        <v>361</v>
      </c>
      <c r="F125" s="4"/>
      <c r="G125" s="5" t="s">
        <v>3</v>
      </c>
      <c r="H125" s="4" t="e">
        <f>IF(Table13[[#This Row],[Tồn đầu]]="","",$D125+SUMIF([1]Nhập!$G$2:$G$237,'Nhập data'!$C125,[1]Nhập!$I$2:$I$237)-SUMIF([1]Xuất!$C$2:$C$2625,'Nhập data'!$C125,[1]Xuất!$D$2:$D$2029))</f>
        <v>#VALUE!</v>
      </c>
      <c r="I125" s="4" t="s">
        <v>4</v>
      </c>
    </row>
    <row r="126" spans="1:9" x14ac:dyDescent="0.25">
      <c r="A126" s="4" t="str">
        <f>IFERROR(INDEX([1]ID!$B:$B, MATCH('Nhập data'!$C126,[1]ID!$C:$C,0)),"")</f>
        <v>ID152427</v>
      </c>
      <c r="B126" s="4" t="s">
        <v>364</v>
      </c>
      <c r="C126" s="4" t="s">
        <v>365</v>
      </c>
      <c r="D126" s="4">
        <v>86</v>
      </c>
      <c r="E126" s="5" t="s">
        <v>366</v>
      </c>
      <c r="F126" s="4"/>
      <c r="G126" s="5" t="s">
        <v>3</v>
      </c>
      <c r="H126" s="4" t="e">
        <f>IF(Table13[[#This Row],[Tồn đầu]]="","",$D126+SUMIF([1]Nhập!$G$2:$G$237,'Nhập data'!$C126,[1]Nhập!$I$2:$I$237)-SUMIF([1]Xuất!$C$2:$C$2625,'Nhập data'!$C126,[1]Xuất!$D$2:$D$2029))</f>
        <v>#VALUE!</v>
      </c>
      <c r="I126" s="4" t="s">
        <v>4</v>
      </c>
    </row>
    <row r="127" spans="1:9" x14ac:dyDescent="0.25">
      <c r="A127" s="4" t="str">
        <f>IFERROR(INDEX([1]ID!$B:$B, MATCH('Nhập data'!$C127,[1]ID!$C:$C,0)),"")</f>
        <v>ID164953</v>
      </c>
      <c r="B127" s="4" t="s">
        <v>367</v>
      </c>
      <c r="C127" s="4" t="s">
        <v>368</v>
      </c>
      <c r="D127" s="4">
        <v>0</v>
      </c>
      <c r="E127" s="5" t="s">
        <v>369</v>
      </c>
      <c r="F127" s="4"/>
      <c r="G127" s="5" t="s">
        <v>3</v>
      </c>
      <c r="H127" s="4" t="e">
        <f>IF(Table13[[#This Row],[Tồn đầu]]="","",$D127+SUMIF([1]Nhập!$G$2:$G$237,'Nhập data'!$C127,[1]Nhập!$I$2:$I$237)-SUMIF([1]Xuất!$C$2:$C$2625,'Nhập data'!$C127,[1]Xuất!$D$2:$D$2029))</f>
        <v>#VALUE!</v>
      </c>
      <c r="I127" s="4" t="s">
        <v>4</v>
      </c>
    </row>
    <row r="128" spans="1:9" x14ac:dyDescent="0.25">
      <c r="A128" s="4" t="str">
        <f>IFERROR(INDEX([1]ID!$B:$B, MATCH('Nhập data'!$C128,[1]ID!$C:$C,0)),"")</f>
        <v>ID152428</v>
      </c>
      <c r="B128" s="4" t="s">
        <v>370</v>
      </c>
      <c r="C128" s="4" t="s">
        <v>371</v>
      </c>
      <c r="D128" s="4">
        <v>0</v>
      </c>
      <c r="E128" s="5" t="s">
        <v>372</v>
      </c>
      <c r="F128" s="4"/>
      <c r="G128" s="5" t="s">
        <v>3</v>
      </c>
      <c r="H128" s="4" t="e">
        <f>IF(Table13[[#This Row],[Tồn đầu]]="","",$D128+SUMIF([1]Nhập!$G$2:$G$237,'Nhập data'!$C128,[1]Nhập!$I$2:$I$237)-SUMIF([1]Xuất!$C$2:$C$2625,'Nhập data'!$C128,[1]Xuất!$D$2:$D$2029))</f>
        <v>#VALUE!</v>
      </c>
      <c r="I128" s="4" t="s">
        <v>4</v>
      </c>
    </row>
    <row r="129" spans="1:9" x14ac:dyDescent="0.25">
      <c r="A129" s="4" t="str">
        <f>IFERROR(INDEX([1]ID!$B:$B, MATCH('Nhập data'!$C129,[1]ID!$C:$C,0)),"")</f>
        <v>ID152413</v>
      </c>
      <c r="B129" s="4" t="s">
        <v>373</v>
      </c>
      <c r="C129" s="4" t="s">
        <v>374</v>
      </c>
      <c r="D129" s="4">
        <v>28</v>
      </c>
      <c r="E129" s="5" t="s">
        <v>375</v>
      </c>
      <c r="F129" s="4"/>
      <c r="G129" s="5" t="s">
        <v>3</v>
      </c>
      <c r="H129" s="4" t="e">
        <f>IF(Table13[[#This Row],[Tồn đầu]]="","",$D129+SUMIF([1]Nhập!$G$2:$G$237,'Nhập data'!$C129,[1]Nhập!$I$2:$I$237)-SUMIF([1]Xuất!$C$2:$C$2625,'Nhập data'!$C129,[1]Xuất!$D$2:$D$2029))</f>
        <v>#VALUE!</v>
      </c>
      <c r="I129" s="4" t="s">
        <v>4</v>
      </c>
    </row>
    <row r="130" spans="1:9" x14ac:dyDescent="0.25">
      <c r="A130" s="4" t="str">
        <f>IFERROR(INDEX([1]ID!$B:$B, MATCH('Nhập data'!$C130,[1]ID!$C:$C,0)),"")</f>
        <v>ID152414</v>
      </c>
      <c r="B130" s="4" t="s">
        <v>376</v>
      </c>
      <c r="C130" s="4" t="s">
        <v>377</v>
      </c>
      <c r="D130" s="4">
        <v>149</v>
      </c>
      <c r="E130" s="5" t="s">
        <v>378</v>
      </c>
      <c r="F130" s="4"/>
      <c r="G130" s="5" t="s">
        <v>3</v>
      </c>
      <c r="H130" s="4" t="e">
        <f>IF(Table13[[#This Row],[Tồn đầu]]="","",$D130+SUMIF([1]Nhập!$G$2:$G$237,'Nhập data'!$C130,[1]Nhập!$I$2:$I$237)-SUMIF([1]Xuất!$C$2:$C$2625,'Nhập data'!$C130,[1]Xuất!$D$2:$D$2029))</f>
        <v>#VALUE!</v>
      </c>
      <c r="I130" s="4" t="s">
        <v>4</v>
      </c>
    </row>
    <row r="131" spans="1:9" x14ac:dyDescent="0.25">
      <c r="A131" s="4" t="str">
        <f>IFERROR(INDEX([1]ID!$B:$B, MATCH('Nhập data'!$C131,[1]ID!$C:$C,0)),"")</f>
        <v>ID164954</v>
      </c>
      <c r="B131" s="4" t="s">
        <v>379</v>
      </c>
      <c r="C131" s="4" t="s">
        <v>380</v>
      </c>
      <c r="D131" s="4">
        <v>27</v>
      </c>
      <c r="E131" s="5" t="s">
        <v>381</v>
      </c>
      <c r="F131" s="4"/>
      <c r="G131" s="5" t="s">
        <v>3</v>
      </c>
      <c r="H131" s="4" t="e">
        <f>IF(Table13[[#This Row],[Tồn đầu]]="","",$D131+SUMIF([1]Nhập!$G$2:$G$237,'Nhập data'!$C131,[1]Nhập!$I$2:$I$237)-SUMIF([1]Xuất!$C$2:$C$2625,'Nhập data'!$C131,[1]Xuất!$D$2:$D$2029))</f>
        <v>#VALUE!</v>
      </c>
      <c r="I131" s="4" t="s">
        <v>4</v>
      </c>
    </row>
    <row r="132" spans="1:9" x14ac:dyDescent="0.25">
      <c r="A132" s="4" t="str">
        <f>IFERROR(INDEX([1]ID!$B:$B, MATCH('Nhập data'!$C132,[1]ID!$C:$C,0)),"")</f>
        <v>ID152416</v>
      </c>
      <c r="B132" s="4" t="s">
        <v>382</v>
      </c>
      <c r="C132" s="4" t="s">
        <v>383</v>
      </c>
      <c r="D132" s="4">
        <v>127</v>
      </c>
      <c r="E132" s="5" t="s">
        <v>384</v>
      </c>
      <c r="F132" s="4"/>
      <c r="G132" s="5" t="s">
        <v>3</v>
      </c>
      <c r="H132" s="4" t="e">
        <f>IF(Table13[[#This Row],[Tồn đầu]]="","",$D132+SUMIF([1]Nhập!$G$2:$G$237,'Nhập data'!$C132,[1]Nhập!$I$2:$I$237)-SUMIF([1]Xuất!$C$2:$C$2625,'Nhập data'!$C132,[1]Xuất!$D$2:$D$2029))</f>
        <v>#VALUE!</v>
      </c>
      <c r="I132" s="4" t="s">
        <v>4</v>
      </c>
    </row>
    <row r="133" spans="1:9" x14ac:dyDescent="0.25">
      <c r="A133" s="4" t="str">
        <f>IFERROR(INDEX([1]ID!$B:$B, MATCH('Nhập data'!$C133,[1]ID!$C:$C,0)),"")</f>
        <v>ID164955</v>
      </c>
      <c r="B133" s="4" t="s">
        <v>385</v>
      </c>
      <c r="C133" s="4" t="s">
        <v>386</v>
      </c>
      <c r="D133" s="4">
        <v>5</v>
      </c>
      <c r="E133" s="5" t="s">
        <v>387</v>
      </c>
      <c r="F133" s="4"/>
      <c r="G133" s="5" t="s">
        <v>3</v>
      </c>
      <c r="H133" s="4" t="e">
        <f>IF(Table13[[#This Row],[Tồn đầu]]="","",$D133+SUMIF([1]Nhập!$G$2:$G$237,'Nhập data'!$C133,[1]Nhập!$I$2:$I$237)-SUMIF([1]Xuất!$C$2:$C$2625,'Nhập data'!$C133,[1]Xuất!$D$2:$D$2029))</f>
        <v>#VALUE!</v>
      </c>
      <c r="I133" s="4" t="s">
        <v>4</v>
      </c>
    </row>
    <row r="134" spans="1:9" x14ac:dyDescent="0.25">
      <c r="A134" s="4" t="str">
        <f>IFERROR(INDEX([1]ID!$B:$B, MATCH('Nhập data'!$C134,[1]ID!$C:$C,0)),"")</f>
        <v>ID164956</v>
      </c>
      <c r="B134" s="4" t="s">
        <v>388</v>
      </c>
      <c r="C134" s="4" t="s">
        <v>389</v>
      </c>
      <c r="D134" s="4">
        <v>4</v>
      </c>
      <c r="E134" s="5" t="s">
        <v>390</v>
      </c>
      <c r="F134" s="4"/>
      <c r="G134" s="5" t="s">
        <v>3</v>
      </c>
      <c r="H134" s="4" t="e">
        <f>IF(Table13[[#This Row],[Tồn đầu]]="","",$D134+SUMIF([1]Nhập!$G$2:$G$237,'Nhập data'!$C134,[1]Nhập!$I$2:$I$237)-SUMIF([1]Xuất!$C$2:$C$2625,'Nhập data'!$C134,[1]Xuất!$D$2:$D$2029))</f>
        <v>#VALUE!</v>
      </c>
      <c r="I134" s="4" t="s">
        <v>4</v>
      </c>
    </row>
    <row r="135" spans="1:9" x14ac:dyDescent="0.25">
      <c r="A135" s="4" t="str">
        <f>IFERROR(INDEX([1]ID!$B:$B, MATCH('Nhập data'!$C135,[1]ID!$C:$C,0)),"")</f>
        <v>ID164850</v>
      </c>
      <c r="B135" s="4" t="s">
        <v>391</v>
      </c>
      <c r="C135" s="4" t="s">
        <v>392</v>
      </c>
      <c r="D135" s="4">
        <v>34</v>
      </c>
      <c r="E135" s="5" t="s">
        <v>393</v>
      </c>
      <c r="F135" s="4"/>
      <c r="G135" s="5" t="s">
        <v>3</v>
      </c>
      <c r="H135" s="4" t="e">
        <f>IF(Table13[[#This Row],[Tồn đầu]]="","",$D135+SUMIF([1]Nhập!$G$2:$G$237,'Nhập data'!$C135,[1]Nhập!$I$2:$I$237)-SUMIF([1]Xuất!$C$2:$C$2625,'Nhập data'!$C135,[1]Xuất!$D$2:$D$2029))</f>
        <v>#VALUE!</v>
      </c>
      <c r="I135" s="4" t="s">
        <v>4</v>
      </c>
    </row>
    <row r="136" spans="1:9" x14ac:dyDescent="0.25">
      <c r="A136" s="4" t="str">
        <f>IFERROR(INDEX([1]ID!$B:$B, MATCH('Nhập data'!$C136,[1]ID!$C:$C,0)),"")</f>
        <v>ID164957</v>
      </c>
      <c r="B136" s="4" t="s">
        <v>394</v>
      </c>
      <c r="C136" s="4" t="s">
        <v>395</v>
      </c>
      <c r="D136" s="4">
        <v>47</v>
      </c>
      <c r="E136" s="5" t="s">
        <v>396</v>
      </c>
      <c r="F136" s="4"/>
      <c r="G136" s="5" t="s">
        <v>3</v>
      </c>
      <c r="H136" s="4" t="e">
        <f>IF(Table13[[#This Row],[Tồn đầu]]="","",$D136+SUMIF([1]Nhập!$G$2:$G$237,'Nhập data'!$C136,[1]Nhập!$I$2:$I$237)-SUMIF([1]Xuất!$C$2:$C$2625,'Nhập data'!$C136,[1]Xuất!$D$2:$D$2029))</f>
        <v>#VALUE!</v>
      </c>
      <c r="I136" s="4" t="s">
        <v>4</v>
      </c>
    </row>
    <row r="137" spans="1:9" x14ac:dyDescent="0.25">
      <c r="A137" s="4" t="str">
        <f>IFERROR(INDEX([1]ID!$B:$B, MATCH('Nhập data'!$C137,[1]ID!$C:$C,0)),"")</f>
        <v>ID152403</v>
      </c>
      <c r="B137" s="4" t="s">
        <v>397</v>
      </c>
      <c r="C137" s="4" t="s">
        <v>398</v>
      </c>
      <c r="D137" s="4">
        <v>11</v>
      </c>
      <c r="E137" s="5" t="s">
        <v>399</v>
      </c>
      <c r="F137" s="4"/>
      <c r="G137" s="5" t="s">
        <v>3</v>
      </c>
      <c r="H137" s="4" t="e">
        <f>IF(Table13[[#This Row],[Tồn đầu]]="","",$D137+SUMIF([1]Nhập!$G$2:$G$237,'Nhập data'!$C137,[1]Nhập!$I$2:$I$237)-SUMIF([1]Xuất!$C$2:$C$2625,'Nhập data'!$C137,[1]Xuất!$D$2:$D$2029))</f>
        <v>#VALUE!</v>
      </c>
      <c r="I137" s="4" t="s">
        <v>4</v>
      </c>
    </row>
    <row r="138" spans="1:9" x14ac:dyDescent="0.25">
      <c r="A138" s="4" t="str">
        <f>IFERROR(INDEX([1]ID!$B:$B, MATCH('Nhập data'!$C138,[1]ID!$C:$C,0)),"")</f>
        <v>ID152404</v>
      </c>
      <c r="B138" s="4" t="s">
        <v>400</v>
      </c>
      <c r="C138" s="4" t="s">
        <v>401</v>
      </c>
      <c r="D138" s="4">
        <v>65</v>
      </c>
      <c r="E138" s="5" t="s">
        <v>402</v>
      </c>
      <c r="F138" s="4"/>
      <c r="G138" s="5" t="s">
        <v>3</v>
      </c>
      <c r="H138" s="4" t="e">
        <f>IF(Table13[[#This Row],[Tồn đầu]]="","",$D138+SUMIF([1]Nhập!$G$2:$G$237,'Nhập data'!$C138,[1]Nhập!$I$2:$I$237)-SUMIF([1]Xuất!$C$2:$C$2625,'Nhập data'!$C138,[1]Xuất!$D$2:$D$2029))</f>
        <v>#VALUE!</v>
      </c>
      <c r="I138" s="4" t="s">
        <v>4</v>
      </c>
    </row>
    <row r="139" spans="1:9" x14ac:dyDescent="0.25">
      <c r="A139" s="4" t="str">
        <f>IFERROR(INDEX([1]ID!$B:$B, MATCH('Nhập data'!$C139,[1]ID!$C:$C,0)),"")</f>
        <v>ID152405</v>
      </c>
      <c r="B139" s="4" t="s">
        <v>403</v>
      </c>
      <c r="C139" s="4" t="s">
        <v>404</v>
      </c>
      <c r="D139" s="4">
        <v>2</v>
      </c>
      <c r="E139" s="5" t="s">
        <v>405</v>
      </c>
      <c r="F139" s="4"/>
      <c r="G139" s="5" t="s">
        <v>3</v>
      </c>
      <c r="H139" s="4" t="e">
        <f>IF(Table13[[#This Row],[Tồn đầu]]="","",$D139+SUMIF([1]Nhập!$G$2:$G$237,'Nhập data'!$C139,[1]Nhập!$I$2:$I$237)-SUMIF([1]Xuất!$C$2:$C$2625,'Nhập data'!$C139,[1]Xuất!$D$2:$D$2029))</f>
        <v>#VALUE!</v>
      </c>
      <c r="I139" s="4" t="s">
        <v>4</v>
      </c>
    </row>
    <row r="140" spans="1:9" x14ac:dyDescent="0.25">
      <c r="A140" s="4" t="str">
        <f>IFERROR(INDEX([1]ID!$B:$B, MATCH('Nhập data'!$C140,[1]ID!$C:$C,0)),"")</f>
        <v>ID152406</v>
      </c>
      <c r="B140" s="4" t="s">
        <v>406</v>
      </c>
      <c r="C140" s="4" t="s">
        <v>407</v>
      </c>
      <c r="D140" s="4">
        <v>124</v>
      </c>
      <c r="E140" s="5" t="s">
        <v>408</v>
      </c>
      <c r="F140" s="4"/>
      <c r="G140" s="5" t="s">
        <v>3</v>
      </c>
      <c r="H140" s="4" t="e">
        <f>IF(Table13[[#This Row],[Tồn đầu]]="","",$D140+SUMIF([1]Nhập!$G$2:$G$237,'Nhập data'!$C140,[1]Nhập!$I$2:$I$237)-SUMIF([1]Xuất!$C$2:$C$2625,'Nhập data'!$C140,[1]Xuất!$D$2:$D$2029))</f>
        <v>#VALUE!</v>
      </c>
      <c r="I140" s="4" t="s">
        <v>4</v>
      </c>
    </row>
    <row r="141" spans="1:9" x14ac:dyDescent="0.25">
      <c r="A141" s="4" t="str">
        <f>IFERROR(INDEX([1]ID!$B:$B, MATCH('Nhập data'!$C141,[1]ID!$C:$C,0)),"")</f>
        <v>ID156579</v>
      </c>
      <c r="B141" s="4" t="s">
        <v>409</v>
      </c>
      <c r="C141" s="4" t="s">
        <v>410</v>
      </c>
      <c r="D141" s="4">
        <v>0</v>
      </c>
      <c r="E141" s="5" t="s">
        <v>411</v>
      </c>
      <c r="F141" s="4"/>
      <c r="G141" s="5" t="s">
        <v>3</v>
      </c>
      <c r="H141" s="4" t="e">
        <f>IF(Table13[[#This Row],[Tồn đầu]]="","",$D141+SUMIF([1]Nhập!$G$2:$G$237,'Nhập data'!$C141,[1]Nhập!$I$2:$I$237)-SUMIF([1]Xuất!$C$2:$C$2625,'Nhập data'!$C141,[1]Xuất!$D$2:$D$2029))</f>
        <v>#VALUE!</v>
      </c>
      <c r="I141" s="4" t="s">
        <v>4</v>
      </c>
    </row>
    <row r="142" spans="1:9" x14ac:dyDescent="0.25">
      <c r="A142" s="4" t="str">
        <f>IFERROR(INDEX([1]ID!$B:$B, MATCH('Nhập data'!$C142,[1]ID!$C:$C,0)),"")</f>
        <v>ID152407</v>
      </c>
      <c r="B142" s="4" t="s">
        <v>412</v>
      </c>
      <c r="C142" s="4" t="s">
        <v>413</v>
      </c>
      <c r="D142" s="4">
        <v>92</v>
      </c>
      <c r="E142" s="5" t="s">
        <v>414</v>
      </c>
      <c r="F142" s="4"/>
      <c r="G142" s="5" t="s">
        <v>3</v>
      </c>
      <c r="H142" s="4" t="e">
        <f>IF(Table13[[#This Row],[Tồn đầu]]="","",$D142+SUMIF([1]Nhập!$G$2:$G$237,'Nhập data'!$C142,[1]Nhập!$I$2:$I$237)-SUMIF([1]Xuất!$C$2:$C$2625,'Nhập data'!$C142,[1]Xuất!$D$2:$D$2029))</f>
        <v>#VALUE!</v>
      </c>
      <c r="I142" s="4" t="s">
        <v>4</v>
      </c>
    </row>
    <row r="143" spans="1:9" x14ac:dyDescent="0.25">
      <c r="A143" s="4" t="str">
        <f>IFERROR(INDEX([1]ID!$B:$B, MATCH('Nhập data'!$C143,[1]ID!$C:$C,0)),"")</f>
        <v>ID164959</v>
      </c>
      <c r="B143" s="4" t="s">
        <v>415</v>
      </c>
      <c r="C143" s="4" t="s">
        <v>416</v>
      </c>
      <c r="D143" s="4">
        <v>0</v>
      </c>
      <c r="E143" s="5" t="s">
        <v>417</v>
      </c>
      <c r="F143" s="4"/>
      <c r="G143" s="5" t="s">
        <v>3</v>
      </c>
      <c r="H143" s="4" t="e">
        <f>IF(Table13[[#This Row],[Tồn đầu]]="","",$D143+SUMIF([1]Nhập!$G$2:$G$237,'Nhập data'!$C143,[1]Nhập!$I$2:$I$237)-SUMIF([1]Xuất!$C$2:$C$2625,'Nhập data'!$C143,[1]Xuất!$D$2:$D$2029))</f>
        <v>#VALUE!</v>
      </c>
      <c r="I143" s="4" t="s">
        <v>4</v>
      </c>
    </row>
    <row r="144" spans="1:9" x14ac:dyDescent="0.25">
      <c r="A144" s="4" t="str">
        <f>IFERROR(INDEX([1]ID!$B:$B, MATCH('Nhập data'!$C144,[1]ID!$C:$C,0)),"")</f>
        <v>ID152391</v>
      </c>
      <c r="B144" s="4" t="s">
        <v>418</v>
      </c>
      <c r="C144" s="4" t="s">
        <v>419</v>
      </c>
      <c r="D144" s="4">
        <v>11</v>
      </c>
      <c r="E144" s="5" t="s">
        <v>420</v>
      </c>
      <c r="F144" s="4"/>
      <c r="G144" s="5" t="s">
        <v>3</v>
      </c>
      <c r="H144" s="4" t="e">
        <f>IF(Table13[[#This Row],[Tồn đầu]]="","",$D144+SUMIF([1]Nhập!$G$2:$G$237,'Nhập data'!$C144,[1]Nhập!$I$2:$I$237)-SUMIF([1]Xuất!$C$2:$C$2625,'Nhập data'!$C144,[1]Xuất!$D$2:$D$2029))</f>
        <v>#VALUE!</v>
      </c>
      <c r="I144" s="4" t="s">
        <v>4</v>
      </c>
    </row>
    <row r="145" spans="1:9" x14ac:dyDescent="0.25">
      <c r="A145" s="4" t="str">
        <f>IFERROR(INDEX([1]ID!$B:$B, MATCH('Nhập data'!$C145,[1]ID!$C:$C,0)),"")</f>
        <v>ID152392</v>
      </c>
      <c r="B145" s="4" t="s">
        <v>421</v>
      </c>
      <c r="C145" s="4" t="s">
        <v>422</v>
      </c>
      <c r="D145" s="4">
        <v>83</v>
      </c>
      <c r="E145" s="5" t="s">
        <v>423</v>
      </c>
      <c r="F145" s="4"/>
      <c r="G145" s="5" t="s">
        <v>3</v>
      </c>
      <c r="H145" s="4" t="e">
        <f>IF(Table13[[#This Row],[Tồn đầu]]="","",$D145+SUMIF([1]Nhập!$G$2:$G$237,'Nhập data'!$C145,[1]Nhập!$I$2:$I$237)-SUMIF([1]Xuất!$C$2:$C$2625,'Nhập data'!$C145,[1]Xuất!$D$2:$D$2029))</f>
        <v>#VALUE!</v>
      </c>
      <c r="I145" s="4" t="s">
        <v>4</v>
      </c>
    </row>
    <row r="146" spans="1:9" x14ac:dyDescent="0.25">
      <c r="A146" s="4" t="str">
        <f>IFERROR(INDEX([1]ID!$B:$B, MATCH('Nhập data'!$C146,[1]ID!$C:$C,0)),"")</f>
        <v>ID164846</v>
      </c>
      <c r="B146" s="4" t="s">
        <v>424</v>
      </c>
      <c r="C146" s="4" t="s">
        <v>425</v>
      </c>
      <c r="D146" s="4">
        <v>50</v>
      </c>
      <c r="E146" s="5" t="s">
        <v>426</v>
      </c>
      <c r="F146" s="4"/>
      <c r="G146" s="5" t="s">
        <v>3</v>
      </c>
      <c r="H146" s="4" t="e">
        <f>IF(Table13[[#This Row],[Tồn đầu]]="","",$D146+SUMIF([1]Nhập!$G$2:$G$237,'Nhập data'!$C146,[1]Nhập!$I$2:$I$237)-SUMIF([1]Xuất!$C$2:$C$2625,'Nhập data'!$C146,[1]Xuất!$D$2:$D$2029))</f>
        <v>#VALUE!</v>
      </c>
      <c r="I146" s="4" t="s">
        <v>4</v>
      </c>
    </row>
    <row r="147" spans="1:9" x14ac:dyDescent="0.25">
      <c r="A147" s="4" t="str">
        <f>IFERROR(INDEX([1]ID!$B:$B, MATCH('Nhập data'!$C147,[1]ID!$C:$C,0)),"")</f>
        <v>ID152394</v>
      </c>
      <c r="B147" s="4" t="s">
        <v>427</v>
      </c>
      <c r="C147" s="4" t="s">
        <v>428</v>
      </c>
      <c r="D147" s="4">
        <v>75</v>
      </c>
      <c r="E147" s="5" t="s">
        <v>429</v>
      </c>
      <c r="F147" s="4"/>
      <c r="G147" s="5" t="s">
        <v>3</v>
      </c>
      <c r="H147" s="4" t="e">
        <f>IF(Table13[[#This Row],[Tồn đầu]]="","",$D147+SUMIF([1]Nhập!$G$2:$G$237,'Nhập data'!$C147,[1]Nhập!$I$2:$I$237)-SUMIF([1]Xuất!$C$2:$C$2625,'Nhập data'!$C147,[1]Xuất!$D$2:$D$2029))</f>
        <v>#VALUE!</v>
      </c>
      <c r="I147" s="4" t="s">
        <v>4</v>
      </c>
    </row>
    <row r="148" spans="1:9" x14ac:dyDescent="0.25">
      <c r="A148" s="4" t="str">
        <f>IFERROR(INDEX([1]ID!$B:$B, MATCH('Nhập data'!$C148,[1]ID!$C:$C,0)),"")</f>
        <v>ID164961</v>
      </c>
      <c r="B148" s="4" t="s">
        <v>430</v>
      </c>
      <c r="C148" s="4" t="s">
        <v>431</v>
      </c>
      <c r="D148" s="4">
        <v>27</v>
      </c>
      <c r="E148" s="5" t="s">
        <v>432</v>
      </c>
      <c r="F148" s="4"/>
      <c r="G148" s="5" t="s">
        <v>3</v>
      </c>
      <c r="H148" s="4" t="e">
        <f>IF(Table13[[#This Row],[Tồn đầu]]="","",$D148+SUMIF([1]Nhập!$G$2:$G$237,'Nhập data'!$C148,[1]Nhập!$I$2:$I$237)-SUMIF([1]Xuất!$C$2:$C$2625,'Nhập data'!$C148,[1]Xuất!$D$2:$D$2029))</f>
        <v>#VALUE!</v>
      </c>
      <c r="I148" s="4" t="s">
        <v>4</v>
      </c>
    </row>
    <row r="149" spans="1:9" x14ac:dyDescent="0.25">
      <c r="A149" s="4" t="str">
        <f>IFERROR(INDEX([1]ID!$B:$B, MATCH('Nhập data'!$C149,[1]ID!$C:$C,0)),"")</f>
        <v>ID164962</v>
      </c>
      <c r="B149" s="4" t="s">
        <v>433</v>
      </c>
      <c r="C149" s="4" t="s">
        <v>434</v>
      </c>
      <c r="D149" s="4">
        <v>189</v>
      </c>
      <c r="E149" s="5" t="s">
        <v>435</v>
      </c>
      <c r="F149" s="4"/>
      <c r="G149" s="5" t="s">
        <v>3</v>
      </c>
      <c r="H149" s="4" t="e">
        <f>IF(Table13[[#This Row],[Tồn đầu]]="","",$D149+SUMIF([1]Nhập!$G$2:$G$237,'Nhập data'!$C149,[1]Nhập!$I$2:$I$237)-SUMIF([1]Xuất!$C$2:$C$2625,'Nhập data'!$C149,[1]Xuất!$D$2:$D$2029))</f>
        <v>#VALUE!</v>
      </c>
      <c r="I149" s="4" t="s">
        <v>4</v>
      </c>
    </row>
    <row r="150" spans="1:9" x14ac:dyDescent="0.25">
      <c r="A150" s="4" t="str">
        <f>IFERROR(INDEX([1]ID!$B:$B, MATCH('Nhập data'!$C150,[1]ID!$C:$C,0)),"")</f>
        <v>ID152397</v>
      </c>
      <c r="B150" s="4" t="s">
        <v>436</v>
      </c>
      <c r="C150" s="4" t="s">
        <v>437</v>
      </c>
      <c r="D150" s="4">
        <v>0</v>
      </c>
      <c r="E150" s="5" t="s">
        <v>438</v>
      </c>
      <c r="F150" s="4"/>
      <c r="G150" s="5" t="s">
        <v>3</v>
      </c>
      <c r="H150" s="4" t="e">
        <f>IF(Table13[[#This Row],[Tồn đầu]]="","",$D150+SUMIF([1]Nhập!$G$2:$G$237,'Nhập data'!$C150,[1]Nhập!$I$2:$I$237)-SUMIF([1]Xuất!$C$2:$C$2625,'Nhập data'!$C150,[1]Xuất!$D$2:$D$2029))</f>
        <v>#VALUE!</v>
      </c>
      <c r="I150" s="4" t="s">
        <v>4</v>
      </c>
    </row>
    <row r="151" spans="1:9" x14ac:dyDescent="0.25">
      <c r="A151" s="4" t="str">
        <f>IFERROR(INDEX([1]ID!$B:$B, MATCH('Nhập data'!$C151,[1]ID!$C:$C,0)),"")</f>
        <v>ID164963</v>
      </c>
      <c r="B151" s="4" t="s">
        <v>439</v>
      </c>
      <c r="C151" s="4" t="s">
        <v>440</v>
      </c>
      <c r="D151" s="4">
        <v>16</v>
      </c>
      <c r="E151" s="5" t="s">
        <v>441</v>
      </c>
      <c r="F151" s="4"/>
      <c r="G151" s="5" t="s">
        <v>3</v>
      </c>
      <c r="H151" s="4" t="e">
        <f>IF(Table13[[#This Row],[Tồn đầu]]="","",$D151+SUMIF([1]Nhập!$G$2:$G$237,'Nhập data'!$C151,[1]Nhập!$I$2:$I$237)-SUMIF([1]Xuất!$C$2:$C$2625,'Nhập data'!$C151,[1]Xuất!$D$2:$D$2029))</f>
        <v>#VALUE!</v>
      </c>
      <c r="I151" s="4" t="s">
        <v>4</v>
      </c>
    </row>
    <row r="152" spans="1:9" x14ac:dyDescent="0.25">
      <c r="A152" s="4" t="str">
        <f>IFERROR(INDEX([1]ID!$B:$B, MATCH('Nhập data'!$C152,[1]ID!$C:$C,0)),"")</f>
        <v>ID164844</v>
      </c>
      <c r="B152" s="4" t="s">
        <v>442</v>
      </c>
      <c r="C152" s="4" t="s">
        <v>443</v>
      </c>
      <c r="D152" s="4">
        <v>20</v>
      </c>
      <c r="E152" s="5" t="s">
        <v>444</v>
      </c>
      <c r="F152" s="4"/>
      <c r="G152" s="5" t="s">
        <v>3</v>
      </c>
      <c r="H152" s="4" t="e">
        <f>IF(Table13[[#This Row],[Tồn đầu]]="","",$D152+SUMIF([1]Nhập!$G$2:$G$237,'Nhập data'!$C152,[1]Nhập!$I$2:$I$237)-SUMIF([1]Xuất!$C$2:$C$2625,'Nhập data'!$C152,[1]Xuất!$D$2:$D$2029))</f>
        <v>#VALUE!</v>
      </c>
      <c r="I152" s="4" t="s">
        <v>4</v>
      </c>
    </row>
    <row r="153" spans="1:9" x14ac:dyDescent="0.25">
      <c r="A153" s="4" t="str">
        <f>IFERROR(INDEX([1]ID!$B:$B, MATCH('Nhập data'!$C153,[1]ID!$C:$C,0)),"")</f>
        <v>ID048908</v>
      </c>
      <c r="B153" s="4" t="s">
        <v>445</v>
      </c>
      <c r="C153" s="4" t="s">
        <v>446</v>
      </c>
      <c r="D153" s="4">
        <v>196</v>
      </c>
      <c r="E153" s="5" t="s">
        <v>447</v>
      </c>
      <c r="F153" s="4"/>
      <c r="G153" s="5" t="s">
        <v>448</v>
      </c>
      <c r="H153" s="4" t="e">
        <f>IF(Table13[[#This Row],[Tồn đầu]]="","",$D153+SUMIF([1]Nhập!$G$2:$G$237,'Nhập data'!$C153,[1]Nhập!$I$2:$I$237)-SUMIF([1]Xuất!$C$2:$C$2625,'Nhập data'!$C153,[1]Xuất!$D$2:$D$2029))</f>
        <v>#VALUE!</v>
      </c>
      <c r="I153" s="4" t="s">
        <v>4</v>
      </c>
    </row>
    <row r="154" spans="1:9" x14ac:dyDescent="0.25">
      <c r="A154" s="4" t="str">
        <f>IFERROR(INDEX([1]ID!$B:$B, MATCH('Nhập data'!$C154,[1]ID!$C:$C,0)),"")</f>
        <v>ID048908</v>
      </c>
      <c r="B154" s="4" t="s">
        <v>449</v>
      </c>
      <c r="C154" s="4" t="s">
        <v>446</v>
      </c>
      <c r="D154" s="4"/>
      <c r="E154" s="5" t="s">
        <v>447</v>
      </c>
      <c r="F154" s="4"/>
      <c r="G154" s="5" t="s">
        <v>448</v>
      </c>
      <c r="H154" s="4" t="str">
        <f>IF(Table13[[#This Row],[Tồn đầu]]="","",$D154+SUMIF([1]Nhập!$G$2:$G$237,'Nhập data'!$C154,[1]Nhập!$I$2:$I$237)-SUMIF([1]Xuất!$C$2:$C$2625,'Nhập data'!$C154,[1]Xuất!$D$2:$D$2029))</f>
        <v/>
      </c>
      <c r="I154" s="4" t="s">
        <v>4</v>
      </c>
    </row>
    <row r="155" spans="1:9" x14ac:dyDescent="0.25">
      <c r="A155" s="4" t="str">
        <f>IFERROR(INDEX([1]ID!$B:$B, MATCH('Nhập data'!$C155,[1]ID!$C:$C,0)),"")</f>
        <v/>
      </c>
      <c r="B155" s="4" t="s">
        <v>450</v>
      </c>
      <c r="C155" s="4"/>
      <c r="D155" s="4">
        <v>0</v>
      </c>
      <c r="E155" s="5" t="s">
        <v>96</v>
      </c>
      <c r="F155" s="4" t="s">
        <v>451</v>
      </c>
      <c r="G155" s="5" t="s">
        <v>96</v>
      </c>
      <c r="H155" s="4" t="e">
        <f>IF(Table13[[#This Row],[Tồn đầu]]="","",$D155+SUMIF([1]Nhập!$G$2:$G$237,'Nhập data'!$C155,[1]Nhập!$I$2:$I$237)-SUMIF([1]Xuất!$C$2:$C$2625,'Nhập data'!$C155,[1]Xuất!$D$2:$D$2029))</f>
        <v>#VALUE!</v>
      </c>
      <c r="I155" s="4"/>
    </row>
    <row r="156" spans="1:9" x14ac:dyDescent="0.25">
      <c r="A156" s="4" t="str">
        <f>IFERROR(INDEX([1]ID!$B:$B, MATCH('Nhập data'!$C156,[1]ID!$C:$C,0)),"")</f>
        <v>ID048909</v>
      </c>
      <c r="B156" s="4" t="s">
        <v>452</v>
      </c>
      <c r="C156" s="4" t="s">
        <v>453</v>
      </c>
      <c r="D156" s="4">
        <v>171</v>
      </c>
      <c r="E156" s="5" t="s">
        <v>454</v>
      </c>
      <c r="F156" s="4"/>
      <c r="G156" s="5" t="s">
        <v>448</v>
      </c>
      <c r="H156" s="4" t="e">
        <f>IF(Table13[[#This Row],[Tồn đầu]]="","",$D156+SUMIF([1]Nhập!$G$2:$G$237,'Nhập data'!$C156,[1]Nhập!$I$2:$I$237)-SUMIF([1]Xuất!$C$2:$C$2625,'Nhập data'!$C156,[1]Xuất!$D$2:$D$2029))</f>
        <v>#VALUE!</v>
      </c>
      <c r="I156" s="4" t="s">
        <v>4</v>
      </c>
    </row>
    <row r="157" spans="1:9" x14ac:dyDescent="0.25">
      <c r="A157" s="4" t="str">
        <f>IFERROR(INDEX([1]ID!$B:$B, MATCH('Nhập data'!$C157,[1]ID!$C:$C,0)),"")</f>
        <v>ID048909</v>
      </c>
      <c r="B157" s="4" t="s">
        <v>455</v>
      </c>
      <c r="C157" s="4" t="s">
        <v>453</v>
      </c>
      <c r="D157" s="4"/>
      <c r="E157" s="5" t="s">
        <v>454</v>
      </c>
      <c r="F157" s="4"/>
      <c r="G157" s="5" t="s">
        <v>448</v>
      </c>
      <c r="H157" s="4" t="str">
        <f>IF(Table13[[#This Row],[Tồn đầu]]="","",$D157+SUMIF([1]Nhập!$G$2:$G$237,'Nhập data'!$C157,[1]Nhập!$I$2:$I$237)-SUMIF([1]Xuất!$C$2:$C$2625,'Nhập data'!$C157,[1]Xuất!$D$2:$D$2029))</f>
        <v/>
      </c>
      <c r="I157" s="4" t="s">
        <v>4</v>
      </c>
    </row>
    <row r="158" spans="1:9" x14ac:dyDescent="0.25">
      <c r="A158" s="4" t="str">
        <f>IFERROR(INDEX([1]ID!$B:$B, MATCH('Nhập data'!$C158,[1]ID!$C:$C,0)),"")</f>
        <v>ID150886</v>
      </c>
      <c r="B158" s="4" t="s">
        <v>456</v>
      </c>
      <c r="C158" s="4" t="s">
        <v>457</v>
      </c>
      <c r="D158" s="4">
        <v>136</v>
      </c>
      <c r="E158" s="5" t="s">
        <v>458</v>
      </c>
      <c r="F158" s="4"/>
      <c r="G158" s="5" t="s">
        <v>448</v>
      </c>
      <c r="H158" s="4" t="e">
        <f>IF(Table13[[#This Row],[Tồn đầu]]="","",$D158+SUMIF([1]Nhập!$G$2:$G$237,'Nhập data'!$C158,[1]Nhập!$I$2:$I$237)-SUMIF([1]Xuất!$C$2:$C$2625,'Nhập data'!$C158,[1]Xuất!$D$2:$D$2029))</f>
        <v>#VALUE!</v>
      </c>
      <c r="I158" s="4" t="s">
        <v>4</v>
      </c>
    </row>
    <row r="159" spans="1:9" x14ac:dyDescent="0.25">
      <c r="A159" s="4" t="str">
        <f>IFERROR(INDEX([1]ID!$B:$B, MATCH('Nhập data'!$C159,[1]ID!$C:$C,0)),"")</f>
        <v>ID150892</v>
      </c>
      <c r="B159" s="4" t="s">
        <v>459</v>
      </c>
      <c r="C159" s="4" t="s">
        <v>460</v>
      </c>
      <c r="D159" s="4">
        <v>38</v>
      </c>
      <c r="E159" s="5" t="s">
        <v>461</v>
      </c>
      <c r="F159" s="4"/>
      <c r="G159" s="5" t="s">
        <v>448</v>
      </c>
      <c r="H159" s="4" t="e">
        <f>IF(Table13[[#This Row],[Tồn đầu]]="","",$D159+SUMIF([1]Nhập!$G$2:$G$237,'Nhập data'!$C159,[1]Nhập!$I$2:$I$237)-SUMIF([1]Xuất!$C$2:$C$2625,'Nhập data'!$C159,[1]Xuất!$D$2:$D$2029))</f>
        <v>#VALUE!</v>
      </c>
      <c r="I159" s="4" t="s">
        <v>4</v>
      </c>
    </row>
    <row r="160" spans="1:9" x14ac:dyDescent="0.25">
      <c r="A160" s="4" t="str">
        <f>IFERROR(INDEX([1]ID!$B:$B, MATCH('Nhập data'!$C160,[1]ID!$C:$C,0)),"")</f>
        <v>ID156356</v>
      </c>
      <c r="B160" s="4" t="s">
        <v>462</v>
      </c>
      <c r="C160" s="4" t="s">
        <v>463</v>
      </c>
      <c r="D160" s="4">
        <v>47</v>
      </c>
      <c r="E160" s="5" t="s">
        <v>464</v>
      </c>
      <c r="F160" s="4"/>
      <c r="G160" s="5" t="s">
        <v>448</v>
      </c>
      <c r="H160" s="4" t="e">
        <f>IF(Table13[[#This Row],[Tồn đầu]]="","",$D160+SUMIF([1]Nhập!$G$2:$G$237,'Nhập data'!$C160,[1]Nhập!$I$2:$I$237)-SUMIF([1]Xuất!$C$2:$C$2625,'Nhập data'!$C160,[1]Xuất!$D$2:$D$2029))</f>
        <v>#VALUE!</v>
      </c>
      <c r="I160" s="4" t="s">
        <v>4</v>
      </c>
    </row>
    <row r="161" spans="1:9" x14ac:dyDescent="0.25">
      <c r="A161" s="4" t="str">
        <f>IFERROR(INDEX([1]ID!$B:$B, MATCH('Nhập data'!$C161,[1]ID!$C:$C,0)),"")</f>
        <v>ID164964</v>
      </c>
      <c r="B161" s="4" t="s">
        <v>465</v>
      </c>
      <c r="C161" s="4" t="s">
        <v>466</v>
      </c>
      <c r="D161" s="4">
        <v>22</v>
      </c>
      <c r="E161" s="5" t="s">
        <v>467</v>
      </c>
      <c r="F161" s="4"/>
      <c r="G161" s="5" t="s">
        <v>448</v>
      </c>
      <c r="H161" s="4" t="e">
        <f>IF(Table13[[#This Row],[Tồn đầu]]="","",$D161+SUMIF([1]Nhập!$G$2:$G$237,'Nhập data'!$C161,[1]Nhập!$I$2:$I$237)-SUMIF([1]Xuất!$C$2:$C$2625,'Nhập data'!$C161,[1]Xuất!$D$2:$D$2029))</f>
        <v>#VALUE!</v>
      </c>
      <c r="I161" s="4" t="s">
        <v>4</v>
      </c>
    </row>
    <row r="162" spans="1:9" x14ac:dyDescent="0.25">
      <c r="A162" s="4" t="str">
        <f>IFERROR(INDEX([1]ID!$B:$B, MATCH('Nhập data'!$C162,[1]ID!$C:$C,0)),"")</f>
        <v>ID148827</v>
      </c>
      <c r="B162" s="4" t="s">
        <v>468</v>
      </c>
      <c r="C162" s="4" t="s">
        <v>469</v>
      </c>
      <c r="D162" s="4">
        <v>43</v>
      </c>
      <c r="E162" s="5" t="s">
        <v>470</v>
      </c>
      <c r="F162" s="4"/>
      <c r="G162" s="5" t="s">
        <v>448</v>
      </c>
      <c r="H162" s="4" t="e">
        <f>IF(Table13[[#This Row],[Tồn đầu]]="","",$D162+SUMIF([1]Nhập!$G$2:$G$237,'Nhập data'!$C162,[1]Nhập!$I$2:$I$237)-SUMIF([1]Xuất!$C$2:$C$2625,'Nhập data'!$C162,[1]Xuất!$D$2:$D$2029))</f>
        <v>#VALUE!</v>
      </c>
      <c r="I162" s="4" t="s">
        <v>4</v>
      </c>
    </row>
    <row r="163" spans="1:9" x14ac:dyDescent="0.25">
      <c r="A163" s="4" t="str">
        <f>IFERROR(INDEX([1]ID!$B:$B, MATCH('Nhập data'!$C163,[1]ID!$C:$C,0)),"")</f>
        <v>ID156562</v>
      </c>
      <c r="B163" s="4" t="s">
        <v>471</v>
      </c>
      <c r="C163" s="4" t="s">
        <v>472</v>
      </c>
      <c r="D163" s="4">
        <v>49</v>
      </c>
      <c r="E163" s="5" t="s">
        <v>473</v>
      </c>
      <c r="F163" s="4"/>
      <c r="G163" s="5" t="s">
        <v>448</v>
      </c>
      <c r="H163" s="4" t="e">
        <f>IF(Table13[[#This Row],[Tồn đầu]]="","",$D163+SUMIF([1]Nhập!$G$2:$G$237,'Nhập data'!$C163,[1]Nhập!$I$2:$I$237)-SUMIF([1]Xuất!$C$2:$C$2625,'Nhập data'!$C163,[1]Xuất!$D$2:$D$2029))</f>
        <v>#VALUE!</v>
      </c>
      <c r="I163" s="4" t="s">
        <v>4</v>
      </c>
    </row>
    <row r="164" spans="1:9" x14ac:dyDescent="0.25">
      <c r="A164" s="4" t="str">
        <f>IFERROR(INDEX([1]ID!$B:$B, MATCH('Nhập data'!$C164,[1]ID!$C:$C,0)),"")</f>
        <v>ID156562</v>
      </c>
      <c r="B164" s="4" t="s">
        <v>474</v>
      </c>
      <c r="C164" s="4" t="s">
        <v>472</v>
      </c>
      <c r="D164" s="4"/>
      <c r="E164" s="5" t="s">
        <v>473</v>
      </c>
      <c r="F164" s="4"/>
      <c r="G164" s="5" t="s">
        <v>448</v>
      </c>
      <c r="H164" s="4" t="str">
        <f>IF(Table13[[#This Row],[Tồn đầu]]="","",$D164+SUMIF([1]Nhập!$G$2:$G$237,'Nhập data'!$C164,[1]Nhập!$I$2:$I$237)-SUMIF([1]Xuất!$C$2:$C$2625,'Nhập data'!$C164,[1]Xuất!$D$2:$D$2029))</f>
        <v/>
      </c>
      <c r="I164" s="4" t="s">
        <v>4</v>
      </c>
    </row>
    <row r="165" spans="1:9" x14ac:dyDescent="0.25">
      <c r="A165" s="4" t="str">
        <f>IFERROR(INDEX([1]ID!$B:$B, MATCH('Nhập data'!$C165,[1]ID!$C:$C,0)),"")</f>
        <v>ID140908</v>
      </c>
      <c r="B165" s="4" t="s">
        <v>475</v>
      </c>
      <c r="C165" s="4" t="s">
        <v>476</v>
      </c>
      <c r="D165" s="4">
        <v>6</v>
      </c>
      <c r="E165" s="5" t="s">
        <v>477</v>
      </c>
      <c r="F165" s="4"/>
      <c r="G165" s="5" t="s">
        <v>448</v>
      </c>
      <c r="H165" s="4" t="e">
        <f>IF(Table13[[#This Row],[Tồn đầu]]="","",$D165+SUMIF([1]Nhập!$G$2:$G$237,'Nhập data'!$C165,[1]Nhập!$I$2:$I$237)-SUMIF([1]Xuất!$C$2:$C$2625,'Nhập data'!$C165,[1]Xuất!$D$2:$D$2029))</f>
        <v>#VALUE!</v>
      </c>
      <c r="I165" s="4" t="s">
        <v>4</v>
      </c>
    </row>
    <row r="166" spans="1:9" x14ac:dyDescent="0.25">
      <c r="A166" s="4" t="str">
        <f>IFERROR(INDEX([1]ID!$B:$B, MATCH('Nhập data'!$C166,[1]ID!$C:$C,0)),"")</f>
        <v>ID140759</v>
      </c>
      <c r="B166" s="4" t="s">
        <v>478</v>
      </c>
      <c r="C166" s="4" t="s">
        <v>479</v>
      </c>
      <c r="D166" s="4">
        <v>11</v>
      </c>
      <c r="E166" s="5" t="s">
        <v>480</v>
      </c>
      <c r="F166" s="4"/>
      <c r="G166" s="5" t="s">
        <v>448</v>
      </c>
      <c r="H166" s="4" t="e">
        <f>IF(Table13[[#This Row],[Tồn đầu]]="","",$D166+SUMIF([1]Nhập!$G$2:$G$237,'Nhập data'!$C166,[1]Nhập!$I$2:$I$237)-SUMIF([1]Xuất!$C$2:$C$2625,'Nhập data'!$C166,[1]Xuất!$D$2:$D$2029))</f>
        <v>#VALUE!</v>
      </c>
      <c r="I166" s="4" t="s">
        <v>4</v>
      </c>
    </row>
    <row r="167" spans="1:9" x14ac:dyDescent="0.25">
      <c r="A167" s="4" t="str">
        <f>IFERROR(INDEX([1]ID!$B:$B, MATCH('Nhập data'!$C167,[1]ID!$C:$C,0)),"")</f>
        <v>ID148824</v>
      </c>
      <c r="B167" s="4" t="s">
        <v>481</v>
      </c>
      <c r="C167" s="4" t="s">
        <v>482</v>
      </c>
      <c r="D167" s="4">
        <v>45</v>
      </c>
      <c r="E167" s="5" t="s">
        <v>483</v>
      </c>
      <c r="F167" s="4"/>
      <c r="G167" s="5" t="s">
        <v>448</v>
      </c>
      <c r="H167" s="4" t="e">
        <f>IF(Table13[[#This Row],[Tồn đầu]]="","",$D167+SUMIF([1]Nhập!$G$2:$G$237,'Nhập data'!$C167,[1]Nhập!$I$2:$I$237)-SUMIF([1]Xuất!$C$2:$C$2625,'Nhập data'!$C167,[1]Xuất!$D$2:$D$2029))</f>
        <v>#VALUE!</v>
      </c>
      <c r="I167" s="4" t="s">
        <v>4</v>
      </c>
    </row>
    <row r="168" spans="1:9" x14ac:dyDescent="0.25">
      <c r="A168" s="4" t="str">
        <f>IFERROR(INDEX([1]ID!$B:$B, MATCH('Nhập data'!$C168,[1]ID!$C:$C,0)),"")</f>
        <v>ID151117</v>
      </c>
      <c r="B168" s="4" t="s">
        <v>484</v>
      </c>
      <c r="C168" s="4" t="s">
        <v>485</v>
      </c>
      <c r="D168" s="4">
        <v>20</v>
      </c>
      <c r="E168" s="5" t="s">
        <v>486</v>
      </c>
      <c r="F168" s="4"/>
      <c r="G168" s="5" t="s">
        <v>448</v>
      </c>
      <c r="H168" s="4" t="e">
        <f>IF(Table13[[#This Row],[Tồn đầu]]="","",$D168+SUMIF([1]Nhập!$G$2:$G$237,'Nhập data'!$C168,[1]Nhập!$I$2:$I$237)-SUMIF([1]Xuất!$C$2:$C$2625,'Nhập data'!$C168,[1]Xuất!$D$2:$D$2029))</f>
        <v>#VALUE!</v>
      </c>
      <c r="I168" s="4" t="s">
        <v>4</v>
      </c>
    </row>
    <row r="169" spans="1:9" x14ac:dyDescent="0.25">
      <c r="A169" s="4" t="str">
        <f>IFERROR(INDEX([1]ID!$B:$B, MATCH('Nhập data'!$C169,[1]ID!$C:$C,0)),"")</f>
        <v>ID048901</v>
      </c>
      <c r="B169" s="4" t="s">
        <v>487</v>
      </c>
      <c r="C169" s="4" t="s">
        <v>488</v>
      </c>
      <c r="D169" s="4">
        <v>4</v>
      </c>
      <c r="E169" s="5" t="s">
        <v>489</v>
      </c>
      <c r="F169" s="4"/>
      <c r="G169" s="5" t="s">
        <v>448</v>
      </c>
      <c r="H169" s="4" t="e">
        <f>IF(Table13[[#This Row],[Tồn đầu]]="","",$D169+SUMIF([1]Nhập!$G$2:$G$237,'Nhập data'!$C169,[1]Nhập!$I$2:$I$237)-SUMIF([1]Xuất!$C$2:$C$2625,'Nhập data'!$C169,[1]Xuất!$D$2:$D$2029))</f>
        <v>#VALUE!</v>
      </c>
      <c r="I169" s="4" t="s">
        <v>4</v>
      </c>
    </row>
    <row r="170" spans="1:9" x14ac:dyDescent="0.25">
      <c r="A170" s="4" t="str">
        <f>IFERROR(INDEX([1]ID!$B:$B, MATCH('Nhập data'!$C170,[1]ID!$C:$C,0)),"")</f>
        <v>ID141686</v>
      </c>
      <c r="B170" s="4" t="s">
        <v>490</v>
      </c>
      <c r="C170" s="4" t="s">
        <v>491</v>
      </c>
      <c r="D170" s="4">
        <v>7</v>
      </c>
      <c r="E170" s="5" t="s">
        <v>492</v>
      </c>
      <c r="F170" s="4"/>
      <c r="G170" s="5" t="s">
        <v>448</v>
      </c>
      <c r="H170" s="4" t="e">
        <f>IF(Table13[[#This Row],[Tồn đầu]]="","",$D170+SUMIF([1]Nhập!$G$2:$G$237,'Nhập data'!$C170,[1]Nhập!$I$2:$I$237)-SUMIF([1]Xuất!$C$2:$C$2625,'Nhập data'!$C170,[1]Xuất!$D$2:$D$2029))</f>
        <v>#VALUE!</v>
      </c>
      <c r="I170" s="4" t="s">
        <v>4</v>
      </c>
    </row>
    <row r="171" spans="1:9" x14ac:dyDescent="0.25">
      <c r="A171" s="4" t="str">
        <f>IFERROR(INDEX([1]ID!$B:$B, MATCH('Nhập data'!$C171,[1]ID!$C:$C,0)),"")</f>
        <v>ID150883</v>
      </c>
      <c r="B171" s="4" t="s">
        <v>493</v>
      </c>
      <c r="C171" s="4" t="s">
        <v>494</v>
      </c>
      <c r="D171" s="4">
        <v>4</v>
      </c>
      <c r="E171" s="5" t="s">
        <v>495</v>
      </c>
      <c r="F171" s="4"/>
      <c r="G171" s="5" t="s">
        <v>448</v>
      </c>
      <c r="H171" s="4" t="e">
        <f>IF(Table13[[#This Row],[Tồn đầu]]="","",$D171+SUMIF([1]Nhập!$G$2:$G$237,'Nhập data'!$C171,[1]Nhập!$I$2:$I$237)-SUMIF([1]Xuất!$C$2:$C$2625,'Nhập data'!$C171,[1]Xuất!$D$2:$D$2029))</f>
        <v>#VALUE!</v>
      </c>
      <c r="I171" s="4" t="s">
        <v>4</v>
      </c>
    </row>
    <row r="172" spans="1:9" x14ac:dyDescent="0.25">
      <c r="A172" s="4" t="str">
        <f>IFERROR(INDEX([1]ID!$B:$B, MATCH('Nhập data'!$C172,[1]ID!$C:$C,0)),"")</f>
        <v>ID121976</v>
      </c>
      <c r="B172" s="4" t="s">
        <v>496</v>
      </c>
      <c r="C172" s="4" t="s">
        <v>497</v>
      </c>
      <c r="D172" s="4">
        <v>60</v>
      </c>
      <c r="E172" s="5" t="s">
        <v>498</v>
      </c>
      <c r="F172" s="4" t="s">
        <v>499</v>
      </c>
      <c r="G172" s="5" t="s">
        <v>448</v>
      </c>
      <c r="H172" s="4" t="e">
        <f>IF(Table13[[#This Row],[Tồn đầu]]="","",$D172+SUMIF([1]Nhập!$G$2:$G$237,'Nhập data'!$C172,[1]Nhập!$I$2:$I$237)-SUMIF([1]Xuất!$C$2:$C$2625,'Nhập data'!$C172,[1]Xuất!$D$2:$D$2029))</f>
        <v>#VALUE!</v>
      </c>
      <c r="I172" s="4" t="s">
        <v>4</v>
      </c>
    </row>
    <row r="173" spans="1:9" x14ac:dyDescent="0.25">
      <c r="A173" s="4" t="str">
        <f>IFERROR(INDEX([1]ID!$B:$B, MATCH('Nhập data'!$C173,[1]ID!$C:$C,0)),"")</f>
        <v>ID141365</v>
      </c>
      <c r="B173" s="4" t="s">
        <v>500</v>
      </c>
      <c r="C173" s="4" t="s">
        <v>501</v>
      </c>
      <c r="D173" s="4">
        <v>51</v>
      </c>
      <c r="E173" s="5" t="s">
        <v>502</v>
      </c>
      <c r="F173" s="4"/>
      <c r="G173" s="5" t="s">
        <v>448</v>
      </c>
      <c r="H173" s="4" t="e">
        <f>IF(Table13[[#This Row],[Tồn đầu]]="","",$D173+SUMIF([1]Nhập!$G$2:$G$237,'Nhập data'!$C173,[1]Nhập!$I$2:$I$237)-SUMIF([1]Xuất!$C$2:$C$2625,'Nhập data'!$C173,[1]Xuất!$D$2:$D$2029))</f>
        <v>#VALUE!</v>
      </c>
      <c r="I173" s="4" t="s">
        <v>4</v>
      </c>
    </row>
    <row r="174" spans="1:9" x14ac:dyDescent="0.25">
      <c r="A174" s="4" t="str">
        <f>IFERROR(INDEX([1]ID!$B:$B, MATCH('Nhập data'!$C174,[1]ID!$C:$C,0)),"")</f>
        <v>ID140721</v>
      </c>
      <c r="B174" s="4" t="s">
        <v>503</v>
      </c>
      <c r="C174" s="4" t="s">
        <v>504</v>
      </c>
      <c r="D174" s="4">
        <v>50</v>
      </c>
      <c r="E174" s="5" t="s">
        <v>505</v>
      </c>
      <c r="F174" s="4"/>
      <c r="G174" s="5" t="s">
        <v>448</v>
      </c>
      <c r="H174" s="4" t="e">
        <f>IF(Table13[[#This Row],[Tồn đầu]]="","",$D174+SUMIF([1]Nhập!$G$2:$G$237,'Nhập data'!$C174,[1]Nhập!$I$2:$I$237)-SUMIF([1]Xuất!$C$2:$C$2625,'Nhập data'!$C174,[1]Xuất!$D$2:$D$2029))</f>
        <v>#VALUE!</v>
      </c>
      <c r="I174" s="4" t="s">
        <v>4</v>
      </c>
    </row>
    <row r="175" spans="1:9" x14ac:dyDescent="0.25">
      <c r="A175" s="4" t="str">
        <f>IFERROR(INDEX([1]ID!$B:$B, MATCH('Nhập data'!$C175,[1]ID!$C:$C,0)),"")</f>
        <v>ID141073</v>
      </c>
      <c r="B175" s="4" t="s">
        <v>506</v>
      </c>
      <c r="C175" s="4" t="s">
        <v>507</v>
      </c>
      <c r="D175" s="4">
        <v>1</v>
      </c>
      <c r="E175" s="5" t="s">
        <v>508</v>
      </c>
      <c r="F175" s="4"/>
      <c r="G175" s="5" t="s">
        <v>448</v>
      </c>
      <c r="H175" s="4" t="e">
        <f>IF(Table13[[#This Row],[Tồn đầu]]="","",$D175+SUMIF([1]Nhập!$G$2:$G$237,'Nhập data'!$C175,[1]Nhập!$I$2:$I$237)-SUMIF([1]Xuất!$C$2:$C$2625,'Nhập data'!$C175,[1]Xuất!$D$2:$D$2029))</f>
        <v>#VALUE!</v>
      </c>
      <c r="I175" s="4" t="s">
        <v>4</v>
      </c>
    </row>
    <row r="176" spans="1:9" x14ac:dyDescent="0.25">
      <c r="A176" s="4" t="str">
        <f>IFERROR(INDEX([1]ID!$B:$B, MATCH('Nhập data'!$C176,[1]ID!$C:$C,0)),"")</f>
        <v>ID139828</v>
      </c>
      <c r="B176" s="4" t="s">
        <v>509</v>
      </c>
      <c r="C176" s="4" t="s">
        <v>510</v>
      </c>
      <c r="D176" s="4">
        <v>11</v>
      </c>
      <c r="E176" s="5" t="s">
        <v>511</v>
      </c>
      <c r="F176" s="4"/>
      <c r="G176" s="5" t="s">
        <v>448</v>
      </c>
      <c r="H176" s="4" t="e">
        <f>IF(Table13[[#This Row],[Tồn đầu]]="","",$D176+SUMIF([1]Nhập!$G$2:$G$237,'Nhập data'!$C176,[1]Nhập!$I$2:$I$237)-SUMIF([1]Xuất!$C$2:$C$2625,'Nhập data'!$C176,[1]Xuất!$D$2:$D$2029))</f>
        <v>#VALUE!</v>
      </c>
      <c r="I176" s="4" t="s">
        <v>4</v>
      </c>
    </row>
    <row r="177" spans="1:9" x14ac:dyDescent="0.25">
      <c r="A177" s="4" t="str">
        <f>IFERROR(INDEX([1]ID!$B:$B, MATCH('Nhập data'!$C177,[1]ID!$C:$C,0)),"")</f>
        <v>ID150890</v>
      </c>
      <c r="B177" s="4" t="s">
        <v>512</v>
      </c>
      <c r="C177" s="4" t="s">
        <v>513</v>
      </c>
      <c r="D177" s="4">
        <v>11</v>
      </c>
      <c r="E177" s="5" t="s">
        <v>514</v>
      </c>
      <c r="F177" s="4"/>
      <c r="G177" s="5" t="s">
        <v>448</v>
      </c>
      <c r="H177" s="4" t="e">
        <f>IF(Table13[[#This Row],[Tồn đầu]]="","",$D177+SUMIF([1]Nhập!$G$2:$G$237,'Nhập data'!$C177,[1]Nhập!$I$2:$I$237)-SUMIF([1]Xuất!$C$2:$C$2625,'Nhập data'!$C177,[1]Xuất!$D$2:$D$2029))</f>
        <v>#VALUE!</v>
      </c>
      <c r="I177" s="4" t="s">
        <v>4</v>
      </c>
    </row>
    <row r="178" spans="1:9" x14ac:dyDescent="0.25">
      <c r="A178" s="4" t="str">
        <f>IFERROR(INDEX([1]ID!$B:$B, MATCH('Nhập data'!$C178,[1]ID!$C:$C,0)),"")</f>
        <v>ID156225</v>
      </c>
      <c r="B178" s="4" t="s">
        <v>515</v>
      </c>
      <c r="C178" s="4" t="s">
        <v>516</v>
      </c>
      <c r="D178" s="4">
        <v>14</v>
      </c>
      <c r="E178" s="5" t="s">
        <v>517</v>
      </c>
      <c r="F178" s="4"/>
      <c r="G178" s="5" t="s">
        <v>448</v>
      </c>
      <c r="H178" s="4" t="e">
        <f>IF(Table13[[#This Row],[Tồn đầu]]="","",$D178+SUMIF([1]Nhập!$G$2:$G$237,'Nhập data'!$C178,[1]Nhập!$I$2:$I$237)-SUMIF([1]Xuất!$C$2:$C$2625,'Nhập data'!$C178,[1]Xuất!$D$2:$D$2029))</f>
        <v>#VALUE!</v>
      </c>
      <c r="I178" s="4" t="s">
        <v>4</v>
      </c>
    </row>
    <row r="179" spans="1:9" x14ac:dyDescent="0.25">
      <c r="A179" s="4" t="str">
        <f>IFERROR(INDEX([1]ID!$B:$B, MATCH('Nhập data'!$C179,[1]ID!$C:$C,0)),"")</f>
        <v>ID152549</v>
      </c>
      <c r="B179" s="4" t="s">
        <v>518</v>
      </c>
      <c r="C179" s="4" t="s">
        <v>519</v>
      </c>
      <c r="D179" s="4">
        <v>1</v>
      </c>
      <c r="E179" s="5" t="s">
        <v>520</v>
      </c>
      <c r="F179" s="4"/>
      <c r="G179" s="5" t="s">
        <v>448</v>
      </c>
      <c r="H179" s="4" t="e">
        <f>IF(Table13[[#This Row],[Tồn đầu]]="","",$D179+SUMIF([1]Nhập!$G$2:$G$237,'Nhập data'!$C179,[1]Nhập!$I$2:$I$237)-SUMIF([1]Xuất!$C$2:$C$2625,'Nhập data'!$C179,[1]Xuất!$D$2:$D$2029))</f>
        <v>#VALUE!</v>
      </c>
      <c r="I179" s="4" t="s">
        <v>4</v>
      </c>
    </row>
    <row r="180" spans="1:9" x14ac:dyDescent="0.25">
      <c r="A180" s="4" t="str">
        <f>IFERROR(INDEX([1]ID!$B:$B, MATCH('Nhập data'!$C180,[1]ID!$C:$C,0)),"")</f>
        <v/>
      </c>
      <c r="B180" s="4" t="s">
        <v>521</v>
      </c>
      <c r="C180" s="4"/>
      <c r="D180" s="4">
        <v>19</v>
      </c>
      <c r="E180" s="5" t="s">
        <v>96</v>
      </c>
      <c r="F180" s="4" t="s">
        <v>522</v>
      </c>
      <c r="G180" s="5" t="s">
        <v>96</v>
      </c>
      <c r="H180" s="4" t="e">
        <f>IF(Table13[[#This Row],[Tồn đầu]]="","",$D180+SUMIF([1]Nhập!$G$2:$G$237,'Nhập data'!$C180,[1]Nhập!$I$2:$I$237)-SUMIF([1]Xuất!$C$2:$C$2625,'Nhập data'!$C180,[1]Xuất!$D$2:$D$2029))</f>
        <v>#VALUE!</v>
      </c>
      <c r="I180" s="4"/>
    </row>
    <row r="181" spans="1:9" x14ac:dyDescent="0.25">
      <c r="A181" s="4" t="str">
        <f>IFERROR(INDEX([1]ID!$B:$B, MATCH('Nhập data'!$C181,[1]ID!$C:$C,0)),"")</f>
        <v/>
      </c>
      <c r="B181" s="4" t="s">
        <v>523</v>
      </c>
      <c r="C181" s="4"/>
      <c r="D181" s="4">
        <v>23</v>
      </c>
      <c r="E181" s="5" t="s">
        <v>96</v>
      </c>
      <c r="F181" s="4" t="s">
        <v>522</v>
      </c>
      <c r="G181" s="5" t="s">
        <v>96</v>
      </c>
      <c r="H181" s="4" t="e">
        <f>IF(Table13[[#This Row],[Tồn đầu]]="","",$D181+SUMIF([1]Nhập!$G$2:$G$237,'Nhập data'!$C181,[1]Nhập!$I$2:$I$237)-SUMIF([1]Xuất!$C$2:$C$2625,'Nhập data'!$C181,[1]Xuất!$D$2:$D$2029))</f>
        <v>#VALUE!</v>
      </c>
      <c r="I181" s="4"/>
    </row>
    <row r="182" spans="1:9" x14ac:dyDescent="0.25">
      <c r="A182" s="4" t="str">
        <f>IFERROR(INDEX([1]ID!$B:$B, MATCH('Nhập data'!$C182,[1]ID!$C:$C,0)),"")</f>
        <v>ID153184</v>
      </c>
      <c r="B182" s="4" t="s">
        <v>524</v>
      </c>
      <c r="C182" s="4" t="s">
        <v>525</v>
      </c>
      <c r="D182" s="4">
        <v>19</v>
      </c>
      <c r="E182" s="5" t="s">
        <v>526</v>
      </c>
      <c r="F182" s="4" t="s">
        <v>499</v>
      </c>
      <c r="G182" s="5" t="s">
        <v>448</v>
      </c>
      <c r="H182" s="4" t="e">
        <f>IF(Table13[[#This Row],[Tồn đầu]]="","",$D182+SUMIF([1]Nhập!$G$2:$G$237,'Nhập data'!$C182,[1]Nhập!$I$2:$I$237)-SUMIF([1]Xuất!$C$2:$C$2625,'Nhập data'!$C182,[1]Xuất!$D$2:$D$2029))</f>
        <v>#VALUE!</v>
      </c>
      <c r="I182" s="4" t="s">
        <v>4</v>
      </c>
    </row>
    <row r="183" spans="1:9" x14ac:dyDescent="0.25">
      <c r="A183" s="4" t="str">
        <f>IFERROR(INDEX([1]ID!$B:$B, MATCH('Nhập data'!$C183,[1]ID!$C:$C,0)),"")</f>
        <v>ID153329</v>
      </c>
      <c r="B183" s="4" t="s">
        <v>527</v>
      </c>
      <c r="C183" s="4" t="s">
        <v>528</v>
      </c>
      <c r="D183" s="4">
        <v>44</v>
      </c>
      <c r="E183" s="5" t="s">
        <v>529</v>
      </c>
      <c r="F183" s="4"/>
      <c r="G183" s="5" t="s">
        <v>448</v>
      </c>
      <c r="H183" s="4" t="e">
        <f>IF(Table13[[#This Row],[Tồn đầu]]="","",$D183+SUMIF([1]Nhập!$G$2:$G$237,'Nhập data'!$C183,[1]Nhập!$I$2:$I$237)-SUMIF([1]Xuất!$C$2:$C$2625,'Nhập data'!$C183,[1]Xuất!$D$2:$D$2029))</f>
        <v>#VALUE!</v>
      </c>
      <c r="I183" s="4" t="s">
        <v>4</v>
      </c>
    </row>
    <row r="184" spans="1:9" x14ac:dyDescent="0.25">
      <c r="A184" s="4" t="str">
        <f>IFERROR(INDEX([1]ID!$B:$B, MATCH('Nhập data'!$C184,[1]ID!$C:$C,0)),"")</f>
        <v>ID121984</v>
      </c>
      <c r="B184" s="4" t="s">
        <v>530</v>
      </c>
      <c r="C184" s="4" t="s">
        <v>531</v>
      </c>
      <c r="D184" s="4">
        <v>5</v>
      </c>
      <c r="E184" s="5" t="s">
        <v>532</v>
      </c>
      <c r="F184" s="4"/>
      <c r="G184" s="5" t="s">
        <v>448</v>
      </c>
      <c r="H184" s="4" t="e">
        <f>IF(Table13[[#This Row],[Tồn đầu]]="","",$D184+SUMIF([1]Nhập!$G$2:$G$237,'Nhập data'!$C184,[1]Nhập!$I$2:$I$237)-SUMIF([1]Xuất!$C$2:$C$2625,'Nhập data'!$C184,[1]Xuất!$D$2:$D$2029))</f>
        <v>#VALUE!</v>
      </c>
      <c r="I184" s="4" t="s">
        <v>4</v>
      </c>
    </row>
    <row r="185" spans="1:9" x14ac:dyDescent="0.25">
      <c r="A185" s="4" t="str">
        <f>IFERROR(INDEX([1]ID!$B:$B, MATCH('Nhập data'!$C185,[1]ID!$C:$C,0)),"")</f>
        <v>ID156559</v>
      </c>
      <c r="B185" s="4" t="s">
        <v>533</v>
      </c>
      <c r="C185" s="4" t="s">
        <v>534</v>
      </c>
      <c r="D185" s="4">
        <v>51</v>
      </c>
      <c r="E185" s="5" t="s">
        <v>535</v>
      </c>
      <c r="F185" s="4"/>
      <c r="G185" s="5" t="s">
        <v>448</v>
      </c>
      <c r="H185" s="4" t="e">
        <f>IF(Table13[[#This Row],[Tồn đầu]]="","",$D185+SUMIF([1]Nhập!$G$2:$G$237,'Nhập data'!$C185,[1]Nhập!$I$2:$I$237)-SUMIF([1]Xuất!$C$2:$C$2625,'Nhập data'!$C185,[1]Xuất!$D$2:$D$2029))</f>
        <v>#VALUE!</v>
      </c>
      <c r="I185" s="4" t="s">
        <v>4</v>
      </c>
    </row>
    <row r="186" spans="1:9" x14ac:dyDescent="0.25">
      <c r="A186" s="4" t="str">
        <f>IFERROR(INDEX([1]ID!$B:$B, MATCH('Nhập data'!$C186,[1]ID!$C:$C,0)),"")</f>
        <v>ID156509</v>
      </c>
      <c r="B186" s="4" t="s">
        <v>536</v>
      </c>
      <c r="C186" s="4" t="s">
        <v>537</v>
      </c>
      <c r="D186" s="4">
        <v>30</v>
      </c>
      <c r="E186" s="5" t="s">
        <v>538</v>
      </c>
      <c r="F186" s="4"/>
      <c r="G186" s="5" t="s">
        <v>448</v>
      </c>
      <c r="H186" s="4" t="e">
        <f>IF(Table13[[#This Row],[Tồn đầu]]="","",$D186+SUMIF([1]Nhập!$G$2:$G$237,'Nhập data'!$C186,[1]Nhập!$I$2:$I$237)-SUMIF([1]Xuất!$C$2:$C$2625,'Nhập data'!$C186,[1]Xuất!$D$2:$D$2029))</f>
        <v>#VALUE!</v>
      </c>
      <c r="I186" s="4" t="s">
        <v>4</v>
      </c>
    </row>
    <row r="187" spans="1:9" x14ac:dyDescent="0.25">
      <c r="A187" s="4" t="str">
        <f>IFERROR(INDEX([1]ID!$B:$B, MATCH('Nhập data'!$C187,[1]ID!$C:$C,0)),"")</f>
        <v>ID156510</v>
      </c>
      <c r="B187" s="4" t="s">
        <v>539</v>
      </c>
      <c r="C187" s="4" t="s">
        <v>540</v>
      </c>
      <c r="D187" s="4">
        <v>50</v>
      </c>
      <c r="E187" s="5" t="s">
        <v>541</v>
      </c>
      <c r="F187" s="4"/>
      <c r="G187" s="5" t="s">
        <v>448</v>
      </c>
      <c r="H187" s="4" t="e">
        <f>IF(Table13[[#This Row],[Tồn đầu]]="","",$D187+SUMIF([1]Nhập!$G$2:$G$237,'Nhập data'!$C187,[1]Nhập!$I$2:$I$237)-SUMIF([1]Xuất!$C$2:$C$2625,'Nhập data'!$C187,[1]Xuất!$D$2:$D$2029))</f>
        <v>#VALUE!</v>
      </c>
      <c r="I187" s="4" t="s">
        <v>4</v>
      </c>
    </row>
    <row r="188" spans="1:9" x14ac:dyDescent="0.25">
      <c r="A188" s="4" t="str">
        <f>IFERROR(INDEX([1]ID!$B:$B, MATCH('Nhập data'!$C188,[1]ID!$C:$C,0)),"")</f>
        <v>ID151122</v>
      </c>
      <c r="B188" s="4" t="s">
        <v>542</v>
      </c>
      <c r="C188" s="4" t="s">
        <v>543</v>
      </c>
      <c r="D188" s="4">
        <v>30</v>
      </c>
      <c r="E188" s="5" t="s">
        <v>489</v>
      </c>
      <c r="F188" s="4"/>
      <c r="G188" s="5" t="s">
        <v>448</v>
      </c>
      <c r="H188" s="4" t="e">
        <f>IF(Table13[[#This Row],[Tồn đầu]]="","",$D188+SUMIF([1]Nhập!$G$2:$G$237,'Nhập data'!$C188,[1]Nhập!$I$2:$I$237)-SUMIF([1]Xuất!$C$2:$C$2625,'Nhập data'!$C188,[1]Xuất!$D$2:$D$2029))</f>
        <v>#VALUE!</v>
      </c>
      <c r="I188" s="4" t="s">
        <v>4</v>
      </c>
    </row>
    <row r="189" spans="1:9" x14ac:dyDescent="0.25">
      <c r="A189" s="4" t="str">
        <f>IFERROR(INDEX([1]ID!$B:$B, MATCH('Nhập data'!$C189,[1]ID!$C:$C,0)),"")</f>
        <v>ID057268</v>
      </c>
      <c r="B189" s="4" t="s">
        <v>544</v>
      </c>
      <c r="C189" s="4" t="s">
        <v>545</v>
      </c>
      <c r="D189" s="4">
        <v>3</v>
      </c>
      <c r="E189" s="5" t="s">
        <v>546</v>
      </c>
      <c r="F189" s="4"/>
      <c r="G189" s="5" t="s">
        <v>448</v>
      </c>
      <c r="H189" s="4" t="e">
        <f>IF(Table13[[#This Row],[Tồn đầu]]="","",$D189+SUMIF([1]Nhập!$G$2:$G$237,'Nhập data'!$C189,[1]Nhập!$I$2:$I$237)-SUMIF([1]Xuất!$C$2:$C$2625,'Nhập data'!$C189,[1]Xuất!$D$2:$D$2029))</f>
        <v>#VALUE!</v>
      </c>
      <c r="I189" s="4" t="s">
        <v>4</v>
      </c>
    </row>
    <row r="190" spans="1:9" x14ac:dyDescent="0.25">
      <c r="A190" s="4" t="str">
        <f>IFERROR(INDEX([1]ID!$B:$B, MATCH('Nhập data'!$C190,[1]ID!$C:$C,0)),"")</f>
        <v>ID140925</v>
      </c>
      <c r="B190" s="4" t="s">
        <v>547</v>
      </c>
      <c r="C190" s="4" t="s">
        <v>548</v>
      </c>
      <c r="D190" s="4">
        <v>35</v>
      </c>
      <c r="E190" s="5" t="s">
        <v>549</v>
      </c>
      <c r="F190" s="4"/>
      <c r="G190" s="5" t="s">
        <v>448</v>
      </c>
      <c r="H190" s="4" t="e">
        <f>IF(Table13[[#This Row],[Tồn đầu]]="","",$D190+SUMIF([1]Nhập!$G$2:$G$237,'Nhập data'!$C190,[1]Nhập!$I$2:$I$237)-SUMIF([1]Xuất!$C$2:$C$2625,'Nhập data'!$C190,[1]Xuất!$D$2:$D$2029))</f>
        <v>#VALUE!</v>
      </c>
      <c r="I190" s="4" t="s">
        <v>4</v>
      </c>
    </row>
    <row r="191" spans="1:9" x14ac:dyDescent="0.25">
      <c r="A191" s="4" t="str">
        <f>IFERROR(INDEX([1]ID!$B:$B, MATCH('Nhập data'!$C191,[1]ID!$C:$C,0)),"")</f>
        <v>ID151112</v>
      </c>
      <c r="B191" s="4" t="s">
        <v>550</v>
      </c>
      <c r="C191" s="4" t="s">
        <v>551</v>
      </c>
      <c r="D191" s="4">
        <v>30</v>
      </c>
      <c r="E191" s="5" t="s">
        <v>552</v>
      </c>
      <c r="F191" s="4"/>
      <c r="G191" s="5" t="s">
        <v>448</v>
      </c>
      <c r="H191" s="4" t="e">
        <f>IF(Table13[[#This Row],[Tồn đầu]]="","",$D191+SUMIF([1]Nhập!$G$2:$G$237,'Nhập data'!$C191,[1]Nhập!$I$2:$I$237)-SUMIF([1]Xuất!$C$2:$C$2625,'Nhập data'!$C191,[1]Xuất!$D$2:$D$2029))</f>
        <v>#VALUE!</v>
      </c>
      <c r="I191" s="4" t="s">
        <v>4</v>
      </c>
    </row>
    <row r="192" spans="1:9" x14ac:dyDescent="0.25">
      <c r="A192" s="4" t="str">
        <f>IFERROR(INDEX([1]ID!$B:$B, MATCH('Nhập data'!$C192,[1]ID!$C:$C,0)),"")</f>
        <v>ID156528</v>
      </c>
      <c r="B192" s="4" t="s">
        <v>553</v>
      </c>
      <c r="C192" s="4" t="s">
        <v>554</v>
      </c>
      <c r="D192" s="4">
        <v>150</v>
      </c>
      <c r="E192" s="5" t="s">
        <v>555</v>
      </c>
      <c r="F192" s="4"/>
      <c r="G192" s="5" t="s">
        <v>448</v>
      </c>
      <c r="H192" s="4" t="e">
        <f>IF(Table13[[#This Row],[Tồn đầu]]="","",$D192+SUMIF([1]Nhập!$G$2:$G$237,'Nhập data'!$C192,[1]Nhập!$I$2:$I$237)-SUMIF([1]Xuất!$C$2:$C$2625,'Nhập data'!$C192,[1]Xuất!$D$2:$D$2029))</f>
        <v>#VALUE!</v>
      </c>
      <c r="I192" s="4" t="s">
        <v>4</v>
      </c>
    </row>
    <row r="193" spans="1:9" x14ac:dyDescent="0.25">
      <c r="A193" s="4" t="str">
        <f>IFERROR(INDEX([1]ID!$B:$B, MATCH('Nhập data'!$C193,[1]ID!$C:$C,0)),"")</f>
        <v>ID156493</v>
      </c>
      <c r="B193" s="4" t="s">
        <v>556</v>
      </c>
      <c r="C193" s="4" t="s">
        <v>557</v>
      </c>
      <c r="D193" s="4">
        <v>38</v>
      </c>
      <c r="E193" s="5" t="s">
        <v>558</v>
      </c>
      <c r="F193" s="4"/>
      <c r="G193" s="5" t="s">
        <v>448</v>
      </c>
      <c r="H193" s="4" t="e">
        <f>IF(Table13[[#This Row],[Tồn đầu]]="","",$D193+SUMIF([1]Nhập!$G$2:$G$237,'Nhập data'!$C193,[1]Nhập!$I$2:$I$237)-SUMIF([1]Xuất!$C$2:$C$2625,'Nhập data'!$C193,[1]Xuất!$D$2:$D$2029))</f>
        <v>#VALUE!</v>
      </c>
      <c r="I193" s="4" t="s">
        <v>4</v>
      </c>
    </row>
    <row r="194" spans="1:9" x14ac:dyDescent="0.25">
      <c r="A194" s="4" t="str">
        <f>IFERROR(INDEX([1]ID!$B:$B, MATCH('Nhập data'!$C194,[1]ID!$C:$C,0)),"")</f>
        <v>ID156521</v>
      </c>
      <c r="B194" s="4" t="s">
        <v>559</v>
      </c>
      <c r="C194" s="4" t="s">
        <v>560</v>
      </c>
      <c r="D194" s="4">
        <v>30</v>
      </c>
      <c r="E194" s="5" t="s">
        <v>561</v>
      </c>
      <c r="F194" s="4"/>
      <c r="G194" s="5" t="s">
        <v>448</v>
      </c>
      <c r="H194" s="4" t="e">
        <f>IF(Table13[[#This Row],[Tồn đầu]]="","",$D194+SUMIF([1]Nhập!$G$2:$G$237,'Nhập data'!$C194,[1]Nhập!$I$2:$I$237)-SUMIF([1]Xuất!$C$2:$C$2625,'Nhập data'!$C194,[1]Xuất!$D$2:$D$2029))</f>
        <v>#VALUE!</v>
      </c>
      <c r="I194" s="4" t="s">
        <v>4</v>
      </c>
    </row>
    <row r="195" spans="1:9" x14ac:dyDescent="0.25">
      <c r="A195" s="4" t="str">
        <f>IFERROR(INDEX([1]ID!$B:$B, MATCH('Nhập data'!$C195,[1]ID!$C:$C,0)),"")</f>
        <v>ID156531</v>
      </c>
      <c r="B195" s="4" t="s">
        <v>562</v>
      </c>
      <c r="C195" s="4" t="s">
        <v>563</v>
      </c>
      <c r="D195" s="4">
        <v>20</v>
      </c>
      <c r="E195" s="5" t="s">
        <v>564</v>
      </c>
      <c r="F195" s="4"/>
      <c r="G195" s="5" t="s">
        <v>448</v>
      </c>
      <c r="H195" s="4" t="e">
        <f>IF(Table13[[#This Row],[Tồn đầu]]="","",$D195+SUMIF([1]Nhập!$G$2:$G$237,'Nhập data'!$C195,[1]Nhập!$I$2:$I$237)-SUMIF([1]Xuất!$C$2:$C$2625,'Nhập data'!$C195,[1]Xuất!$D$2:$D$2029))</f>
        <v>#VALUE!</v>
      </c>
      <c r="I195" s="4" t="s">
        <v>4</v>
      </c>
    </row>
    <row r="196" spans="1:9" x14ac:dyDescent="0.25">
      <c r="A196" s="4" t="str">
        <f>IFERROR(INDEX([1]ID!$B:$B, MATCH('Nhập data'!$C196,[1]ID!$C:$C,0)),"")</f>
        <v>ID156526</v>
      </c>
      <c r="B196" s="4" t="s">
        <v>565</v>
      </c>
      <c r="C196" s="4" t="s">
        <v>566</v>
      </c>
      <c r="D196" s="4">
        <v>45</v>
      </c>
      <c r="E196" s="5" t="s">
        <v>567</v>
      </c>
      <c r="F196" s="4"/>
      <c r="G196" s="5" t="s">
        <v>448</v>
      </c>
      <c r="H196" s="4" t="e">
        <f>IF(Table13[[#This Row],[Tồn đầu]]="","",$D196+SUMIF([1]Nhập!$G$2:$G$237,'Nhập data'!$C196,[1]Nhập!$I$2:$I$237)-SUMIF([1]Xuất!$C$2:$C$2625,'Nhập data'!$C196,[1]Xuất!$D$2:$D$2029))</f>
        <v>#VALUE!</v>
      </c>
      <c r="I196" s="4" t="s">
        <v>4</v>
      </c>
    </row>
    <row r="197" spans="1:9" x14ac:dyDescent="0.25">
      <c r="A197" s="4" t="str">
        <f>IFERROR(INDEX([1]ID!$B:$B, MATCH('Nhập data'!$C197,[1]ID!$C:$C,0)),"")</f>
        <v>ID048898</v>
      </c>
      <c r="B197" s="4" t="s">
        <v>568</v>
      </c>
      <c r="C197" s="4" t="s">
        <v>569</v>
      </c>
      <c r="D197" s="4">
        <v>31</v>
      </c>
      <c r="E197" s="5" t="s">
        <v>570</v>
      </c>
      <c r="F197" s="4"/>
      <c r="G197" s="5" t="s">
        <v>448</v>
      </c>
      <c r="H197" s="4" t="e">
        <f>IF(Table13[[#This Row],[Tồn đầu]]="","",$D197+SUMIF([1]Nhập!$G$2:$G$237,'Nhập data'!$C197,[1]Nhập!$I$2:$I$237)-SUMIF([1]Xuất!$C$2:$C$2625,'Nhập data'!$C197,[1]Xuất!$D$2:$D$2029))</f>
        <v>#VALUE!</v>
      </c>
      <c r="I197" s="4" t="s">
        <v>4</v>
      </c>
    </row>
    <row r="198" spans="1:9" x14ac:dyDescent="0.25">
      <c r="A198" s="4" t="str">
        <f>IFERROR(INDEX([1]ID!$B:$B, MATCH('Nhập data'!$C198,[1]ID!$C:$C,0)),"")</f>
        <v>ID156492</v>
      </c>
      <c r="B198" s="4" t="s">
        <v>571</v>
      </c>
      <c r="C198" s="4" t="s">
        <v>572</v>
      </c>
      <c r="D198" s="4">
        <v>30</v>
      </c>
      <c r="E198" s="5" t="s">
        <v>573</v>
      </c>
      <c r="F198" s="4"/>
      <c r="G198" s="5" t="s">
        <v>448</v>
      </c>
      <c r="H198" s="4" t="e">
        <f>IF(Table13[[#This Row],[Tồn đầu]]="","",$D198+SUMIF([1]Nhập!$G$2:$G$237,'Nhập data'!$C198,[1]Nhập!$I$2:$I$237)-SUMIF([1]Xuất!$C$2:$C$2625,'Nhập data'!$C198,[1]Xuất!$D$2:$D$2029))</f>
        <v>#VALUE!</v>
      </c>
      <c r="I198" s="4" t="s">
        <v>4</v>
      </c>
    </row>
    <row r="199" spans="1:9" x14ac:dyDescent="0.25">
      <c r="A199" s="4" t="str">
        <f>IFERROR(INDEX([1]ID!$B:$B, MATCH('Nhập data'!$C199,[1]ID!$C:$C,0)),"")</f>
        <v>ID131678</v>
      </c>
      <c r="B199" s="4" t="s">
        <v>574</v>
      </c>
      <c r="C199" s="4" t="s">
        <v>575</v>
      </c>
      <c r="D199" s="4">
        <v>20</v>
      </c>
      <c r="E199" s="5" t="s">
        <v>576</v>
      </c>
      <c r="F199" s="4"/>
      <c r="G199" s="5" t="s">
        <v>448</v>
      </c>
      <c r="H199" s="4" t="e">
        <f>IF(Table13[[#This Row],[Tồn đầu]]="","",$D199+SUMIF([1]Nhập!$G$2:$G$237,'Nhập data'!$C199,[1]Nhập!$I$2:$I$237)-SUMIF([1]Xuất!$C$2:$C$2625,'Nhập data'!$C199,[1]Xuất!$D$2:$D$2029))</f>
        <v>#VALUE!</v>
      </c>
      <c r="I199" s="4" t="s">
        <v>4</v>
      </c>
    </row>
    <row r="200" spans="1:9" x14ac:dyDescent="0.25">
      <c r="A200" s="4" t="str">
        <f>IFERROR(INDEX([1]ID!$B:$B, MATCH('Nhập data'!$C200,[1]ID!$C:$C,0)),"")</f>
        <v>ID048895</v>
      </c>
      <c r="B200" s="4" t="s">
        <v>577</v>
      </c>
      <c r="C200" s="4" t="s">
        <v>578</v>
      </c>
      <c r="D200" s="4">
        <v>36</v>
      </c>
      <c r="E200" s="5" t="s">
        <v>489</v>
      </c>
      <c r="F200" s="4"/>
      <c r="G200" s="5" t="s">
        <v>448</v>
      </c>
      <c r="H200" s="4" t="e">
        <f>IF(Table13[[#This Row],[Tồn đầu]]="","",$D200+SUMIF([1]Nhập!$G$2:$G$237,'Nhập data'!$C200,[1]Nhập!$I$2:$I$237)-SUMIF([1]Xuất!$C$2:$C$2625,'Nhập data'!$C200,[1]Xuất!$D$2:$D$2029))</f>
        <v>#VALUE!</v>
      </c>
      <c r="I200" s="4" t="s">
        <v>4</v>
      </c>
    </row>
    <row r="201" spans="1:9" x14ac:dyDescent="0.25">
      <c r="A201" s="4" t="str">
        <f>IFERROR(INDEX([1]ID!$B:$B, MATCH('Nhập data'!$C201,[1]ID!$C:$C,0)),"")</f>
        <v>ID023171</v>
      </c>
      <c r="B201" s="4" t="s">
        <v>579</v>
      </c>
      <c r="C201" s="4" t="s">
        <v>580</v>
      </c>
      <c r="D201" s="4">
        <v>7</v>
      </c>
      <c r="E201" s="5" t="s">
        <v>581</v>
      </c>
      <c r="F201" s="4"/>
      <c r="G201" s="5" t="s">
        <v>448</v>
      </c>
      <c r="H201" s="4" t="e">
        <f>IF(Table13[[#This Row],[Tồn đầu]]="","",$D201+SUMIF([1]Nhập!$G$2:$G$237,'Nhập data'!$C201,[1]Nhập!$I$2:$I$237)-SUMIF([1]Xuất!$C$2:$C$2625,'Nhập data'!$C201,[1]Xuất!$D$2:$D$2029))</f>
        <v>#VALUE!</v>
      </c>
      <c r="I201" s="4" t="s">
        <v>4</v>
      </c>
    </row>
    <row r="202" spans="1:9" x14ac:dyDescent="0.25">
      <c r="A202" s="4" t="str">
        <f>IFERROR(INDEX([1]ID!$B:$B, MATCH('Nhập data'!$C202,[1]ID!$C:$C,0)),"")</f>
        <v>ID121988</v>
      </c>
      <c r="B202" s="4" t="s">
        <v>582</v>
      </c>
      <c r="C202" s="4" t="s">
        <v>583</v>
      </c>
      <c r="D202" s="4">
        <v>3</v>
      </c>
      <c r="E202" s="5" t="s">
        <v>584</v>
      </c>
      <c r="F202" s="4"/>
      <c r="G202" s="5" t="s">
        <v>448</v>
      </c>
      <c r="H202" s="4" t="e">
        <f>IF(Table13[[#This Row],[Tồn đầu]]="","",$D202+SUMIF([1]Nhập!$G$2:$G$237,'Nhập data'!$C202,[1]Nhập!$I$2:$I$237)-SUMIF([1]Xuất!$C$2:$C$2625,'Nhập data'!$C202,[1]Xuất!$D$2:$D$2029))</f>
        <v>#VALUE!</v>
      </c>
      <c r="I202" s="4" t="s">
        <v>4</v>
      </c>
    </row>
    <row r="203" spans="1:9" x14ac:dyDescent="0.25">
      <c r="A203" s="4" t="str">
        <f>IFERROR(INDEX([1]ID!$B:$B, MATCH('Nhập data'!$C203,[1]ID!$C:$C,0)),"")</f>
        <v>ID148821</v>
      </c>
      <c r="B203" s="4" t="s">
        <v>585</v>
      </c>
      <c r="C203" s="4" t="s">
        <v>586</v>
      </c>
      <c r="D203" s="4">
        <v>35</v>
      </c>
      <c r="E203" s="5" t="s">
        <v>587</v>
      </c>
      <c r="F203" s="4"/>
      <c r="G203" s="5" t="s">
        <v>448</v>
      </c>
      <c r="H203" s="4" t="e">
        <f>IF(Table13[[#This Row],[Tồn đầu]]="","",$D203+SUMIF([1]Nhập!$G$2:$G$237,'Nhập data'!$C203,[1]Nhập!$I$2:$I$237)-SUMIF([1]Xuất!$C$2:$C$2625,'Nhập data'!$C203,[1]Xuất!$D$2:$D$2029))</f>
        <v>#VALUE!</v>
      </c>
      <c r="I203" s="4" t="s">
        <v>4</v>
      </c>
    </row>
    <row r="204" spans="1:9" x14ac:dyDescent="0.25">
      <c r="A204" s="4" t="str">
        <f>IFERROR(INDEX([1]ID!$B:$B, MATCH('Nhập data'!$C204,[1]ID!$C:$C,0)),"")</f>
        <v>ID139893</v>
      </c>
      <c r="B204" s="4" t="s">
        <v>588</v>
      </c>
      <c r="C204" s="4" t="s">
        <v>589</v>
      </c>
      <c r="D204" s="4">
        <v>8</v>
      </c>
      <c r="E204" s="5" t="s">
        <v>590</v>
      </c>
      <c r="F204" s="4"/>
      <c r="G204" s="5" t="s">
        <v>448</v>
      </c>
      <c r="H204" s="4" t="e">
        <f>IF(Table13[[#This Row],[Tồn đầu]]="","",$D204+SUMIF([1]Nhập!$G$2:$G$237,'Nhập data'!$C204,[1]Nhập!$I$2:$I$237)-SUMIF([1]Xuất!$C$2:$C$2625,'Nhập data'!$C204,[1]Xuất!$D$2:$D$2029))</f>
        <v>#VALUE!</v>
      </c>
      <c r="I204" s="4" t="s">
        <v>4</v>
      </c>
    </row>
    <row r="205" spans="1:9" x14ac:dyDescent="0.25">
      <c r="A205" s="4" t="str">
        <f>IFERROR(INDEX([1]ID!$B:$B, MATCH('Nhập data'!$C205,[1]ID!$C:$C,0)),"")</f>
        <v>ID141032</v>
      </c>
      <c r="B205" s="4" t="s">
        <v>591</v>
      </c>
      <c r="C205" s="4" t="s">
        <v>592</v>
      </c>
      <c r="D205" s="4">
        <v>10</v>
      </c>
      <c r="E205" s="5" t="s">
        <v>593</v>
      </c>
      <c r="F205" s="4"/>
      <c r="G205" s="5" t="s">
        <v>448</v>
      </c>
      <c r="H205" s="4" t="e">
        <f>IF(Table13[[#This Row],[Tồn đầu]]="","",$D205+SUMIF([1]Nhập!$G$2:$G$237,'Nhập data'!$C205,[1]Nhập!$I$2:$I$237)-SUMIF([1]Xuất!$C$2:$C$2625,'Nhập data'!$C205,[1]Xuất!$D$2:$D$2029))</f>
        <v>#VALUE!</v>
      </c>
      <c r="I205" s="4" t="s">
        <v>4</v>
      </c>
    </row>
    <row r="206" spans="1:9" x14ac:dyDescent="0.25">
      <c r="A206" s="4" t="str">
        <f>IFERROR(INDEX([1]ID!$B:$B, MATCH('Nhập data'!$C206,[1]ID!$C:$C,0)),"")</f>
        <v>ID141033</v>
      </c>
      <c r="B206" s="4" t="s">
        <v>594</v>
      </c>
      <c r="C206" s="4" t="s">
        <v>595</v>
      </c>
      <c r="D206" s="4">
        <v>10</v>
      </c>
      <c r="E206" s="5" t="s">
        <v>596</v>
      </c>
      <c r="F206" s="4"/>
      <c r="G206" s="5" t="s">
        <v>448</v>
      </c>
      <c r="H206" s="4" t="e">
        <f>IF(Table13[[#This Row],[Tồn đầu]]="","",$D206+SUMIF([1]Nhập!$G$2:$G$237,'Nhập data'!$C206,[1]Nhập!$I$2:$I$237)-SUMIF([1]Xuất!$C$2:$C$2625,'Nhập data'!$C206,[1]Xuất!$D$2:$D$2029))</f>
        <v>#VALUE!</v>
      </c>
      <c r="I206" s="4" t="s">
        <v>4</v>
      </c>
    </row>
    <row r="207" spans="1:9" x14ac:dyDescent="0.25">
      <c r="A207" s="4" t="str">
        <f>IFERROR(INDEX([1]ID!$B:$B, MATCH('Nhập data'!$C207,[1]ID!$C:$C,0)),"")</f>
        <v>ID139896</v>
      </c>
      <c r="B207" s="4" t="s">
        <v>597</v>
      </c>
      <c r="C207" s="4" t="s">
        <v>598</v>
      </c>
      <c r="D207" s="4">
        <v>6</v>
      </c>
      <c r="E207" s="5" t="s">
        <v>599</v>
      </c>
      <c r="F207" s="4"/>
      <c r="G207" s="5" t="s">
        <v>448</v>
      </c>
      <c r="H207" s="4" t="e">
        <f>IF(Table13[[#This Row],[Tồn đầu]]="","",$D207+SUMIF([1]Nhập!$G$2:$G$237,'Nhập data'!$C207,[1]Nhập!$I$2:$I$237)-SUMIF([1]Xuất!$C$2:$C$2625,'Nhập data'!$C207,[1]Xuất!$D$2:$D$2029))</f>
        <v>#VALUE!</v>
      </c>
      <c r="I207" s="4" t="s">
        <v>4</v>
      </c>
    </row>
    <row r="208" spans="1:9" x14ac:dyDescent="0.25">
      <c r="A208" s="4" t="str">
        <f>IFERROR(INDEX([1]ID!$B:$B, MATCH('Nhập data'!$C208,[1]ID!$C:$C,0)),"")</f>
        <v>ID156525</v>
      </c>
      <c r="B208" s="4" t="s">
        <v>600</v>
      </c>
      <c r="C208" s="4" t="s">
        <v>601</v>
      </c>
      <c r="D208" s="4">
        <v>30</v>
      </c>
      <c r="E208" s="5" t="s">
        <v>602</v>
      </c>
      <c r="F208" s="4"/>
      <c r="G208" s="5" t="s">
        <v>448</v>
      </c>
      <c r="H208" s="4" t="e">
        <f>IF(Table13[[#This Row],[Tồn đầu]]="","",$D208+SUMIF([1]Nhập!$G$2:$G$237,'Nhập data'!$C208,[1]Nhập!$I$2:$I$237)-SUMIF([1]Xuất!$C$2:$C$2625,'Nhập data'!$C208,[1]Xuất!$D$2:$D$2029))</f>
        <v>#VALUE!</v>
      </c>
      <c r="I208" s="4" t="s">
        <v>4</v>
      </c>
    </row>
    <row r="209" spans="1:9" x14ac:dyDescent="0.25">
      <c r="A209" s="4" t="str">
        <f>IFERROR(INDEX([1]ID!$B:$B, MATCH('Nhập data'!$C209,[1]ID!$C:$C,0)),"")</f>
        <v>ID156523</v>
      </c>
      <c r="B209" s="4" t="s">
        <v>603</v>
      </c>
      <c r="C209" s="4" t="s">
        <v>604</v>
      </c>
      <c r="D209" s="4">
        <v>30</v>
      </c>
      <c r="E209" s="5" t="s">
        <v>561</v>
      </c>
      <c r="F209" s="4"/>
      <c r="G209" s="5" t="s">
        <v>448</v>
      </c>
      <c r="H209" s="4" t="e">
        <f>IF(Table13[[#This Row],[Tồn đầu]]="","",$D209+SUMIF([1]Nhập!$G$2:$G$237,'Nhập data'!$C209,[1]Nhập!$I$2:$I$237)-SUMIF([1]Xuất!$C$2:$C$2625,'Nhập data'!$C209,[1]Xuất!$D$2:$D$2029))</f>
        <v>#VALUE!</v>
      </c>
      <c r="I209" s="4" t="s">
        <v>4</v>
      </c>
    </row>
    <row r="210" spans="1:9" x14ac:dyDescent="0.25">
      <c r="A210" s="4" t="str">
        <f>IFERROR(INDEX([1]ID!$B:$B, MATCH('Nhập data'!$C210,[1]ID!$C:$C,0)),"")</f>
        <v>ID156522</v>
      </c>
      <c r="B210" s="4" t="s">
        <v>605</v>
      </c>
      <c r="C210" s="4" t="s">
        <v>606</v>
      </c>
      <c r="D210" s="4">
        <v>50</v>
      </c>
      <c r="E210" s="5" t="s">
        <v>607</v>
      </c>
      <c r="F210" s="4"/>
      <c r="G210" s="5" t="s">
        <v>448</v>
      </c>
      <c r="H210" s="4" t="e">
        <f>IF(Table13[[#This Row],[Tồn đầu]]="","",$D210+SUMIF([1]Nhập!$G$2:$G$237,'Nhập data'!$C210,[1]Nhập!$I$2:$I$237)-SUMIF([1]Xuất!$C$2:$C$2625,'Nhập data'!$C210,[1]Xuất!$D$2:$D$2029))</f>
        <v>#VALUE!</v>
      </c>
      <c r="I210" s="4" t="s">
        <v>4</v>
      </c>
    </row>
    <row r="211" spans="1:9" x14ac:dyDescent="0.25">
      <c r="A211" s="4" t="str">
        <f>IFERROR(INDEX([1]ID!$B:$B, MATCH('Nhập data'!$C211,[1]ID!$C:$C,0)),"")</f>
        <v>ID164968</v>
      </c>
      <c r="B211" s="4" t="s">
        <v>608</v>
      </c>
      <c r="C211" s="4" t="s">
        <v>609</v>
      </c>
      <c r="D211" s="4">
        <v>20</v>
      </c>
      <c r="E211" s="5" t="s">
        <v>610</v>
      </c>
      <c r="F211" s="4"/>
      <c r="G211" s="5" t="s">
        <v>448</v>
      </c>
      <c r="H211" s="4" t="e">
        <f>IF(Table13[[#This Row],[Tồn đầu]]="","",$D211+SUMIF([1]Nhập!$G$2:$G$237,'Nhập data'!$C211,[1]Nhập!$I$2:$I$237)-SUMIF([1]Xuất!$C$2:$C$2625,'Nhập data'!$C211,[1]Xuất!$D$2:$D$2029))</f>
        <v>#VALUE!</v>
      </c>
      <c r="I211" s="4" t="s">
        <v>4</v>
      </c>
    </row>
    <row r="212" spans="1:9" x14ac:dyDescent="0.25">
      <c r="A212" s="4" t="str">
        <f>IFERROR(INDEX([1]ID!$B:$B, MATCH('Nhập data'!$C212,[1]ID!$C:$C,0)),"")</f>
        <v>ID044558</v>
      </c>
      <c r="B212" s="4" t="s">
        <v>611</v>
      </c>
      <c r="C212" s="4" t="s">
        <v>612</v>
      </c>
      <c r="D212" s="4">
        <v>5</v>
      </c>
      <c r="E212" s="5" t="s">
        <v>613</v>
      </c>
      <c r="F212" s="4"/>
      <c r="G212" s="5" t="s">
        <v>614</v>
      </c>
      <c r="H212" s="4" t="e">
        <f>IF(Table13[[#This Row],[Tồn đầu]]="","",$D212+SUMIF([1]Nhập!$G$2:$G$237,'Nhập data'!$C212,[1]Nhập!$I$2:$I$237)-SUMIF([1]Xuất!$C$2:$C$2625,'Nhập data'!$C212,[1]Xuất!$D$2:$D$2029))</f>
        <v>#VALUE!</v>
      </c>
      <c r="I212" s="4" t="s">
        <v>4</v>
      </c>
    </row>
    <row r="213" spans="1:9" x14ac:dyDescent="0.25">
      <c r="A213" s="4" t="str">
        <f>IFERROR(INDEX([1]ID!$B:$B, MATCH('Nhập data'!$C213,[1]ID!$C:$C,0)),"")</f>
        <v>ID002807</v>
      </c>
      <c r="B213" s="4" t="s">
        <v>615</v>
      </c>
      <c r="C213" s="4" t="s">
        <v>616</v>
      </c>
      <c r="D213" s="4">
        <v>0</v>
      </c>
      <c r="E213" s="5" t="s">
        <v>617</v>
      </c>
      <c r="F213" s="4"/>
      <c r="G213" s="5" t="s">
        <v>614</v>
      </c>
      <c r="H213" s="4" t="e">
        <f>IF(Table13[[#This Row],[Tồn đầu]]="","",$D213+SUMIF([1]Nhập!$G$2:$G$237,'Nhập data'!$C213,[1]Nhập!$I$2:$I$237)-SUMIF([1]Xuất!$C$2:$C$2625,'Nhập data'!$C213,[1]Xuất!$D$2:$D$2029))</f>
        <v>#VALUE!</v>
      </c>
      <c r="I213" s="4" t="s">
        <v>4</v>
      </c>
    </row>
    <row r="214" spans="1:9" x14ac:dyDescent="0.25">
      <c r="A214" s="4" t="str">
        <f>IFERROR(INDEX([1]ID!$B:$B, MATCH('Nhập data'!$C214,[1]ID!$C:$C,0)),"")</f>
        <v>ID044620</v>
      </c>
      <c r="B214" s="4" t="s">
        <v>618</v>
      </c>
      <c r="C214" s="4" t="s">
        <v>619</v>
      </c>
      <c r="D214" s="4">
        <v>5</v>
      </c>
      <c r="E214" s="5" t="s">
        <v>613</v>
      </c>
      <c r="F214" s="4"/>
      <c r="G214" s="5" t="s">
        <v>614</v>
      </c>
      <c r="H214" s="4" t="e">
        <f>IF(Table13[[#This Row],[Tồn đầu]]="","",$D214+SUMIF([1]Nhập!$G$2:$G$237,'Nhập data'!$C214,[1]Nhập!$I$2:$I$237)-SUMIF([1]Xuất!$C$2:$C$2625,'Nhập data'!$C214,[1]Xuất!$D$2:$D$2029))</f>
        <v>#VALUE!</v>
      </c>
      <c r="I214" s="4" t="s">
        <v>4</v>
      </c>
    </row>
    <row r="215" spans="1:9" x14ac:dyDescent="0.25">
      <c r="A215" s="4" t="str">
        <f>IFERROR(INDEX([1]ID!$B:$B, MATCH('Nhập data'!$C215,[1]ID!$C:$C,0)),"")</f>
        <v>ID058382</v>
      </c>
      <c r="B215" s="4" t="s">
        <v>620</v>
      </c>
      <c r="C215" s="4" t="s">
        <v>621</v>
      </c>
      <c r="D215" s="4">
        <v>20</v>
      </c>
      <c r="E215" s="5" t="s">
        <v>622</v>
      </c>
      <c r="F215" s="4"/>
      <c r="G215" s="5" t="s">
        <v>614</v>
      </c>
      <c r="H215" s="4" t="e">
        <f>IF(Table13[[#This Row],[Tồn đầu]]="","",$D215+SUMIF([1]Nhập!$G$2:$G$237,'Nhập data'!$C215,[1]Nhập!$I$2:$I$237)-SUMIF([1]Xuất!$C$2:$C$2625,'Nhập data'!$C215,[1]Xuất!$D$2:$D$2029))</f>
        <v>#VALUE!</v>
      </c>
      <c r="I215" s="4" t="s">
        <v>4</v>
      </c>
    </row>
    <row r="216" spans="1:9" x14ac:dyDescent="0.25">
      <c r="A216" s="4" t="str">
        <f>IFERROR(INDEX([1]ID!$B:$B, MATCH('Nhập data'!$C216,[1]ID!$C:$C,0)),"")</f>
        <v>ID058384</v>
      </c>
      <c r="B216" s="4" t="s">
        <v>623</v>
      </c>
      <c r="C216" s="4" t="s">
        <v>624</v>
      </c>
      <c r="D216" s="4">
        <v>8</v>
      </c>
      <c r="E216" s="5" t="s">
        <v>625</v>
      </c>
      <c r="F216" s="4"/>
      <c r="G216" s="5" t="s">
        <v>614</v>
      </c>
      <c r="H216" s="4" t="e">
        <f>IF(Table13[[#This Row],[Tồn đầu]]="","",$D216+SUMIF([1]Nhập!$G$2:$G$237,'Nhập data'!$C216,[1]Nhập!$I$2:$I$237)-SUMIF([1]Xuất!$C$2:$C$2625,'Nhập data'!$C216,[1]Xuất!$D$2:$D$2029))</f>
        <v>#VALUE!</v>
      </c>
      <c r="I216" s="4" t="s">
        <v>4</v>
      </c>
    </row>
    <row r="217" spans="1:9" x14ac:dyDescent="0.25">
      <c r="A217" s="4" t="str">
        <f>IFERROR(INDEX([1]ID!$B:$B, MATCH('Nhập data'!$C217,[1]ID!$C:$C,0)),"")</f>
        <v>ID044621</v>
      </c>
      <c r="B217" s="4" t="s">
        <v>626</v>
      </c>
      <c r="C217" s="4" t="s">
        <v>627</v>
      </c>
      <c r="D217" s="4">
        <v>2</v>
      </c>
      <c r="E217" s="5" t="s">
        <v>613</v>
      </c>
      <c r="F217" s="4"/>
      <c r="G217" s="5" t="s">
        <v>614</v>
      </c>
      <c r="H217" s="4" t="e">
        <f>IF(Table13[[#This Row],[Tồn đầu]]="","",$D217+SUMIF([1]Nhập!$G$2:$G$237,'Nhập data'!$C217,[1]Nhập!$I$2:$I$237)-SUMIF([1]Xuất!$C$2:$C$2625,'Nhập data'!$C217,[1]Xuất!$D$2:$D$2029))</f>
        <v>#VALUE!</v>
      </c>
      <c r="I217" s="4" t="s">
        <v>4</v>
      </c>
    </row>
    <row r="218" spans="1:9" x14ac:dyDescent="0.25">
      <c r="A218" s="4" t="str">
        <f>IFERROR(INDEX([1]ID!$B:$B, MATCH('Nhập data'!$C218,[1]ID!$C:$C,0)),"")</f>
        <v>ID044622</v>
      </c>
      <c r="B218" s="4" t="s">
        <v>628</v>
      </c>
      <c r="C218" s="4" t="s">
        <v>629</v>
      </c>
      <c r="D218" s="4">
        <v>4</v>
      </c>
      <c r="E218" s="5" t="s">
        <v>613</v>
      </c>
      <c r="F218" s="4"/>
      <c r="G218" s="5" t="s">
        <v>614</v>
      </c>
      <c r="H218" s="4" t="e">
        <f>IF(Table13[[#This Row],[Tồn đầu]]="","",$D218+SUMIF([1]Nhập!$G$2:$G$237,'Nhập data'!$C218,[1]Nhập!$I$2:$I$237)-SUMIF([1]Xuất!$C$2:$C$2625,'Nhập data'!$C218,[1]Xuất!$D$2:$D$2029))</f>
        <v>#VALUE!</v>
      </c>
      <c r="I218" s="4" t="s">
        <v>4</v>
      </c>
    </row>
    <row r="219" spans="1:9" x14ac:dyDescent="0.25">
      <c r="A219" s="4" t="str">
        <f>IFERROR(INDEX([1]ID!$B:$B, MATCH('Nhập data'!$C219,[1]ID!$C:$C,0)),"")</f>
        <v>ID115750</v>
      </c>
      <c r="B219" s="4" t="s">
        <v>630</v>
      </c>
      <c r="C219" s="4" t="s">
        <v>631</v>
      </c>
      <c r="D219" s="4">
        <v>3</v>
      </c>
      <c r="E219" s="5" t="s">
        <v>632</v>
      </c>
      <c r="F219" s="4"/>
      <c r="G219" s="5" t="s">
        <v>614</v>
      </c>
      <c r="H219" s="4" t="e">
        <f>IF(Table13[[#This Row],[Tồn đầu]]="","",$D219+SUMIF([1]Nhập!$G$2:$G$237,'Nhập data'!$C219,[1]Nhập!$I$2:$I$237)-SUMIF([1]Xuất!$C$2:$C$2625,'Nhập data'!$C219,[1]Xuất!$D$2:$D$2029))</f>
        <v>#VALUE!</v>
      </c>
      <c r="I219" s="4" t="s">
        <v>4</v>
      </c>
    </row>
    <row r="220" spans="1:9" x14ac:dyDescent="0.25">
      <c r="A220" s="4" t="str">
        <f>IFERROR(INDEX([1]ID!$B:$B, MATCH('Nhập data'!$C220,[1]ID!$C:$C,0)),"")</f>
        <v>ID058715</v>
      </c>
      <c r="B220" s="4" t="s">
        <v>633</v>
      </c>
      <c r="C220" s="4" t="s">
        <v>634</v>
      </c>
      <c r="D220" s="4">
        <v>5</v>
      </c>
      <c r="E220" s="5" t="s">
        <v>613</v>
      </c>
      <c r="F220" s="4"/>
      <c r="G220" s="5" t="s">
        <v>614</v>
      </c>
      <c r="H220" s="4" t="e">
        <f>IF(Table13[[#This Row],[Tồn đầu]]="","",$D220+SUMIF([1]Nhập!$G$2:$G$237,'Nhập data'!$C220,[1]Nhập!$I$2:$I$237)-SUMIF([1]Xuất!$C$2:$C$2625,'Nhập data'!$C220,[1]Xuất!$D$2:$D$2029))</f>
        <v>#VALUE!</v>
      </c>
      <c r="I220" s="4" t="s">
        <v>4</v>
      </c>
    </row>
    <row r="221" spans="1:9" x14ac:dyDescent="0.25">
      <c r="A221" s="4" t="str">
        <f>IFERROR(INDEX([1]ID!$B:$B, MATCH('Nhập data'!$C221,[1]ID!$C:$C,0)),"")</f>
        <v>ID044557</v>
      </c>
      <c r="B221" s="4" t="s">
        <v>635</v>
      </c>
      <c r="C221" s="4" t="s">
        <v>636</v>
      </c>
      <c r="D221" s="4">
        <v>5</v>
      </c>
      <c r="E221" s="5" t="s">
        <v>613</v>
      </c>
      <c r="F221" s="4"/>
      <c r="G221" s="5" t="s">
        <v>614</v>
      </c>
      <c r="H221" s="4" t="e">
        <f>IF(Table13[[#This Row],[Tồn đầu]]="","",$D221+SUMIF([1]Nhập!$G$2:$G$237,'Nhập data'!$C221,[1]Nhập!$I$2:$I$237)-SUMIF([1]Xuất!$C$2:$C$2625,'Nhập data'!$C221,[1]Xuất!$D$2:$D$2029))</f>
        <v>#VALUE!</v>
      </c>
      <c r="I221" s="4" t="s">
        <v>4</v>
      </c>
    </row>
    <row r="222" spans="1:9" x14ac:dyDescent="0.25">
      <c r="A222" s="4" t="str">
        <f>IFERROR(INDEX([1]ID!$B:$B, MATCH('Nhập data'!$C222,[1]ID!$C:$C,0)),"")</f>
        <v>ID044556</v>
      </c>
      <c r="B222" s="4" t="s">
        <v>637</v>
      </c>
      <c r="C222" s="4" t="s">
        <v>638</v>
      </c>
      <c r="D222" s="4">
        <v>4</v>
      </c>
      <c r="E222" s="5" t="s">
        <v>613</v>
      </c>
      <c r="F222" s="4"/>
      <c r="G222" s="5" t="s">
        <v>614</v>
      </c>
      <c r="H222" s="4" t="e">
        <f>IF(Table13[[#This Row],[Tồn đầu]]="","",$D222+SUMIF([1]Nhập!$G$2:$G$237,'Nhập data'!$C222,[1]Nhập!$I$2:$I$237)-SUMIF([1]Xuất!$C$2:$C$2625,'Nhập data'!$C222,[1]Xuất!$D$2:$D$2029))</f>
        <v>#VALUE!</v>
      </c>
      <c r="I222" s="4" t="s">
        <v>4</v>
      </c>
    </row>
    <row r="223" spans="1:9" x14ac:dyDescent="0.25">
      <c r="A223" s="4" t="str">
        <f>IFERROR(INDEX([1]ID!$B:$B, MATCH('Nhập data'!$C223,[1]ID!$C:$C,0)),"")</f>
        <v>ID044532</v>
      </c>
      <c r="B223" s="4" t="s">
        <v>639</v>
      </c>
      <c r="C223" s="4" t="s">
        <v>640</v>
      </c>
      <c r="D223" s="4">
        <v>1</v>
      </c>
      <c r="E223" s="5" t="s">
        <v>641</v>
      </c>
      <c r="F223" s="4"/>
      <c r="G223" s="5" t="s">
        <v>614</v>
      </c>
      <c r="H223" s="4" t="e">
        <f>IF(Table13[[#This Row],[Tồn đầu]]="","",$D223+SUMIF([1]Nhập!$G$2:$G$237,'Nhập data'!$C223,[1]Nhập!$I$2:$I$237)-SUMIF([1]Xuất!$C$2:$C$2625,'Nhập data'!$C223,[1]Xuất!$D$2:$D$2029))</f>
        <v>#VALUE!</v>
      </c>
      <c r="I223" s="4" t="s">
        <v>4</v>
      </c>
    </row>
    <row r="224" spans="1:9" ht="15.75" x14ac:dyDescent="0.25">
      <c r="A224" s="4" t="str">
        <f>IFERROR(INDEX([1]ID!$B:$B, MATCH('Nhập data'!$C224,[1]ID!$C:$C,0)),"")</f>
        <v>ID164969</v>
      </c>
      <c r="B224" s="4" t="s">
        <v>642</v>
      </c>
      <c r="C224" s="8" t="s">
        <v>643</v>
      </c>
      <c r="D224" s="4">
        <v>9</v>
      </c>
      <c r="E224" s="5" t="s">
        <v>644</v>
      </c>
      <c r="F224" s="4"/>
      <c r="G224" s="5" t="s">
        <v>614</v>
      </c>
      <c r="H224" s="4" t="e">
        <f>IF(Table13[[#This Row],[Tồn đầu]]="","",$D224+SUMIF([1]Nhập!$G$2:$G$237,'Nhập data'!$C224,[1]Nhập!$I$2:$I$237)-SUMIF([1]Xuất!$C$2:$C$2625,'Nhập data'!$C224,[1]Xuất!$D$2:$D$2029))</f>
        <v>#VALUE!</v>
      </c>
      <c r="I224" s="4" t="s">
        <v>4</v>
      </c>
    </row>
    <row r="225" spans="1:9" x14ac:dyDescent="0.25">
      <c r="A225" s="4" t="str">
        <f>IFERROR(INDEX([1]ID!$B:$B, MATCH('Nhập data'!$C225,[1]ID!$C:$C,0)),"")</f>
        <v>ID044514</v>
      </c>
      <c r="B225" s="4" t="s">
        <v>645</v>
      </c>
      <c r="C225" s="4" t="s">
        <v>646</v>
      </c>
      <c r="D225" s="4">
        <v>8</v>
      </c>
      <c r="E225" s="5" t="s">
        <v>647</v>
      </c>
      <c r="F225" s="4"/>
      <c r="G225" s="5" t="s">
        <v>614</v>
      </c>
      <c r="H225" s="4" t="e">
        <f>IF(Table13[[#This Row],[Tồn đầu]]="","",$D225+SUMIF([1]Nhập!$G$2:$G$237,'Nhập data'!$C225,[1]Nhập!$I$2:$I$237)-SUMIF([1]Xuất!$C$2:$C$2625,'Nhập data'!$C225,[1]Xuất!$D$2:$D$2029))</f>
        <v>#VALUE!</v>
      </c>
      <c r="I225" s="4" t="s">
        <v>4</v>
      </c>
    </row>
    <row r="226" spans="1:9" x14ac:dyDescent="0.25">
      <c r="A226" s="4" t="str">
        <f>IFERROR(INDEX([1]ID!$B:$B, MATCH('Nhập data'!$C226,[1]ID!$C:$C,0)),"")</f>
        <v>ID004545</v>
      </c>
      <c r="B226" s="4" t="s">
        <v>648</v>
      </c>
      <c r="C226" s="4" t="s">
        <v>649</v>
      </c>
      <c r="D226" s="4">
        <v>3</v>
      </c>
      <c r="E226" s="5" t="s">
        <v>650</v>
      </c>
      <c r="F226" s="4"/>
      <c r="G226" s="5" t="s">
        <v>614</v>
      </c>
      <c r="H226" s="4" t="e">
        <f>IF(Table13[[#This Row],[Tồn đầu]]="","",$D226+SUMIF([1]Nhập!$G$2:$G$237,'Nhập data'!$C226,[1]Nhập!$I$2:$I$237)-SUMIF([1]Xuất!$C$2:$C$2625,'Nhập data'!$C226,[1]Xuất!$D$2:$D$2029))</f>
        <v>#VALUE!</v>
      </c>
      <c r="I226" s="4" t="s">
        <v>4</v>
      </c>
    </row>
    <row r="227" spans="1:9" x14ac:dyDescent="0.25">
      <c r="A227" s="4" t="str">
        <f>IFERROR(INDEX([1]ID!$B:$B, MATCH('Nhập data'!$C227,[1]ID!$C:$C,0)),"")</f>
        <v>ID045828</v>
      </c>
      <c r="B227" s="4" t="s">
        <v>651</v>
      </c>
      <c r="C227" s="4" t="s">
        <v>652</v>
      </c>
      <c r="D227" s="4">
        <v>100</v>
      </c>
      <c r="E227" s="5" t="s">
        <v>653</v>
      </c>
      <c r="F227" s="4"/>
      <c r="G227" s="5" t="s">
        <v>654</v>
      </c>
      <c r="H227" s="4" t="e">
        <f>IF(Table13[[#This Row],[Tồn đầu]]="","",$D227+SUMIF([1]Nhập!$G$2:$G$237,'Nhập data'!$C227,[1]Nhập!$I$2:$I$237)-SUMIF([1]Xuất!$C$2:$C$2625,'Nhập data'!$C227,[1]Xuất!$D$2:$D$2029))</f>
        <v>#VALUE!</v>
      </c>
      <c r="I227" s="4" t="s">
        <v>4</v>
      </c>
    </row>
    <row r="228" spans="1:9" x14ac:dyDescent="0.25">
      <c r="A228" s="4" t="str">
        <f>IFERROR(INDEX([1]ID!$B:$B, MATCH('Nhập data'!$C228,[1]ID!$C:$C,0)),"")</f>
        <v>ID045765</v>
      </c>
      <c r="B228" s="4" t="s">
        <v>655</v>
      </c>
      <c r="C228" s="4" t="s">
        <v>656</v>
      </c>
      <c r="D228" s="4">
        <v>100</v>
      </c>
      <c r="E228" s="5" t="s">
        <v>657</v>
      </c>
      <c r="F228" s="4"/>
      <c r="G228" s="5" t="s">
        <v>654</v>
      </c>
      <c r="H228" s="4" t="e">
        <f>IF(Table13[[#This Row],[Tồn đầu]]="","",$D228+SUMIF([1]Nhập!$G$2:$G$237,'Nhập data'!$C228,[1]Nhập!$I$2:$I$237)-SUMIF([1]Xuất!$C$2:$C$2625,'Nhập data'!$C228,[1]Xuất!$D$2:$D$2029))</f>
        <v>#VALUE!</v>
      </c>
      <c r="I228" s="4" t="s">
        <v>4</v>
      </c>
    </row>
    <row r="229" spans="1:9" x14ac:dyDescent="0.25">
      <c r="A229" s="4" t="str">
        <f>IFERROR(INDEX([1]ID!$B:$B, MATCH('Nhập data'!$C229,[1]ID!$C:$C,0)),"")</f>
        <v>ID126255</v>
      </c>
      <c r="B229" s="4" t="s">
        <v>658</v>
      </c>
      <c r="C229" s="4" t="s">
        <v>659</v>
      </c>
      <c r="D229" s="4">
        <v>3</v>
      </c>
      <c r="E229" s="5" t="s">
        <v>660</v>
      </c>
      <c r="F229" s="4"/>
      <c r="G229" s="5" t="s">
        <v>614</v>
      </c>
      <c r="H229" s="4" t="e">
        <f>IF(Table13[[#This Row],[Tồn đầu]]="","",$D229+SUMIF([1]Nhập!$G$2:$G$237,'Nhập data'!$C229,[1]Nhập!$I$2:$I$237)-SUMIF([1]Xuất!$C$2:$C$2625,'Nhập data'!$C229,[1]Xuất!$D$2:$D$2029))</f>
        <v>#VALUE!</v>
      </c>
      <c r="I229" s="4" t="s">
        <v>4</v>
      </c>
    </row>
    <row r="230" spans="1:9" x14ac:dyDescent="0.25">
      <c r="A230" s="4" t="str">
        <f>IFERROR(INDEX([1]ID!$B:$B, MATCH('Nhập data'!$C230,[1]ID!$C:$C,0)),"")</f>
        <v>ID164971</v>
      </c>
      <c r="B230" s="4" t="s">
        <v>661</v>
      </c>
      <c r="C230" s="4" t="s">
        <v>662</v>
      </c>
      <c r="D230" s="4">
        <v>26</v>
      </c>
      <c r="E230" s="5" t="s">
        <v>663</v>
      </c>
      <c r="F230" s="4"/>
      <c r="G230" s="5" t="s">
        <v>614</v>
      </c>
      <c r="H230" s="4" t="e">
        <f>IF(Table13[[#This Row],[Tồn đầu]]="","",$D230+SUMIF([1]Nhập!$G$2:$G$237,'Nhập data'!$C230,[1]Nhập!$I$2:$I$237)-SUMIF([1]Xuất!$C$2:$C$2625,'Nhập data'!$C230,[1]Xuất!$D$2:$D$2029))</f>
        <v>#VALUE!</v>
      </c>
      <c r="I230" s="4" t="s">
        <v>4</v>
      </c>
    </row>
    <row r="231" spans="1:9" x14ac:dyDescent="0.25">
      <c r="A231" s="4" t="str">
        <f>IFERROR(INDEX([1]ID!$B:$B, MATCH('Nhập data'!$C231,[1]ID!$C:$C,0)),"")</f>
        <v>ID126724</v>
      </c>
      <c r="B231" s="4" t="s">
        <v>664</v>
      </c>
      <c r="C231" s="4" t="s">
        <v>665</v>
      </c>
      <c r="D231" s="4">
        <v>5</v>
      </c>
      <c r="E231" s="5" t="s">
        <v>666</v>
      </c>
      <c r="F231" s="4"/>
      <c r="G231" s="5" t="s">
        <v>654</v>
      </c>
      <c r="H231" s="4" t="e">
        <f>IF(Table13[[#This Row],[Tồn đầu]]="","",$D231+SUMIF([1]Nhập!$G$2:$G$237,'Nhập data'!$C231,[1]Nhập!$I$2:$I$237)-SUMIF([1]Xuất!$C$2:$C$2625,'Nhập data'!$C231,[1]Xuất!$D$2:$D$2029))</f>
        <v>#VALUE!</v>
      </c>
      <c r="I231" s="4" t="s">
        <v>4</v>
      </c>
    </row>
    <row r="232" spans="1:9" x14ac:dyDescent="0.25">
      <c r="A232" s="4" t="str">
        <f>IFERROR(INDEX([1]ID!$B:$B, MATCH('Nhập data'!$C232,[1]ID!$C:$C,0)),"")</f>
        <v>ID156524</v>
      </c>
      <c r="B232" s="4" t="s">
        <v>667</v>
      </c>
      <c r="C232" s="4" t="s">
        <v>668</v>
      </c>
      <c r="D232" s="4">
        <v>100</v>
      </c>
      <c r="E232" s="5" t="s">
        <v>669</v>
      </c>
      <c r="F232" s="4"/>
      <c r="G232" s="5" t="s">
        <v>614</v>
      </c>
      <c r="H232" s="4" t="e">
        <f>IF(Table13[[#This Row],[Tồn đầu]]="","",$D232+SUMIF([1]Nhập!$G$2:$G$237,'Nhập data'!$C232,[1]Nhập!$I$2:$I$237)-SUMIF([1]Xuất!$C$2:$C$2625,'Nhập data'!$C232,[1]Xuất!$D$2:$D$2029))</f>
        <v>#VALUE!</v>
      </c>
      <c r="I232" s="4" t="s">
        <v>4</v>
      </c>
    </row>
    <row r="233" spans="1:9" x14ac:dyDescent="0.25">
      <c r="A233" s="4" t="str">
        <f>IFERROR(INDEX([1]ID!$B:$B, MATCH('Nhập data'!$C233,[1]ID!$C:$C,0)),"")</f>
        <v>ID045619</v>
      </c>
      <c r="B233" s="4" t="s">
        <v>670</v>
      </c>
      <c r="C233" s="4" t="s">
        <v>671</v>
      </c>
      <c r="D233" s="4">
        <v>268</v>
      </c>
      <c r="E233" s="5" t="s">
        <v>672</v>
      </c>
      <c r="F233" s="4"/>
      <c r="G233" s="5" t="s">
        <v>654</v>
      </c>
      <c r="H233" s="4" t="e">
        <f>IF(Table13[[#This Row],[Tồn đầu]]="","",$D233+SUMIF([1]Nhập!$G$2:$G$237,'Nhập data'!$C233,[1]Nhập!$I$2:$I$237)-SUMIF([1]Xuất!$C$2:$C$2625,'Nhập data'!$C233,[1]Xuất!$D$2:$D$2029))</f>
        <v>#VALUE!</v>
      </c>
      <c r="I233" s="4" t="s">
        <v>4</v>
      </c>
    </row>
    <row r="234" spans="1:9" x14ac:dyDescent="0.25">
      <c r="A234" s="4" t="str">
        <f>IFERROR(INDEX([1]ID!$B:$B, MATCH('Nhập data'!$C234,[1]ID!$C:$C,0)),"")</f>
        <v>ID045613</v>
      </c>
      <c r="B234" s="4" t="s">
        <v>673</v>
      </c>
      <c r="C234" s="4" t="s">
        <v>674</v>
      </c>
      <c r="D234" s="4">
        <v>153</v>
      </c>
      <c r="E234" s="5" t="s">
        <v>454</v>
      </c>
      <c r="F234" s="4"/>
      <c r="G234" s="5" t="s">
        <v>654</v>
      </c>
      <c r="H234" s="4" t="e">
        <f>IF(Table13[[#This Row],[Tồn đầu]]="","",$D234+SUMIF([1]Nhập!$G$2:$G$237,'Nhập data'!$C234,[1]Nhập!$I$2:$I$237)-SUMIF([1]Xuất!$C$2:$C$2625,'Nhập data'!$C234,[1]Xuất!$D$2:$D$2029))</f>
        <v>#VALUE!</v>
      </c>
      <c r="I234" s="4" t="s">
        <v>4</v>
      </c>
    </row>
    <row r="235" spans="1:9" x14ac:dyDescent="0.25">
      <c r="A235" s="4" t="str">
        <f>IFERROR(INDEX([1]ID!$B:$B, MATCH('Nhập data'!$C235,[1]ID!$C:$C,0)),"")</f>
        <v>ID045612</v>
      </c>
      <c r="B235" s="4" t="s">
        <v>675</v>
      </c>
      <c r="C235" s="4" t="s">
        <v>676</v>
      </c>
      <c r="D235" s="4">
        <v>35</v>
      </c>
      <c r="E235" s="5" t="s">
        <v>677</v>
      </c>
      <c r="F235" s="4"/>
      <c r="G235" s="5" t="s">
        <v>654</v>
      </c>
      <c r="H235" s="4" t="e">
        <f>IF(Table13[[#This Row],[Tồn đầu]]="","",$D235+SUMIF([1]Nhập!$G$2:$G$237,'Nhập data'!$C235,[1]Nhập!$I$2:$I$237)-SUMIF([1]Xuất!$C$2:$C$2625,'Nhập data'!$C235,[1]Xuất!$D$2:$D$2029))</f>
        <v>#VALUE!</v>
      </c>
      <c r="I235" s="4" t="s">
        <v>4</v>
      </c>
    </row>
    <row r="236" spans="1:9" x14ac:dyDescent="0.25">
      <c r="A236" s="4" t="str">
        <f>IFERROR(INDEX([1]ID!$B:$B, MATCH('Nhập data'!$C236,[1]ID!$C:$C,0)),"")</f>
        <v>ID044576</v>
      </c>
      <c r="B236" s="4" t="s">
        <v>678</v>
      </c>
      <c r="C236" s="4" t="s">
        <v>679</v>
      </c>
      <c r="D236" s="4">
        <v>4</v>
      </c>
      <c r="E236" s="5" t="s">
        <v>680</v>
      </c>
      <c r="F236" s="4"/>
      <c r="G236" s="5" t="s">
        <v>654</v>
      </c>
      <c r="H236" s="4" t="e">
        <f>IF(Table13[[#This Row],[Tồn đầu]]="","",$D236+SUMIF([1]Nhập!$G$2:$G$237,'Nhập data'!$C236,[1]Nhập!$I$2:$I$237)-SUMIF([1]Xuất!$C$2:$C$2625,'Nhập data'!$C236,[1]Xuất!$D$2:$D$2029))</f>
        <v>#VALUE!</v>
      </c>
      <c r="I236" s="4" t="s">
        <v>4</v>
      </c>
    </row>
    <row r="237" spans="1:9" x14ac:dyDescent="0.25">
      <c r="A237" s="4" t="str">
        <f>IFERROR(INDEX([1]ID!$B:$B, MATCH('Nhập data'!$C237,[1]ID!$C:$C,0)),"")</f>
        <v>ID045609</v>
      </c>
      <c r="B237" s="4" t="s">
        <v>681</v>
      </c>
      <c r="C237" s="4" t="s">
        <v>682</v>
      </c>
      <c r="D237" s="4">
        <v>7</v>
      </c>
      <c r="E237" s="5" t="s">
        <v>683</v>
      </c>
      <c r="F237" s="4"/>
      <c r="G237" s="5" t="s">
        <v>654</v>
      </c>
      <c r="H237" s="4" t="e">
        <f>IF(Table13[[#This Row],[Tồn đầu]]="","",$D237+SUMIF([1]Nhập!$G$2:$G$237,'Nhập data'!$C237,[1]Nhập!$I$2:$I$237)-SUMIF([1]Xuất!$C$2:$C$2625,'Nhập data'!$C237,[1]Xuất!$D$2:$D$2029))</f>
        <v>#VALUE!</v>
      </c>
      <c r="I237" s="4" t="s">
        <v>4</v>
      </c>
    </row>
    <row r="238" spans="1:9" x14ac:dyDescent="0.25">
      <c r="A238" s="4" t="str">
        <f>IFERROR(INDEX([1]ID!$B:$B, MATCH('Nhập data'!$C238,[1]ID!$C:$C,0)),"")</f>
        <v>ID045615</v>
      </c>
      <c r="B238" s="4" t="s">
        <v>684</v>
      </c>
      <c r="C238" s="4" t="s">
        <v>685</v>
      </c>
      <c r="D238" s="4">
        <v>10</v>
      </c>
      <c r="E238" s="5" t="s">
        <v>686</v>
      </c>
      <c r="F238" s="4"/>
      <c r="G238" s="5" t="s">
        <v>654</v>
      </c>
      <c r="H238" s="4" t="e">
        <f>IF(Table13[[#This Row],[Tồn đầu]]="","",$D238+SUMIF([1]Nhập!$G$2:$G$237,'Nhập data'!$C238,[1]Nhập!$I$2:$I$237)-SUMIF([1]Xuất!$C$2:$C$2625,'Nhập data'!$C238,[1]Xuất!$D$2:$D$2029))</f>
        <v>#VALUE!</v>
      </c>
      <c r="I238" s="4" t="s">
        <v>4</v>
      </c>
    </row>
    <row r="239" spans="1:9" x14ac:dyDescent="0.25">
      <c r="A239" s="4" t="str">
        <f>IFERROR(INDEX([1]ID!$B:$B, MATCH('Nhập data'!$C239,[1]ID!$C:$C,0)),"")</f>
        <v>ID005460</v>
      </c>
      <c r="B239" s="4" t="s">
        <v>687</v>
      </c>
      <c r="C239" s="4" t="s">
        <v>688</v>
      </c>
      <c r="D239" s="4">
        <v>1</v>
      </c>
      <c r="E239" s="5" t="s">
        <v>558</v>
      </c>
      <c r="F239" s="4"/>
      <c r="G239" s="5" t="s">
        <v>654</v>
      </c>
      <c r="H239" s="4" t="e">
        <f>IF(Table13[[#This Row],[Tồn đầu]]="","",$D239+SUMIF([1]Nhập!$G$2:$G$237,'Nhập data'!$C239,[1]Nhập!$I$2:$I$237)-SUMIF([1]Xuất!$C$2:$C$2625,'Nhập data'!$C239,[1]Xuất!$D$2:$D$2029))</f>
        <v>#VALUE!</v>
      </c>
      <c r="I239" s="4" t="s">
        <v>4</v>
      </c>
    </row>
    <row r="240" spans="1:9" x14ac:dyDescent="0.25">
      <c r="A240" s="4" t="str">
        <f>IFERROR(INDEX([1]ID!$B:$B, MATCH('Nhập data'!$C240,[1]ID!$C:$C,0)),"")</f>
        <v>ID140819</v>
      </c>
      <c r="B240" s="4" t="s">
        <v>689</v>
      </c>
      <c r="C240" s="4" t="s">
        <v>690</v>
      </c>
      <c r="D240" s="4">
        <v>4</v>
      </c>
      <c r="E240" s="5" t="s">
        <v>691</v>
      </c>
      <c r="F240" s="4"/>
      <c r="G240" s="5" t="s">
        <v>654</v>
      </c>
      <c r="H240" s="4" t="e">
        <f>IF(Table13[[#This Row],[Tồn đầu]]="","",$D240+SUMIF([1]Nhập!$G$2:$G$237,'Nhập data'!$C240,[1]Nhập!$I$2:$I$237)-SUMIF([1]Xuất!$C$2:$C$2625,'Nhập data'!$C240,[1]Xuất!$D$2:$D$2029))</f>
        <v>#VALUE!</v>
      </c>
      <c r="I240" s="4" t="s">
        <v>4</v>
      </c>
    </row>
    <row r="241" spans="1:9" x14ac:dyDescent="0.25">
      <c r="A241" s="4" t="str">
        <f>IFERROR(INDEX([1]ID!$B:$B, MATCH('Nhập data'!$C241,[1]ID!$C:$C,0)),"")</f>
        <v>ID156542</v>
      </c>
      <c r="B241" s="4" t="s">
        <v>692</v>
      </c>
      <c r="C241" s="4" t="s">
        <v>693</v>
      </c>
      <c r="D241" s="4">
        <v>1</v>
      </c>
      <c r="E241" s="5" t="s">
        <v>694</v>
      </c>
      <c r="F241" s="4"/>
      <c r="G241" s="5" t="s">
        <v>654</v>
      </c>
      <c r="H241" s="4" t="e">
        <f>IF(Table13[[#This Row],[Tồn đầu]]="","",$D241+SUMIF([1]Nhập!$G$2:$G$237,'Nhập data'!$C241,[1]Nhập!$I$2:$I$237)-SUMIF([1]Xuất!$C$2:$C$2625,'Nhập data'!$C241,[1]Xuất!$D$2:$D$2029))</f>
        <v>#VALUE!</v>
      </c>
      <c r="I241" s="4" t="s">
        <v>4</v>
      </c>
    </row>
    <row r="242" spans="1:9" x14ac:dyDescent="0.25">
      <c r="A242" s="4" t="str">
        <f>IFERROR(INDEX([1]ID!$B:$B, MATCH('Nhập data'!$C242,[1]ID!$C:$C,0)),"")</f>
        <v>ID044611</v>
      </c>
      <c r="B242" s="4" t="s">
        <v>695</v>
      </c>
      <c r="C242" s="4" t="s">
        <v>696</v>
      </c>
      <c r="D242" s="4">
        <v>7</v>
      </c>
      <c r="E242" s="5" t="s">
        <v>697</v>
      </c>
      <c r="F242" s="4"/>
      <c r="G242" s="5" t="s">
        <v>654</v>
      </c>
      <c r="H242" s="4" t="e">
        <f>IF(Table13[[#This Row],[Tồn đầu]]="","",$D242+SUMIF([1]Nhập!$G$2:$G$237,'Nhập data'!$C242,[1]Nhập!$I$2:$I$237)-SUMIF([1]Xuất!$C$2:$C$2625,'Nhập data'!$C242,[1]Xuất!$D$2:$D$2029))</f>
        <v>#VALUE!</v>
      </c>
      <c r="I242" s="4" t="s">
        <v>4</v>
      </c>
    </row>
    <row r="243" spans="1:9" x14ac:dyDescent="0.25">
      <c r="A243" s="4" t="str">
        <f>IFERROR(INDEX([1]ID!$B:$B, MATCH('Nhập data'!$C243,[1]ID!$C:$C,0)),"")</f>
        <v>ID044588</v>
      </c>
      <c r="B243" s="4" t="s">
        <v>695</v>
      </c>
      <c r="C243" s="4" t="s">
        <v>698</v>
      </c>
      <c r="D243" s="4">
        <v>50</v>
      </c>
      <c r="E243" s="5" t="s">
        <v>699</v>
      </c>
      <c r="F243" s="4"/>
      <c r="G243" s="5" t="s">
        <v>654</v>
      </c>
      <c r="H243" s="4" t="e">
        <f>IF(Table13[[#This Row],[Tồn đầu]]="","",$D243+SUMIF([1]Nhập!$G$2:$G$237,'Nhập data'!$C243,[1]Nhập!$I$2:$I$237)-SUMIF([1]Xuất!$C$2:$C$2625,'Nhập data'!$C243,[1]Xuất!$D$2:$D$2029))</f>
        <v>#VALUE!</v>
      </c>
      <c r="I243" s="4" t="s">
        <v>4</v>
      </c>
    </row>
    <row r="244" spans="1:9" x14ac:dyDescent="0.25">
      <c r="A244" s="4" t="str">
        <f>IFERROR(INDEX([1]ID!$B:$B, MATCH('Nhập data'!$C244,[1]ID!$C:$C,0)),"")</f>
        <v>ID004740</v>
      </c>
      <c r="B244" s="4" t="s">
        <v>700</v>
      </c>
      <c r="C244" s="4" t="s">
        <v>701</v>
      </c>
      <c r="D244" s="4">
        <v>50</v>
      </c>
      <c r="E244" s="5" t="s">
        <v>702</v>
      </c>
      <c r="F244" s="4"/>
      <c r="G244" s="5" t="s">
        <v>614</v>
      </c>
      <c r="H244" s="4" t="e">
        <f>IF(Table13[[#This Row],[Tồn đầu]]="","",$D244+SUMIF([1]Nhập!$G$2:$G$237,'Nhập data'!$C244,[1]Nhập!$I$2:$I$237)-SUMIF([1]Xuất!$C$2:$C$2625,'Nhập data'!$C244,[1]Xuất!$D$2:$D$2029))</f>
        <v>#VALUE!</v>
      </c>
      <c r="I244" s="4" t="s">
        <v>4</v>
      </c>
    </row>
    <row r="245" spans="1:9" x14ac:dyDescent="0.25">
      <c r="A245" s="4" t="str">
        <f>IFERROR(INDEX([1]ID!$B:$B, MATCH('Nhập data'!$C245,[1]ID!$C:$C,0)),"")</f>
        <v>ID058383</v>
      </c>
      <c r="B245" s="4" t="s">
        <v>703</v>
      </c>
      <c r="C245" s="4" t="s">
        <v>704</v>
      </c>
      <c r="D245" s="4">
        <v>27</v>
      </c>
      <c r="E245" s="5" t="s">
        <v>622</v>
      </c>
      <c r="F245" s="4"/>
      <c r="G245" s="5" t="s">
        <v>614</v>
      </c>
      <c r="H245" s="4" t="e">
        <f>IF(Table13[[#This Row],[Tồn đầu]]="","",$D245+SUMIF([1]Nhập!$G$2:$G$237,'Nhập data'!$C245,[1]Nhập!$I$2:$I$237)-SUMIF([1]Xuất!$C$2:$C$2625,'Nhập data'!$C245,[1]Xuất!$D$2:$D$2029))</f>
        <v>#VALUE!</v>
      </c>
      <c r="I245" s="4" t="s">
        <v>4</v>
      </c>
    </row>
    <row r="246" spans="1:9" x14ac:dyDescent="0.25">
      <c r="A246" s="4" t="str">
        <f>IFERROR(INDEX([1]ID!$B:$B, MATCH('Nhập data'!$C246,[1]ID!$C:$C,0)),"")</f>
        <v/>
      </c>
      <c r="B246" s="4" t="s">
        <v>705</v>
      </c>
      <c r="C246" s="4"/>
      <c r="D246" s="4">
        <v>0</v>
      </c>
      <c r="E246" s="5" t="s">
        <v>96</v>
      </c>
      <c r="F246" s="4"/>
      <c r="G246" s="5" t="s">
        <v>96</v>
      </c>
      <c r="H246" s="4" t="e">
        <f>IF(Table13[[#This Row],[Tồn đầu]]="","",$D246+SUMIF([1]Nhập!$G$2:$G$237,'Nhập data'!$C246,[1]Nhập!$I$2:$I$237)-SUMIF([1]Xuất!$C$2:$C$2625,'Nhập data'!$C246,[1]Xuất!$D$2:$D$2029))</f>
        <v>#VALUE!</v>
      </c>
      <c r="I246" s="4"/>
    </row>
    <row r="247" spans="1:9" x14ac:dyDescent="0.25">
      <c r="A247" s="4" t="str">
        <f>IFERROR(INDEX([1]ID!$B:$B, MATCH('Nhập data'!$C247,[1]ID!$C:$C,0)),"")</f>
        <v>ID140854</v>
      </c>
      <c r="B247" s="4" t="s">
        <v>706</v>
      </c>
      <c r="C247" s="4" t="s">
        <v>707</v>
      </c>
      <c r="D247" s="4">
        <v>10</v>
      </c>
      <c r="E247" s="5" t="s">
        <v>708</v>
      </c>
      <c r="F247" s="4"/>
      <c r="G247" s="5" t="s">
        <v>709</v>
      </c>
      <c r="H247" s="4" t="e">
        <f>IF(Table13[[#This Row],[Tồn đầu]]="","",$D247+SUMIF([1]Nhập!$G$2:$G$237,'Nhập data'!$C247,[1]Nhập!$I$2:$I$237)-SUMIF([1]Xuất!$C$2:$C$2625,'Nhập data'!$C247,[1]Xuất!$D$2:$D$2029))</f>
        <v>#VALUE!</v>
      </c>
      <c r="I247" s="4" t="s">
        <v>4</v>
      </c>
    </row>
    <row r="248" spans="1:9" x14ac:dyDescent="0.25">
      <c r="A248" s="4" t="str">
        <f>IFERROR(INDEX([1]ID!$B:$B, MATCH('Nhập data'!$C248,[1]ID!$C:$C,0)),"")</f>
        <v/>
      </c>
      <c r="B248" s="4" t="s">
        <v>710</v>
      </c>
      <c r="C248" s="4"/>
      <c r="D248" s="4">
        <v>0</v>
      </c>
      <c r="E248" s="5" t="s">
        <v>96</v>
      </c>
      <c r="F248" s="4"/>
      <c r="G248" s="5" t="s">
        <v>96</v>
      </c>
      <c r="H248" s="4" t="e">
        <f>IF(Table13[[#This Row],[Tồn đầu]]="","",$D248+SUMIF([1]Nhập!$G$2:$G$237,'Nhập data'!$C248,[1]Nhập!$I$2:$I$237)-SUMIF([1]Xuất!$C$2:$C$2625,'Nhập data'!$C248,[1]Xuất!$D$2:$D$2029))</f>
        <v>#VALUE!</v>
      </c>
      <c r="I248" s="4"/>
    </row>
    <row r="249" spans="1:9" x14ac:dyDescent="0.25">
      <c r="A249" s="4" t="str">
        <f>IFERROR(INDEX([1]ID!$B:$B, MATCH('Nhập data'!$C249,[1]ID!$C:$C,0)),"")</f>
        <v>ID140856</v>
      </c>
      <c r="B249" s="4" t="s">
        <v>711</v>
      </c>
      <c r="C249" s="4" t="s">
        <v>712</v>
      </c>
      <c r="D249" s="4">
        <v>37</v>
      </c>
      <c r="E249" s="5" t="s">
        <v>713</v>
      </c>
      <c r="F249" s="4"/>
      <c r="G249" s="5" t="s">
        <v>709</v>
      </c>
      <c r="H249" s="4" t="e">
        <f>IF(Table13[[#This Row],[Tồn đầu]]="","",$D249+SUMIF([1]Nhập!$G$2:$G$237,'Nhập data'!$C249,[1]Nhập!$I$2:$I$237)-SUMIF([1]Xuất!$C$2:$C$2625,'Nhập data'!$C249,[1]Xuất!$D$2:$D$2029))</f>
        <v>#VALUE!</v>
      </c>
      <c r="I249" s="4" t="s">
        <v>4</v>
      </c>
    </row>
    <row r="250" spans="1:9" x14ac:dyDescent="0.25">
      <c r="A250" s="4" t="str">
        <f>IFERROR(INDEX([1]ID!$B:$B, MATCH('Nhập data'!$C250,[1]ID!$C:$C,0)),"")</f>
        <v>ID156481</v>
      </c>
      <c r="B250" s="4" t="s">
        <v>714</v>
      </c>
      <c r="C250" s="4" t="s">
        <v>715</v>
      </c>
      <c r="D250" s="4">
        <v>44</v>
      </c>
      <c r="E250" s="5" t="s">
        <v>716</v>
      </c>
      <c r="F250" s="4"/>
      <c r="G250" s="5" t="s">
        <v>614</v>
      </c>
      <c r="H250" s="4" t="e">
        <f>IF(Table13[[#This Row],[Tồn đầu]]="","",$D250+SUMIF([1]Nhập!$G$2:$G$237,'Nhập data'!$C250,[1]Nhập!$I$2:$I$237)-SUMIF([1]Xuất!$C$2:$C$2625,'Nhập data'!$C250,[1]Xuất!$D$2:$D$2029))</f>
        <v>#VALUE!</v>
      </c>
      <c r="I250" s="4" t="s">
        <v>4</v>
      </c>
    </row>
    <row r="251" spans="1:9" x14ac:dyDescent="0.25">
      <c r="A251" s="4" t="str">
        <f>IFERROR(INDEX([1]ID!$B:$B, MATCH('Nhập data'!$C251,[1]ID!$C:$C,0)),"")</f>
        <v>ID156481</v>
      </c>
      <c r="B251" s="4" t="s">
        <v>717</v>
      </c>
      <c r="C251" s="4" t="s">
        <v>715</v>
      </c>
      <c r="D251" s="4"/>
      <c r="E251" s="5" t="s">
        <v>716</v>
      </c>
      <c r="F251" s="4"/>
      <c r="G251" s="5" t="s">
        <v>614</v>
      </c>
      <c r="H251" s="4" t="str">
        <f>IF(Table13[[#This Row],[Tồn đầu]]="","",$D251+SUMIF([1]Nhập!$G$2:$G$237,'Nhập data'!$C251,[1]Nhập!$I$2:$I$237)-SUMIF([1]Xuất!$C$2:$C$2625,'Nhập data'!$C251,[1]Xuất!$D$2:$D$2029))</f>
        <v/>
      </c>
      <c r="I251" s="4" t="s">
        <v>4</v>
      </c>
    </row>
    <row r="252" spans="1:9" x14ac:dyDescent="0.25">
      <c r="A252" s="4" t="str">
        <f>IFERROR(INDEX([1]ID!$B:$B, MATCH('Nhập data'!$C252,[1]ID!$C:$C,0)),"")</f>
        <v>ID045606</v>
      </c>
      <c r="B252" s="4" t="s">
        <v>718</v>
      </c>
      <c r="C252" s="4" t="s">
        <v>719</v>
      </c>
      <c r="D252" s="4">
        <v>450</v>
      </c>
      <c r="E252" s="5" t="s">
        <v>720</v>
      </c>
      <c r="F252" s="4"/>
      <c r="G252" s="5" t="s">
        <v>614</v>
      </c>
      <c r="H252" s="4" t="e">
        <f>IF(Table13[[#This Row],[Tồn đầu]]="","",$D252+SUMIF([1]Nhập!$G$2:$G$237,'Nhập data'!$C252,[1]Nhập!$I$2:$I$237)-SUMIF([1]Xuất!$C$2:$C$2625,'Nhập data'!$C252,[1]Xuất!$D$2:$D$2029))</f>
        <v>#VALUE!</v>
      </c>
      <c r="I252" s="4" t="s">
        <v>4</v>
      </c>
    </row>
    <row r="253" spans="1:9" x14ac:dyDescent="0.25">
      <c r="A253" s="4" t="str">
        <f>IFERROR(INDEX([1]ID!$B:$B, MATCH('Nhập data'!$C253,[1]ID!$C:$C,0)),"")</f>
        <v>ID006206</v>
      </c>
      <c r="B253" s="4" t="s">
        <v>721</v>
      </c>
      <c r="C253" s="4" t="s">
        <v>722</v>
      </c>
      <c r="D253" s="4">
        <v>55</v>
      </c>
      <c r="E253" s="5" t="s">
        <v>723</v>
      </c>
      <c r="F253" s="4"/>
      <c r="G253" s="5" t="s">
        <v>614</v>
      </c>
      <c r="H253" s="4" t="e">
        <f>IF(Table13[[#This Row],[Tồn đầu]]="","",$D253+SUMIF([1]Nhập!$G$2:$G$237,'Nhập data'!$C253,[1]Nhập!$I$2:$I$237)-SUMIF([1]Xuất!$C$2:$C$2625,'Nhập data'!$C253,[1]Xuất!$D$2:$D$2029))</f>
        <v>#VALUE!</v>
      </c>
      <c r="I253" s="4" t="s">
        <v>4</v>
      </c>
    </row>
    <row r="254" spans="1:9" x14ac:dyDescent="0.25">
      <c r="A254" s="4" t="str">
        <f>IFERROR(INDEX([1]ID!$B:$B, MATCH('Nhập data'!$C254,[1]ID!$C:$C,0)),"")</f>
        <v>ID006057</v>
      </c>
      <c r="B254" s="4" t="s">
        <v>724</v>
      </c>
      <c r="C254" s="4" t="s">
        <v>725</v>
      </c>
      <c r="D254" s="4">
        <v>43</v>
      </c>
      <c r="E254" s="5" t="s">
        <v>454</v>
      </c>
      <c r="F254" s="4"/>
      <c r="G254" s="5" t="s">
        <v>614</v>
      </c>
      <c r="H254" s="4" t="e">
        <f>IF(Table13[[#This Row],[Tồn đầu]]="","",$D254+SUMIF([1]Nhập!$G$2:$G$237,'Nhập data'!$C254,[1]Nhập!$I$2:$I$237)-SUMIF([1]Xuất!$C$2:$C$2625,'Nhập data'!$C254,[1]Xuất!$D$2:$D$2029))</f>
        <v>#VALUE!</v>
      </c>
      <c r="I254" s="4" t="s">
        <v>4</v>
      </c>
    </row>
    <row r="255" spans="1:9" x14ac:dyDescent="0.25">
      <c r="A255" s="4" t="str">
        <f>IFERROR(INDEX([1]ID!$B:$B, MATCH('Nhập data'!$C255,[1]ID!$C:$C,0)),"")</f>
        <v>ID062193</v>
      </c>
      <c r="B255" s="4" t="s">
        <v>726</v>
      </c>
      <c r="C255" s="4" t="s">
        <v>727</v>
      </c>
      <c r="D255" s="4">
        <v>62</v>
      </c>
      <c r="E255" s="5" t="s">
        <v>728</v>
      </c>
      <c r="F255" s="4"/>
      <c r="G255" s="5" t="s">
        <v>614</v>
      </c>
      <c r="H255" s="4" t="e">
        <f>IF(Table13[[#This Row],[Tồn đầu]]="","",$D255+SUMIF([1]Nhập!$G$2:$G$237,'Nhập data'!$C255,[1]Nhập!$I$2:$I$237)-SUMIF([1]Xuất!$C$2:$C$2625,'Nhập data'!$C255,[1]Xuất!$D$2:$D$2029))</f>
        <v>#VALUE!</v>
      </c>
      <c r="I255" s="4" t="s">
        <v>4</v>
      </c>
    </row>
    <row r="256" spans="1:9" x14ac:dyDescent="0.25">
      <c r="A256" s="4" t="str">
        <f>IFERROR(INDEX([1]ID!$B:$B, MATCH('Nhập data'!$C256,[1]ID!$C:$C,0)),"")</f>
        <v>ID062193</v>
      </c>
      <c r="B256" s="4" t="s">
        <v>729</v>
      </c>
      <c r="C256" s="4" t="s">
        <v>727</v>
      </c>
      <c r="D256" s="4"/>
      <c r="E256" s="5" t="s">
        <v>728</v>
      </c>
      <c r="F256" s="4"/>
      <c r="G256" s="5" t="s">
        <v>614</v>
      </c>
      <c r="H256" s="4" t="str">
        <f>IF(Table13[[#This Row],[Tồn đầu]]="","",$D256+SUMIF([1]Nhập!$G$2:$G$237,'Nhập data'!$C256,[1]Nhập!$I$2:$I$237)-SUMIF([1]Xuất!$C$2:$C$2625,'Nhập data'!$C256,[1]Xuất!$D$2:$D$2029))</f>
        <v/>
      </c>
      <c r="I256" s="4" t="s">
        <v>4</v>
      </c>
    </row>
    <row r="257" spans="1:9" x14ac:dyDescent="0.25">
      <c r="A257" s="4" t="str">
        <f>IFERROR(INDEX([1]ID!$B:$B, MATCH('Nhập data'!$C257,[1]ID!$C:$C,0)),"")</f>
        <v>ID140886</v>
      </c>
      <c r="B257" s="4" t="s">
        <v>730</v>
      </c>
      <c r="C257" s="4" t="s">
        <v>731</v>
      </c>
      <c r="D257" s="4">
        <v>38</v>
      </c>
      <c r="E257" s="5" t="s">
        <v>522</v>
      </c>
      <c r="F257" s="4"/>
      <c r="G257" s="5" t="s">
        <v>614</v>
      </c>
      <c r="H257" s="4" t="e">
        <f>IF(Table13[[#This Row],[Tồn đầu]]="","",$D257+SUMIF([1]Nhập!$G$2:$G$237,'Nhập data'!$C257,[1]Nhập!$I$2:$I$237)-SUMIF([1]Xuất!$C$2:$C$2625,'Nhập data'!$C257,[1]Xuất!$D$2:$D$2029))</f>
        <v>#VALUE!</v>
      </c>
      <c r="I257" s="4" t="s">
        <v>4</v>
      </c>
    </row>
    <row r="258" spans="1:9" x14ac:dyDescent="0.25">
      <c r="A258" s="4" t="str">
        <f>IFERROR(INDEX([1]ID!$B:$B, MATCH('Nhập data'!$C258,[1]ID!$C:$C,0)),"")</f>
        <v>ID140886</v>
      </c>
      <c r="B258" s="4" t="s">
        <v>732</v>
      </c>
      <c r="C258" s="4" t="s">
        <v>731</v>
      </c>
      <c r="D258" s="4"/>
      <c r="E258" s="5" t="s">
        <v>522</v>
      </c>
      <c r="F258" s="4"/>
      <c r="G258" s="5" t="s">
        <v>614</v>
      </c>
      <c r="H258" s="4" t="str">
        <f>IF(Table13[[#This Row],[Tồn đầu]]="","",$D258+SUMIF([1]Nhập!$G$2:$G$237,'Nhập data'!$C258,[1]Nhập!$I$2:$I$237)-SUMIF([1]Xuất!$C$2:$C$2625,'Nhập data'!$C258,[1]Xuất!$D$2:$D$2029))</f>
        <v/>
      </c>
      <c r="I258" s="4" t="s">
        <v>4</v>
      </c>
    </row>
    <row r="259" spans="1:9" x14ac:dyDescent="0.25">
      <c r="A259" s="4" t="str">
        <f>IFERROR(INDEX([1]ID!$B:$B, MATCH('Nhập data'!$C259,[1]ID!$C:$C,0)),"")</f>
        <v>ID156599</v>
      </c>
      <c r="B259" s="4" t="s">
        <v>733</v>
      </c>
      <c r="C259" s="4" t="s">
        <v>734</v>
      </c>
      <c r="D259" s="4">
        <v>32</v>
      </c>
      <c r="E259" s="5" t="s">
        <v>735</v>
      </c>
      <c r="F259" s="4"/>
      <c r="G259" s="5" t="s">
        <v>614</v>
      </c>
      <c r="H259" s="4" t="e">
        <f>IF(Table13[[#This Row],[Tồn đầu]]="","",$D259+SUMIF([1]Nhập!$G$2:$G$237,'Nhập data'!$C259,[1]Nhập!$I$2:$I$237)-SUMIF([1]Xuất!$C$2:$C$2625,'Nhập data'!$C259,[1]Xuất!$D$2:$D$2029))</f>
        <v>#VALUE!</v>
      </c>
      <c r="I259" s="4" t="s">
        <v>4</v>
      </c>
    </row>
    <row r="260" spans="1:9" x14ac:dyDescent="0.25">
      <c r="A260" s="4" t="str">
        <f>IFERROR(INDEX([1]ID!$B:$B, MATCH('Nhập data'!$C260,[1]ID!$C:$C,0)),"")</f>
        <v>ID156599</v>
      </c>
      <c r="B260" s="4" t="s">
        <v>736</v>
      </c>
      <c r="C260" s="4" t="s">
        <v>734</v>
      </c>
      <c r="D260" s="4"/>
      <c r="E260" s="5" t="s">
        <v>735</v>
      </c>
      <c r="F260" s="4"/>
      <c r="G260" s="5" t="s">
        <v>614</v>
      </c>
      <c r="H260" s="4" t="str">
        <f>IF(Table13[[#This Row],[Tồn đầu]]="","",$D260+SUMIF([1]Nhập!$G$2:$G$237,'Nhập data'!$C260,[1]Nhập!$I$2:$I$237)-SUMIF([1]Xuất!$C$2:$C$2625,'Nhập data'!$C260,[1]Xuất!$D$2:$D$2029))</f>
        <v/>
      </c>
      <c r="I260" s="4" t="s">
        <v>4</v>
      </c>
    </row>
    <row r="261" spans="1:9" x14ac:dyDescent="0.25">
      <c r="A261" s="4" t="str">
        <f>IFERROR(INDEX([1]ID!$B:$B, MATCH('Nhập data'!$C261,[1]ID!$C:$C,0)),"")</f>
        <v>ID044534</v>
      </c>
      <c r="B261" s="4" t="s">
        <v>737</v>
      </c>
      <c r="C261" s="4" t="s">
        <v>738</v>
      </c>
      <c r="D261" s="4">
        <v>6</v>
      </c>
      <c r="E261" s="5" t="s">
        <v>739</v>
      </c>
      <c r="F261" s="4"/>
      <c r="G261" s="5" t="s">
        <v>614</v>
      </c>
      <c r="H261" s="4" t="e">
        <f>IF(Table13[[#This Row],[Tồn đầu]]="","",$D261+SUMIF([1]Nhập!$G$2:$G$237,'Nhập data'!$C261,[1]Nhập!$I$2:$I$237)-SUMIF([1]Xuất!$C$2:$C$2625,'Nhập data'!$C261,[1]Xuất!$D$2:$D$2029))</f>
        <v>#VALUE!</v>
      </c>
      <c r="I261" s="4" t="s">
        <v>4</v>
      </c>
    </row>
    <row r="262" spans="1:9" x14ac:dyDescent="0.25">
      <c r="A262" s="4" t="str">
        <f>IFERROR(INDEX([1]ID!$B:$B, MATCH('Nhập data'!$C262,[1]ID!$C:$C,0)),"")</f>
        <v>ID006685</v>
      </c>
      <c r="B262" s="4" t="s">
        <v>740</v>
      </c>
      <c r="C262" s="4" t="s">
        <v>741</v>
      </c>
      <c r="D262" s="4">
        <v>1</v>
      </c>
      <c r="E262" s="5" t="s">
        <v>742</v>
      </c>
      <c r="F262" s="4"/>
      <c r="G262" s="5" t="s">
        <v>614</v>
      </c>
      <c r="H262" s="4" t="e">
        <f>IF(Table13[[#This Row],[Tồn đầu]]="","",$D262+SUMIF([1]Nhập!$G$2:$G$237,'Nhập data'!$C262,[1]Nhập!$I$2:$I$237)-SUMIF([1]Xuất!$C$2:$C$2625,'Nhập data'!$C262,[1]Xuất!$D$2:$D$2029))</f>
        <v>#VALUE!</v>
      </c>
      <c r="I262" s="4" t="s">
        <v>4</v>
      </c>
    </row>
    <row r="263" spans="1:9" x14ac:dyDescent="0.25">
      <c r="A263" s="4" t="str">
        <f>IFERROR(INDEX([1]ID!$B:$B, MATCH('Nhập data'!$C263,[1]ID!$C:$C,0)),"")</f>
        <v>ID058718</v>
      </c>
      <c r="B263" s="4" t="s">
        <v>743</v>
      </c>
      <c r="C263" s="4" t="s">
        <v>744</v>
      </c>
      <c r="D263" s="4">
        <v>18</v>
      </c>
      <c r="E263" s="5" t="s">
        <v>492</v>
      </c>
      <c r="F263" s="4"/>
      <c r="G263" s="5" t="s">
        <v>654</v>
      </c>
      <c r="H263" s="4" t="e">
        <f>IF(Table13[[#This Row],[Tồn đầu]]="","",$D263+SUMIF([1]Nhập!$G$2:$G$237,'Nhập data'!$C263,[1]Nhập!$I$2:$I$237)-SUMIF([1]Xuất!$C$2:$C$2625,'Nhập data'!$C263,[1]Xuất!$D$2:$D$2029))</f>
        <v>#VALUE!</v>
      </c>
      <c r="I263" s="4" t="s">
        <v>4</v>
      </c>
    </row>
    <row r="264" spans="1:9" x14ac:dyDescent="0.25">
      <c r="A264" s="4" t="str">
        <f>IFERROR(INDEX([1]ID!$B:$B, MATCH('Nhập data'!$C264,[1]ID!$C:$C,0)),"")</f>
        <v>ID044497</v>
      </c>
      <c r="B264" s="4" t="s">
        <v>745</v>
      </c>
      <c r="C264" s="4" t="s">
        <v>746</v>
      </c>
      <c r="D264" s="4">
        <v>10</v>
      </c>
      <c r="E264" s="5" t="s">
        <v>747</v>
      </c>
      <c r="F264" s="4"/>
      <c r="G264" s="5" t="s">
        <v>654</v>
      </c>
      <c r="H264" s="4" t="e">
        <f>IF(Table13[[#This Row],[Tồn đầu]]="","",$D264+SUMIF([1]Nhập!$G$2:$G$237,'Nhập data'!$C264,[1]Nhập!$I$2:$I$237)-SUMIF([1]Xuất!$C$2:$C$2625,'Nhập data'!$C264,[1]Xuất!$D$2:$D$2029))</f>
        <v>#VALUE!</v>
      </c>
      <c r="I264" s="4" t="s">
        <v>4</v>
      </c>
    </row>
    <row r="265" spans="1:9" x14ac:dyDescent="0.25">
      <c r="A265" s="4" t="str">
        <f>IFERROR(INDEX([1]ID!$B:$B, MATCH('Nhập data'!$C265,[1]ID!$C:$C,0)),"")</f>
        <v/>
      </c>
      <c r="B265" s="4" t="s">
        <v>748</v>
      </c>
      <c r="C265" s="4"/>
      <c r="D265" s="4">
        <v>20</v>
      </c>
      <c r="E265" s="5" t="s">
        <v>96</v>
      </c>
      <c r="F265" s="4" t="s">
        <v>749</v>
      </c>
      <c r="G265" s="5" t="s">
        <v>96</v>
      </c>
      <c r="H265" s="4" t="e">
        <f>IF(Table13[[#This Row],[Tồn đầu]]="","",$D265+SUMIF([1]Nhập!$G$2:$G$237,'Nhập data'!$C265,[1]Nhập!$I$2:$I$237)-SUMIF([1]Xuất!$C$2:$C$2625,'Nhập data'!$C265,[1]Xuất!$D$2:$D$2029))</f>
        <v>#VALUE!</v>
      </c>
      <c r="I265" s="4"/>
    </row>
    <row r="266" spans="1:9" x14ac:dyDescent="0.25">
      <c r="A266" s="4" t="str">
        <f>IFERROR(INDEX([1]ID!$B:$B, MATCH('Nhập data'!$C266,[1]ID!$C:$C,0)),"")</f>
        <v>ID058073</v>
      </c>
      <c r="B266" s="4" t="s">
        <v>750</v>
      </c>
      <c r="C266" s="4" t="s">
        <v>751</v>
      </c>
      <c r="D266" s="4">
        <v>1</v>
      </c>
      <c r="E266" s="5" t="s">
        <v>752</v>
      </c>
      <c r="F266" s="4"/>
      <c r="G266" s="5" t="s">
        <v>614</v>
      </c>
      <c r="H266" s="4" t="e">
        <f>IF(Table13[[#This Row],[Tồn đầu]]="","",$D266+SUMIF([1]Nhập!$G$2:$G$237,'Nhập data'!$C266,[1]Nhập!$I$2:$I$237)-SUMIF([1]Xuất!$C$2:$C$2625,'Nhập data'!$C266,[1]Xuất!$D$2:$D$2029))</f>
        <v>#VALUE!</v>
      </c>
      <c r="I266" s="4" t="s">
        <v>4</v>
      </c>
    </row>
    <row r="267" spans="1:9" x14ac:dyDescent="0.25">
      <c r="A267" s="4" t="str">
        <f>IFERROR(INDEX([1]ID!$B:$B, MATCH('Nhập data'!$C267,[1]ID!$C:$C,0)),"")</f>
        <v>ID156250</v>
      </c>
      <c r="B267" s="4" t="s">
        <v>753</v>
      </c>
      <c r="C267" s="4" t="s">
        <v>754</v>
      </c>
      <c r="D267" s="4">
        <v>1</v>
      </c>
      <c r="E267" s="5" t="s">
        <v>755</v>
      </c>
      <c r="F267" s="4"/>
      <c r="G267" s="5" t="s">
        <v>614</v>
      </c>
      <c r="H267" s="4" t="e">
        <f>IF(Table13[[#This Row],[Tồn đầu]]="","",$D267+SUMIF([1]Nhập!$G$2:$G$237,'Nhập data'!$C267,[1]Nhập!$I$2:$I$237)-SUMIF([1]Xuất!$C$2:$C$2625,'Nhập data'!$C267,[1]Xuất!$D$2:$D$2029))</f>
        <v>#VALUE!</v>
      </c>
      <c r="I267" s="4" t="s">
        <v>4</v>
      </c>
    </row>
    <row r="268" spans="1:9" x14ac:dyDescent="0.25">
      <c r="A268" s="4" t="str">
        <f>IFERROR(INDEX([1]ID!$B:$B, MATCH('Nhập data'!$C268,[1]ID!$C:$C,0)),"")</f>
        <v>ID156049</v>
      </c>
      <c r="B268" s="4" t="s">
        <v>756</v>
      </c>
      <c r="C268" s="4" t="s">
        <v>757</v>
      </c>
      <c r="D268" s="4">
        <v>14</v>
      </c>
      <c r="E268" s="5" t="s">
        <v>758</v>
      </c>
      <c r="F268" s="4"/>
      <c r="G268" s="5" t="s">
        <v>614</v>
      </c>
      <c r="H268" s="4" t="e">
        <f>IF(Table13[[#This Row],[Tồn đầu]]="","",$D268+SUMIF([1]Nhập!$G$2:$G$237,'Nhập data'!$C268,[1]Nhập!$I$2:$I$237)-SUMIF([1]Xuất!$C$2:$C$2625,'Nhập data'!$C268,[1]Xuất!$D$2:$D$2029))</f>
        <v>#VALUE!</v>
      </c>
      <c r="I268" s="4" t="s">
        <v>4</v>
      </c>
    </row>
    <row r="269" spans="1:9" x14ac:dyDescent="0.25">
      <c r="A269" s="4" t="str">
        <f>IFERROR(INDEX([1]ID!$B:$B, MATCH('Nhập data'!$C269,[1]ID!$C:$C,0)),"")</f>
        <v>ID006147</v>
      </c>
      <c r="B269" s="4" t="s">
        <v>759</v>
      </c>
      <c r="C269" s="4" t="s">
        <v>760</v>
      </c>
      <c r="D269" s="4">
        <v>1</v>
      </c>
      <c r="E269" s="5" t="s">
        <v>761</v>
      </c>
      <c r="F269" s="4"/>
      <c r="G269" s="5" t="s">
        <v>614</v>
      </c>
      <c r="H269" s="4" t="e">
        <f>IF(Table13[[#This Row],[Tồn đầu]]="","",$D269+SUMIF([1]Nhập!$G$2:$G$237,'Nhập data'!$C269,[1]Nhập!$I$2:$I$237)-SUMIF([1]Xuất!$C$2:$C$2625,'Nhập data'!$C269,[1]Xuất!$D$2:$D$2029))</f>
        <v>#VALUE!</v>
      </c>
      <c r="I269" s="4" t="s">
        <v>4</v>
      </c>
    </row>
    <row r="270" spans="1:9" x14ac:dyDescent="0.25">
      <c r="A270" s="4" t="str">
        <f>IFERROR(INDEX([1]ID!$B:$B, MATCH('Nhập data'!$C270,[1]ID!$C:$C,0)),"")</f>
        <v>ID152539</v>
      </c>
      <c r="B270" s="4" t="s">
        <v>762</v>
      </c>
      <c r="C270" s="4" t="s">
        <v>763</v>
      </c>
      <c r="D270" s="4">
        <v>21</v>
      </c>
      <c r="E270" s="5" t="s">
        <v>764</v>
      </c>
      <c r="F270" s="4"/>
      <c r="G270" s="5" t="s">
        <v>765</v>
      </c>
      <c r="H270" s="4" t="e">
        <f>IF(Table13[[#This Row],[Tồn đầu]]="","",$D270+SUMIF([1]Nhập!$G$2:$G$237,'Nhập data'!$C270,[1]Nhập!$I$2:$I$237)-SUMIF([1]Xuất!$C$2:$C$2625,'Nhập data'!$C270,[1]Xuất!$D$2:$D$2029))</f>
        <v>#VALUE!</v>
      </c>
      <c r="I270" s="4" t="s">
        <v>4</v>
      </c>
    </row>
    <row r="271" spans="1:9" x14ac:dyDescent="0.25">
      <c r="A271" s="4" t="str">
        <f>IFERROR(INDEX([1]ID!$B:$B, MATCH('Nhập data'!$C271,[1]ID!$C:$C,0)),"")</f>
        <v>ID139024</v>
      </c>
      <c r="B271" s="4" t="s">
        <v>766</v>
      </c>
      <c r="C271" s="4" t="s">
        <v>767</v>
      </c>
      <c r="D271" s="4">
        <v>11</v>
      </c>
      <c r="E271" s="5" t="s">
        <v>768</v>
      </c>
      <c r="F271" s="4"/>
      <c r="G271" s="5" t="s">
        <v>765</v>
      </c>
      <c r="H271" s="4" t="e">
        <f>IF(Table13[[#This Row],[Tồn đầu]]="","",$D271+SUMIF([1]Nhập!$G$2:$G$237,'Nhập data'!$C271,[1]Nhập!$I$2:$I$237)-SUMIF([1]Xuất!$C$2:$C$2625,'Nhập data'!$C271,[1]Xuất!$D$2:$D$2029))</f>
        <v>#VALUE!</v>
      </c>
      <c r="I271" s="4" t="s">
        <v>4</v>
      </c>
    </row>
    <row r="272" spans="1:9" x14ac:dyDescent="0.25">
      <c r="A272" s="4" t="str">
        <f>IFERROR(INDEX([1]ID!$B:$B, MATCH('Nhập data'!$C272,[1]ID!$C:$C,0)),"")</f>
        <v/>
      </c>
      <c r="B272" s="4" t="s">
        <v>769</v>
      </c>
      <c r="C272" s="4"/>
      <c r="D272" s="4">
        <v>69</v>
      </c>
      <c r="E272" s="5" t="s">
        <v>498</v>
      </c>
      <c r="F272" s="4" t="s">
        <v>499</v>
      </c>
      <c r="G272" s="5" t="s">
        <v>96</v>
      </c>
      <c r="H272" s="4" t="e">
        <f>IF(Table13[[#This Row],[Tồn đầu]]="","",$D272+SUMIF([1]Nhập!$G$2:$G$237,'Nhập data'!$C272,[1]Nhập!$I$2:$I$237)-SUMIF([1]Xuất!$C$2:$C$2625,'Nhập data'!$C272,[1]Xuất!$D$2:$D$2029))</f>
        <v>#VALUE!</v>
      </c>
      <c r="I272" s="4"/>
    </row>
    <row r="273" spans="1:9" x14ac:dyDescent="0.25">
      <c r="A273" s="4" t="str">
        <f>IFERROR(INDEX([1]ID!$B:$B, MATCH('Nhập data'!$C273,[1]ID!$C:$C,0)),"")</f>
        <v>ID055903</v>
      </c>
      <c r="B273" s="4" t="s">
        <v>770</v>
      </c>
      <c r="C273" s="4" t="s">
        <v>771</v>
      </c>
      <c r="D273" s="4">
        <v>17</v>
      </c>
      <c r="E273" s="5" t="s">
        <v>686</v>
      </c>
      <c r="F273" s="4"/>
      <c r="G273" s="5" t="s">
        <v>765</v>
      </c>
      <c r="H273" s="4" t="e">
        <f>IF(Table13[[#This Row],[Tồn đầu]]="","",$D273+SUMIF([1]Nhập!$G$2:$G$237,'Nhập data'!$C273,[1]Nhập!$I$2:$I$237)-SUMIF([1]Xuất!$C$2:$C$2625,'Nhập data'!$C273,[1]Xuất!$D$2:$D$2029))</f>
        <v>#VALUE!</v>
      </c>
      <c r="I273" s="4" t="s">
        <v>4</v>
      </c>
    </row>
    <row r="274" spans="1:9" x14ac:dyDescent="0.25">
      <c r="A274" s="4" t="str">
        <f>IFERROR(INDEX([1]ID!$B:$B, MATCH('Nhập data'!$C274,[1]ID!$C:$C,0)),"")</f>
        <v/>
      </c>
      <c r="B274" s="4" t="s">
        <v>772</v>
      </c>
      <c r="C274" s="4"/>
      <c r="D274" s="4">
        <v>5</v>
      </c>
      <c r="E274" s="5" t="s">
        <v>526</v>
      </c>
      <c r="F274" s="4" t="s">
        <v>499</v>
      </c>
      <c r="G274" s="5" t="s">
        <v>96</v>
      </c>
      <c r="H274" s="4" t="e">
        <f>IF(Table13[[#This Row],[Tồn đầu]]="","",$D274+SUMIF([1]Nhập!$G$2:$G$237,'Nhập data'!$C274,[1]Nhập!$I$2:$I$237)-SUMIF([1]Xuất!$C$2:$C$2625,'Nhập data'!$C274,[1]Xuất!$D$2:$D$2029))</f>
        <v>#VALUE!</v>
      </c>
      <c r="I274" s="4"/>
    </row>
    <row r="275" spans="1:9" x14ac:dyDescent="0.25">
      <c r="A275" s="4" t="str">
        <f>IFERROR(INDEX([1]ID!$B:$B, MATCH('Nhập data'!$C275,[1]ID!$C:$C,0)),"")</f>
        <v>ID001446</v>
      </c>
      <c r="B275" s="4" t="s">
        <v>773</v>
      </c>
      <c r="C275" s="4" t="s">
        <v>774</v>
      </c>
      <c r="D275" s="4">
        <v>790</v>
      </c>
      <c r="E275" s="5" t="s">
        <v>775</v>
      </c>
      <c r="F275" s="4"/>
      <c r="G275" s="5" t="s">
        <v>765</v>
      </c>
      <c r="H275" s="4" t="e">
        <f>IF(Table13[[#This Row],[Tồn đầu]]="","",$D275+SUMIF([1]Nhập!$G$2:$G$237,'Nhập data'!$C275,[1]Nhập!$I$2:$I$237)-SUMIF([1]Xuất!$C$2:$C$2625,'Nhập data'!$C275,[1]Xuất!$D$2:$D$2029))</f>
        <v>#VALUE!</v>
      </c>
      <c r="I275" s="4" t="s">
        <v>4</v>
      </c>
    </row>
    <row r="276" spans="1:9" x14ac:dyDescent="0.25">
      <c r="A276" s="4" t="str">
        <f>IFERROR(INDEX([1]ID!$B:$B, MATCH('Nhập data'!$C276,[1]ID!$C:$C,0)),"")</f>
        <v>ID005035</v>
      </c>
      <c r="B276" s="4" t="s">
        <v>776</v>
      </c>
      <c r="C276" s="7" t="s">
        <v>777</v>
      </c>
      <c r="D276" s="4">
        <v>0</v>
      </c>
      <c r="E276" s="5" t="s">
        <v>778</v>
      </c>
      <c r="F276" s="4"/>
      <c r="G276" s="5" t="s">
        <v>765</v>
      </c>
      <c r="H276" s="4" t="e">
        <f>IF(Table13[[#This Row],[Tồn đầu]]="","",$D276+SUMIF([1]Nhập!$G$2:$G$237,'Nhập data'!$C276,[1]Nhập!$I$2:$I$237)-SUMIF([1]Xuất!$C$2:$C$2625,'Nhập data'!$C276,[1]Xuất!$D$2:$D$2029))</f>
        <v>#VALUE!</v>
      </c>
      <c r="I276" s="4" t="s">
        <v>4</v>
      </c>
    </row>
    <row r="277" spans="1:9" x14ac:dyDescent="0.25">
      <c r="A277" s="4" t="str">
        <f>IFERROR(INDEX([1]ID!$B:$B, MATCH('Nhập data'!$C277,[1]ID!$C:$C,0)),"")</f>
        <v>ID003644</v>
      </c>
      <c r="B277" s="4" t="s">
        <v>779</v>
      </c>
      <c r="C277" s="4" t="s">
        <v>780</v>
      </c>
      <c r="D277" s="4">
        <v>115</v>
      </c>
      <c r="E277" s="5" t="s">
        <v>781</v>
      </c>
      <c r="F277" s="4"/>
      <c r="G277" s="5" t="s">
        <v>765</v>
      </c>
      <c r="H277" s="4" t="e">
        <f>IF(Table13[[#This Row],[Tồn đầu]]="","",$D277+SUMIF([1]Nhập!$G$2:$G$237,'Nhập data'!$C277,[1]Nhập!$I$2:$I$237)-SUMIF([1]Xuất!$C$2:$C$2625,'Nhập data'!$C277,[1]Xuất!$D$2:$D$2029))</f>
        <v>#VALUE!</v>
      </c>
      <c r="I277" s="4" t="s">
        <v>4</v>
      </c>
    </row>
    <row r="278" spans="1:9" x14ac:dyDescent="0.25">
      <c r="A278" s="4" t="str">
        <f>IFERROR(INDEX([1]ID!$B:$B, MATCH('Nhập data'!$C278,[1]ID!$C:$C,0)),"")</f>
        <v>ID164973</v>
      </c>
      <c r="B278" s="4" t="s">
        <v>782</v>
      </c>
      <c r="C278" s="4" t="s">
        <v>783</v>
      </c>
      <c r="D278" s="4">
        <v>20</v>
      </c>
      <c r="E278" s="5" t="s">
        <v>784</v>
      </c>
      <c r="F278" s="4"/>
      <c r="G278" s="5" t="s">
        <v>765</v>
      </c>
      <c r="H278" s="4" t="e">
        <f>IF(Table13[[#This Row],[Tồn đầu]]="","",$D278+SUMIF([1]Nhập!$G$2:$G$237,'Nhập data'!$C278,[1]Nhập!$I$2:$I$237)-SUMIF([1]Xuất!$C$2:$C$2625,'Nhập data'!$C278,[1]Xuất!$D$2:$D$2029))</f>
        <v>#VALUE!</v>
      </c>
      <c r="I278" s="4" t="s">
        <v>4</v>
      </c>
    </row>
    <row r="279" spans="1:9" x14ac:dyDescent="0.25">
      <c r="A279" s="4" t="str">
        <f>IFERROR(INDEX([1]ID!$B:$B, MATCH('Nhập data'!$C279,[1]ID!$C:$C,0)),"")</f>
        <v>ID007038</v>
      </c>
      <c r="B279" s="4" t="s">
        <v>785</v>
      </c>
      <c r="C279" s="4" t="s">
        <v>786</v>
      </c>
      <c r="D279" s="4">
        <v>2</v>
      </c>
      <c r="E279" s="5" t="s">
        <v>787</v>
      </c>
      <c r="F279" s="4"/>
      <c r="G279" s="5" t="s">
        <v>765</v>
      </c>
      <c r="H279" s="4" t="e">
        <f>IF(Table13[[#This Row],[Tồn đầu]]="","",$D279+SUMIF([1]Nhập!$G$2:$G$237,'Nhập data'!$C279,[1]Nhập!$I$2:$I$237)-SUMIF([1]Xuất!$C$2:$C$2625,'Nhập data'!$C279,[1]Xuất!$D$2:$D$2029))</f>
        <v>#VALUE!</v>
      </c>
      <c r="I279" s="4" t="s">
        <v>4</v>
      </c>
    </row>
    <row r="280" spans="1:9" x14ac:dyDescent="0.25">
      <c r="A280" s="4" t="str">
        <f>IFERROR(INDEX([1]ID!$B:$B, MATCH('Nhập data'!$C280,[1]ID!$C:$C,0)),"")</f>
        <v>ID152548</v>
      </c>
      <c r="B280" s="4" t="s">
        <v>788</v>
      </c>
      <c r="C280" s="4" t="s">
        <v>789</v>
      </c>
      <c r="D280" s="4">
        <v>200</v>
      </c>
      <c r="E280" s="5" t="s">
        <v>790</v>
      </c>
      <c r="F280" s="4"/>
      <c r="G280" s="5" t="s">
        <v>765</v>
      </c>
      <c r="H280" s="4" t="e">
        <f>IF(Table13[[#This Row],[Tồn đầu]]="","",$D280+SUMIF([1]Nhập!$G$2:$G$237,'Nhập data'!$C280,[1]Nhập!$I$2:$I$237)-SUMIF([1]Xuất!$C$2:$C$2625,'Nhập data'!$C280,[1]Xuất!$D$2:$D$2029))</f>
        <v>#VALUE!</v>
      </c>
      <c r="I280" s="4" t="s">
        <v>4</v>
      </c>
    </row>
    <row r="281" spans="1:9" x14ac:dyDescent="0.25">
      <c r="A281" s="4" t="str">
        <f>IFERROR(INDEX([1]ID!$B:$B, MATCH('Nhập data'!$C281,[1]ID!$C:$C,0)),"")</f>
        <v>ID152547</v>
      </c>
      <c r="B281" s="4" t="s">
        <v>791</v>
      </c>
      <c r="C281" s="4" t="s">
        <v>792</v>
      </c>
      <c r="D281" s="4">
        <v>600</v>
      </c>
      <c r="E281" s="5" t="s">
        <v>793</v>
      </c>
      <c r="F281" s="4"/>
      <c r="G281" s="5" t="s">
        <v>765</v>
      </c>
      <c r="H281" s="4" t="e">
        <f>IF(Table13[[#This Row],[Tồn đầu]]="","",$D281+SUMIF([1]Nhập!$G$2:$G$237,'Nhập data'!$C281,[1]Nhập!$I$2:$I$237)-SUMIF([1]Xuất!$C$2:$C$2625,'Nhập data'!$C281,[1]Xuất!$D$2:$D$2029))</f>
        <v>#VALUE!</v>
      </c>
      <c r="I281" s="4" t="s">
        <v>4</v>
      </c>
    </row>
    <row r="282" spans="1:9" x14ac:dyDescent="0.25">
      <c r="A282" s="4" t="str">
        <f>IFERROR(INDEX([1]ID!$B:$B, MATCH('Nhập data'!$C282,[1]ID!$C:$C,0)),"")</f>
        <v>ID058425</v>
      </c>
      <c r="B282" s="4" t="s">
        <v>794</v>
      </c>
      <c r="C282" s="4" t="s">
        <v>795</v>
      </c>
      <c r="D282" s="4">
        <v>19</v>
      </c>
      <c r="E282" s="5" t="s">
        <v>796</v>
      </c>
      <c r="F282" s="4"/>
      <c r="G282" s="5" t="s">
        <v>765</v>
      </c>
      <c r="H282" s="4" t="e">
        <f>IF(Table13[[#This Row],[Tồn đầu]]="","",$D282+SUMIF([1]Nhập!$G$2:$G$237,'Nhập data'!$C282,[1]Nhập!$I$2:$I$237)-SUMIF([1]Xuất!$C$2:$C$2625,'Nhập data'!$C282,[1]Xuất!$D$2:$D$2029))</f>
        <v>#VALUE!</v>
      </c>
      <c r="I282" s="4" t="s">
        <v>4</v>
      </c>
    </row>
    <row r="283" spans="1:9" x14ac:dyDescent="0.25">
      <c r="A283" s="4" t="str">
        <f>IFERROR(INDEX([1]ID!$B:$B, MATCH('Nhập data'!$C283,[1]ID!$C:$C,0)),"")</f>
        <v>ID082899</v>
      </c>
      <c r="B283" s="4" t="s">
        <v>797</v>
      </c>
      <c r="C283" s="4" t="s">
        <v>798</v>
      </c>
      <c r="D283" s="4">
        <v>34</v>
      </c>
      <c r="E283" s="5" t="s">
        <v>799</v>
      </c>
      <c r="F283" s="4"/>
      <c r="G283" s="5" t="s">
        <v>765</v>
      </c>
      <c r="H283" s="4" t="e">
        <f>IF(Table13[[#This Row],[Tồn đầu]]="","",$D283+SUMIF([1]Nhập!$G$2:$G$237,'Nhập data'!$C283,[1]Nhập!$I$2:$I$237)-SUMIF([1]Xuất!$C$2:$C$2625,'Nhập data'!$C283,[1]Xuất!$D$2:$D$2029))</f>
        <v>#VALUE!</v>
      </c>
      <c r="I283" s="4" t="s">
        <v>4</v>
      </c>
    </row>
    <row r="284" spans="1:9" x14ac:dyDescent="0.25">
      <c r="A284" s="4" t="str">
        <f>IFERROR(INDEX([1]ID!$B:$B, MATCH('Nhập data'!$C284,[1]ID!$C:$C,0)),"")</f>
        <v>ID083106</v>
      </c>
      <c r="B284" s="4" t="s">
        <v>800</v>
      </c>
      <c r="C284" s="4" t="s">
        <v>801</v>
      </c>
      <c r="D284" s="4">
        <v>352</v>
      </c>
      <c r="E284" s="5" t="s">
        <v>672</v>
      </c>
      <c r="F284" s="4"/>
      <c r="G284" s="5" t="s">
        <v>765</v>
      </c>
      <c r="H284" s="4" t="e">
        <f>IF(Table13[[#This Row],[Tồn đầu]]="","",$D284+SUMIF([1]Nhập!$G$2:$G$237,'Nhập data'!$C284,[1]Nhập!$I$2:$I$237)-SUMIF([1]Xuất!$C$2:$C$2625,'Nhập data'!$C284,[1]Xuất!$D$2:$D$2029))</f>
        <v>#VALUE!</v>
      </c>
      <c r="I284" s="4" t="s">
        <v>4</v>
      </c>
    </row>
    <row r="285" spans="1:9" x14ac:dyDescent="0.25">
      <c r="A285" s="4" t="str">
        <f>IFERROR(INDEX([1]ID!$B:$B, MATCH('Nhập data'!$C285,[1]ID!$C:$C,0)),"")</f>
        <v>ID083106</v>
      </c>
      <c r="B285" s="4" t="s">
        <v>802</v>
      </c>
      <c r="C285" s="4" t="s">
        <v>801</v>
      </c>
      <c r="D285" s="4"/>
      <c r="E285" s="5" t="s">
        <v>672</v>
      </c>
      <c r="F285" s="4"/>
      <c r="G285" s="5" t="s">
        <v>765</v>
      </c>
      <c r="H285" s="4" t="str">
        <f>IF(Table13[[#This Row],[Tồn đầu]]="","",$D285+SUMIF([1]Nhập!$G$2:$G$237,'Nhập data'!$C285,[1]Nhập!$I$2:$I$237)-SUMIF([1]Xuất!$C$2:$C$2625,'Nhập data'!$C285,[1]Xuất!$D$2:$D$2029))</f>
        <v/>
      </c>
      <c r="I285" s="4" t="s">
        <v>4</v>
      </c>
    </row>
    <row r="286" spans="1:9" x14ac:dyDescent="0.25">
      <c r="A286" s="4" t="str">
        <f>IFERROR(INDEX([1]ID!$B:$B, MATCH('Nhập data'!$C286,[1]ID!$C:$C,0)),"")</f>
        <v>ID141039</v>
      </c>
      <c r="B286" s="4" t="s">
        <v>803</v>
      </c>
      <c r="C286" s="4" t="s">
        <v>804</v>
      </c>
      <c r="D286" s="4">
        <v>197</v>
      </c>
      <c r="E286" s="5" t="s">
        <v>454</v>
      </c>
      <c r="F286" s="4"/>
      <c r="G286" s="5" t="s">
        <v>765</v>
      </c>
      <c r="H286" s="4" t="e">
        <f>IF(Table13[[#This Row],[Tồn đầu]]="","",$D286+SUMIF([1]Nhập!$G$2:$G$237,'Nhập data'!$C286,[1]Nhập!$I$2:$I$237)-SUMIF([1]Xuất!$C$2:$C$2625,'Nhập data'!$C286,[1]Xuất!$D$2:$D$2029))</f>
        <v>#VALUE!</v>
      </c>
      <c r="I286" s="4" t="s">
        <v>4</v>
      </c>
    </row>
    <row r="287" spans="1:9" x14ac:dyDescent="0.25">
      <c r="A287" s="4" t="str">
        <f>IFERROR(INDEX([1]ID!$B:$B, MATCH('Nhập data'!$C287,[1]ID!$C:$C,0)),"")</f>
        <v>ID152537</v>
      </c>
      <c r="B287" s="4" t="s">
        <v>805</v>
      </c>
      <c r="C287" s="4" t="s">
        <v>806</v>
      </c>
      <c r="D287" s="4">
        <v>48</v>
      </c>
      <c r="E287" s="5" t="s">
        <v>807</v>
      </c>
      <c r="F287" s="4"/>
      <c r="G287" s="5" t="s">
        <v>765</v>
      </c>
      <c r="H287" s="4" t="e">
        <f>IF(Table13[[#This Row],[Tồn đầu]]="","",$D287+SUMIF([1]Nhập!$G$2:$G$237,'Nhập data'!$C287,[1]Nhập!$I$2:$I$237)-SUMIF([1]Xuất!$C$2:$C$2625,'Nhập data'!$C287,[1]Xuất!$D$2:$D$2029))</f>
        <v>#VALUE!</v>
      </c>
      <c r="I287" s="4" t="s">
        <v>4</v>
      </c>
    </row>
    <row r="288" spans="1:9" x14ac:dyDescent="0.25">
      <c r="A288" s="4" t="str">
        <f>IFERROR(INDEX([1]ID!$B:$B, MATCH('Nhập data'!$C288,[1]ID!$C:$C,0)),"")</f>
        <v>ID014303</v>
      </c>
      <c r="B288" s="4" t="s">
        <v>808</v>
      </c>
      <c r="C288" s="4" t="s">
        <v>809</v>
      </c>
      <c r="D288" s="4">
        <v>6</v>
      </c>
      <c r="E288" s="5" t="s">
        <v>728</v>
      </c>
      <c r="F288" s="4"/>
      <c r="G288" s="5" t="s">
        <v>765</v>
      </c>
      <c r="H288" s="4" t="e">
        <f>IF(Table13[[#This Row],[Tồn đầu]]="","",$D288+SUMIF([1]Nhập!$G$2:$G$237,'Nhập data'!$C288,[1]Nhập!$I$2:$I$237)-SUMIF([1]Xuất!$C$2:$C$2625,'Nhập data'!$C288,[1]Xuất!$D$2:$D$2029))</f>
        <v>#VALUE!</v>
      </c>
      <c r="I288" s="4" t="s">
        <v>4</v>
      </c>
    </row>
    <row r="289" spans="1:9" x14ac:dyDescent="0.25">
      <c r="A289" s="4" t="str">
        <f>IFERROR(INDEX([1]ID!$B:$B, MATCH('Nhập data'!$C289,[1]ID!$C:$C,0)),"")</f>
        <v>ID152538</v>
      </c>
      <c r="B289" s="4" t="s">
        <v>810</v>
      </c>
      <c r="C289" s="4" t="s">
        <v>811</v>
      </c>
      <c r="D289" s="4">
        <v>15</v>
      </c>
      <c r="E289" s="5" t="s">
        <v>812</v>
      </c>
      <c r="F289" s="4"/>
      <c r="G289" s="5" t="s">
        <v>765</v>
      </c>
      <c r="H289" s="4" t="e">
        <f>IF(Table13[[#This Row],[Tồn đầu]]="","",$D289+SUMIF([1]Nhập!$G$2:$G$237,'Nhập data'!$C289,[1]Nhập!$I$2:$I$237)-SUMIF([1]Xuất!$C$2:$C$2625,'Nhập data'!$C289,[1]Xuất!$D$2:$D$2029))</f>
        <v>#VALUE!</v>
      </c>
      <c r="I289" s="4" t="s">
        <v>4</v>
      </c>
    </row>
    <row r="290" spans="1:9" x14ac:dyDescent="0.25">
      <c r="A290" s="4" t="str">
        <f>IFERROR(INDEX([1]ID!$B:$B, MATCH('Nhập data'!$C290,[1]ID!$C:$C,0)),"")</f>
        <v>ID039215</v>
      </c>
      <c r="B290" s="4" t="s">
        <v>813</v>
      </c>
      <c r="C290" s="4" t="s">
        <v>814</v>
      </c>
      <c r="D290" s="4">
        <v>171</v>
      </c>
      <c r="E290" s="5" t="s">
        <v>735</v>
      </c>
      <c r="F290" s="4"/>
      <c r="G290" s="5" t="s">
        <v>765</v>
      </c>
      <c r="H290" s="4" t="e">
        <f>IF(Table13[[#This Row],[Tồn đầu]]="","",$D290+SUMIF([1]Nhập!$G$2:$G$237,'Nhập data'!$C290,[1]Nhập!$I$2:$I$237)-SUMIF([1]Xuất!$C$2:$C$2625,'Nhập data'!$C290,[1]Xuất!$D$2:$D$2029))</f>
        <v>#VALUE!</v>
      </c>
      <c r="I290" s="4" t="s">
        <v>4</v>
      </c>
    </row>
    <row r="291" spans="1:9" x14ac:dyDescent="0.25">
      <c r="A291" s="4" t="str">
        <f>IFERROR(INDEX([1]ID!$B:$B, MATCH('Nhập data'!$C291,[1]ID!$C:$C,0)),"")</f>
        <v>ID039215</v>
      </c>
      <c r="B291" s="4" t="s">
        <v>815</v>
      </c>
      <c r="C291" s="4" t="s">
        <v>814</v>
      </c>
      <c r="D291" s="4"/>
      <c r="E291" s="5" t="s">
        <v>735</v>
      </c>
      <c r="F291" s="4"/>
      <c r="G291" s="5" t="s">
        <v>765</v>
      </c>
      <c r="H291" s="4" t="str">
        <f>IF(Table13[[#This Row],[Tồn đầu]]="","",$D291+SUMIF([1]Nhập!$G$2:$G$237,'Nhập data'!$C291,[1]Nhập!$I$2:$I$237)-SUMIF([1]Xuất!$C$2:$C$2625,'Nhập data'!$C291,[1]Xuất!$D$2:$D$2029))</f>
        <v/>
      </c>
      <c r="I291" s="4" t="s">
        <v>4</v>
      </c>
    </row>
    <row r="292" spans="1:9" x14ac:dyDescent="0.25">
      <c r="A292" s="4" t="str">
        <f>IFERROR(INDEX([1]ID!$B:$B, MATCH('Nhập data'!$C292,[1]ID!$C:$C,0)),"")</f>
        <v>ID039215</v>
      </c>
      <c r="B292" s="4" t="s">
        <v>816</v>
      </c>
      <c r="C292" s="4" t="s">
        <v>814</v>
      </c>
      <c r="D292" s="4"/>
      <c r="E292" s="5" t="s">
        <v>735</v>
      </c>
      <c r="F292" s="4"/>
      <c r="G292" s="5" t="s">
        <v>765</v>
      </c>
      <c r="H292" s="4" t="str">
        <f>IF(Table13[[#This Row],[Tồn đầu]]="","",$D292+SUMIF([1]Nhập!$G$2:$G$237,'Nhập data'!$C292,[1]Nhập!$I$2:$I$237)-SUMIF([1]Xuất!$C$2:$C$2625,'Nhập data'!$C292,[1]Xuất!$D$2:$D$2029))</f>
        <v/>
      </c>
      <c r="I292" s="4" t="s">
        <v>4</v>
      </c>
    </row>
    <row r="293" spans="1:9" x14ac:dyDescent="0.25">
      <c r="A293" s="4" t="str">
        <f>IFERROR(INDEX([1]ID!$B:$B, MATCH('Nhập data'!$C293,[1]ID!$C:$C,0)),"")</f>
        <v>ID039215</v>
      </c>
      <c r="B293" s="4" t="s">
        <v>817</v>
      </c>
      <c r="C293" s="4" t="s">
        <v>814</v>
      </c>
      <c r="D293" s="4"/>
      <c r="E293" s="5" t="s">
        <v>735</v>
      </c>
      <c r="F293" s="4"/>
      <c r="G293" s="5" t="s">
        <v>765</v>
      </c>
      <c r="H293" s="4" t="str">
        <f>IF(Table13[[#This Row],[Tồn đầu]]="","",$D293+SUMIF([1]Nhập!$G$2:$G$237,'Nhập data'!$C293,[1]Nhập!$I$2:$I$237)-SUMIF([1]Xuất!$C$2:$C$2625,'Nhập data'!$C293,[1]Xuất!$D$2:$D$2029))</f>
        <v/>
      </c>
      <c r="I293" s="4" t="s">
        <v>4</v>
      </c>
    </row>
    <row r="294" spans="1:9" x14ac:dyDescent="0.25">
      <c r="A294" s="4" t="str">
        <f>IFERROR(INDEX([1]ID!$B:$B, MATCH('Nhập data'!$C294,[1]ID!$C:$C,0)),"")</f>
        <v>ID164843</v>
      </c>
      <c r="B294" s="4" t="s">
        <v>818</v>
      </c>
      <c r="C294" s="4" t="s">
        <v>819</v>
      </c>
      <c r="D294" s="4">
        <v>10</v>
      </c>
      <c r="E294" s="5" t="s">
        <v>549</v>
      </c>
      <c r="F294" s="4"/>
      <c r="G294" s="5" t="s">
        <v>765</v>
      </c>
      <c r="H294" s="4" t="e">
        <f>IF(Table13[[#This Row],[Tồn đầu]]="","",$D294+SUMIF([1]Nhập!$G$2:$G$237,'Nhập data'!$C294,[1]Nhập!$I$2:$I$237)-SUMIF([1]Xuất!$C$2:$C$2625,'Nhập data'!$C294,[1]Xuất!$D$2:$D$2029))</f>
        <v>#VALUE!</v>
      </c>
      <c r="I294" s="4" t="s">
        <v>4</v>
      </c>
    </row>
    <row r="295" spans="1:9" x14ac:dyDescent="0.25">
      <c r="A295" s="4" t="str">
        <f>IFERROR(INDEX([1]ID!$B:$B, MATCH('Nhập data'!$C295,[1]ID!$C:$C,0)),"")</f>
        <v>ID164976</v>
      </c>
      <c r="B295" s="4" t="s">
        <v>820</v>
      </c>
      <c r="C295" s="4" t="s">
        <v>821</v>
      </c>
      <c r="D295" s="4">
        <v>32</v>
      </c>
      <c r="E295" s="5" t="s">
        <v>822</v>
      </c>
      <c r="F295" s="4"/>
      <c r="G295" s="5" t="s">
        <v>765</v>
      </c>
      <c r="H295" s="4" t="e">
        <f>IF(Table13[[#This Row],[Tồn đầu]]="","",$D295+SUMIF([1]Nhập!$G$2:$G$237,'Nhập data'!$C295,[1]Nhập!$I$2:$I$237)-SUMIF([1]Xuất!$C$2:$C$2625,'Nhập data'!$C295,[1]Xuất!$D$2:$D$2029))</f>
        <v>#VALUE!</v>
      </c>
      <c r="I295" s="4" t="s">
        <v>4</v>
      </c>
    </row>
    <row r="296" spans="1:9" x14ac:dyDescent="0.25">
      <c r="A296" s="4" t="str">
        <f>IFERROR(INDEX([1]ID!$B:$B, MATCH('Nhập data'!$C296,[1]ID!$C:$C,0)),"")</f>
        <v>ID152556</v>
      </c>
      <c r="B296" s="4" t="s">
        <v>823</v>
      </c>
      <c r="C296" s="4" t="s">
        <v>824</v>
      </c>
      <c r="D296" s="4">
        <v>20</v>
      </c>
      <c r="E296" s="5" t="s">
        <v>825</v>
      </c>
      <c r="F296" s="4"/>
      <c r="G296" s="5" t="s">
        <v>826</v>
      </c>
      <c r="H296" s="4" t="e">
        <f>IF(Table13[[#This Row],[Tồn đầu]]="","",$D296+SUMIF([1]Nhập!$G$2:$G$237,'Nhập data'!$C296,[1]Nhập!$I$2:$I$237)-SUMIF([1]Xuất!$C$2:$C$2625,'Nhập data'!$C296,[1]Xuất!$D$2:$D$2029))</f>
        <v>#VALUE!</v>
      </c>
      <c r="I296" s="4" t="s">
        <v>4</v>
      </c>
    </row>
    <row r="297" spans="1:9" x14ac:dyDescent="0.25">
      <c r="A297" s="4" t="str">
        <f>IFERROR(INDEX([1]ID!$B:$B, MATCH('Nhập data'!$C297,[1]ID!$C:$C,0)),"")</f>
        <v>ID072955</v>
      </c>
      <c r="B297" s="4" t="s">
        <v>827</v>
      </c>
      <c r="C297" s="4" t="s">
        <v>828</v>
      </c>
      <c r="D297" s="4">
        <v>1</v>
      </c>
      <c r="E297" s="5" t="s">
        <v>829</v>
      </c>
      <c r="F297" s="4"/>
      <c r="G297" s="5" t="s">
        <v>826</v>
      </c>
      <c r="H297" s="4" t="e">
        <f>IF(Table13[[#This Row],[Tồn đầu]]="","",$D297+SUMIF([1]Nhập!$G$2:$G$237,'Nhập data'!$C297,[1]Nhập!$I$2:$I$237)-SUMIF([1]Xuất!$C$2:$C$2625,'Nhập data'!$C297,[1]Xuất!$D$2:$D$2029))</f>
        <v>#VALUE!</v>
      </c>
      <c r="I297" s="4" t="s">
        <v>4</v>
      </c>
    </row>
    <row r="298" spans="1:9" x14ac:dyDescent="0.25">
      <c r="A298" s="4" t="str">
        <f>IFERROR(INDEX([1]ID!$B:$B, MATCH('Nhập data'!$C298,[1]ID!$C:$C,0)),"")</f>
        <v>ID152554</v>
      </c>
      <c r="B298" s="4" t="s">
        <v>830</v>
      </c>
      <c r="C298" s="4" t="s">
        <v>831</v>
      </c>
      <c r="D298" s="4">
        <v>31</v>
      </c>
      <c r="E298" s="5" t="s">
        <v>832</v>
      </c>
      <c r="F298" s="4"/>
      <c r="G298" s="5" t="s">
        <v>826</v>
      </c>
      <c r="H298" s="4" t="e">
        <f>IF(Table13[[#This Row],[Tồn đầu]]="","",$D298+SUMIF([1]Nhập!$G$2:$G$237,'Nhập data'!$C298,[1]Nhập!$I$2:$I$237)-SUMIF([1]Xuất!$C$2:$C$2625,'Nhập data'!$C298,[1]Xuất!$D$2:$D$2029))</f>
        <v>#VALUE!</v>
      </c>
      <c r="I298" s="4" t="s">
        <v>4</v>
      </c>
    </row>
    <row r="299" spans="1:9" x14ac:dyDescent="0.25">
      <c r="A299" s="4" t="str">
        <f>IFERROR(INDEX([1]ID!$B:$B, MATCH('Nhập data'!$C299,[1]ID!$C:$C,0)),"")</f>
        <v>ID013465</v>
      </c>
      <c r="B299" s="4" t="s">
        <v>833</v>
      </c>
      <c r="C299" s="4" t="s">
        <v>834</v>
      </c>
      <c r="D299" s="4">
        <v>24</v>
      </c>
      <c r="E299" s="5" t="s">
        <v>835</v>
      </c>
      <c r="F299" s="4"/>
      <c r="G299" s="5" t="s">
        <v>826</v>
      </c>
      <c r="H299" s="4" t="e">
        <f>IF(Table13[[#This Row],[Tồn đầu]]="","",$D299+SUMIF([1]Nhập!$G$2:$G$237,'Nhập data'!$C299,[1]Nhập!$I$2:$I$237)-SUMIF([1]Xuất!$C$2:$C$2625,'Nhập data'!$C299,[1]Xuất!$D$2:$D$2029))</f>
        <v>#VALUE!</v>
      </c>
      <c r="I299" s="4" t="s">
        <v>4</v>
      </c>
    </row>
    <row r="300" spans="1:9" x14ac:dyDescent="0.25">
      <c r="A300" s="4" t="str">
        <f>IFERROR(INDEX([1]ID!$B:$B, MATCH('Nhập data'!$C300,[1]ID!$C:$C,0)),"")</f>
        <v>ID006095</v>
      </c>
      <c r="B300" s="4" t="s">
        <v>836</v>
      </c>
      <c r="C300" s="4" t="s">
        <v>837</v>
      </c>
      <c r="D300" s="4">
        <v>57</v>
      </c>
      <c r="E300" s="5" t="s">
        <v>838</v>
      </c>
      <c r="F300" s="4"/>
      <c r="G300" s="5" t="s">
        <v>826</v>
      </c>
      <c r="H300" s="4" t="e">
        <f>IF(Table13[[#This Row],[Tồn đầu]]="","",$D300+SUMIF([1]Nhập!$G$2:$G$237,'Nhập data'!$C300,[1]Nhập!$I$2:$I$237)-SUMIF([1]Xuất!$C$2:$C$2625,'Nhập data'!$C300,[1]Xuất!$D$2:$D$2029))</f>
        <v>#VALUE!</v>
      </c>
      <c r="I300" s="4" t="s">
        <v>4</v>
      </c>
    </row>
    <row r="301" spans="1:9" x14ac:dyDescent="0.25">
      <c r="A301" s="4" t="str">
        <f>IFERROR(INDEX([1]ID!$B:$B, MATCH('Nhập data'!$C301,[1]ID!$C:$C,0)),"")</f>
        <v>ID092253</v>
      </c>
      <c r="B301" s="4" t="s">
        <v>839</v>
      </c>
      <c r="C301" s="4" t="s">
        <v>840</v>
      </c>
      <c r="D301" s="4">
        <v>118</v>
      </c>
      <c r="E301" s="5" t="s">
        <v>841</v>
      </c>
      <c r="F301" s="4"/>
      <c r="G301" s="5" t="s">
        <v>826</v>
      </c>
      <c r="H301" s="4" t="e">
        <f>IF(Table13[[#This Row],[Tồn đầu]]="","",$D301+SUMIF([1]Nhập!$G$2:$G$237,'Nhập data'!$C301,[1]Nhập!$I$2:$I$237)-SUMIF([1]Xuất!$C$2:$C$2625,'Nhập data'!$C301,[1]Xuất!$D$2:$D$2029))</f>
        <v>#VALUE!</v>
      </c>
      <c r="I301" s="4" t="s">
        <v>4</v>
      </c>
    </row>
    <row r="302" spans="1:9" x14ac:dyDescent="0.25">
      <c r="A302" s="4" t="str">
        <f>IFERROR(INDEX([1]ID!$B:$B, MATCH('Nhập data'!$C302,[1]ID!$C:$C,0)),"")</f>
        <v>ID152552</v>
      </c>
      <c r="B302" s="4" t="s">
        <v>842</v>
      </c>
      <c r="C302" s="4" t="s">
        <v>843</v>
      </c>
      <c r="D302" s="4">
        <v>17</v>
      </c>
      <c r="E302" s="5" t="s">
        <v>844</v>
      </c>
      <c r="F302" s="4"/>
      <c r="G302" s="5" t="s">
        <v>826</v>
      </c>
      <c r="H302" s="4" t="e">
        <f>IF(Table13[[#This Row],[Tồn đầu]]="","",$D302+SUMIF([1]Nhập!$G$2:$G$237,'Nhập data'!$C302,[1]Nhập!$I$2:$I$237)-SUMIF([1]Xuất!$C$2:$C$2625,'Nhập data'!$C302,[1]Xuất!$D$2:$D$2029))</f>
        <v>#VALUE!</v>
      </c>
      <c r="I302" s="4" t="s">
        <v>4</v>
      </c>
    </row>
    <row r="303" spans="1:9" x14ac:dyDescent="0.25">
      <c r="A303" s="4" t="str">
        <f>IFERROR(INDEX([1]ID!$B:$B, MATCH('Nhập data'!$C303,[1]ID!$C:$C,0)),"")</f>
        <v>ID124672</v>
      </c>
      <c r="B303" s="4" t="s">
        <v>845</v>
      </c>
      <c r="C303" s="4" t="s">
        <v>846</v>
      </c>
      <c r="D303" s="4">
        <v>25</v>
      </c>
      <c r="E303" s="5" t="s">
        <v>847</v>
      </c>
      <c r="F303" s="4"/>
      <c r="G303" s="5" t="s">
        <v>826</v>
      </c>
      <c r="H303" s="4" t="e">
        <f>IF(Table13[[#This Row],[Tồn đầu]]="","",$D303+SUMIF([1]Nhập!$G$2:$G$237,'Nhập data'!$C303,[1]Nhập!$I$2:$I$237)-SUMIF([1]Xuất!$C$2:$C$2625,'Nhập data'!$C303,[1]Xuất!$D$2:$D$2029))</f>
        <v>#VALUE!</v>
      </c>
      <c r="I303" s="4" t="s">
        <v>4</v>
      </c>
    </row>
    <row r="304" spans="1:9" x14ac:dyDescent="0.25">
      <c r="A304" s="4" t="str">
        <f>IFERROR(INDEX([1]ID!$B:$B, MATCH('Nhập data'!$C304,[1]ID!$C:$C,0)),"")</f>
        <v>ID124742</v>
      </c>
      <c r="B304" s="4" t="s">
        <v>848</v>
      </c>
      <c r="C304" s="4" t="s">
        <v>849</v>
      </c>
      <c r="D304" s="4">
        <v>190</v>
      </c>
      <c r="E304" s="5" t="s">
        <v>850</v>
      </c>
      <c r="F304" s="4"/>
      <c r="G304" s="5" t="s">
        <v>826</v>
      </c>
      <c r="H304" s="4" t="e">
        <f>IF(Table13[[#This Row],[Tồn đầu]]="","",$D304+SUMIF([1]Nhập!$G$2:$G$237,'Nhập data'!$C304,[1]Nhập!$I$2:$I$237)-SUMIF([1]Xuất!$C$2:$C$2625,'Nhập data'!$C304,[1]Xuất!$D$2:$D$2029))</f>
        <v>#VALUE!</v>
      </c>
      <c r="I304" s="4" t="s">
        <v>4</v>
      </c>
    </row>
    <row r="305" spans="1:9" x14ac:dyDescent="0.25">
      <c r="A305" s="4" t="str">
        <f>IFERROR(INDEX([1]ID!$B:$B, MATCH('Nhập data'!$C305,[1]ID!$C:$C,0)),"")</f>
        <v>ID069852</v>
      </c>
      <c r="B305" s="4" t="s">
        <v>851</v>
      </c>
      <c r="C305" s="4" t="s">
        <v>852</v>
      </c>
      <c r="D305" s="4">
        <v>50</v>
      </c>
      <c r="E305" s="5" t="s">
        <v>853</v>
      </c>
      <c r="F305" s="4"/>
      <c r="G305" s="5" t="s">
        <v>826</v>
      </c>
      <c r="H305" s="4" t="e">
        <f>IF(Table13[[#This Row],[Tồn đầu]]="","",$D305+SUMIF([1]Nhập!$G$2:$G$237,'Nhập data'!$C305,[1]Nhập!$I$2:$I$237)-SUMIF([1]Xuất!$C$2:$C$2625,'Nhập data'!$C305,[1]Xuất!$D$2:$D$2029))</f>
        <v>#VALUE!</v>
      </c>
      <c r="I305" s="4" t="s">
        <v>4</v>
      </c>
    </row>
    <row r="306" spans="1:9" x14ac:dyDescent="0.25">
      <c r="A306" s="4" t="str">
        <f>IFERROR(INDEX([1]ID!$B:$B, MATCH('Nhập data'!$C306,[1]ID!$C:$C,0)),"")</f>
        <v>ID050286</v>
      </c>
      <c r="B306" s="4" t="s">
        <v>854</v>
      </c>
      <c r="C306" s="4" t="s">
        <v>855</v>
      </c>
      <c r="D306" s="4">
        <v>6</v>
      </c>
      <c r="E306" s="5" t="s">
        <v>856</v>
      </c>
      <c r="F306" s="4"/>
      <c r="G306" s="5" t="s">
        <v>826</v>
      </c>
      <c r="H306" s="4" t="e">
        <f>IF(Table13[[#This Row],[Tồn đầu]]="","",$D306+SUMIF([1]Nhập!$G$2:$G$237,'Nhập data'!$C306,[1]Nhập!$I$2:$I$237)-SUMIF([1]Xuất!$C$2:$C$2625,'Nhập data'!$C306,[1]Xuất!$D$2:$D$2029))</f>
        <v>#VALUE!</v>
      </c>
      <c r="I306" s="4" t="s">
        <v>4</v>
      </c>
    </row>
    <row r="307" spans="1:9" x14ac:dyDescent="0.25">
      <c r="A307" s="4" t="str">
        <f>IFERROR(INDEX([1]ID!$B:$B, MATCH('Nhập data'!$C307,[1]ID!$C:$C,0)),"")</f>
        <v>ID050286</v>
      </c>
      <c r="B307" s="4" t="s">
        <v>857</v>
      </c>
      <c r="C307" s="4" t="s">
        <v>855</v>
      </c>
      <c r="D307" s="4"/>
      <c r="E307" s="5" t="s">
        <v>856</v>
      </c>
      <c r="F307" s="4"/>
      <c r="G307" s="5" t="s">
        <v>826</v>
      </c>
      <c r="H307" s="4" t="str">
        <f>IF(Table13[[#This Row],[Tồn đầu]]="","",$D307+SUMIF([1]Nhập!$G$2:$G$237,'Nhập data'!$C307,[1]Nhập!$I$2:$I$237)-SUMIF([1]Xuất!$C$2:$C$2625,'Nhập data'!$C307,[1]Xuất!$D$2:$D$2029))</f>
        <v/>
      </c>
      <c r="I307" s="4" t="s">
        <v>4</v>
      </c>
    </row>
    <row r="308" spans="1:9" x14ac:dyDescent="0.25">
      <c r="A308" s="4" t="str">
        <f>IFERROR(INDEX([1]ID!$B:$B, MATCH('Nhập data'!$C308,[1]ID!$C:$C,0)),"")</f>
        <v>ID082767</v>
      </c>
      <c r="B308" s="4" t="s">
        <v>858</v>
      </c>
      <c r="C308" s="4" t="s">
        <v>859</v>
      </c>
      <c r="D308" s="4">
        <v>1</v>
      </c>
      <c r="E308" s="5" t="s">
        <v>860</v>
      </c>
      <c r="F308" s="4"/>
      <c r="G308" s="5" t="s">
        <v>826</v>
      </c>
      <c r="H308" s="4" t="e">
        <f>IF(Table13[[#This Row],[Tồn đầu]]="","",$D308+SUMIF([1]Nhập!$G$2:$G$237,'Nhập data'!$C308,[1]Nhập!$I$2:$I$237)-SUMIF([1]Xuất!$C$2:$C$2625,'Nhập data'!$C308,[1]Xuất!$D$2:$D$2029))</f>
        <v>#VALUE!</v>
      </c>
      <c r="I308" s="4" t="s">
        <v>4</v>
      </c>
    </row>
    <row r="309" spans="1:9" x14ac:dyDescent="0.25">
      <c r="A309" s="4" t="str">
        <f>IFERROR(INDEX([1]ID!$B:$B, MATCH('Nhập data'!$C309,[1]ID!$C:$C,0)),"")</f>
        <v>ID164978</v>
      </c>
      <c r="B309" s="4" t="s">
        <v>861</v>
      </c>
      <c r="C309" s="4" t="s">
        <v>862</v>
      </c>
      <c r="D309" s="4">
        <v>20</v>
      </c>
      <c r="E309" s="5" t="s">
        <v>863</v>
      </c>
      <c r="F309" s="4"/>
      <c r="G309" s="5" t="s">
        <v>826</v>
      </c>
      <c r="H309" s="4" t="e">
        <f>IF(Table13[[#This Row],[Tồn đầu]]="","",$D309+SUMIF([1]Nhập!$G$2:$G$237,'Nhập data'!$C309,[1]Nhập!$I$2:$I$237)-SUMIF([1]Xuất!$C$2:$C$2625,'Nhập data'!$C309,[1]Xuất!$D$2:$D$2029))</f>
        <v>#VALUE!</v>
      </c>
      <c r="I309" s="4" t="s">
        <v>4</v>
      </c>
    </row>
    <row r="310" spans="1:9" x14ac:dyDescent="0.25">
      <c r="A310" s="4" t="str">
        <f>IFERROR(INDEX([1]ID!$B:$B, MATCH('Nhập data'!$C310,[1]ID!$C:$C,0)),"")</f>
        <v>ID082675</v>
      </c>
      <c r="B310" s="4" t="s">
        <v>864</v>
      </c>
      <c r="C310" s="4" t="s">
        <v>865</v>
      </c>
      <c r="D310" s="4">
        <v>3</v>
      </c>
      <c r="E310" s="5" t="s">
        <v>866</v>
      </c>
      <c r="F310" s="4"/>
      <c r="G310" s="5" t="s">
        <v>826</v>
      </c>
      <c r="H310" s="4" t="e">
        <f>IF(Table13[[#This Row],[Tồn đầu]]="","",$D310+SUMIF([1]Nhập!$G$2:$G$237,'Nhập data'!$C310,[1]Nhập!$I$2:$I$237)-SUMIF([1]Xuất!$C$2:$C$2625,'Nhập data'!$C310,[1]Xuất!$D$2:$D$2029))</f>
        <v>#VALUE!</v>
      </c>
      <c r="I310" s="4" t="s">
        <v>4</v>
      </c>
    </row>
    <row r="311" spans="1:9" x14ac:dyDescent="0.25">
      <c r="A311" s="4" t="str">
        <f>IFERROR(INDEX([1]ID!$B:$B, MATCH('Nhập data'!$C311,[1]ID!$C:$C,0)),"")</f>
        <v>ID045235</v>
      </c>
      <c r="B311" s="4" t="s">
        <v>867</v>
      </c>
      <c r="C311" s="4" t="s">
        <v>868</v>
      </c>
      <c r="D311" s="4">
        <v>20</v>
      </c>
      <c r="E311" s="5" t="s">
        <v>47</v>
      </c>
      <c r="F311" s="4"/>
      <c r="G311" s="5" t="s">
        <v>826</v>
      </c>
      <c r="H311" s="4" t="e">
        <f>IF(Table13[[#This Row],[Tồn đầu]]="","",$D311+SUMIF([1]Nhập!$G$2:$G$237,'Nhập data'!$C311,[1]Nhập!$I$2:$I$237)-SUMIF([1]Xuất!$C$2:$C$2625,'Nhập data'!$C311,[1]Xuất!$D$2:$D$2029))</f>
        <v>#VALUE!</v>
      </c>
      <c r="I311" s="4" t="s">
        <v>4</v>
      </c>
    </row>
    <row r="312" spans="1:9" x14ac:dyDescent="0.25">
      <c r="A312" s="4" t="str">
        <f>IFERROR(INDEX([1]ID!$B:$B, MATCH('Nhập data'!$C312,[1]ID!$C:$C,0)),"")</f>
        <v>ID069821</v>
      </c>
      <c r="B312" s="4" t="s">
        <v>869</v>
      </c>
      <c r="C312" s="4" t="s">
        <v>870</v>
      </c>
      <c r="D312" s="4">
        <v>10</v>
      </c>
      <c r="E312" s="5" t="s">
        <v>871</v>
      </c>
      <c r="F312" s="4"/>
      <c r="G312" s="5" t="s">
        <v>826</v>
      </c>
      <c r="H312" s="4" t="e">
        <f>IF(Table13[[#This Row],[Tồn đầu]]="","",$D312+SUMIF([1]Nhập!$G$2:$G$237,'Nhập data'!$C312,[1]Nhập!$I$2:$I$237)-SUMIF([1]Xuất!$C$2:$C$2625,'Nhập data'!$C312,[1]Xuất!$D$2:$D$2029))</f>
        <v>#VALUE!</v>
      </c>
      <c r="I312" s="4" t="s">
        <v>4</v>
      </c>
    </row>
    <row r="313" spans="1:9" x14ac:dyDescent="0.25">
      <c r="A313" s="4" t="str">
        <f>IFERROR(INDEX([1]ID!$B:$B, MATCH('Nhập data'!$C313,[1]ID!$C:$C,0)),"")</f>
        <v>ID156036</v>
      </c>
      <c r="B313" s="4" t="s">
        <v>872</v>
      </c>
      <c r="C313" s="4" t="s">
        <v>873</v>
      </c>
      <c r="D313" s="4">
        <v>10</v>
      </c>
      <c r="E313" s="5" t="s">
        <v>874</v>
      </c>
      <c r="F313" s="4"/>
      <c r="G313" s="5" t="s">
        <v>826</v>
      </c>
      <c r="H313" s="4" t="e">
        <f>IF(Table13[[#This Row],[Tồn đầu]]="","",$D313+SUMIF([1]Nhập!$G$2:$G$237,'Nhập data'!$C313,[1]Nhập!$I$2:$I$237)-SUMIF([1]Xuất!$C$2:$C$2625,'Nhập data'!$C313,[1]Xuất!$D$2:$D$2029))</f>
        <v>#VALUE!</v>
      </c>
      <c r="I313" s="4" t="s">
        <v>4</v>
      </c>
    </row>
    <row r="314" spans="1:9" x14ac:dyDescent="0.25">
      <c r="A314" s="4" t="str">
        <f>IFERROR(INDEX([1]ID!$B:$B, MATCH('Nhập data'!$C314,[1]ID!$C:$C,0)),"")</f>
        <v>ID152562</v>
      </c>
      <c r="B314" s="4" t="s">
        <v>875</v>
      </c>
      <c r="C314" s="4" t="s">
        <v>876</v>
      </c>
      <c r="D314" s="4">
        <v>13</v>
      </c>
      <c r="E314" s="5" t="s">
        <v>877</v>
      </c>
      <c r="F314" s="4"/>
      <c r="G314" s="5" t="s">
        <v>826</v>
      </c>
      <c r="H314" s="4" t="e">
        <f>IF(Table13[[#This Row],[Tồn đầu]]="","",$D314+SUMIF([1]Nhập!$G$2:$G$237,'Nhập data'!$C314,[1]Nhập!$I$2:$I$237)-SUMIF([1]Xuất!$C$2:$C$2625,'Nhập data'!$C314,[1]Xuất!$D$2:$D$2029))</f>
        <v>#VALUE!</v>
      </c>
      <c r="I314" s="4" t="s">
        <v>4</v>
      </c>
    </row>
    <row r="315" spans="1:9" x14ac:dyDescent="0.25">
      <c r="A315" s="4" t="str">
        <f>IFERROR(INDEX([1]ID!$B:$B, MATCH('Nhập data'!$C315,[1]ID!$C:$C,0)),"")</f>
        <v>ID082735</v>
      </c>
      <c r="B315" s="4" t="s">
        <v>878</v>
      </c>
      <c r="C315" s="4" t="s">
        <v>879</v>
      </c>
      <c r="D315" s="4">
        <v>9</v>
      </c>
      <c r="E315" s="5" t="s">
        <v>880</v>
      </c>
      <c r="F315" s="4"/>
      <c r="G315" s="5" t="s">
        <v>826</v>
      </c>
      <c r="H315" s="4" t="e">
        <f>IF(Table13[[#This Row],[Tồn đầu]]="","",$D315+SUMIF([1]Nhập!$G$2:$G$237,'Nhập data'!$C315,[1]Nhập!$I$2:$I$237)-SUMIF([1]Xuất!$C$2:$C$2625,'Nhập data'!$C315,[1]Xuất!$D$2:$D$2029))</f>
        <v>#VALUE!</v>
      </c>
      <c r="I315" s="4" t="s">
        <v>4</v>
      </c>
    </row>
    <row r="316" spans="1:9" x14ac:dyDescent="0.25">
      <c r="A316" s="4" t="str">
        <f>IFERROR(INDEX([1]ID!$B:$B, MATCH('Nhập data'!$C316,[1]ID!$C:$C,0)),"")</f>
        <v>ID063981</v>
      </c>
      <c r="B316" s="4" t="s">
        <v>881</v>
      </c>
      <c r="C316" s="4" t="s">
        <v>882</v>
      </c>
      <c r="D316" s="4">
        <v>0</v>
      </c>
      <c r="E316" s="5" t="s">
        <v>883</v>
      </c>
      <c r="F316" s="4"/>
      <c r="G316" s="5" t="s">
        <v>826</v>
      </c>
      <c r="H316" s="4" t="e">
        <f>IF(Table13[[#This Row],[Tồn đầu]]="","",$D316+SUMIF([1]Nhập!$G$2:$G$237,'Nhập data'!$C316,[1]Nhập!$I$2:$I$237)-SUMIF([1]Xuất!$C$2:$C$2625,'Nhập data'!$C316,[1]Xuất!$D$2:$D$2029))</f>
        <v>#VALUE!</v>
      </c>
      <c r="I316" s="4" t="s">
        <v>4</v>
      </c>
    </row>
    <row r="317" spans="1:9" x14ac:dyDescent="0.25">
      <c r="A317" s="4" t="str">
        <f>IFERROR(INDEX([1]ID!$B:$B, MATCH('Nhập data'!$C317,[1]ID!$C:$C,0)),"")</f>
        <v>ID152559</v>
      </c>
      <c r="B317" s="4" t="s">
        <v>884</v>
      </c>
      <c r="C317" s="4" t="s">
        <v>885</v>
      </c>
      <c r="D317" s="4">
        <v>20</v>
      </c>
      <c r="E317" s="5" t="s">
        <v>886</v>
      </c>
      <c r="F317" s="4"/>
      <c r="G317" s="5" t="s">
        <v>826</v>
      </c>
      <c r="H317" s="4" t="e">
        <f>IF(Table13[[#This Row],[Tồn đầu]]="","",$D317+SUMIF([1]Nhập!$G$2:$G$237,'Nhập data'!$C317,[1]Nhập!$I$2:$I$237)-SUMIF([1]Xuất!$C$2:$C$2625,'Nhập data'!$C317,[1]Xuất!$D$2:$D$2029))</f>
        <v>#VALUE!</v>
      </c>
      <c r="I317" s="4" t="s">
        <v>4</v>
      </c>
    </row>
    <row r="318" spans="1:9" x14ac:dyDescent="0.25">
      <c r="A318" s="4" t="str">
        <f>IFERROR(INDEX([1]ID!$B:$B, MATCH('Nhập data'!$C318,[1]ID!$C:$C,0)),"")</f>
        <v>ID152558</v>
      </c>
      <c r="B318" s="4" t="s">
        <v>887</v>
      </c>
      <c r="C318" s="4" t="s">
        <v>888</v>
      </c>
      <c r="D318" s="4">
        <v>35</v>
      </c>
      <c r="E318" s="5" t="s">
        <v>889</v>
      </c>
      <c r="F318" s="4"/>
      <c r="G318" s="5" t="s">
        <v>826</v>
      </c>
      <c r="H318" s="4" t="e">
        <f>IF(Table13[[#This Row],[Tồn đầu]]="","",$D318+SUMIF([1]Nhập!$G$2:$G$237,'Nhập data'!$C318,[1]Nhập!$I$2:$I$237)-SUMIF([1]Xuất!$C$2:$C$2625,'Nhập data'!$C318,[1]Xuất!$D$2:$D$2029))</f>
        <v>#VALUE!</v>
      </c>
      <c r="I318" s="4" t="s">
        <v>4</v>
      </c>
    </row>
    <row r="319" spans="1:9" x14ac:dyDescent="0.25">
      <c r="A319" s="4" t="str">
        <f>IFERROR(INDEX([1]ID!$B:$B, MATCH('Nhập data'!$C319,[1]ID!$C:$C,0)),"")</f>
        <v>ID150931</v>
      </c>
      <c r="B319" s="4" t="s">
        <v>890</v>
      </c>
      <c r="C319" s="4" t="s">
        <v>891</v>
      </c>
      <c r="D319" s="4">
        <v>18</v>
      </c>
      <c r="E319" s="5" t="s">
        <v>892</v>
      </c>
      <c r="F319" s="4"/>
      <c r="G319" s="5" t="s">
        <v>826</v>
      </c>
      <c r="H319" s="4" t="e">
        <f>IF(Table13[[#This Row],[Tồn đầu]]="","",$D319+SUMIF([1]Nhập!$G$2:$G$237,'Nhập data'!$C319,[1]Nhập!$I$2:$I$237)-SUMIF([1]Xuất!$C$2:$C$2625,'Nhập data'!$C319,[1]Xuất!$D$2:$D$2029))</f>
        <v>#VALUE!</v>
      </c>
      <c r="I319" s="4" t="s">
        <v>4</v>
      </c>
    </row>
    <row r="320" spans="1:9" x14ac:dyDescent="0.25">
      <c r="A320" s="4" t="str">
        <f>IFERROR(INDEX([1]ID!$B:$B, MATCH('Nhập data'!$C320,[1]ID!$C:$C,0)),"")</f>
        <v>ID150930</v>
      </c>
      <c r="B320" s="4" t="s">
        <v>893</v>
      </c>
      <c r="C320" s="4" t="s">
        <v>894</v>
      </c>
      <c r="D320" s="4">
        <v>14</v>
      </c>
      <c r="E320" s="5" t="s">
        <v>895</v>
      </c>
      <c r="F320" s="4"/>
      <c r="G320" s="5" t="s">
        <v>826</v>
      </c>
      <c r="H320" s="4" t="e">
        <f>IF(Table13[[#This Row],[Tồn đầu]]="","",$D320+SUMIF([1]Nhập!$G$2:$G$237,'Nhập data'!$C320,[1]Nhập!$I$2:$I$237)-SUMIF([1]Xuất!$C$2:$C$2625,'Nhập data'!$C320,[1]Xuất!$D$2:$D$2029))</f>
        <v>#VALUE!</v>
      </c>
      <c r="I320" s="4" t="s">
        <v>4</v>
      </c>
    </row>
    <row r="321" spans="1:9" x14ac:dyDescent="0.25">
      <c r="A321" s="4" t="str">
        <f>IFERROR(INDEX([1]ID!$B:$B, MATCH('Nhập data'!$C321,[1]ID!$C:$C,0)),"")</f>
        <v>ID004421</v>
      </c>
      <c r="B321" s="4" t="s">
        <v>896</v>
      </c>
      <c r="C321" s="4" t="s">
        <v>897</v>
      </c>
      <c r="D321" s="4">
        <v>54</v>
      </c>
      <c r="E321" s="5" t="s">
        <v>898</v>
      </c>
      <c r="F321" s="4"/>
      <c r="G321" s="5" t="s">
        <v>826</v>
      </c>
      <c r="H321" s="4" t="e">
        <f>IF(Table13[[#This Row],[Tồn đầu]]="","",$D321+SUMIF([1]Nhập!$G$2:$G$237,'Nhập data'!$C321,[1]Nhập!$I$2:$I$237)-SUMIF([1]Xuất!$C$2:$C$2625,'Nhập data'!$C321,[1]Xuất!$D$2:$D$2029))</f>
        <v>#VALUE!</v>
      </c>
      <c r="I321" s="4" t="s">
        <v>4</v>
      </c>
    </row>
    <row r="322" spans="1:9" x14ac:dyDescent="0.25">
      <c r="A322" s="4" t="str">
        <f>IFERROR(INDEX([1]ID!$B:$B, MATCH('Nhập data'!$C322,[1]ID!$C:$C,0)),"")</f>
        <v>ID073526</v>
      </c>
      <c r="B322" s="4" t="s">
        <v>899</v>
      </c>
      <c r="C322" s="4" t="s">
        <v>900</v>
      </c>
      <c r="D322" s="4">
        <v>33</v>
      </c>
      <c r="E322" s="5" t="s">
        <v>901</v>
      </c>
      <c r="F322" s="4"/>
      <c r="G322" s="5" t="s">
        <v>826</v>
      </c>
      <c r="H322" s="4" t="e">
        <f>IF(Table13[[#This Row],[Tồn đầu]]="","",$D322+SUMIF([1]Nhập!$G$2:$G$237,'Nhập data'!$C322,[1]Nhập!$I$2:$I$237)-SUMIF([1]Xuất!$C$2:$C$2625,'Nhập data'!$C322,[1]Xuất!$D$2:$D$2029))</f>
        <v>#VALUE!</v>
      </c>
      <c r="I322" s="4" t="s">
        <v>4</v>
      </c>
    </row>
    <row r="323" spans="1:9" x14ac:dyDescent="0.25">
      <c r="A323" s="4" t="str">
        <f>IFERROR(INDEX([1]ID!$B:$B, MATCH('Nhập data'!$C323,[1]ID!$C:$C,0)),"")</f>
        <v>ID126861</v>
      </c>
      <c r="B323" s="4" t="s">
        <v>902</v>
      </c>
      <c r="C323" s="4" t="s">
        <v>903</v>
      </c>
      <c r="D323" s="4">
        <v>30</v>
      </c>
      <c r="E323" s="5" t="s">
        <v>904</v>
      </c>
      <c r="F323" s="4"/>
      <c r="G323" s="5" t="s">
        <v>826</v>
      </c>
      <c r="H323" s="4" t="e">
        <f>IF(Table13[[#This Row],[Tồn đầu]]="","",$D323+SUMIF([1]Nhập!$G$2:$G$237,'Nhập data'!$C323,[1]Nhập!$I$2:$I$237)-SUMIF([1]Xuất!$C$2:$C$2625,'Nhập data'!$C323,[1]Xuất!$D$2:$D$2029))</f>
        <v>#VALUE!</v>
      </c>
      <c r="I323" s="4" t="s">
        <v>4</v>
      </c>
    </row>
    <row r="324" spans="1:9" x14ac:dyDescent="0.25">
      <c r="A324" s="4" t="str">
        <f>IFERROR(INDEX([1]ID!$B:$B, MATCH('Nhập data'!$C324,[1]ID!$C:$C,0)),"")</f>
        <v>ID069542</v>
      </c>
      <c r="B324" s="4" t="s">
        <v>905</v>
      </c>
      <c r="C324" s="4" t="s">
        <v>906</v>
      </c>
      <c r="D324" s="4">
        <v>2</v>
      </c>
      <c r="E324" s="5" t="s">
        <v>907</v>
      </c>
      <c r="F324" s="4"/>
      <c r="G324" s="5" t="s">
        <v>826</v>
      </c>
      <c r="H324" s="4" t="e">
        <f>IF(Table13[[#This Row],[Tồn đầu]]="","",$D324+SUMIF([1]Nhập!$G$2:$G$237,'Nhập data'!$C324,[1]Nhập!$I$2:$I$237)-SUMIF([1]Xuất!$C$2:$C$2625,'Nhập data'!$C324,[1]Xuất!$D$2:$D$2029))</f>
        <v>#VALUE!</v>
      </c>
      <c r="I324" s="4" t="s">
        <v>4</v>
      </c>
    </row>
    <row r="325" spans="1:9" x14ac:dyDescent="0.25">
      <c r="A325" s="4" t="str">
        <f>IFERROR(INDEX([1]ID!$B:$B, MATCH('Nhập data'!$C325,[1]ID!$C:$C,0)),"")</f>
        <v>ID156032</v>
      </c>
      <c r="B325" s="4" t="s">
        <v>908</v>
      </c>
      <c r="C325" s="4" t="s">
        <v>909</v>
      </c>
      <c r="D325" s="4">
        <v>18</v>
      </c>
      <c r="E325" s="5" t="s">
        <v>910</v>
      </c>
      <c r="F325" s="4"/>
      <c r="G325" s="5" t="s">
        <v>826</v>
      </c>
      <c r="H325" s="4" t="e">
        <f>IF(Table13[[#This Row],[Tồn đầu]]="","",$D325+SUMIF([1]Nhập!$G$2:$G$237,'Nhập data'!$C325,[1]Nhập!$I$2:$I$237)-SUMIF([1]Xuất!$C$2:$C$2625,'Nhập data'!$C325,[1]Xuất!$D$2:$D$2029))</f>
        <v>#VALUE!</v>
      </c>
      <c r="I325" s="4" t="s">
        <v>4</v>
      </c>
    </row>
    <row r="326" spans="1:9" x14ac:dyDescent="0.25">
      <c r="A326" s="4" t="str">
        <f>IFERROR(INDEX([1]ID!$B:$B, MATCH('Nhập data'!$C326,[1]ID!$C:$C,0)),"")</f>
        <v>ID164980</v>
      </c>
      <c r="B326" s="4" t="s">
        <v>911</v>
      </c>
      <c r="C326" s="4" t="s">
        <v>912</v>
      </c>
      <c r="D326" s="4">
        <v>0</v>
      </c>
      <c r="E326" s="5" t="s">
        <v>913</v>
      </c>
      <c r="F326" s="4"/>
      <c r="G326" s="5" t="s">
        <v>826</v>
      </c>
      <c r="H326" s="4" t="e">
        <f>IF(Table13[[#This Row],[Tồn đầu]]="","",$D326+SUMIF([1]Nhập!$G$2:$G$237,'Nhập data'!$C326,[1]Nhập!$I$2:$I$237)-SUMIF([1]Xuất!$C$2:$C$2625,'Nhập data'!$C326,[1]Xuất!$D$2:$D$2029))</f>
        <v>#VALUE!</v>
      </c>
      <c r="I326" s="4" t="s">
        <v>4</v>
      </c>
    </row>
    <row r="327" spans="1:9" x14ac:dyDescent="0.25">
      <c r="A327" s="4" t="str">
        <f>IFERROR(INDEX([1]ID!$B:$B, MATCH('Nhập data'!$C327,[1]ID!$C:$C,0)),"")</f>
        <v>ID164981</v>
      </c>
      <c r="B327" s="4" t="s">
        <v>914</v>
      </c>
      <c r="C327" s="4" t="s">
        <v>915</v>
      </c>
      <c r="D327" s="4">
        <v>0</v>
      </c>
      <c r="E327" s="5" t="s">
        <v>916</v>
      </c>
      <c r="F327" s="4"/>
      <c r="G327" s="5" t="s">
        <v>826</v>
      </c>
      <c r="H327" s="4" t="e">
        <f>IF(Table13[[#This Row],[Tồn đầu]]="","",$D327+SUMIF([1]Nhập!$G$2:$G$237,'Nhập data'!$C327,[1]Nhập!$I$2:$I$237)-SUMIF([1]Xuất!$C$2:$C$2625,'Nhập data'!$C327,[1]Xuất!$D$2:$D$2029))</f>
        <v>#VALUE!</v>
      </c>
      <c r="I327" s="4" t="s">
        <v>4</v>
      </c>
    </row>
    <row r="328" spans="1:9" x14ac:dyDescent="0.25">
      <c r="A328" s="4" t="str">
        <f>IFERROR(INDEX([1]ID!$B:$B, MATCH('Nhập data'!$C328,[1]ID!$C:$C,0)),"")</f>
        <v>ID156607</v>
      </c>
      <c r="B328" s="4" t="s">
        <v>917</v>
      </c>
      <c r="C328" s="4" t="s">
        <v>918</v>
      </c>
      <c r="D328" s="4">
        <v>1</v>
      </c>
      <c r="E328" s="5" t="s">
        <v>919</v>
      </c>
      <c r="F328" s="4"/>
      <c r="G328" s="5" t="s">
        <v>826</v>
      </c>
      <c r="H328" s="4" t="e">
        <f>IF(Table13[[#This Row],[Tồn đầu]]="","",$D328+SUMIF([1]Nhập!$G$2:$G$237,'Nhập data'!$C328,[1]Nhập!$I$2:$I$237)-SUMIF([1]Xuất!$C$2:$C$2625,'Nhập data'!$C328,[1]Xuất!$D$2:$D$2029))</f>
        <v>#VALUE!</v>
      </c>
      <c r="I328" s="4" t="s">
        <v>4</v>
      </c>
    </row>
    <row r="329" spans="1:9" x14ac:dyDescent="0.25">
      <c r="A329" s="4" t="str">
        <f>IFERROR(INDEX([1]ID!$B:$B, MATCH('Nhập data'!$C329,[1]ID!$C:$C,0)),"")</f>
        <v>ID045148</v>
      </c>
      <c r="B329" s="4" t="s">
        <v>920</v>
      </c>
      <c r="C329" s="4" t="s">
        <v>921</v>
      </c>
      <c r="D329" s="4">
        <v>6</v>
      </c>
      <c r="E329" s="5" t="s">
        <v>922</v>
      </c>
      <c r="F329" s="4"/>
      <c r="G329" s="5" t="s">
        <v>826</v>
      </c>
      <c r="H329" s="4" t="e">
        <f>IF(Table13[[#This Row],[Tồn đầu]]="","",$D329+SUMIF([1]Nhập!$G$2:$G$237,'Nhập data'!$C329,[1]Nhập!$I$2:$I$237)-SUMIF([1]Xuất!$C$2:$C$2625,'Nhập data'!$C329,[1]Xuất!$D$2:$D$2029))</f>
        <v>#VALUE!</v>
      </c>
      <c r="I329" s="4" t="s">
        <v>4</v>
      </c>
    </row>
    <row r="330" spans="1:9" x14ac:dyDescent="0.25">
      <c r="A330" s="4" t="str">
        <f>IFERROR(INDEX([1]ID!$B:$B, MATCH('Nhập data'!$C330,[1]ID!$C:$C,0)),"")</f>
        <v>ID156038</v>
      </c>
      <c r="B330" s="4" t="s">
        <v>923</v>
      </c>
      <c r="C330" s="4" t="s">
        <v>924</v>
      </c>
      <c r="D330" s="4">
        <v>4</v>
      </c>
      <c r="E330" s="5" t="s">
        <v>925</v>
      </c>
      <c r="F330" s="4"/>
      <c r="G330" s="5" t="s">
        <v>826</v>
      </c>
      <c r="H330" s="4" t="e">
        <f>IF(Table13[[#This Row],[Tồn đầu]]="","",$D330+SUMIF([1]Nhập!$G$2:$G$237,'Nhập data'!$C330,[1]Nhập!$I$2:$I$237)-SUMIF([1]Xuất!$C$2:$C$2625,'Nhập data'!$C330,[1]Xuất!$D$2:$D$2029))</f>
        <v>#VALUE!</v>
      </c>
      <c r="I330" s="4" t="s">
        <v>4</v>
      </c>
    </row>
    <row r="331" spans="1:9" x14ac:dyDescent="0.25">
      <c r="A331" s="4" t="str">
        <f>IFERROR(INDEX([1]ID!$B:$B, MATCH('Nhập data'!$C331,[1]ID!$C:$C,0)),"")</f>
        <v>ID069845</v>
      </c>
      <c r="B331" s="4" t="s">
        <v>926</v>
      </c>
      <c r="C331" s="4" t="s">
        <v>927</v>
      </c>
      <c r="D331" s="4">
        <v>30</v>
      </c>
      <c r="E331" s="5" t="s">
        <v>928</v>
      </c>
      <c r="F331" s="4"/>
      <c r="G331" s="5" t="s">
        <v>826</v>
      </c>
      <c r="H331" s="4" t="e">
        <f>IF(Table13[[#This Row],[Tồn đầu]]="","",$D331+SUMIF([1]Nhập!$G$2:$G$237,'Nhập data'!$C331,[1]Nhập!$I$2:$I$237)-SUMIF([1]Xuất!$C$2:$C$2625,'Nhập data'!$C331,[1]Xuất!$D$2:$D$2029))</f>
        <v>#VALUE!</v>
      </c>
      <c r="I331" s="4" t="s">
        <v>4</v>
      </c>
    </row>
    <row r="332" spans="1:9" x14ac:dyDescent="0.25">
      <c r="A332" s="4" t="str">
        <f>IFERROR(INDEX([1]ID!$B:$B, MATCH('Nhập data'!$C332,[1]ID!$C:$C,0)),"")</f>
        <v>ID073529</v>
      </c>
      <c r="B332" s="4" t="s">
        <v>929</v>
      </c>
      <c r="C332" s="4" t="s">
        <v>930</v>
      </c>
      <c r="D332" s="4">
        <v>15</v>
      </c>
      <c r="E332" s="5" t="s">
        <v>863</v>
      </c>
      <c r="F332" s="4"/>
      <c r="G332" s="5" t="s">
        <v>826</v>
      </c>
      <c r="H332" s="4" t="e">
        <f>IF(Table13[[#This Row],[Tồn đầu]]="","",$D332+SUMIF([1]Nhập!$G$2:$G$237,'Nhập data'!$C332,[1]Nhập!$I$2:$I$237)-SUMIF([1]Xuất!$C$2:$C$2625,'Nhập data'!$C332,[1]Xuất!$D$2:$D$2029))</f>
        <v>#VALUE!</v>
      </c>
      <c r="I332" s="4" t="s">
        <v>4</v>
      </c>
    </row>
    <row r="333" spans="1:9" x14ac:dyDescent="0.25">
      <c r="A333" s="4" t="str">
        <f>IFERROR(INDEX([1]ID!$B:$B, MATCH('Nhập data'!$C333,[1]ID!$C:$C,0)),"")</f>
        <v>ID140896</v>
      </c>
      <c r="B333" s="4" t="s">
        <v>931</v>
      </c>
      <c r="C333" s="4" t="s">
        <v>932</v>
      </c>
      <c r="D333" s="4">
        <v>5</v>
      </c>
      <c r="E333" s="5" t="s">
        <v>933</v>
      </c>
      <c r="F333" s="4"/>
      <c r="G333" s="5" t="s">
        <v>826</v>
      </c>
      <c r="H333" s="4" t="e">
        <f>IF(Table13[[#This Row],[Tồn đầu]]="","",$D333+SUMIF([1]Nhập!$G$2:$G$237,'Nhập data'!$C333,[1]Nhập!$I$2:$I$237)-SUMIF([1]Xuất!$C$2:$C$2625,'Nhập data'!$C333,[1]Xuất!$D$2:$D$2029))</f>
        <v>#VALUE!</v>
      </c>
      <c r="I333" s="4" t="s">
        <v>4</v>
      </c>
    </row>
    <row r="334" spans="1:9" x14ac:dyDescent="0.25">
      <c r="A334" s="4" t="str">
        <f>IFERROR(INDEX([1]ID!$B:$B, MATCH('Nhập data'!$C334,[1]ID!$C:$C,0)),"")</f>
        <v>ID082706</v>
      </c>
      <c r="B334" s="4" t="s">
        <v>934</v>
      </c>
      <c r="C334" s="4" t="s">
        <v>935</v>
      </c>
      <c r="D334" s="4">
        <v>20</v>
      </c>
      <c r="E334" s="5" t="s">
        <v>936</v>
      </c>
      <c r="F334" s="4"/>
      <c r="G334" s="5" t="s">
        <v>826</v>
      </c>
      <c r="H334" s="4" t="e">
        <f>IF(Table13[[#This Row],[Tồn đầu]]="","",$D334+SUMIF([1]Nhập!$G$2:$G$237,'Nhập data'!$C334,[1]Nhập!$I$2:$I$237)-SUMIF([1]Xuất!$C$2:$C$2625,'Nhập data'!$C334,[1]Xuất!$D$2:$D$2029))</f>
        <v>#VALUE!</v>
      </c>
      <c r="I334" s="4" t="s">
        <v>4</v>
      </c>
    </row>
    <row r="335" spans="1:9" x14ac:dyDescent="0.25">
      <c r="A335" s="4" t="str">
        <f>IFERROR(INDEX([1]ID!$B:$B, MATCH('Nhập data'!$C335,[1]ID!$C:$C,0)),"")</f>
        <v>ID164982</v>
      </c>
      <c r="B335" s="4" t="s">
        <v>937</v>
      </c>
      <c r="C335" s="4" t="s">
        <v>938</v>
      </c>
      <c r="D335" s="4">
        <v>6</v>
      </c>
      <c r="E335" s="5" t="s">
        <v>939</v>
      </c>
      <c r="F335" s="4"/>
      <c r="G335" s="5" t="s">
        <v>826</v>
      </c>
      <c r="H335" s="4" t="e">
        <f>IF(Table13[[#This Row],[Tồn đầu]]="","",$D335+SUMIF([1]Nhập!$G$2:$G$237,'Nhập data'!$C335,[1]Nhập!$I$2:$I$237)-SUMIF([1]Xuất!$C$2:$C$2625,'Nhập data'!$C335,[1]Xuất!$D$2:$D$2029))</f>
        <v>#VALUE!</v>
      </c>
      <c r="I335" s="4" t="s">
        <v>4</v>
      </c>
    </row>
    <row r="336" spans="1:9" x14ac:dyDescent="0.25">
      <c r="A336" s="4" t="str">
        <f>IFERROR(INDEX([1]ID!$B:$B, MATCH('Nhập data'!$C336,[1]ID!$C:$C,0)),"")</f>
        <v>ID152565</v>
      </c>
      <c r="B336" s="4" t="s">
        <v>940</v>
      </c>
      <c r="C336" s="4" t="s">
        <v>941</v>
      </c>
      <c r="D336" s="4">
        <v>11</v>
      </c>
      <c r="E336" s="5" t="s">
        <v>942</v>
      </c>
      <c r="F336" s="4"/>
      <c r="G336" s="5" t="s">
        <v>826</v>
      </c>
      <c r="H336" s="4" t="e">
        <f>IF(Table13[[#This Row],[Tồn đầu]]="","",$D336+SUMIF([1]Nhập!$G$2:$G$237,'Nhập data'!$C336,[1]Nhập!$I$2:$I$237)-SUMIF([1]Xuất!$C$2:$C$2625,'Nhập data'!$C336,[1]Xuất!$D$2:$D$2029))</f>
        <v>#VALUE!</v>
      </c>
      <c r="I336" s="4" t="s">
        <v>4</v>
      </c>
    </row>
    <row r="337" spans="1:9" x14ac:dyDescent="0.25">
      <c r="A337" s="4" t="str">
        <f>IFERROR(INDEX([1]ID!$B:$B, MATCH('Nhập data'!$C337,[1]ID!$C:$C,0)),"")</f>
        <v>ID082743</v>
      </c>
      <c r="B337" s="4" t="s">
        <v>943</v>
      </c>
      <c r="C337" s="4" t="s">
        <v>944</v>
      </c>
      <c r="D337" s="4">
        <v>12</v>
      </c>
      <c r="E337" s="5" t="s">
        <v>945</v>
      </c>
      <c r="F337" s="4"/>
      <c r="G337" s="5" t="s">
        <v>826</v>
      </c>
      <c r="H337" s="4" t="e">
        <f>IF(Table13[[#This Row],[Tồn đầu]]="","",$D337+SUMIF([1]Nhập!$G$2:$G$237,'Nhập data'!$C337,[1]Nhập!$I$2:$I$237)-SUMIF([1]Xuất!$C$2:$C$2625,'Nhập data'!$C337,[1]Xuất!$D$2:$D$2029))</f>
        <v>#VALUE!</v>
      </c>
      <c r="I337" s="4" t="s">
        <v>4</v>
      </c>
    </row>
    <row r="338" spans="1:9" x14ac:dyDescent="0.25">
      <c r="A338" s="4" t="str">
        <f>IFERROR(INDEX([1]ID!$B:$B, MATCH('Nhập data'!$C338,[1]ID!$C:$C,0)),"")</f>
        <v>ID138824</v>
      </c>
      <c r="B338" s="4" t="s">
        <v>946</v>
      </c>
      <c r="C338" s="4" t="s">
        <v>947</v>
      </c>
      <c r="D338" s="4">
        <v>8</v>
      </c>
      <c r="E338" s="5" t="s">
        <v>473</v>
      </c>
      <c r="F338" s="4"/>
      <c r="G338" s="5" t="s">
        <v>826</v>
      </c>
      <c r="H338" s="4" t="e">
        <f>IF(Table13[[#This Row],[Tồn đầu]]="","",$D338+SUMIF([1]Nhập!$G$2:$G$237,'Nhập data'!$C338,[1]Nhập!$I$2:$I$237)-SUMIF([1]Xuất!$C$2:$C$2625,'Nhập data'!$C338,[1]Xuất!$D$2:$D$2029))</f>
        <v>#VALUE!</v>
      </c>
      <c r="I338" s="4" t="s">
        <v>4</v>
      </c>
    </row>
    <row r="339" spans="1:9" x14ac:dyDescent="0.25">
      <c r="A339" s="4" t="str">
        <f>IFERROR(INDEX([1]ID!$B:$B, MATCH('Nhập data'!$C339,[1]ID!$C:$C,0)),"")</f>
        <v>ID152563</v>
      </c>
      <c r="B339" s="4" t="s">
        <v>948</v>
      </c>
      <c r="C339" s="4" t="s">
        <v>949</v>
      </c>
      <c r="D339" s="4">
        <v>14</v>
      </c>
      <c r="E339" s="5" t="s">
        <v>950</v>
      </c>
      <c r="F339" s="4" t="s">
        <v>951</v>
      </c>
      <c r="G339" s="5" t="s">
        <v>826</v>
      </c>
      <c r="H339" s="4" t="e">
        <f>IF(Table13[[#This Row],[Tồn đầu]]="","",$D339+SUMIF([1]Nhập!$G$2:$G$237,'Nhập data'!$C339,[1]Nhập!$I$2:$I$237)-SUMIF([1]Xuất!$C$2:$C$2625,'Nhập data'!$C339,[1]Xuất!$D$2:$D$2029))</f>
        <v>#VALUE!</v>
      </c>
      <c r="I339" s="4" t="s">
        <v>4</v>
      </c>
    </row>
    <row r="340" spans="1:9" x14ac:dyDescent="0.25">
      <c r="A340" s="4" t="str">
        <f>IFERROR(INDEX([1]ID!$B:$B, MATCH('Nhập data'!$C340,[1]ID!$C:$C,0)),"")</f>
        <v>ID156033</v>
      </c>
      <c r="B340" s="4" t="s">
        <v>952</v>
      </c>
      <c r="C340" s="4" t="s">
        <v>953</v>
      </c>
      <c r="D340" s="4">
        <v>10</v>
      </c>
      <c r="E340" s="5" t="s">
        <v>954</v>
      </c>
      <c r="F340" s="4"/>
      <c r="G340" s="5" t="s">
        <v>826</v>
      </c>
      <c r="H340" s="4" t="e">
        <f>IF(Table13[[#This Row],[Tồn đầu]]="","",$D340+SUMIF([1]Nhập!$G$2:$G$237,'Nhập data'!$C340,[1]Nhập!$I$2:$I$237)-SUMIF([1]Xuất!$C$2:$C$2625,'Nhập data'!$C340,[1]Xuất!$D$2:$D$2029))</f>
        <v>#VALUE!</v>
      </c>
      <c r="I340" s="4" t="s">
        <v>4</v>
      </c>
    </row>
    <row r="341" spans="1:9" x14ac:dyDescent="0.25">
      <c r="A341" s="4" t="str">
        <f>IFERROR(INDEX([1]ID!$B:$B, MATCH('Nhập data'!$C341,[1]ID!$C:$C,0)),"")</f>
        <v>ID152560</v>
      </c>
      <c r="B341" s="4" t="s">
        <v>955</v>
      </c>
      <c r="C341" s="4" t="s">
        <v>956</v>
      </c>
      <c r="D341" s="4">
        <v>1</v>
      </c>
      <c r="E341" s="5" t="s">
        <v>957</v>
      </c>
      <c r="F341" s="4"/>
      <c r="G341" s="5" t="s">
        <v>826</v>
      </c>
      <c r="H341" s="4" t="e">
        <f>IF(Table13[[#This Row],[Tồn đầu]]="","",$D341+SUMIF([1]Nhập!$G$2:$G$237,'Nhập data'!$C341,[1]Nhập!$I$2:$I$237)-SUMIF([1]Xuất!$C$2:$C$2625,'Nhập data'!$C341,[1]Xuất!$D$2:$D$2029))</f>
        <v>#VALUE!</v>
      </c>
      <c r="I341" s="4" t="s">
        <v>4</v>
      </c>
    </row>
    <row r="342" spans="1:9" x14ac:dyDescent="0.25">
      <c r="A342" s="4" t="str">
        <f>IFERROR(INDEX([1]ID!$B:$B, MATCH('Nhập data'!$C342,[1]ID!$C:$C,0)),"")</f>
        <v>ID152574</v>
      </c>
      <c r="B342" s="4" t="s">
        <v>958</v>
      </c>
      <c r="C342" s="4" t="s">
        <v>959</v>
      </c>
      <c r="D342" s="4">
        <v>5</v>
      </c>
      <c r="E342" s="5" t="s">
        <v>960</v>
      </c>
      <c r="F342" s="4"/>
      <c r="G342" s="5" t="s">
        <v>826</v>
      </c>
      <c r="H342" s="4" t="e">
        <f>IF(Table13[[#This Row],[Tồn đầu]]="","",$D342+SUMIF([1]Nhập!$G$2:$G$237,'Nhập data'!$C342,[1]Nhập!$I$2:$I$237)-SUMIF([1]Xuất!$C$2:$C$2625,'Nhập data'!$C342,[1]Xuất!$D$2:$D$2029))</f>
        <v>#VALUE!</v>
      </c>
      <c r="I342" s="4" t="s">
        <v>4</v>
      </c>
    </row>
    <row r="343" spans="1:9" x14ac:dyDescent="0.25">
      <c r="A343" s="4" t="str">
        <f>IFERROR(INDEX([1]ID!$B:$B, MATCH('Nhập data'!$C343,[1]ID!$C:$C,0)),"")</f>
        <v>ID152573</v>
      </c>
      <c r="B343" s="4" t="s">
        <v>961</v>
      </c>
      <c r="C343" s="4" t="s">
        <v>962</v>
      </c>
      <c r="D343" s="4">
        <v>5</v>
      </c>
      <c r="E343" s="5" t="s">
        <v>963</v>
      </c>
      <c r="F343" s="4"/>
      <c r="G343" s="5" t="s">
        <v>826</v>
      </c>
      <c r="H343" s="4" t="e">
        <f>IF(Table13[[#This Row],[Tồn đầu]]="","",$D343+SUMIF([1]Nhập!$G$2:$G$237,'Nhập data'!$C343,[1]Nhập!$I$2:$I$237)-SUMIF([1]Xuất!$C$2:$C$2625,'Nhập data'!$C343,[1]Xuất!$D$2:$D$2029))</f>
        <v>#VALUE!</v>
      </c>
      <c r="I343" s="4" t="s">
        <v>4</v>
      </c>
    </row>
    <row r="344" spans="1:9" x14ac:dyDescent="0.25">
      <c r="A344" s="4" t="str">
        <f>IFERROR(INDEX([1]ID!$B:$B, MATCH('Nhập data'!$C344,[1]ID!$C:$C,0)),"")</f>
        <v>ID152572</v>
      </c>
      <c r="B344" s="4" t="s">
        <v>964</v>
      </c>
      <c r="C344" s="4" t="s">
        <v>965</v>
      </c>
      <c r="D344" s="4">
        <v>4</v>
      </c>
      <c r="E344" s="5" t="s">
        <v>966</v>
      </c>
      <c r="F344" s="4"/>
      <c r="G344" s="5" t="s">
        <v>826</v>
      </c>
      <c r="H344" s="4" t="e">
        <f>IF(Table13[[#This Row],[Tồn đầu]]="","",$D344+SUMIF([1]Nhập!$G$2:$G$237,'Nhập data'!$C344,[1]Nhập!$I$2:$I$237)-SUMIF([1]Xuất!$C$2:$C$2625,'Nhập data'!$C344,[1]Xuất!$D$2:$D$2029))</f>
        <v>#VALUE!</v>
      </c>
      <c r="I344" s="4" t="s">
        <v>4</v>
      </c>
    </row>
    <row r="345" spans="1:9" x14ac:dyDescent="0.25">
      <c r="A345" s="4" t="str">
        <f>IFERROR(INDEX([1]ID!$B:$B, MATCH('Nhập data'!$C345,[1]ID!$C:$C,0)),"")</f>
        <v>ID005446</v>
      </c>
      <c r="B345" s="4" t="s">
        <v>967</v>
      </c>
      <c r="C345" s="4" t="s">
        <v>968</v>
      </c>
      <c r="D345" s="4">
        <v>5</v>
      </c>
      <c r="E345" s="5" t="s">
        <v>969</v>
      </c>
      <c r="F345" s="4"/>
      <c r="G345" s="5" t="s">
        <v>826</v>
      </c>
      <c r="H345" s="4" t="e">
        <f>IF(Table13[[#This Row],[Tồn đầu]]="","",$D345+SUMIF([1]Nhập!$G$2:$G$237,'Nhập data'!$C345,[1]Nhập!$I$2:$I$237)-SUMIF([1]Xuất!$C$2:$C$2625,'Nhập data'!$C345,[1]Xuất!$D$2:$D$2029))</f>
        <v>#VALUE!</v>
      </c>
      <c r="I345" s="4" t="s">
        <v>4</v>
      </c>
    </row>
    <row r="346" spans="1:9" x14ac:dyDescent="0.25">
      <c r="A346" s="4" t="str">
        <f>IFERROR(INDEX([1]ID!$B:$B, MATCH('Nhập data'!$C346,[1]ID!$C:$C,0)),"")</f>
        <v>ID152570</v>
      </c>
      <c r="B346" s="4" t="s">
        <v>970</v>
      </c>
      <c r="C346" s="4" t="s">
        <v>971</v>
      </c>
      <c r="D346" s="4">
        <v>700</v>
      </c>
      <c r="E346" s="5" t="s">
        <v>793</v>
      </c>
      <c r="F346" s="4"/>
      <c r="G346" s="5" t="s">
        <v>826</v>
      </c>
      <c r="H346" s="4" t="e">
        <f>IF(Table13[[#This Row],[Tồn đầu]]="","",$D346+SUMIF([1]Nhập!$G$2:$G$237,'Nhập data'!$C346,[1]Nhập!$I$2:$I$237)-SUMIF([1]Xuất!$C$2:$C$2625,'Nhập data'!$C346,[1]Xuất!$D$2:$D$2029))</f>
        <v>#VALUE!</v>
      </c>
      <c r="I346" s="4" t="s">
        <v>4</v>
      </c>
    </row>
    <row r="347" spans="1:9" x14ac:dyDescent="0.25">
      <c r="A347" s="4" t="str">
        <f>IFERROR(INDEX([1]ID!$B:$B, MATCH('Nhập data'!$C347,[1]ID!$C:$C,0)),"")</f>
        <v>ID164984</v>
      </c>
      <c r="B347" s="4" t="s">
        <v>972</v>
      </c>
      <c r="C347" s="4" t="s">
        <v>973</v>
      </c>
      <c r="D347" s="4">
        <v>7</v>
      </c>
      <c r="E347" s="5" t="s">
        <v>974</v>
      </c>
      <c r="F347" s="4"/>
      <c r="G347" s="5" t="s">
        <v>826</v>
      </c>
      <c r="H347" s="4" t="e">
        <f>IF(Table13[[#This Row],[Tồn đầu]]="","",$D347+SUMIF([1]Nhập!$G$2:$G$237,'Nhập data'!$C347,[1]Nhập!$I$2:$I$237)-SUMIF([1]Xuất!$C$2:$C$2625,'Nhập data'!$C347,[1]Xuất!$D$2:$D$2029))</f>
        <v>#VALUE!</v>
      </c>
      <c r="I347" s="4" t="s">
        <v>4</v>
      </c>
    </row>
    <row r="348" spans="1:9" x14ac:dyDescent="0.25">
      <c r="A348" s="4" t="str">
        <f>IFERROR(INDEX([1]ID!$B:$B, MATCH('Nhập data'!$C348,[1]ID!$C:$C,0)),"")</f>
        <v>ID164985</v>
      </c>
      <c r="B348" s="4" t="s">
        <v>975</v>
      </c>
      <c r="C348" s="4" t="s">
        <v>976</v>
      </c>
      <c r="D348" s="4">
        <v>1</v>
      </c>
      <c r="E348" s="5" t="s">
        <v>977</v>
      </c>
      <c r="F348" s="4"/>
      <c r="G348" s="5" t="s">
        <v>826</v>
      </c>
      <c r="H348" s="4" t="e">
        <f>IF(Table13[[#This Row],[Tồn đầu]]="","",$D348+SUMIF([1]Nhập!$G$2:$G$237,'Nhập data'!$C348,[1]Nhập!$I$2:$I$237)-SUMIF([1]Xuất!$C$2:$C$2625,'Nhập data'!$C348,[1]Xuất!$D$2:$D$2029))</f>
        <v>#VALUE!</v>
      </c>
      <c r="I348" s="4" t="s">
        <v>4</v>
      </c>
    </row>
    <row r="349" spans="1:9" x14ac:dyDescent="0.25">
      <c r="A349" s="4" t="str">
        <f>IFERROR(INDEX([1]ID!$B:$B, MATCH('Nhập data'!$C349,[1]ID!$C:$C,0)),"")</f>
        <v>ID069844</v>
      </c>
      <c r="B349" s="4" t="s">
        <v>978</v>
      </c>
      <c r="C349" s="4" t="s">
        <v>979</v>
      </c>
      <c r="D349" s="4">
        <v>17</v>
      </c>
      <c r="E349" s="5" t="s">
        <v>980</v>
      </c>
      <c r="F349" s="4"/>
      <c r="G349" s="5" t="s">
        <v>826</v>
      </c>
      <c r="H349" s="4" t="e">
        <f>IF(Table13[[#This Row],[Tồn đầu]]="","",$D349+SUMIF([1]Nhập!$G$2:$G$237,'Nhập data'!$C349,[1]Nhập!$I$2:$I$237)-SUMIF([1]Xuất!$C$2:$C$2625,'Nhập data'!$C349,[1]Xuất!$D$2:$D$2029))</f>
        <v>#VALUE!</v>
      </c>
      <c r="I349" s="4" t="s">
        <v>4</v>
      </c>
    </row>
    <row r="350" spans="1:9" x14ac:dyDescent="0.25">
      <c r="A350" s="4" t="str">
        <f>IFERROR(INDEX([1]ID!$B:$B, MATCH('Nhập data'!$C350,[1]ID!$C:$C,0)),"")</f>
        <v>ID062926</v>
      </c>
      <c r="B350" s="4" t="s">
        <v>981</v>
      </c>
      <c r="C350" s="4" t="s">
        <v>982</v>
      </c>
      <c r="D350" s="4">
        <v>70</v>
      </c>
      <c r="E350" s="5" t="s">
        <v>983</v>
      </c>
      <c r="F350" s="4"/>
      <c r="G350" s="5" t="s">
        <v>826</v>
      </c>
      <c r="H350" s="4" t="e">
        <f>IF(Table13[[#This Row],[Tồn đầu]]="","",$D350+SUMIF([1]Nhập!$G$2:$G$237,'Nhập data'!$C350,[1]Nhập!$I$2:$I$237)-SUMIF([1]Xuất!$C$2:$C$2625,'Nhập data'!$C350,[1]Xuất!$D$2:$D$2029))</f>
        <v>#VALUE!</v>
      </c>
      <c r="I350" s="4" t="s">
        <v>4</v>
      </c>
    </row>
    <row r="351" spans="1:9" x14ac:dyDescent="0.25">
      <c r="A351" s="4" t="str">
        <f>IFERROR(INDEX([1]ID!$B:$B, MATCH('Nhập data'!$C351,[1]ID!$C:$C,0)),"")</f>
        <v>ID152579</v>
      </c>
      <c r="B351" s="4" t="s">
        <v>984</v>
      </c>
      <c r="C351" s="4" t="s">
        <v>985</v>
      </c>
      <c r="D351" s="4">
        <v>7</v>
      </c>
      <c r="E351" s="5" t="s">
        <v>986</v>
      </c>
      <c r="F351" s="4"/>
      <c r="G351" s="5" t="s">
        <v>826</v>
      </c>
      <c r="H351" s="4" t="e">
        <f>IF(Table13[[#This Row],[Tồn đầu]]="","",$D351+SUMIF([1]Nhập!$G$2:$G$237,'Nhập data'!$C351,[1]Nhập!$I$2:$I$237)-SUMIF([1]Xuất!$C$2:$C$2625,'Nhập data'!$C351,[1]Xuất!$D$2:$D$2029))</f>
        <v>#VALUE!</v>
      </c>
      <c r="I351" s="4" t="s">
        <v>4</v>
      </c>
    </row>
    <row r="352" spans="1:9" x14ac:dyDescent="0.25">
      <c r="A352" s="4" t="str">
        <f>IFERROR(INDEX([1]ID!$B:$B, MATCH('Nhập data'!$C352,[1]ID!$C:$C,0)),"")</f>
        <v>ID080881</v>
      </c>
      <c r="B352" s="4" t="s">
        <v>987</v>
      </c>
      <c r="C352" s="4" t="s">
        <v>988</v>
      </c>
      <c r="D352" s="4">
        <v>0</v>
      </c>
      <c r="E352" s="5" t="s">
        <v>989</v>
      </c>
      <c r="F352" s="4"/>
      <c r="G352" s="5" t="s">
        <v>826</v>
      </c>
      <c r="H352" s="4" t="e">
        <f>IF(Table13[[#This Row],[Tồn đầu]]="","",$D352+SUMIF([1]Nhập!$G$2:$G$237,'Nhập data'!$C352,[1]Nhập!$I$2:$I$237)-SUMIF([1]Xuất!$C$2:$C$2625,'Nhập data'!$C352,[1]Xuất!$D$2:$D$2029))</f>
        <v>#VALUE!</v>
      </c>
      <c r="I352" s="4" t="s">
        <v>4</v>
      </c>
    </row>
    <row r="353" spans="1:9" x14ac:dyDescent="0.25">
      <c r="A353" s="4" t="str">
        <f>IFERROR(INDEX([1]ID!$B:$B, MATCH('Nhập data'!$C353,[1]ID!$C:$C,0)),"")</f>
        <v>ID156610</v>
      </c>
      <c r="B353" s="4" t="s">
        <v>990</v>
      </c>
      <c r="C353" s="4" t="s">
        <v>991</v>
      </c>
      <c r="D353" s="4">
        <v>0</v>
      </c>
      <c r="E353" s="5" t="s">
        <v>992</v>
      </c>
      <c r="F353" s="4"/>
      <c r="G353" s="5" t="s">
        <v>826</v>
      </c>
      <c r="H353" s="4" t="e">
        <f>IF(Table13[[#This Row],[Tồn đầu]]="","",$D353+SUMIF([1]Nhập!$G$2:$G$237,'Nhập data'!$C353,[1]Nhập!$I$2:$I$237)-SUMIF([1]Xuất!$C$2:$C$2625,'Nhập data'!$C353,[1]Xuất!$D$2:$D$2029))</f>
        <v>#VALUE!</v>
      </c>
      <c r="I353" s="4" t="s">
        <v>4</v>
      </c>
    </row>
    <row r="354" spans="1:9" x14ac:dyDescent="0.25">
      <c r="A354" s="4" t="str">
        <f>IFERROR(INDEX([1]ID!$B:$B, MATCH('Nhập data'!$C354,[1]ID!$C:$C,0)),"")</f>
        <v>ID152578</v>
      </c>
      <c r="B354" s="4" t="s">
        <v>993</v>
      </c>
      <c r="C354" s="4" t="s">
        <v>994</v>
      </c>
      <c r="D354" s="4">
        <v>1</v>
      </c>
      <c r="E354" s="5" t="s">
        <v>995</v>
      </c>
      <c r="F354" s="4"/>
      <c r="G354" s="5" t="s">
        <v>826</v>
      </c>
      <c r="H354" s="4" t="e">
        <f>IF(Table13[[#This Row],[Tồn đầu]]="","",$D354+SUMIF([1]Nhập!$G$2:$G$237,'Nhập data'!$C354,[1]Nhập!$I$2:$I$237)-SUMIF([1]Xuất!$C$2:$C$2625,'Nhập data'!$C354,[1]Xuất!$D$2:$D$2029))</f>
        <v>#VALUE!</v>
      </c>
      <c r="I354" s="4" t="s">
        <v>4</v>
      </c>
    </row>
    <row r="355" spans="1:9" x14ac:dyDescent="0.25">
      <c r="A355" s="4" t="str">
        <f>IFERROR(INDEX([1]ID!$B:$B, MATCH('Nhập data'!$C355,[1]ID!$C:$C,0)),"")</f>
        <v>ID156609</v>
      </c>
      <c r="B355" s="4" t="s">
        <v>996</v>
      </c>
      <c r="C355" s="4" t="s">
        <v>997</v>
      </c>
      <c r="D355" s="4">
        <v>0</v>
      </c>
      <c r="E355" s="5" t="s">
        <v>998</v>
      </c>
      <c r="F355" s="4"/>
      <c r="G355" s="5" t="s">
        <v>826</v>
      </c>
      <c r="H355" s="4" t="e">
        <f>IF(Table13[[#This Row],[Tồn đầu]]="","",$D355+SUMIF([1]Nhập!$G$2:$G$237,'Nhập data'!$C355,[1]Nhập!$I$2:$I$237)-SUMIF([1]Xuất!$C$2:$C$2625,'Nhập data'!$C355,[1]Xuất!$D$2:$D$2029))</f>
        <v>#VALUE!</v>
      </c>
      <c r="I355" s="4" t="s">
        <v>4</v>
      </c>
    </row>
    <row r="356" spans="1:9" x14ac:dyDescent="0.25">
      <c r="A356" s="4" t="str">
        <f>IFERROR(INDEX([1]ID!$B:$B, MATCH('Nhập data'!$C356,[1]ID!$C:$C,0)),"")</f>
        <v>ID152577</v>
      </c>
      <c r="B356" s="4" t="s">
        <v>999</v>
      </c>
      <c r="C356" s="4" t="s">
        <v>1000</v>
      </c>
      <c r="D356" s="4">
        <v>17</v>
      </c>
      <c r="E356" s="5" t="s">
        <v>1001</v>
      </c>
      <c r="F356" s="4"/>
      <c r="G356" s="5" t="s">
        <v>826</v>
      </c>
      <c r="H356" s="4" t="e">
        <f>IF(Table13[[#This Row],[Tồn đầu]]="","",$D356+SUMIF([1]Nhập!$G$2:$G$237,'Nhập data'!$C356,[1]Nhập!$I$2:$I$237)-SUMIF([1]Xuất!$C$2:$C$2625,'Nhập data'!$C356,[1]Xuất!$D$2:$D$2029))</f>
        <v>#VALUE!</v>
      </c>
      <c r="I356" s="4" t="s">
        <v>4</v>
      </c>
    </row>
    <row r="357" spans="1:9" x14ac:dyDescent="0.25">
      <c r="A357" s="4" t="str">
        <f>IFERROR(INDEX([1]ID!$B:$B, MATCH('Nhập data'!$C357,[1]ID!$C:$C,0)),"")</f>
        <v>ID152576</v>
      </c>
      <c r="B357" s="4" t="s">
        <v>1002</v>
      </c>
      <c r="C357" s="4" t="s">
        <v>1003</v>
      </c>
      <c r="D357" s="4">
        <v>30</v>
      </c>
      <c r="E357" s="5" t="s">
        <v>1004</v>
      </c>
      <c r="F357" s="4"/>
      <c r="G357" s="5" t="s">
        <v>826</v>
      </c>
      <c r="H357" s="4" t="e">
        <f>IF(Table13[[#This Row],[Tồn đầu]]="","",$D357+SUMIF([1]Nhập!$G$2:$G$237,'Nhập data'!$C357,[1]Nhập!$I$2:$I$237)-SUMIF([1]Xuất!$C$2:$C$2625,'Nhập data'!$C357,[1]Xuất!$D$2:$D$2029))</f>
        <v>#VALUE!</v>
      </c>
      <c r="I357" s="4" t="s">
        <v>4</v>
      </c>
    </row>
    <row r="358" spans="1:9" x14ac:dyDescent="0.25">
      <c r="A358" s="4" t="str">
        <f>IFERROR(INDEX([1]ID!$B:$B, MATCH('Nhập data'!$C358,[1]ID!$C:$C,0)),"")</f>
        <v>ID156608</v>
      </c>
      <c r="B358" s="4" t="s">
        <v>1005</v>
      </c>
      <c r="C358" s="4" t="s">
        <v>1006</v>
      </c>
      <c r="D358" s="4">
        <v>25</v>
      </c>
      <c r="E358" s="5" t="s">
        <v>1007</v>
      </c>
      <c r="F358" s="4"/>
      <c r="G358" s="5" t="s">
        <v>826</v>
      </c>
      <c r="H358" s="4" t="e">
        <f>IF(Table13[[#This Row],[Tồn đầu]]="","",$D358+SUMIF([1]Nhập!$G$2:$G$237,'Nhập data'!$C358,[1]Nhập!$I$2:$I$237)-SUMIF([1]Xuất!$C$2:$C$2625,'Nhập data'!$C358,[1]Xuất!$D$2:$D$2029))</f>
        <v>#VALUE!</v>
      </c>
      <c r="I358" s="4" t="s">
        <v>4</v>
      </c>
    </row>
    <row r="359" spans="1:9" x14ac:dyDescent="0.25">
      <c r="A359" s="4" t="str">
        <f>IFERROR(INDEX([1]ID!$B:$B, MATCH('Nhập data'!$C359,[1]ID!$C:$C,0)),"")</f>
        <v>ID152575</v>
      </c>
      <c r="B359" s="4" t="s">
        <v>1008</v>
      </c>
      <c r="C359" s="4" t="s">
        <v>1009</v>
      </c>
      <c r="D359" s="4">
        <v>39</v>
      </c>
      <c r="E359" s="5" t="s">
        <v>1010</v>
      </c>
      <c r="F359" s="4"/>
      <c r="G359" s="5" t="s">
        <v>826</v>
      </c>
      <c r="H359" s="4" t="e">
        <f>IF(Table13[[#This Row],[Tồn đầu]]="","",$D359+SUMIF([1]Nhập!$G$2:$G$237,'Nhập data'!$C359,[1]Nhập!$I$2:$I$237)-SUMIF([1]Xuất!$C$2:$C$2625,'Nhập data'!$C359,[1]Xuất!$D$2:$D$2029))</f>
        <v>#VALUE!</v>
      </c>
      <c r="I359" s="4" t="s">
        <v>4</v>
      </c>
    </row>
    <row r="360" spans="1:9" x14ac:dyDescent="0.25">
      <c r="A360" s="4" t="str">
        <f>IFERROR(INDEX([1]ID!$B:$B, MATCH('Nhập data'!$C360,[1]ID!$C:$C,0)),"")</f>
        <v/>
      </c>
      <c r="B360" s="4" t="s">
        <v>1011</v>
      </c>
      <c r="C360" s="4"/>
      <c r="D360" s="4">
        <v>0</v>
      </c>
      <c r="E360" s="5" t="s">
        <v>96</v>
      </c>
      <c r="F360" s="4"/>
      <c r="G360" s="5" t="s">
        <v>96</v>
      </c>
      <c r="H360" s="4" t="e">
        <f>IF(Table13[[#This Row],[Tồn đầu]]="","",$D360+SUMIF([1]Nhập!$G$2:$G$237,'Nhập data'!$C360,[1]Nhập!$I$2:$I$237)-SUMIF([1]Xuất!$C$2:$C$2625,'Nhập data'!$C360,[1]Xuất!$D$2:$D$2029))</f>
        <v>#VALUE!</v>
      </c>
      <c r="I360" s="4"/>
    </row>
    <row r="361" spans="1:9" x14ac:dyDescent="0.25">
      <c r="A361" s="4" t="str">
        <f>IFERROR(INDEX([1]ID!$B:$B, MATCH('Nhập data'!$C361,[1]ID!$C:$C,0)),"")</f>
        <v>ID141467</v>
      </c>
      <c r="B361" s="4" t="s">
        <v>1012</v>
      </c>
      <c r="C361" s="4" t="s">
        <v>1013</v>
      </c>
      <c r="D361" s="4">
        <v>0</v>
      </c>
      <c r="E361" s="5" t="s">
        <v>1014</v>
      </c>
      <c r="F361" s="4"/>
      <c r="G361" s="5" t="s">
        <v>826</v>
      </c>
      <c r="H361" s="4" t="e">
        <f>IF(Table13[[#This Row],[Tồn đầu]]="","",$D361+SUMIF([1]Nhập!$G$2:$G$237,'Nhập data'!$C361,[1]Nhập!$I$2:$I$237)-SUMIF([1]Xuất!$C$2:$C$2625,'Nhập data'!$C361,[1]Xuất!$D$2:$D$2029))</f>
        <v>#VALUE!</v>
      </c>
      <c r="I361" s="4" t="s">
        <v>4</v>
      </c>
    </row>
    <row r="362" spans="1:9" x14ac:dyDescent="0.25">
      <c r="A362" s="4" t="str">
        <f>IFERROR(INDEX([1]ID!$B:$B, MATCH('Nhập data'!$C362,[1]ID!$C:$C,0)),"")</f>
        <v>ID139884</v>
      </c>
      <c r="B362" s="4" t="s">
        <v>1015</v>
      </c>
      <c r="C362" s="4" t="s">
        <v>1016</v>
      </c>
      <c r="D362" s="4">
        <v>0</v>
      </c>
      <c r="E362" s="5" t="s">
        <v>1017</v>
      </c>
      <c r="F362" s="4"/>
      <c r="G362" s="5" t="s">
        <v>826</v>
      </c>
      <c r="H362" s="4" t="e">
        <f>IF(Table13[[#This Row],[Tồn đầu]]="","",$D362+SUMIF([1]Nhập!$G$2:$G$237,'Nhập data'!$C362,[1]Nhập!$I$2:$I$237)-SUMIF([1]Xuất!$C$2:$C$2625,'Nhập data'!$C362,[1]Xuất!$D$2:$D$2029))</f>
        <v>#VALUE!</v>
      </c>
      <c r="I362" s="4" t="s">
        <v>4</v>
      </c>
    </row>
    <row r="363" spans="1:9" x14ac:dyDescent="0.25">
      <c r="A363" s="4" t="str">
        <f>IFERROR(INDEX([1]ID!$B:$B, MATCH('Nhập data'!$C363,[1]ID!$C:$C,0)),"")</f>
        <v>ID045123</v>
      </c>
      <c r="B363" s="4" t="s">
        <v>1018</v>
      </c>
      <c r="C363" s="4" t="s">
        <v>1019</v>
      </c>
      <c r="D363" s="4">
        <v>30</v>
      </c>
      <c r="E363" s="5" t="s">
        <v>1020</v>
      </c>
      <c r="F363" s="4"/>
      <c r="G363" s="5" t="s">
        <v>826</v>
      </c>
      <c r="H363" s="4" t="e">
        <f>IF(Table13[[#This Row],[Tồn đầu]]="","",$D363+SUMIF([1]Nhập!$G$2:$G$237,'Nhập data'!$C363,[1]Nhập!$I$2:$I$237)-SUMIF([1]Xuất!$C$2:$C$2625,'Nhập data'!$C363,[1]Xuất!$D$2:$D$2029))</f>
        <v>#VALUE!</v>
      </c>
      <c r="I363" s="4" t="s">
        <v>4</v>
      </c>
    </row>
    <row r="364" spans="1:9" x14ac:dyDescent="0.25">
      <c r="A364" s="4" t="str">
        <f>IFERROR(INDEX([1]ID!$B:$B, MATCH('Nhập data'!$C364,[1]ID!$C:$C,0)),"")</f>
        <v>ID045121</v>
      </c>
      <c r="B364" s="4" t="s">
        <v>1021</v>
      </c>
      <c r="C364" s="4" t="s">
        <v>1022</v>
      </c>
      <c r="D364" s="4">
        <v>55</v>
      </c>
      <c r="E364" s="5" t="s">
        <v>1023</v>
      </c>
      <c r="F364" s="4"/>
      <c r="G364" s="5" t="s">
        <v>826</v>
      </c>
      <c r="H364" s="4" t="e">
        <f>IF(Table13[[#This Row],[Tồn đầu]]="","",$D364+SUMIF([1]Nhập!$G$2:$G$237,'Nhập data'!$C364,[1]Nhập!$I$2:$I$237)-SUMIF([1]Xuất!$C$2:$C$2625,'Nhập data'!$C364,[1]Xuất!$D$2:$D$2029))</f>
        <v>#VALUE!</v>
      </c>
      <c r="I364" s="4" t="s">
        <v>4</v>
      </c>
    </row>
    <row r="365" spans="1:9" x14ac:dyDescent="0.25">
      <c r="A365" s="4" t="str">
        <f>IFERROR(INDEX([1]ID!$B:$B, MATCH('Nhập data'!$C365,[1]ID!$C:$C,0)),"")</f>
        <v>ID152584</v>
      </c>
      <c r="B365" s="4" t="s">
        <v>1024</v>
      </c>
      <c r="C365" s="4" t="s">
        <v>1025</v>
      </c>
      <c r="D365" s="4">
        <v>2</v>
      </c>
      <c r="E365" s="5" t="s">
        <v>1026</v>
      </c>
      <c r="F365" s="4"/>
      <c r="G365" s="5" t="s">
        <v>826</v>
      </c>
      <c r="H365" s="4" t="e">
        <f>IF(Table13[[#This Row],[Tồn đầu]]="","",$D365+SUMIF([1]Nhập!$G$2:$G$237,'Nhập data'!$C365,[1]Nhập!$I$2:$I$237)-SUMIF([1]Xuất!$C$2:$C$2625,'Nhập data'!$C365,[1]Xuất!$D$2:$D$2029))</f>
        <v>#VALUE!</v>
      </c>
      <c r="I365" s="4" t="s">
        <v>4</v>
      </c>
    </row>
    <row r="366" spans="1:9" x14ac:dyDescent="0.25">
      <c r="A366" s="4" t="str">
        <f>IFERROR(INDEX([1]ID!$B:$B, MATCH('Nhập data'!$C366,[1]ID!$C:$C,0)),"")</f>
        <v>ID152583</v>
      </c>
      <c r="B366" s="4" t="s">
        <v>1027</v>
      </c>
      <c r="C366" s="4" t="s">
        <v>1028</v>
      </c>
      <c r="D366" s="4">
        <v>2</v>
      </c>
      <c r="E366" s="5" t="s">
        <v>1029</v>
      </c>
      <c r="F366" s="4"/>
      <c r="G366" s="5" t="s">
        <v>826</v>
      </c>
      <c r="H366" s="4" t="e">
        <f>IF(Table13[[#This Row],[Tồn đầu]]="","",$D366+SUMIF([1]Nhập!$G$2:$G$237,'Nhập data'!$C366,[1]Nhập!$I$2:$I$237)-SUMIF([1]Xuất!$C$2:$C$2625,'Nhập data'!$C366,[1]Xuất!$D$2:$D$2029))</f>
        <v>#VALUE!</v>
      </c>
      <c r="I366" s="4" t="s">
        <v>4</v>
      </c>
    </row>
    <row r="367" spans="1:9" x14ac:dyDescent="0.25">
      <c r="A367" s="4" t="str">
        <f>IFERROR(INDEX([1]ID!$B:$B, MATCH('Nhập data'!$C367,[1]ID!$C:$C,0)),"")</f>
        <v>ID152582</v>
      </c>
      <c r="B367" s="4" t="s">
        <v>1030</v>
      </c>
      <c r="C367" s="4" t="s">
        <v>1031</v>
      </c>
      <c r="D367" s="4">
        <v>2</v>
      </c>
      <c r="E367" s="5" t="s">
        <v>1032</v>
      </c>
      <c r="F367" s="4"/>
      <c r="G367" s="5" t="s">
        <v>826</v>
      </c>
      <c r="H367" s="4" t="e">
        <f>IF(Table13[[#This Row],[Tồn đầu]]="","",$D367+SUMIF([1]Nhập!$G$2:$G$237,'Nhập data'!$C367,[1]Nhập!$I$2:$I$237)-SUMIF([1]Xuất!$C$2:$C$2625,'Nhập data'!$C367,[1]Xuất!$D$2:$D$2029))</f>
        <v>#VALUE!</v>
      </c>
      <c r="I367" s="4" t="s">
        <v>4</v>
      </c>
    </row>
    <row r="368" spans="1:9" x14ac:dyDescent="0.25">
      <c r="A368" s="4" t="str">
        <f>IFERROR(INDEX([1]ID!$B:$B, MATCH('Nhập data'!$C368,[1]ID!$C:$C,0)),"")</f>
        <v>ID152581</v>
      </c>
      <c r="B368" s="4" t="s">
        <v>1033</v>
      </c>
      <c r="C368" s="4" t="s">
        <v>1034</v>
      </c>
      <c r="D368" s="4">
        <v>2</v>
      </c>
      <c r="E368" s="5" t="s">
        <v>1035</v>
      </c>
      <c r="F368" s="4"/>
      <c r="G368" s="5" t="s">
        <v>826</v>
      </c>
      <c r="H368" s="4" t="e">
        <f>IF(Table13[[#This Row],[Tồn đầu]]="","",$D368+SUMIF([1]Nhập!$G$2:$G$237,'Nhập data'!$C368,[1]Nhập!$I$2:$I$237)-SUMIF([1]Xuất!$C$2:$C$2625,'Nhập data'!$C368,[1]Xuất!$D$2:$D$2029))</f>
        <v>#VALUE!</v>
      </c>
      <c r="I368" s="4" t="s">
        <v>4</v>
      </c>
    </row>
    <row r="369" spans="1:9" x14ac:dyDescent="0.25">
      <c r="A369" s="4" t="str">
        <f>IFERROR(INDEX([1]ID!$B:$B, MATCH('Nhập data'!$C369,[1]ID!$C:$C,0)),"")</f>
        <v>ID164986</v>
      </c>
      <c r="B369" s="4" t="s">
        <v>1036</v>
      </c>
      <c r="C369" s="4" t="s">
        <v>1037</v>
      </c>
      <c r="D369" s="4">
        <v>4</v>
      </c>
      <c r="E369" s="5" t="s">
        <v>1038</v>
      </c>
      <c r="F369" s="4"/>
      <c r="G369" s="5" t="s">
        <v>826</v>
      </c>
      <c r="H369" s="4" t="e">
        <f>IF(Table13[[#This Row],[Tồn đầu]]="","",$D369+SUMIF([1]Nhập!$G$2:$G$237,'Nhập data'!$C369,[1]Nhập!$I$2:$I$237)-SUMIF([1]Xuất!$C$2:$C$2625,'Nhập data'!$C369,[1]Xuất!$D$2:$D$2029))</f>
        <v>#VALUE!</v>
      </c>
      <c r="I369" s="4" t="s">
        <v>4</v>
      </c>
    </row>
    <row r="370" spans="1:9" x14ac:dyDescent="0.25">
      <c r="A370" s="4" t="str">
        <f>IFERROR(INDEX([1]ID!$B:$B, MATCH('Nhập data'!$C370,[1]ID!$C:$C,0)),"")</f>
        <v>ID164987</v>
      </c>
      <c r="B370" s="4" t="s">
        <v>1039</v>
      </c>
      <c r="C370" s="4" t="s">
        <v>1040</v>
      </c>
      <c r="D370" s="4">
        <v>3</v>
      </c>
      <c r="E370" s="5" t="s">
        <v>1041</v>
      </c>
      <c r="F370" s="4"/>
      <c r="G370" s="5" t="s">
        <v>826</v>
      </c>
      <c r="H370" s="4" t="e">
        <f>IF(Table13[[#This Row],[Tồn đầu]]="","",$D370+SUMIF([1]Nhập!$G$2:$G$237,'Nhập data'!$C370,[1]Nhập!$I$2:$I$237)-SUMIF([1]Xuất!$C$2:$C$2625,'Nhập data'!$C370,[1]Xuất!$D$2:$D$2029))</f>
        <v>#VALUE!</v>
      </c>
      <c r="I370" s="4" t="s">
        <v>4</v>
      </c>
    </row>
    <row r="371" spans="1:9" x14ac:dyDescent="0.25">
      <c r="A371" s="4" t="str">
        <f>IFERROR(INDEX([1]ID!$B:$B, MATCH('Nhập data'!$C371,[1]ID!$C:$C,0)),"")</f>
        <v>ID055553</v>
      </c>
      <c r="B371" s="4" t="s">
        <v>1042</v>
      </c>
      <c r="C371" s="4" t="s">
        <v>1043</v>
      </c>
      <c r="D371" s="4">
        <v>0</v>
      </c>
      <c r="E371" s="5" t="s">
        <v>1044</v>
      </c>
      <c r="F371" s="4"/>
      <c r="G371" s="5" t="s">
        <v>826</v>
      </c>
      <c r="H371" s="4" t="e">
        <f>IF(Table13[[#This Row],[Tồn đầu]]="","",$D371+SUMIF([1]Nhập!$G$2:$G$237,'Nhập data'!$C371,[1]Nhập!$I$2:$I$237)-SUMIF([1]Xuất!$C$2:$C$2625,'Nhập data'!$C371,[1]Xuất!$D$2:$D$2029))</f>
        <v>#VALUE!</v>
      </c>
      <c r="I371" s="4" t="s">
        <v>4</v>
      </c>
    </row>
    <row r="372" spans="1:9" x14ac:dyDescent="0.25">
      <c r="A372" s="4" t="str">
        <f>IFERROR(INDEX([1]ID!$B:$B, MATCH('Nhập data'!$C372,[1]ID!$C:$C,0)),"")</f>
        <v>ID164988</v>
      </c>
      <c r="B372" s="4" t="s">
        <v>1045</v>
      </c>
      <c r="C372" s="4" t="s">
        <v>1046</v>
      </c>
      <c r="D372" s="4">
        <v>0</v>
      </c>
      <c r="E372" s="5" t="s">
        <v>1047</v>
      </c>
      <c r="F372" s="4"/>
      <c r="G372" s="5" t="s">
        <v>826</v>
      </c>
      <c r="H372" s="4" t="e">
        <f>IF(Table13[[#This Row],[Tồn đầu]]="","",$D372+SUMIF([1]Nhập!$G$2:$G$237,'Nhập data'!$C372,[1]Nhập!$I$2:$I$237)-SUMIF([1]Xuất!$C$2:$C$2625,'Nhập data'!$C372,[1]Xuất!$D$2:$D$2029))</f>
        <v>#VALUE!</v>
      </c>
      <c r="I372" s="4" t="s">
        <v>4</v>
      </c>
    </row>
    <row r="373" spans="1:9" x14ac:dyDescent="0.25">
      <c r="A373" s="4" t="str">
        <f>IFERROR(INDEX([1]ID!$B:$B, MATCH('Nhập data'!$C373,[1]ID!$C:$C,0)),"")</f>
        <v>ID164989</v>
      </c>
      <c r="B373" s="4" t="s">
        <v>1048</v>
      </c>
      <c r="C373" s="4" t="s">
        <v>1049</v>
      </c>
      <c r="D373" s="4">
        <v>4</v>
      </c>
      <c r="E373" s="5" t="s">
        <v>1050</v>
      </c>
      <c r="F373" s="4"/>
      <c r="G373" s="5" t="s">
        <v>826</v>
      </c>
      <c r="H373" s="4" t="e">
        <f>IF(Table13[[#This Row],[Tồn đầu]]="","",$D373+SUMIF([1]Nhập!$G$2:$G$237,'Nhập data'!$C373,[1]Nhập!$I$2:$I$237)-SUMIF([1]Xuất!$C$2:$C$2625,'Nhập data'!$C373,[1]Xuất!$D$2:$D$2029))</f>
        <v>#VALUE!</v>
      </c>
      <c r="I373" s="4" t="s">
        <v>4</v>
      </c>
    </row>
    <row r="374" spans="1:9" x14ac:dyDescent="0.25">
      <c r="A374" s="4" t="str">
        <f>IFERROR(INDEX([1]ID!$B:$B, MATCH('Nhập data'!$C374,[1]ID!$C:$C,0)),"")</f>
        <v>ID164990</v>
      </c>
      <c r="B374" s="4" t="s">
        <v>1051</v>
      </c>
      <c r="C374" s="4" t="s">
        <v>1052</v>
      </c>
      <c r="D374" s="4">
        <v>2</v>
      </c>
      <c r="E374" s="5" t="s">
        <v>1053</v>
      </c>
      <c r="F374" s="4"/>
      <c r="G374" s="5" t="s">
        <v>826</v>
      </c>
      <c r="H374" s="4" t="e">
        <f>IF(Table13[[#This Row],[Tồn đầu]]="","",$D374+SUMIF([1]Nhập!$G$2:$G$237,'Nhập data'!$C374,[1]Nhập!$I$2:$I$237)-SUMIF([1]Xuất!$C$2:$C$2625,'Nhập data'!$C374,[1]Xuất!$D$2:$D$2029))</f>
        <v>#VALUE!</v>
      </c>
      <c r="I374" s="4" t="s">
        <v>4</v>
      </c>
    </row>
    <row r="375" spans="1:9" x14ac:dyDescent="0.25">
      <c r="A375" s="4" t="str">
        <f>IFERROR(INDEX([1]ID!$B:$B, MATCH('Nhập data'!$C375,[1]ID!$C:$C,0)),"")</f>
        <v>ID055279</v>
      </c>
      <c r="B375" s="4" t="s">
        <v>1054</v>
      </c>
      <c r="C375" s="4" t="s">
        <v>1055</v>
      </c>
      <c r="D375" s="4">
        <v>2</v>
      </c>
      <c r="E375" s="5" t="s">
        <v>1056</v>
      </c>
      <c r="F375" s="4"/>
      <c r="G375" s="5" t="s">
        <v>826</v>
      </c>
      <c r="H375" s="4" t="e">
        <f>IF(Table13[[#This Row],[Tồn đầu]]="","",$D375+SUMIF([1]Nhập!$G$2:$G$237,'Nhập data'!$C375,[1]Nhập!$I$2:$I$237)-SUMIF([1]Xuất!$C$2:$C$2625,'Nhập data'!$C375,[1]Xuất!$D$2:$D$2029))</f>
        <v>#VALUE!</v>
      </c>
      <c r="I375" s="4" t="s">
        <v>4</v>
      </c>
    </row>
    <row r="376" spans="1:9" x14ac:dyDescent="0.25">
      <c r="A376" s="4" t="str">
        <f>IFERROR(INDEX([1]ID!$B:$B, MATCH('Nhập data'!$C376,[1]ID!$C:$C,0)),"")</f>
        <v>ID164991</v>
      </c>
      <c r="B376" s="4" t="s">
        <v>1057</v>
      </c>
      <c r="C376" s="4" t="s">
        <v>1058</v>
      </c>
      <c r="D376" s="4">
        <v>2</v>
      </c>
      <c r="E376" s="5" t="s">
        <v>1059</v>
      </c>
      <c r="F376" s="4"/>
      <c r="G376" s="5" t="s">
        <v>826</v>
      </c>
      <c r="H376" s="4" t="e">
        <f>IF(Table13[[#This Row],[Tồn đầu]]="","",$D376+SUMIF([1]Nhập!$G$2:$G$237,'Nhập data'!$C376,[1]Nhập!$I$2:$I$237)-SUMIF([1]Xuất!$C$2:$C$2625,'Nhập data'!$C376,[1]Xuất!$D$2:$D$2029))</f>
        <v>#VALUE!</v>
      </c>
      <c r="I376" s="4" t="s">
        <v>4</v>
      </c>
    </row>
    <row r="377" spans="1:9" x14ac:dyDescent="0.25">
      <c r="A377" s="4" t="str">
        <f>IFERROR(INDEX([1]ID!$B:$B, MATCH('Nhập data'!$C377,[1]ID!$C:$C,0)),"")</f>
        <v>ID164992</v>
      </c>
      <c r="B377" s="4" t="s">
        <v>1060</v>
      </c>
      <c r="C377" s="4" t="s">
        <v>1061</v>
      </c>
      <c r="D377" s="4">
        <v>2</v>
      </c>
      <c r="E377" s="5" t="s">
        <v>1062</v>
      </c>
      <c r="F377" s="4"/>
      <c r="G377" s="5" t="s">
        <v>826</v>
      </c>
      <c r="H377" s="4" t="e">
        <f>IF(Table13[[#This Row],[Tồn đầu]]="","",$D377+SUMIF([1]Nhập!$G$2:$G$237,'Nhập data'!$C377,[1]Nhập!$I$2:$I$237)-SUMIF([1]Xuất!$C$2:$C$2625,'Nhập data'!$C377,[1]Xuất!$D$2:$D$2029))</f>
        <v>#VALUE!</v>
      </c>
      <c r="I377" s="4" t="s">
        <v>4</v>
      </c>
    </row>
    <row r="378" spans="1:9" x14ac:dyDescent="0.25">
      <c r="A378" s="4" t="str">
        <f>IFERROR(INDEX([1]ID!$B:$B, MATCH('Nhập data'!$C378,[1]ID!$C:$C,0)),"")</f>
        <v>ID077057</v>
      </c>
      <c r="B378" s="4" t="s">
        <v>1063</v>
      </c>
      <c r="C378" s="4" t="s">
        <v>1064</v>
      </c>
      <c r="D378" s="4">
        <v>4</v>
      </c>
      <c r="E378" s="5" t="s">
        <v>1065</v>
      </c>
      <c r="F378" s="4"/>
      <c r="G378" s="5" t="s">
        <v>826</v>
      </c>
      <c r="H378" s="4" t="e">
        <f>IF(Table13[[#This Row],[Tồn đầu]]="","",$D378+SUMIF([1]Nhập!$G$2:$G$237,'Nhập data'!$C378,[1]Nhập!$I$2:$I$237)-SUMIF([1]Xuất!$C$2:$C$2625,'Nhập data'!$C378,[1]Xuất!$D$2:$D$2029))</f>
        <v>#VALUE!</v>
      </c>
      <c r="I378" s="4" t="s">
        <v>4</v>
      </c>
    </row>
    <row r="379" spans="1:9" x14ac:dyDescent="0.25">
      <c r="A379" s="4" t="str">
        <f>IFERROR(INDEX([1]ID!$B:$B, MATCH('Nhập data'!$C379,[1]ID!$C:$C,0)),"")</f>
        <v>ID164994</v>
      </c>
      <c r="B379" s="4" t="s">
        <v>1066</v>
      </c>
      <c r="C379" s="4" t="s">
        <v>1067</v>
      </c>
      <c r="D379" s="4">
        <v>4</v>
      </c>
      <c r="E379" s="5" t="s">
        <v>1068</v>
      </c>
      <c r="F379" s="4"/>
      <c r="G379" s="5" t="s">
        <v>826</v>
      </c>
      <c r="H379" s="4" t="e">
        <f>IF(Table13[[#This Row],[Tồn đầu]]="","",$D379+SUMIF([1]Nhập!$G$2:$G$237,'Nhập data'!$C379,[1]Nhập!$I$2:$I$237)-SUMIF([1]Xuất!$C$2:$C$2625,'Nhập data'!$C379,[1]Xuất!$D$2:$D$2029))</f>
        <v>#VALUE!</v>
      </c>
      <c r="I379" s="4" t="s">
        <v>4</v>
      </c>
    </row>
    <row r="380" spans="1:9" x14ac:dyDescent="0.25">
      <c r="A380" s="4" t="str">
        <f>IFERROR(INDEX([1]ID!$B:$B, MATCH('Nhập data'!$C380,[1]ID!$C:$C,0)),"")</f>
        <v>ID164995</v>
      </c>
      <c r="B380" s="4" t="s">
        <v>1069</v>
      </c>
      <c r="C380" s="4" t="s">
        <v>1070</v>
      </c>
      <c r="D380" s="4">
        <v>0</v>
      </c>
      <c r="E380" s="5" t="s">
        <v>1071</v>
      </c>
      <c r="F380" s="4"/>
      <c r="G380" s="5" t="s">
        <v>826</v>
      </c>
      <c r="H380" s="4" t="e">
        <f>IF(Table13[[#This Row],[Tồn đầu]]="","",$D380+SUMIF([1]Nhập!$G$2:$G$237,'Nhập data'!$C380,[1]Nhập!$I$2:$I$237)-SUMIF([1]Xuất!$C$2:$C$2625,'Nhập data'!$C380,[1]Xuất!$D$2:$D$2029))</f>
        <v>#VALUE!</v>
      </c>
      <c r="I380" s="4" t="s">
        <v>4</v>
      </c>
    </row>
    <row r="381" spans="1:9" x14ac:dyDescent="0.25">
      <c r="A381" s="4" t="str">
        <f>IFERROR(INDEX([1]ID!$B:$B, MATCH('Nhập data'!$C381,[1]ID!$C:$C,0)),"")</f>
        <v>ID164996</v>
      </c>
      <c r="B381" s="4" t="s">
        <v>1072</v>
      </c>
      <c r="C381" s="4" t="s">
        <v>1073</v>
      </c>
      <c r="D381" s="4">
        <v>0</v>
      </c>
      <c r="E381" s="5" t="s">
        <v>1074</v>
      </c>
      <c r="F381" s="4"/>
      <c r="G381" s="5" t="s">
        <v>826</v>
      </c>
      <c r="H381" s="4" t="e">
        <f>IF(Table13[[#This Row],[Tồn đầu]]="","",$D381+SUMIF([1]Nhập!$G$2:$G$237,'Nhập data'!$C381,[1]Nhập!$I$2:$I$237)-SUMIF([1]Xuất!$C$2:$C$2625,'Nhập data'!$C381,[1]Xuất!$D$2:$D$2029))</f>
        <v>#VALUE!</v>
      </c>
      <c r="I381" s="4" t="s">
        <v>4</v>
      </c>
    </row>
    <row r="382" spans="1:9" x14ac:dyDescent="0.25">
      <c r="A382" s="4" t="str">
        <f>IFERROR(INDEX([1]ID!$B:$B, MATCH('Nhập data'!$C382,[1]ID!$C:$C,0)),"")</f>
        <v>ID165013</v>
      </c>
      <c r="B382" s="4" t="s">
        <v>1075</v>
      </c>
      <c r="C382" s="4" t="s">
        <v>1076</v>
      </c>
      <c r="D382" s="4">
        <v>0</v>
      </c>
      <c r="E382" s="5" t="s">
        <v>1077</v>
      </c>
      <c r="F382" s="4"/>
      <c r="G382" s="5" t="s">
        <v>826</v>
      </c>
      <c r="H382" s="4" t="e">
        <f>IF(Table13[[#This Row],[Tồn đầu]]="","",$D382+SUMIF([1]Nhập!$G$2:$G$237,'Nhập data'!$C382,[1]Nhập!$I$2:$I$237)-SUMIF([1]Xuất!$C$2:$C$2625,'Nhập data'!$C382,[1]Xuất!$D$2:$D$2029))</f>
        <v>#VALUE!</v>
      </c>
      <c r="I382" s="4" t="s">
        <v>4</v>
      </c>
    </row>
    <row r="383" spans="1:9" x14ac:dyDescent="0.25">
      <c r="A383" s="4" t="str">
        <f>IFERROR(INDEX([1]ID!$B:$B, MATCH('Nhập data'!$C383,[1]ID!$C:$C,0)),"")</f>
        <v>ID055537</v>
      </c>
      <c r="B383" s="4" t="s">
        <v>1078</v>
      </c>
      <c r="C383" s="4" t="s">
        <v>1079</v>
      </c>
      <c r="D383" s="4">
        <v>1</v>
      </c>
      <c r="E383" s="5" t="s">
        <v>1080</v>
      </c>
      <c r="F383" s="4"/>
      <c r="G383" s="5" t="s">
        <v>826</v>
      </c>
      <c r="H383" s="4" t="e">
        <f>IF(Table13[[#This Row],[Tồn đầu]]="","",$D383+SUMIF([1]Nhập!$G$2:$G$237,'Nhập data'!$C383,[1]Nhập!$I$2:$I$237)-SUMIF([1]Xuất!$C$2:$C$2625,'Nhập data'!$C383,[1]Xuất!$D$2:$D$2029))</f>
        <v>#VALUE!</v>
      </c>
      <c r="I383" s="4" t="s">
        <v>4</v>
      </c>
    </row>
    <row r="384" spans="1:9" x14ac:dyDescent="0.25">
      <c r="A384" s="4" t="str">
        <f>IFERROR(INDEX([1]ID!$B:$B, MATCH('Nhập data'!$C384,[1]ID!$C:$C,0)),"")</f>
        <v>ID077052</v>
      </c>
      <c r="B384" s="4" t="s">
        <v>1081</v>
      </c>
      <c r="C384" s="4" t="s">
        <v>1082</v>
      </c>
      <c r="D384" s="4">
        <v>4</v>
      </c>
      <c r="E384" s="5" t="s">
        <v>1083</v>
      </c>
      <c r="F384" s="4"/>
      <c r="G384" s="5" t="s">
        <v>826</v>
      </c>
      <c r="H384" s="4" t="e">
        <f>IF(Table13[[#This Row],[Tồn đầu]]="","",$D384+SUMIF([1]Nhập!$G$2:$G$237,'Nhập data'!$C384,[1]Nhập!$I$2:$I$237)-SUMIF([1]Xuất!$C$2:$C$2625,'Nhập data'!$C384,[1]Xuất!$D$2:$D$2029))</f>
        <v>#VALUE!</v>
      </c>
      <c r="I384" s="4" t="s">
        <v>4</v>
      </c>
    </row>
    <row r="385" spans="1:9" x14ac:dyDescent="0.25">
      <c r="A385" s="4" t="str">
        <f>IFERROR(INDEX([1]ID!$B:$B, MATCH('Nhập data'!$C385,[1]ID!$C:$C,0)),"")</f>
        <v>ID120881</v>
      </c>
      <c r="B385" s="4" t="s">
        <v>1084</v>
      </c>
      <c r="C385" s="4" t="s">
        <v>1085</v>
      </c>
      <c r="D385" s="4">
        <v>10</v>
      </c>
      <c r="E385" s="5" t="s">
        <v>1086</v>
      </c>
      <c r="F385" s="4"/>
      <c r="G385" s="5" t="s">
        <v>826</v>
      </c>
      <c r="H385" s="4" t="e">
        <f>IF(Table13[[#This Row],[Tồn đầu]]="","",$D385+SUMIF([1]Nhập!$G$2:$G$237,'Nhập data'!$C385,[1]Nhập!$I$2:$I$237)-SUMIF([1]Xuất!$C$2:$C$2625,'Nhập data'!$C385,[1]Xuất!$D$2:$D$2029))</f>
        <v>#VALUE!</v>
      </c>
      <c r="I385" s="4" t="s">
        <v>4</v>
      </c>
    </row>
    <row r="386" spans="1:9" x14ac:dyDescent="0.25">
      <c r="A386" s="4" t="str">
        <f>IFERROR(INDEX([1]ID!$B:$B, MATCH('Nhập data'!$C386,[1]ID!$C:$C,0)),"")</f>
        <v>ID055542</v>
      </c>
      <c r="B386" s="4" t="s">
        <v>1087</v>
      </c>
      <c r="C386" s="4" t="s">
        <v>1088</v>
      </c>
      <c r="D386" s="4">
        <v>3</v>
      </c>
      <c r="E386" s="5" t="s">
        <v>1089</v>
      </c>
      <c r="F386" s="4"/>
      <c r="G386" s="5" t="s">
        <v>826</v>
      </c>
      <c r="H386" s="4" t="e">
        <f>IF(Table13[[#This Row],[Tồn đầu]]="","",$D386+SUMIF([1]Nhập!$G$2:$G$237,'Nhập data'!$C386,[1]Nhập!$I$2:$I$237)-SUMIF([1]Xuất!$C$2:$C$2625,'Nhập data'!$C386,[1]Xuất!$D$2:$D$2029))</f>
        <v>#VALUE!</v>
      </c>
      <c r="I386" s="4" t="s">
        <v>4</v>
      </c>
    </row>
    <row r="387" spans="1:9" x14ac:dyDescent="0.25">
      <c r="A387" s="4" t="str">
        <f>IFERROR(INDEX([1]ID!$B:$B, MATCH('Nhập data'!$C387,[1]ID!$C:$C,0)),"")</f>
        <v>ID077056</v>
      </c>
      <c r="B387" s="4" t="s">
        <v>1090</v>
      </c>
      <c r="C387" s="4" t="s">
        <v>1091</v>
      </c>
      <c r="D387" s="4">
        <v>2</v>
      </c>
      <c r="E387" s="5" t="s">
        <v>1092</v>
      </c>
      <c r="F387" s="4"/>
      <c r="G387" s="5" t="s">
        <v>826</v>
      </c>
      <c r="H387" s="4" t="e">
        <f>IF(Table13[[#This Row],[Tồn đầu]]="","",$D387+SUMIF([1]Nhập!$G$2:$G$237,'Nhập data'!$C387,[1]Nhập!$I$2:$I$237)-SUMIF([1]Xuất!$C$2:$C$2625,'Nhập data'!$C387,[1]Xuất!$D$2:$D$2029))</f>
        <v>#VALUE!</v>
      </c>
      <c r="I387" s="4" t="s">
        <v>4</v>
      </c>
    </row>
    <row r="388" spans="1:9" x14ac:dyDescent="0.25">
      <c r="A388" s="4" t="str">
        <f>IFERROR(INDEX([1]ID!$B:$B, MATCH('Nhập data'!$C388,[1]ID!$C:$C,0)),"")</f>
        <v>ID153006</v>
      </c>
      <c r="B388" s="4" t="s">
        <v>1093</v>
      </c>
      <c r="C388" s="4" t="s">
        <v>1094</v>
      </c>
      <c r="D388" s="4">
        <v>4</v>
      </c>
      <c r="E388" s="5" t="s">
        <v>1095</v>
      </c>
      <c r="F388" s="4"/>
      <c r="G388" s="5" t="s">
        <v>826</v>
      </c>
      <c r="H388" s="4" t="e">
        <f>IF(Table13[[#This Row],[Tồn đầu]]="","",$D388+SUMIF([1]Nhập!$G$2:$G$237,'Nhập data'!$C388,[1]Nhập!$I$2:$I$237)-SUMIF([1]Xuất!$C$2:$C$2625,'Nhập data'!$C388,[1]Xuất!$D$2:$D$2029))</f>
        <v>#VALUE!</v>
      </c>
      <c r="I388" s="4" t="s">
        <v>4</v>
      </c>
    </row>
    <row r="389" spans="1:9" x14ac:dyDescent="0.25">
      <c r="A389" s="4" t="str">
        <f>IFERROR(INDEX([1]ID!$B:$B, MATCH('Nhập data'!$C389,[1]ID!$C:$C,0)),"")</f>
        <v>ID152980</v>
      </c>
      <c r="B389" s="4" t="s">
        <v>1096</v>
      </c>
      <c r="C389" s="4" t="s">
        <v>1097</v>
      </c>
      <c r="D389" s="4">
        <v>1</v>
      </c>
      <c r="E389" s="5" t="s">
        <v>1098</v>
      </c>
      <c r="F389" s="4"/>
      <c r="G389" s="5" t="s">
        <v>826</v>
      </c>
      <c r="H389" s="4" t="e">
        <f>IF(Table13[[#This Row],[Tồn đầu]]="","",$D389+SUMIF([1]Nhập!$G$2:$G$237,'Nhập data'!$C389,[1]Nhập!$I$2:$I$237)-SUMIF([1]Xuất!$C$2:$C$2625,'Nhập data'!$C389,[1]Xuất!$D$2:$D$2029))</f>
        <v>#VALUE!</v>
      </c>
      <c r="I389" s="4" t="s">
        <v>4</v>
      </c>
    </row>
    <row r="390" spans="1:9" x14ac:dyDescent="0.25">
      <c r="A390" s="4" t="str">
        <f>IFERROR(INDEX([1]ID!$B:$B, MATCH('Nhập data'!$C390,[1]ID!$C:$C,0)),"")</f>
        <v>ID165028</v>
      </c>
      <c r="B390" s="4" t="s">
        <v>1099</v>
      </c>
      <c r="C390" s="4" t="s">
        <v>1100</v>
      </c>
      <c r="D390" s="4">
        <v>2</v>
      </c>
      <c r="E390" s="5" t="s">
        <v>1101</v>
      </c>
      <c r="F390" s="4"/>
      <c r="G390" s="5" t="s">
        <v>826</v>
      </c>
      <c r="H390" s="4" t="e">
        <f>IF(Table13[[#This Row],[Tồn đầu]]="","",$D390+SUMIF([1]Nhập!$G$2:$G$237,'Nhập data'!$C390,[1]Nhập!$I$2:$I$237)-SUMIF([1]Xuất!$C$2:$C$2625,'Nhập data'!$C390,[1]Xuất!$D$2:$D$2029))</f>
        <v>#VALUE!</v>
      </c>
      <c r="I390" s="4" t="s">
        <v>4</v>
      </c>
    </row>
    <row r="391" spans="1:9" x14ac:dyDescent="0.25">
      <c r="A391" s="4" t="str">
        <f>IFERROR(INDEX([1]ID!$B:$B, MATCH('Nhập data'!$C391,[1]ID!$C:$C,0)),"")</f>
        <v>ID165001</v>
      </c>
      <c r="B391" s="4" t="s">
        <v>1102</v>
      </c>
      <c r="C391" s="4" t="s">
        <v>1103</v>
      </c>
      <c r="D391" s="4">
        <v>2</v>
      </c>
      <c r="E391" s="5" t="s">
        <v>1104</v>
      </c>
      <c r="F391" s="4"/>
      <c r="G391" s="5" t="s">
        <v>826</v>
      </c>
      <c r="H391" s="4" t="e">
        <f>IF(Table13[[#This Row],[Tồn đầu]]="","",$D391+SUMIF([1]Nhập!$G$2:$G$237,'Nhập data'!$C391,[1]Nhập!$I$2:$I$237)-SUMIF([1]Xuất!$C$2:$C$2625,'Nhập data'!$C391,[1]Xuất!$D$2:$D$2029))</f>
        <v>#VALUE!</v>
      </c>
      <c r="I391" s="4" t="s">
        <v>4</v>
      </c>
    </row>
    <row r="392" spans="1:9" x14ac:dyDescent="0.25">
      <c r="A392" s="4" t="str">
        <f>IFERROR(INDEX([1]ID!$B:$B, MATCH('Nhập data'!$C392,[1]ID!$C:$C,0)),"")</f>
        <v>ID165002</v>
      </c>
      <c r="B392" s="4" t="s">
        <v>1105</v>
      </c>
      <c r="C392" s="4" t="s">
        <v>1106</v>
      </c>
      <c r="D392" s="4">
        <v>15</v>
      </c>
      <c r="E392" s="5" t="s">
        <v>1107</v>
      </c>
      <c r="F392" s="4"/>
      <c r="G392" s="5" t="s">
        <v>826</v>
      </c>
      <c r="H392" s="4" t="e">
        <f>IF(Table13[[#This Row],[Tồn đầu]]="","",$D392+SUMIF([1]Nhập!$G$2:$G$237,'Nhập data'!$C392,[1]Nhập!$I$2:$I$237)-SUMIF([1]Xuất!$C$2:$C$2625,'Nhập data'!$C392,[1]Xuất!$D$2:$D$2029))</f>
        <v>#VALUE!</v>
      </c>
      <c r="I392" s="4" t="s">
        <v>4</v>
      </c>
    </row>
    <row r="393" spans="1:9" x14ac:dyDescent="0.25">
      <c r="A393" s="4" t="str">
        <f>IFERROR(INDEX([1]ID!$B:$B, MATCH('Nhập data'!$C393,[1]ID!$C:$C,0)),"")</f>
        <v>ID165003</v>
      </c>
      <c r="B393" s="4" t="s">
        <v>1108</v>
      </c>
      <c r="C393" s="4" t="s">
        <v>1109</v>
      </c>
      <c r="D393" s="4">
        <v>20</v>
      </c>
      <c r="E393" s="5" t="s">
        <v>1110</v>
      </c>
      <c r="F393" s="4"/>
      <c r="G393" s="5" t="s">
        <v>826</v>
      </c>
      <c r="H393" s="4" t="e">
        <f>IF(Table13[[#This Row],[Tồn đầu]]="","",$D393+SUMIF([1]Nhập!$G$2:$G$237,'Nhập data'!$C393,[1]Nhập!$I$2:$I$237)-SUMIF([1]Xuất!$C$2:$C$2625,'Nhập data'!$C393,[1]Xuất!$D$2:$D$2029))</f>
        <v>#VALUE!</v>
      </c>
      <c r="I393" s="4" t="s">
        <v>4</v>
      </c>
    </row>
    <row r="394" spans="1:9" x14ac:dyDescent="0.25">
      <c r="A394" s="4" t="str">
        <f>IFERROR(INDEX([1]ID!$B:$B, MATCH('Nhập data'!$C394,[1]ID!$C:$C,0)),"")</f>
        <v>ID165004</v>
      </c>
      <c r="B394" s="4" t="s">
        <v>1111</v>
      </c>
      <c r="C394" s="4" t="s">
        <v>1112</v>
      </c>
      <c r="D394" s="4">
        <v>0</v>
      </c>
      <c r="E394" s="5" t="s">
        <v>1113</v>
      </c>
      <c r="F394" s="4"/>
      <c r="G394" s="5" t="s">
        <v>826</v>
      </c>
      <c r="H394" s="4" t="e">
        <f>IF(Table13[[#This Row],[Tồn đầu]]="","",$D394+SUMIF([1]Nhập!$G$2:$G$237,'Nhập data'!$C394,[1]Nhập!$I$2:$I$237)-SUMIF([1]Xuất!$C$2:$C$2625,'Nhập data'!$C394,[1]Xuất!$D$2:$D$2029))</f>
        <v>#VALUE!</v>
      </c>
      <c r="I394" s="4" t="s">
        <v>4</v>
      </c>
    </row>
    <row r="395" spans="1:9" x14ac:dyDescent="0.25">
      <c r="A395" s="4" t="str">
        <f>IFERROR(INDEX([1]ID!$B:$B, MATCH('Nhập data'!$C395,[1]ID!$C:$C,0)),"")</f>
        <v>ID057319</v>
      </c>
      <c r="B395" s="4" t="s">
        <v>1114</v>
      </c>
      <c r="C395" s="4" t="s">
        <v>1115</v>
      </c>
      <c r="D395" s="4">
        <v>2</v>
      </c>
      <c r="E395" s="5" t="s">
        <v>1116</v>
      </c>
      <c r="F395" s="4"/>
      <c r="G395" s="5" t="s">
        <v>826</v>
      </c>
      <c r="H395" s="4" t="e">
        <f>IF(Table13[[#This Row],[Tồn đầu]]="","",$D395+SUMIF([1]Nhập!$G$2:$G$237,'Nhập data'!$C395,[1]Nhập!$I$2:$I$237)-SUMIF([1]Xuất!$C$2:$C$2625,'Nhập data'!$C395,[1]Xuất!$D$2:$D$2029))</f>
        <v>#VALUE!</v>
      </c>
      <c r="I395" s="4" t="s">
        <v>4</v>
      </c>
    </row>
    <row r="396" spans="1:9" x14ac:dyDescent="0.25">
      <c r="A396" s="4" t="str">
        <f>IFERROR(INDEX([1]ID!$B:$B, MATCH('Nhập data'!$C396,[1]ID!$C:$C,0)),"")</f>
        <v>ID062477</v>
      </c>
      <c r="B396" s="4" t="s">
        <v>1117</v>
      </c>
      <c r="C396" s="4" t="s">
        <v>1118</v>
      </c>
      <c r="D396" s="4">
        <v>14</v>
      </c>
      <c r="E396" s="5" t="s">
        <v>1119</v>
      </c>
      <c r="F396" s="4"/>
      <c r="G396" s="5" t="s">
        <v>1120</v>
      </c>
      <c r="H396" s="4" t="e">
        <f>IF(Table13[[#This Row],[Tồn đầu]]="","",$D396+SUMIF([1]Nhập!$G$2:$G$237,'Nhập data'!$C396,[1]Nhập!$I$2:$I$237)-SUMIF([1]Xuất!$C$2:$C$2625,'Nhập data'!$C396,[1]Xuất!$D$2:$D$2029))</f>
        <v>#VALUE!</v>
      </c>
      <c r="I396" s="4" t="s">
        <v>4</v>
      </c>
    </row>
    <row r="397" spans="1:9" x14ac:dyDescent="0.25">
      <c r="A397" s="4" t="str">
        <f>IFERROR(INDEX([1]ID!$B:$B, MATCH('Nhập data'!$C397,[1]ID!$C:$C,0)),"")</f>
        <v>ID156482</v>
      </c>
      <c r="B397" s="4" t="s">
        <v>1121</v>
      </c>
      <c r="C397" s="4" t="s">
        <v>1122</v>
      </c>
      <c r="D397" s="4">
        <v>37</v>
      </c>
      <c r="E397" s="5" t="s">
        <v>1123</v>
      </c>
      <c r="F397" s="4"/>
      <c r="G397" s="5" t="s">
        <v>1120</v>
      </c>
      <c r="H397" s="4" t="e">
        <f>IF(Table13[[#This Row],[Tồn đầu]]="","",$D397+SUMIF([1]Nhập!$G$2:$G$237,'Nhập data'!$C397,[1]Nhập!$I$2:$I$237)-SUMIF([1]Xuất!$C$2:$C$2625,'Nhập data'!$C397,[1]Xuất!$D$2:$D$2029))</f>
        <v>#VALUE!</v>
      </c>
      <c r="I397" s="4" t="s">
        <v>4</v>
      </c>
    </row>
    <row r="398" spans="1:9" x14ac:dyDescent="0.25">
      <c r="A398" s="4" t="str">
        <f>IFERROR(INDEX([1]ID!$B:$B, MATCH('Nhập data'!$C398,[1]ID!$C:$C,0)),"")</f>
        <v>ID152624</v>
      </c>
      <c r="B398" s="4" t="s">
        <v>1124</v>
      </c>
      <c r="C398" s="4" t="s">
        <v>1125</v>
      </c>
      <c r="D398" s="4">
        <v>0</v>
      </c>
      <c r="E398" s="5" t="s">
        <v>1126</v>
      </c>
      <c r="F398" s="4"/>
      <c r="G398" s="5" t="s">
        <v>1120</v>
      </c>
      <c r="H398" s="4" t="e">
        <f>IF(Table13[[#This Row],[Tồn đầu]]="","",$D398+SUMIF([1]Nhập!$G$2:$G$237,'Nhập data'!$C398,[1]Nhập!$I$2:$I$237)-SUMIF([1]Xuất!$C$2:$C$2625,'Nhập data'!$C398,[1]Xuất!$D$2:$D$2029))</f>
        <v>#VALUE!</v>
      </c>
      <c r="I398" s="4" t="s">
        <v>4</v>
      </c>
    </row>
    <row r="399" spans="1:9" x14ac:dyDescent="0.25">
      <c r="A399" s="4" t="str">
        <f>IFERROR(INDEX([1]ID!$B:$B, MATCH('Nhập data'!$C399,[1]ID!$C:$C,0)),"")</f>
        <v>ID165006</v>
      </c>
      <c r="B399" s="4" t="s">
        <v>1127</v>
      </c>
      <c r="C399" s="4" t="s">
        <v>1128</v>
      </c>
      <c r="D399" s="4">
        <v>0</v>
      </c>
      <c r="E399" s="5" t="s">
        <v>1129</v>
      </c>
      <c r="F399" s="4"/>
      <c r="G399" s="5" t="s">
        <v>1120</v>
      </c>
      <c r="H399" s="4" t="e">
        <f>IF(Table13[[#This Row],[Tồn đầu]]="","",$D399+SUMIF([1]Nhập!$G$2:$G$237,'Nhập data'!$C399,[1]Nhập!$I$2:$I$237)-SUMIF([1]Xuất!$C$2:$C$2625,'Nhập data'!$C399,[1]Xuất!$D$2:$D$2029))</f>
        <v>#VALUE!</v>
      </c>
      <c r="I399" s="4" t="s">
        <v>4</v>
      </c>
    </row>
    <row r="400" spans="1:9" x14ac:dyDescent="0.25">
      <c r="A400" s="4" t="str">
        <f>IFERROR(INDEX([1]ID!$B:$B, MATCH('Nhập data'!$C400,[1]ID!$C:$C,0)),"")</f>
        <v>ID062597</v>
      </c>
      <c r="B400" s="4" t="s">
        <v>1130</v>
      </c>
      <c r="C400" s="4" t="s">
        <v>1131</v>
      </c>
      <c r="D400" s="4">
        <v>3</v>
      </c>
      <c r="E400" s="5" t="s">
        <v>1132</v>
      </c>
      <c r="F400" s="4"/>
      <c r="G400" s="5" t="s">
        <v>1120</v>
      </c>
      <c r="H400" s="4" t="e">
        <f>IF(Table13[[#This Row],[Tồn đầu]]="","",$D400+SUMIF([1]Nhập!$G$2:$G$237,'Nhập data'!$C400,[1]Nhập!$I$2:$I$237)-SUMIF([1]Xuất!$C$2:$C$2625,'Nhập data'!$C400,[1]Xuất!$D$2:$D$2029))</f>
        <v>#VALUE!</v>
      </c>
      <c r="I400" s="4" t="s">
        <v>4</v>
      </c>
    </row>
    <row r="401" spans="1:9" x14ac:dyDescent="0.25">
      <c r="A401" s="4" t="str">
        <f>IFERROR(INDEX([1]ID!$B:$B, MATCH('Nhập data'!$C401,[1]ID!$C:$C,0)),"")</f>
        <v>ID062559</v>
      </c>
      <c r="B401" s="4" t="s">
        <v>1133</v>
      </c>
      <c r="C401" s="4" t="s">
        <v>1134</v>
      </c>
      <c r="D401" s="4">
        <v>0</v>
      </c>
      <c r="E401" s="5" t="s">
        <v>1135</v>
      </c>
      <c r="F401" s="4"/>
      <c r="G401" s="5" t="s">
        <v>1120</v>
      </c>
      <c r="H401" s="4" t="e">
        <f>IF(Table13[[#This Row],[Tồn đầu]]="","",$D401+SUMIF([1]Nhập!$G$2:$G$237,'Nhập data'!$C401,[1]Nhập!$I$2:$I$237)-SUMIF([1]Xuất!$C$2:$C$2625,'Nhập data'!$C401,[1]Xuất!$D$2:$D$2029))</f>
        <v>#VALUE!</v>
      </c>
      <c r="I401" s="4" t="s">
        <v>4</v>
      </c>
    </row>
    <row r="402" spans="1:9" x14ac:dyDescent="0.25">
      <c r="A402" s="4" t="str">
        <f>IFERROR(INDEX([1]ID!$B:$B, MATCH('Nhập data'!$C402,[1]ID!$C:$C,0)),"")</f>
        <v>ID165379</v>
      </c>
      <c r="B402" s="4" t="s">
        <v>1136</v>
      </c>
      <c r="C402" s="4" t="s">
        <v>1137</v>
      </c>
      <c r="D402" s="4">
        <v>7</v>
      </c>
      <c r="E402" s="5" t="s">
        <v>1138</v>
      </c>
      <c r="F402" s="4" t="s">
        <v>499</v>
      </c>
      <c r="G402" s="5" t="s">
        <v>1120</v>
      </c>
      <c r="H402" s="4" t="e">
        <f>IF(Table13[[#This Row],[Tồn đầu]]="","",$D402+SUMIF([1]Nhập!$G$2:$G$237,'Nhập data'!$C402,[1]Nhập!$I$2:$I$237)-SUMIF([1]Xuất!$C$2:$C$2625,'Nhập data'!$C402,[1]Xuất!$D$2:$D$2029))</f>
        <v>#VALUE!</v>
      </c>
      <c r="I402" s="4" t="s">
        <v>4</v>
      </c>
    </row>
    <row r="403" spans="1:9" x14ac:dyDescent="0.25">
      <c r="A403" s="4" t="str">
        <f>IFERROR(INDEX([1]ID!$B:$B, MATCH('Nhập data'!$C403,[1]ID!$C:$C,0)),"")</f>
        <v>ID165005</v>
      </c>
      <c r="B403" s="4" t="s">
        <v>1139</v>
      </c>
      <c r="C403" s="4" t="s">
        <v>1140</v>
      </c>
      <c r="D403" s="4">
        <v>27</v>
      </c>
      <c r="E403" s="5" t="s">
        <v>1141</v>
      </c>
      <c r="F403" s="4"/>
      <c r="G403" s="5" t="s">
        <v>1120</v>
      </c>
      <c r="H403" s="4" t="e">
        <f>IF(Table13[[#This Row],[Tồn đầu]]="","",$D403+SUMIF([1]Nhập!$G$2:$G$237,'Nhập data'!$C403,[1]Nhập!$I$2:$I$237)-SUMIF([1]Xuất!$C$2:$C$2625,'Nhập data'!$C403,[1]Xuất!$D$2:$D$2029))</f>
        <v>#VALUE!</v>
      </c>
      <c r="I403" s="4" t="s">
        <v>4</v>
      </c>
    </row>
    <row r="404" spans="1:9" x14ac:dyDescent="0.25">
      <c r="A404" s="4" t="str">
        <f>IFERROR(INDEX([1]ID!$B:$B, MATCH('Nhập data'!$C404,[1]ID!$C:$C,0)),"")</f>
        <v>ID152591</v>
      </c>
      <c r="B404" s="4" t="s">
        <v>1142</v>
      </c>
      <c r="C404" s="4" t="s">
        <v>1143</v>
      </c>
      <c r="D404" s="4">
        <v>36</v>
      </c>
      <c r="E404" s="5" t="s">
        <v>1144</v>
      </c>
      <c r="F404" s="4" t="s">
        <v>1145</v>
      </c>
      <c r="G404" s="5" t="s">
        <v>1120</v>
      </c>
      <c r="H404" s="4" t="e">
        <f>IF(Table13[[#This Row],[Tồn đầu]]="","",$D404+SUMIF([1]Nhập!$G$2:$G$237,'Nhập data'!$C404,[1]Nhập!$I$2:$I$237)-SUMIF([1]Xuất!$C$2:$C$2625,'Nhập data'!$C404,[1]Xuất!$D$2:$D$2029))</f>
        <v>#VALUE!</v>
      </c>
      <c r="I404" s="4" t="s">
        <v>4</v>
      </c>
    </row>
    <row r="405" spans="1:9" x14ac:dyDescent="0.25">
      <c r="A405" s="4" t="str">
        <f>IFERROR(INDEX([1]ID!$B:$B, MATCH('Nhập data'!$C405,[1]ID!$C:$C,0)),"")</f>
        <v>ID044826</v>
      </c>
      <c r="B405" s="4" t="s">
        <v>1146</v>
      </c>
      <c r="C405" s="4" t="s">
        <v>1147</v>
      </c>
      <c r="D405" s="4">
        <v>49</v>
      </c>
      <c r="E405" s="5" t="s">
        <v>1148</v>
      </c>
      <c r="F405" s="4"/>
      <c r="G405" s="5" t="s">
        <v>1120</v>
      </c>
      <c r="H405" s="4" t="e">
        <f>IF(Table13[[#This Row],[Tồn đầu]]="","",$D405+SUMIF([1]Nhập!$G$2:$G$237,'Nhập data'!$C405,[1]Nhập!$I$2:$I$237)-SUMIF([1]Xuất!$C$2:$C$2625,'Nhập data'!$C405,[1]Xuất!$D$2:$D$2029))</f>
        <v>#VALUE!</v>
      </c>
      <c r="I405" s="4" t="s">
        <v>4</v>
      </c>
    </row>
    <row r="406" spans="1:9" x14ac:dyDescent="0.25">
      <c r="A406" s="4" t="str">
        <f>IFERROR(INDEX([1]ID!$B:$B, MATCH('Nhập data'!$C406,[1]ID!$C:$C,0)),"")</f>
        <v>ID031008</v>
      </c>
      <c r="B406" s="4" t="s">
        <v>1149</v>
      </c>
      <c r="C406" s="4" t="s">
        <v>1150</v>
      </c>
      <c r="D406" s="4">
        <v>3</v>
      </c>
      <c r="E406" s="5" t="s">
        <v>1151</v>
      </c>
      <c r="F406" s="4"/>
      <c r="G406" s="5" t="s">
        <v>1120</v>
      </c>
      <c r="H406" s="4" t="e">
        <f>IF(Table13[[#This Row],[Tồn đầu]]="","",$D406+SUMIF([1]Nhập!$G$2:$G$237,'Nhập data'!$C406,[1]Nhập!$I$2:$I$237)-SUMIF([1]Xuất!$C$2:$C$2625,'Nhập data'!$C406,[1]Xuất!$D$2:$D$2029))</f>
        <v>#VALUE!</v>
      </c>
      <c r="I406" s="4" t="s">
        <v>4</v>
      </c>
    </row>
    <row r="407" spans="1:9" x14ac:dyDescent="0.25">
      <c r="A407" s="4" t="str">
        <f>IFERROR(INDEX([1]ID!$B:$B, MATCH('Nhập data'!$C407,[1]ID!$C:$C,0)),"")</f>
        <v>ID152593</v>
      </c>
      <c r="B407" s="4" t="s">
        <v>1152</v>
      </c>
      <c r="C407" s="4" t="s">
        <v>1153</v>
      </c>
      <c r="D407" s="4">
        <v>17</v>
      </c>
      <c r="E407" s="5" t="s">
        <v>1154</v>
      </c>
      <c r="F407" s="4"/>
      <c r="G407" s="5" t="s">
        <v>1120</v>
      </c>
      <c r="H407" s="4" t="e">
        <f>IF(Table13[[#This Row],[Tồn đầu]]="","",$D407+SUMIF([1]Nhập!$G$2:$G$237,'Nhập data'!$C407,[1]Nhập!$I$2:$I$237)-SUMIF([1]Xuất!$C$2:$C$2625,'Nhập data'!$C407,[1]Xuất!$D$2:$D$2029))</f>
        <v>#VALUE!</v>
      </c>
      <c r="I407" s="4" t="s">
        <v>4</v>
      </c>
    </row>
    <row r="408" spans="1:9" x14ac:dyDescent="0.25">
      <c r="A408" s="4" t="str">
        <f>IFERROR(INDEX([1]ID!$B:$B, MATCH('Nhập data'!$C408,[1]ID!$C:$C,0)),"")</f>
        <v>ID165007</v>
      </c>
      <c r="B408" s="4" t="s">
        <v>1155</v>
      </c>
      <c r="C408" s="4" t="s">
        <v>1156</v>
      </c>
      <c r="D408" s="4">
        <v>18</v>
      </c>
      <c r="E408" s="5" t="s">
        <v>1157</v>
      </c>
      <c r="F408" s="4"/>
      <c r="G408" s="5" t="s">
        <v>1120</v>
      </c>
      <c r="H408" s="4" t="e">
        <f>IF(Table13[[#This Row],[Tồn đầu]]="","",$D408+SUMIF([1]Nhập!$G$2:$G$237,'Nhập data'!$C408,[1]Nhập!$I$2:$I$237)-SUMIF([1]Xuất!$C$2:$C$2625,'Nhập data'!$C408,[1]Xuất!$D$2:$D$2029))</f>
        <v>#VALUE!</v>
      </c>
      <c r="I408" s="4" t="s">
        <v>4</v>
      </c>
    </row>
    <row r="409" spans="1:9" x14ac:dyDescent="0.25">
      <c r="A409" s="4" t="str">
        <f>IFERROR(INDEX([1]ID!$B:$B, MATCH('Nhập data'!$C409,[1]ID!$C:$C,0)),"")</f>
        <v>ID011177</v>
      </c>
      <c r="B409" s="4" t="s">
        <v>1158</v>
      </c>
      <c r="C409" s="4" t="s">
        <v>1159</v>
      </c>
      <c r="D409" s="4">
        <v>10</v>
      </c>
      <c r="E409" s="5" t="s">
        <v>1160</v>
      </c>
      <c r="F409" s="4"/>
      <c r="G409" s="5" t="s">
        <v>1120</v>
      </c>
      <c r="H409" s="4" t="e">
        <f>IF(Table13[[#This Row],[Tồn đầu]]="","",$D409+SUMIF([1]Nhập!$G$2:$G$237,'Nhập data'!$C409,[1]Nhập!$I$2:$I$237)-SUMIF([1]Xuất!$C$2:$C$2625,'Nhập data'!$C409,[1]Xuất!$D$2:$D$2029))</f>
        <v>#VALUE!</v>
      </c>
      <c r="I409" s="4" t="s">
        <v>4</v>
      </c>
    </row>
    <row r="410" spans="1:9" x14ac:dyDescent="0.25">
      <c r="A410" s="4" t="str">
        <f>IFERROR(INDEX([1]ID!$B:$B, MATCH('Nhập data'!$C410,[1]ID!$C:$C,0)),"")</f>
        <v>ID125549</v>
      </c>
      <c r="B410" s="4" t="s">
        <v>1161</v>
      </c>
      <c r="C410" s="4" t="s">
        <v>1162</v>
      </c>
      <c r="D410" s="4">
        <v>69</v>
      </c>
      <c r="E410" s="5" t="s">
        <v>1163</v>
      </c>
      <c r="F410" s="4"/>
      <c r="G410" s="5" t="s">
        <v>1120</v>
      </c>
      <c r="H410" s="4" t="e">
        <f>IF(Table13[[#This Row],[Tồn đầu]]="","",$D410+SUMIF([1]Nhập!$G$2:$G$237,'Nhập data'!$C410,[1]Nhập!$I$2:$I$237)-SUMIF([1]Xuất!$C$2:$C$2625,'Nhập data'!$C410,[1]Xuất!$D$2:$D$2029))</f>
        <v>#VALUE!</v>
      </c>
      <c r="I410" s="4" t="s">
        <v>4</v>
      </c>
    </row>
    <row r="411" spans="1:9" x14ac:dyDescent="0.25">
      <c r="A411" s="4" t="str">
        <f>IFERROR(INDEX([1]ID!$B:$B, MATCH('Nhập data'!$C411,[1]ID!$C:$C,0)),"")</f>
        <v>ID153185</v>
      </c>
      <c r="B411" s="4" t="s">
        <v>1164</v>
      </c>
      <c r="C411" s="4" t="s">
        <v>1165</v>
      </c>
      <c r="D411" s="4">
        <v>65</v>
      </c>
      <c r="E411" s="5" t="s">
        <v>1166</v>
      </c>
      <c r="F411" s="4"/>
      <c r="G411" s="5" t="s">
        <v>1120</v>
      </c>
      <c r="H411" s="4" t="e">
        <f>IF(Table13[[#This Row],[Tồn đầu]]="","",$D411+SUMIF([1]Nhập!$G$2:$G$237,'Nhập data'!$C411,[1]Nhập!$I$2:$I$237)-SUMIF([1]Xuất!$C$2:$C$2625,'Nhập data'!$C411,[1]Xuất!$D$2:$D$2029))</f>
        <v>#VALUE!</v>
      </c>
      <c r="I411" s="4" t="s">
        <v>4</v>
      </c>
    </row>
    <row r="412" spans="1:9" x14ac:dyDescent="0.25">
      <c r="A412" s="4" t="str">
        <f>IFERROR(INDEX([1]ID!$B:$B, MATCH('Nhập data'!$C412,[1]ID!$C:$C,0)),"")</f>
        <v>ID044829</v>
      </c>
      <c r="B412" s="4" t="s">
        <v>1167</v>
      </c>
      <c r="C412" s="4" t="s">
        <v>1168</v>
      </c>
      <c r="D412" s="4">
        <v>50</v>
      </c>
      <c r="E412" s="5" t="s">
        <v>1169</v>
      </c>
      <c r="F412" s="4"/>
      <c r="G412" s="5" t="s">
        <v>1120</v>
      </c>
      <c r="H412" s="4" t="e">
        <f>IF(Table13[[#This Row],[Tồn đầu]]="","",$D412+SUMIF([1]Nhập!$G$2:$G$237,'Nhập data'!$C412,[1]Nhập!$I$2:$I$237)-SUMIF([1]Xuất!$C$2:$C$2625,'Nhập data'!$C412,[1]Xuất!$D$2:$D$2029))</f>
        <v>#VALUE!</v>
      </c>
      <c r="I412" s="4" t="s">
        <v>4</v>
      </c>
    </row>
    <row r="413" spans="1:9" x14ac:dyDescent="0.25">
      <c r="A413" s="4" t="str">
        <f>IFERROR(INDEX([1]ID!$B:$B, MATCH('Nhập data'!$C413,[1]ID!$C:$C,0)),"")</f>
        <v>ID005374</v>
      </c>
      <c r="B413" s="4" t="s">
        <v>1170</v>
      </c>
      <c r="C413" s="4" t="s">
        <v>1171</v>
      </c>
      <c r="D413" s="4">
        <v>0</v>
      </c>
      <c r="E413" s="5" t="s">
        <v>1119</v>
      </c>
      <c r="F413" s="4" t="s">
        <v>1172</v>
      </c>
      <c r="G413" s="5" t="s">
        <v>1120</v>
      </c>
      <c r="H413" s="4" t="e">
        <f>IF(Table13[[#This Row],[Tồn đầu]]="","",$D413+SUMIF([1]Nhập!$G$2:$G$237,'Nhập data'!$C413,[1]Nhập!$I$2:$I$237)-SUMIF([1]Xuất!$C$2:$C$2625,'Nhập data'!$C413,[1]Xuất!$D$2:$D$2029))</f>
        <v>#VALUE!</v>
      </c>
      <c r="I413" s="4" t="s">
        <v>4</v>
      </c>
    </row>
    <row r="414" spans="1:9" x14ac:dyDescent="0.25">
      <c r="A414" s="4" t="str">
        <f>IFERROR(INDEX([1]ID!$B:$B, MATCH('Nhập data'!$C414,[1]ID!$C:$C,0)),"")</f>
        <v>ID152608</v>
      </c>
      <c r="B414" s="4" t="s">
        <v>1173</v>
      </c>
      <c r="C414" s="4" t="s">
        <v>1174</v>
      </c>
      <c r="D414" s="4">
        <v>16</v>
      </c>
      <c r="E414" s="5" t="s">
        <v>1175</v>
      </c>
      <c r="F414" s="4"/>
      <c r="G414" s="5" t="s">
        <v>1176</v>
      </c>
      <c r="H414" s="4" t="e">
        <f>IF(Table13[[#This Row],[Tồn đầu]]="","",$D414+SUMIF([1]Nhập!$G$2:$G$237,'Nhập data'!$C414,[1]Nhập!$I$2:$I$237)-SUMIF([1]Xuất!$C$2:$C$2625,'Nhập data'!$C414,[1]Xuất!$D$2:$D$2029))</f>
        <v>#VALUE!</v>
      </c>
      <c r="I414" s="4" t="s">
        <v>4</v>
      </c>
    </row>
    <row r="415" spans="1:9" x14ac:dyDescent="0.25">
      <c r="A415" s="4" t="str">
        <f>IFERROR(INDEX([1]ID!$B:$B, MATCH('Nhập data'!$C415,[1]ID!$C:$C,0)),"")</f>
        <v>ID156618</v>
      </c>
      <c r="B415" s="4" t="s">
        <v>1177</v>
      </c>
      <c r="C415" s="4" t="s">
        <v>1178</v>
      </c>
      <c r="D415" s="4">
        <v>25</v>
      </c>
      <c r="E415" s="5" t="s">
        <v>1179</v>
      </c>
      <c r="F415" s="4"/>
      <c r="G415" s="5" t="s">
        <v>1176</v>
      </c>
      <c r="H415" s="4" t="e">
        <f>IF(Table13[[#This Row],[Tồn đầu]]="","",$D415+SUMIF([1]Nhập!$G$2:$G$237,'Nhập data'!$C415,[1]Nhập!$I$2:$I$237)-SUMIF([1]Xuất!$C$2:$C$2625,'Nhập data'!$C415,[1]Xuất!$D$2:$D$2029))</f>
        <v>#VALUE!</v>
      </c>
      <c r="I415" s="4" t="s">
        <v>4</v>
      </c>
    </row>
    <row r="416" spans="1:9" x14ac:dyDescent="0.25">
      <c r="A416" s="4" t="str">
        <f>IFERROR(INDEX([1]ID!$B:$B, MATCH('Nhập data'!$C416,[1]ID!$C:$C,0)),"")</f>
        <v>ID005583</v>
      </c>
      <c r="B416" s="4" t="s">
        <v>1180</v>
      </c>
      <c r="C416" s="4" t="s">
        <v>1181</v>
      </c>
      <c r="D416" s="4">
        <v>0</v>
      </c>
      <c r="E416" s="5" t="s">
        <v>1182</v>
      </c>
      <c r="F416" s="4"/>
      <c r="G416" s="5" t="s">
        <v>1176</v>
      </c>
      <c r="H416" s="4" t="e">
        <f>IF(Table13[[#This Row],[Tồn đầu]]="","",$D416+SUMIF([1]Nhập!$G$2:$G$237,'Nhập data'!$C416,[1]Nhập!$I$2:$I$237)-SUMIF([1]Xuất!$C$2:$C$2625,'Nhập data'!$C416,[1]Xuất!$D$2:$D$2029))</f>
        <v>#VALUE!</v>
      </c>
      <c r="I416" s="4" t="s">
        <v>4</v>
      </c>
    </row>
    <row r="417" spans="1:9" x14ac:dyDescent="0.25">
      <c r="A417" s="4" t="str">
        <f>IFERROR(INDEX([1]ID!$B:$B, MATCH('Nhập data'!$C417,[1]ID!$C:$C,0)),"")</f>
        <v>ID165009</v>
      </c>
      <c r="B417" s="4" t="s">
        <v>1183</v>
      </c>
      <c r="C417" s="4" t="s">
        <v>1184</v>
      </c>
      <c r="D417" s="4">
        <v>0</v>
      </c>
      <c r="E417" s="5" t="s">
        <v>1185</v>
      </c>
      <c r="F417" s="4"/>
      <c r="G417" s="5" t="s">
        <v>1176</v>
      </c>
      <c r="H417" s="4" t="e">
        <f>IF(Table13[[#This Row],[Tồn đầu]]="","",$D417+SUMIF([1]Nhập!$G$2:$G$237,'Nhập data'!$C417,[1]Nhập!$I$2:$I$237)-SUMIF([1]Xuất!$C$2:$C$2625,'Nhập data'!$C417,[1]Xuất!$D$2:$D$2029))</f>
        <v>#VALUE!</v>
      </c>
      <c r="I417" s="4" t="s">
        <v>4</v>
      </c>
    </row>
    <row r="418" spans="1:9" x14ac:dyDescent="0.25">
      <c r="A418" s="4" t="str">
        <f>IFERROR(INDEX([1]ID!$B:$B, MATCH('Nhập data'!$C418,[1]ID!$C:$C,0)),"")</f>
        <v>ID165010</v>
      </c>
      <c r="B418" s="4" t="s">
        <v>1186</v>
      </c>
      <c r="C418" s="4" t="s">
        <v>1187</v>
      </c>
      <c r="D418" s="4">
        <v>0</v>
      </c>
      <c r="E418" s="5" t="s">
        <v>1188</v>
      </c>
      <c r="F418" s="4"/>
      <c r="G418" s="5" t="s">
        <v>1176</v>
      </c>
      <c r="H418" s="4" t="e">
        <f>IF(Table13[[#This Row],[Tồn đầu]]="","",$D418+SUMIF([1]Nhập!$G$2:$G$237,'Nhập data'!$C418,[1]Nhập!$I$2:$I$237)-SUMIF([1]Xuất!$C$2:$C$2625,'Nhập data'!$C418,[1]Xuất!$D$2:$D$2029))</f>
        <v>#VALUE!</v>
      </c>
      <c r="I418" s="4" t="s">
        <v>4</v>
      </c>
    </row>
    <row r="419" spans="1:9" x14ac:dyDescent="0.25">
      <c r="A419" s="4" t="str">
        <f>IFERROR(INDEX([1]ID!$B:$B, MATCH('Nhập data'!$C419,[1]ID!$C:$C,0)),"")</f>
        <v>ID165011</v>
      </c>
      <c r="B419" s="4" t="s">
        <v>1189</v>
      </c>
      <c r="C419" s="4" t="s">
        <v>1190</v>
      </c>
      <c r="D419" s="4">
        <v>0</v>
      </c>
      <c r="E419" s="5" t="s">
        <v>1191</v>
      </c>
      <c r="F419" s="4"/>
      <c r="G419" s="5" t="s">
        <v>1176</v>
      </c>
      <c r="H419" s="4" t="e">
        <f>IF(Table13[[#This Row],[Tồn đầu]]="","",$D419+SUMIF([1]Nhập!$G$2:$G$237,'Nhập data'!$C419,[1]Nhập!$I$2:$I$237)-SUMIF([1]Xuất!$C$2:$C$2625,'Nhập data'!$C419,[1]Xuất!$D$2:$D$2029))</f>
        <v>#VALUE!</v>
      </c>
      <c r="I419" s="4" t="s">
        <v>4</v>
      </c>
    </row>
    <row r="420" spans="1:9" x14ac:dyDescent="0.25">
      <c r="A420" s="4" t="str">
        <f>IFERROR(INDEX([1]ID!$B:$B, MATCH('Nhập data'!$C420,[1]ID!$C:$C,0)),"")</f>
        <v>ID152610</v>
      </c>
      <c r="B420" s="4" t="s">
        <v>1192</v>
      </c>
      <c r="C420" s="4" t="s">
        <v>1193</v>
      </c>
      <c r="D420" s="4">
        <v>12</v>
      </c>
      <c r="E420" s="5" t="s">
        <v>1194</v>
      </c>
      <c r="F420" s="4"/>
      <c r="G420" s="5" t="s">
        <v>1176</v>
      </c>
      <c r="H420" s="4" t="e">
        <f>IF(Table13[[#This Row],[Tồn đầu]]="","",$D420+SUMIF([1]Nhập!$G$2:$G$237,'Nhập data'!$C420,[1]Nhập!$I$2:$I$237)-SUMIF([1]Xuất!$C$2:$C$2625,'Nhập data'!$C420,[1]Xuất!$D$2:$D$2029))</f>
        <v>#VALUE!</v>
      </c>
      <c r="I420" s="4" t="s">
        <v>4</v>
      </c>
    </row>
    <row r="421" spans="1:9" x14ac:dyDescent="0.25">
      <c r="A421" s="4" t="str">
        <f>IFERROR(INDEX([1]ID!$B:$B, MATCH('Nhập data'!$C421,[1]ID!$C:$C,0)),"")</f>
        <v>ID165012</v>
      </c>
      <c r="B421" s="4" t="s">
        <v>1195</v>
      </c>
      <c r="C421" s="4" t="s">
        <v>1196</v>
      </c>
      <c r="D421" s="4">
        <v>0</v>
      </c>
      <c r="E421" s="5" t="s">
        <v>1197</v>
      </c>
      <c r="F421" s="4"/>
      <c r="G421" s="5" t="s">
        <v>1176</v>
      </c>
      <c r="H421" s="4" t="e">
        <f>IF(Table13[[#This Row],[Tồn đầu]]="","",$D421+SUMIF([1]Nhập!$G$2:$G$237,'Nhập data'!$C421,[1]Nhập!$I$2:$I$237)-SUMIF([1]Xuất!$C$2:$C$2625,'Nhập data'!$C421,[1]Xuất!$D$2:$D$2029))</f>
        <v>#VALUE!</v>
      </c>
      <c r="I421" s="4" t="s">
        <v>4</v>
      </c>
    </row>
    <row r="422" spans="1:9" x14ac:dyDescent="0.25">
      <c r="A422" s="4" t="str">
        <f>IFERROR(INDEX([1]ID!$B:$B, MATCH('Nhập data'!$C422,[1]ID!$C:$C,0)),"")</f>
        <v>ID044906</v>
      </c>
      <c r="B422" s="4" t="s">
        <v>1198</v>
      </c>
      <c r="C422" s="4" t="s">
        <v>1199</v>
      </c>
      <c r="D422" s="4">
        <v>37</v>
      </c>
      <c r="E422" s="5" t="s">
        <v>1200</v>
      </c>
      <c r="F422" s="4"/>
      <c r="G422" s="5" t="s">
        <v>1176</v>
      </c>
      <c r="H422" s="4" t="e">
        <f>IF(Table13[[#This Row],[Tồn đầu]]="","",$D422+SUMIF([1]Nhập!$G$2:$G$237,'Nhập data'!$C422,[1]Nhập!$I$2:$I$237)-SUMIF([1]Xuất!$C$2:$C$2625,'Nhập data'!$C422,[1]Xuất!$D$2:$D$2029))</f>
        <v>#VALUE!</v>
      </c>
      <c r="I422" s="4" t="s">
        <v>4</v>
      </c>
    </row>
    <row r="423" spans="1:9" x14ac:dyDescent="0.25">
      <c r="A423" s="4" t="str">
        <f>IFERROR(INDEX([1]ID!$B:$B, MATCH('Nhập data'!$C423,[1]ID!$C:$C,0)),"")</f>
        <v>ID152599</v>
      </c>
      <c r="B423" s="4" t="s">
        <v>1201</v>
      </c>
      <c r="C423" s="4" t="s">
        <v>1202</v>
      </c>
      <c r="D423" s="4">
        <v>4</v>
      </c>
      <c r="E423" s="5" t="s">
        <v>1203</v>
      </c>
      <c r="F423" s="4"/>
      <c r="G423" s="5" t="s">
        <v>1176</v>
      </c>
      <c r="H423" s="4" t="e">
        <f>IF(Table13[[#This Row],[Tồn đầu]]="","",$D423+SUMIF([1]Nhập!$G$2:$G$237,'Nhập data'!$C423,[1]Nhập!$I$2:$I$237)-SUMIF([1]Xuất!$C$2:$C$2625,'Nhập data'!$C423,[1]Xuất!$D$2:$D$2029))</f>
        <v>#VALUE!</v>
      </c>
      <c r="I423" s="4" t="s">
        <v>4</v>
      </c>
    </row>
    <row r="424" spans="1:9" x14ac:dyDescent="0.25">
      <c r="A424" s="4" t="str">
        <f>IFERROR(INDEX([1]ID!$B:$B, MATCH('Nhập data'!$C424,[1]ID!$C:$C,0)),"")</f>
        <v>ID045659</v>
      </c>
      <c r="B424" s="4" t="s">
        <v>1204</v>
      </c>
      <c r="C424" s="4" t="s">
        <v>1205</v>
      </c>
      <c r="D424" s="4">
        <v>0</v>
      </c>
      <c r="E424" s="5" t="s">
        <v>1206</v>
      </c>
      <c r="F424" s="4"/>
      <c r="G424" s="5" t="s">
        <v>1176</v>
      </c>
      <c r="H424" s="4" t="e">
        <f>IF(Table13[[#This Row],[Tồn đầu]]="","",$D424+SUMIF([1]Nhập!$G$2:$G$237,'Nhập data'!$C424,[1]Nhập!$I$2:$I$237)-SUMIF([1]Xuất!$C$2:$C$2625,'Nhập data'!$C424,[1]Xuất!$D$2:$D$2029))</f>
        <v>#VALUE!</v>
      </c>
      <c r="I424" s="4" t="s">
        <v>4</v>
      </c>
    </row>
    <row r="425" spans="1:9" x14ac:dyDescent="0.25">
      <c r="A425" s="4" t="str">
        <f>IFERROR(INDEX([1]ID!$B:$B, MATCH('Nhập data'!$C425,[1]ID!$C:$C,0)),"")</f>
        <v>ID031981</v>
      </c>
      <c r="B425" s="4" t="s">
        <v>1207</v>
      </c>
      <c r="C425" s="4" t="s">
        <v>1208</v>
      </c>
      <c r="D425" s="4">
        <v>26</v>
      </c>
      <c r="E425" s="5" t="s">
        <v>1209</v>
      </c>
      <c r="F425" s="4"/>
      <c r="G425" s="5" t="s">
        <v>1176</v>
      </c>
      <c r="H425" s="4" t="e">
        <f>IF(Table13[[#This Row],[Tồn đầu]]="","",$D425+SUMIF([1]Nhập!$G$2:$G$237,'Nhập data'!$C425,[1]Nhập!$I$2:$I$237)-SUMIF([1]Xuất!$C$2:$C$2625,'Nhập data'!$C425,[1]Xuất!$D$2:$D$2029))</f>
        <v>#VALUE!</v>
      </c>
      <c r="I425" s="4" t="s">
        <v>4</v>
      </c>
    </row>
    <row r="426" spans="1:9" x14ac:dyDescent="0.25">
      <c r="A426" s="4" t="str">
        <f>IFERROR(INDEX([1]ID!$B:$B, MATCH('Nhập data'!$C426,[1]ID!$C:$C,0)),"")</f>
        <v>ID152600</v>
      </c>
      <c r="B426" s="4" t="s">
        <v>1210</v>
      </c>
      <c r="C426" s="4" t="s">
        <v>1211</v>
      </c>
      <c r="D426" s="4">
        <v>15</v>
      </c>
      <c r="E426" s="5" t="s">
        <v>1212</v>
      </c>
      <c r="F426" s="4"/>
      <c r="G426" s="5" t="s">
        <v>1176</v>
      </c>
      <c r="H426" s="4" t="e">
        <f>IF(Table13[[#This Row],[Tồn đầu]]="","",$D426+SUMIF([1]Nhập!$G$2:$G$237,'Nhập data'!$C426,[1]Nhập!$I$2:$I$237)-SUMIF([1]Xuất!$C$2:$C$2625,'Nhập data'!$C426,[1]Xuất!$D$2:$D$2029))</f>
        <v>#VALUE!</v>
      </c>
      <c r="I426" s="4" t="s">
        <v>4</v>
      </c>
    </row>
    <row r="427" spans="1:9" x14ac:dyDescent="0.25">
      <c r="A427" s="4" t="str">
        <f>IFERROR(INDEX([1]ID!$B:$B, MATCH('Nhập data'!$C427,[1]ID!$C:$C,0)),"")</f>
        <v>ID044778</v>
      </c>
      <c r="B427" s="4" t="s">
        <v>1213</v>
      </c>
      <c r="C427" s="4" t="s">
        <v>1214</v>
      </c>
      <c r="D427" s="4">
        <v>49</v>
      </c>
      <c r="E427" s="5" t="s">
        <v>558</v>
      </c>
      <c r="F427" s="4"/>
      <c r="G427" s="5" t="s">
        <v>1176</v>
      </c>
      <c r="H427" s="4" t="e">
        <f>IF(Table13[[#This Row],[Tồn đầu]]="","",$D427+SUMIF([1]Nhập!$G$2:$G$237,'Nhập data'!$C427,[1]Nhập!$I$2:$I$237)-SUMIF([1]Xuất!$C$2:$C$2625,'Nhập data'!$C427,[1]Xuất!$D$2:$D$2029))</f>
        <v>#VALUE!</v>
      </c>
      <c r="I427" s="4" t="s">
        <v>4</v>
      </c>
    </row>
    <row r="428" spans="1:9" x14ac:dyDescent="0.25">
      <c r="A428" s="4" t="str">
        <f>IFERROR(INDEX([1]ID!$B:$B, MATCH('Nhập data'!$C428,[1]ID!$C:$C,0)),"")</f>
        <v>ID152601</v>
      </c>
      <c r="B428" s="4" t="s">
        <v>1215</v>
      </c>
      <c r="C428" s="4" t="s">
        <v>1216</v>
      </c>
      <c r="D428" s="4">
        <v>46</v>
      </c>
      <c r="E428" s="5" t="s">
        <v>1217</v>
      </c>
      <c r="F428" s="4" t="s">
        <v>1218</v>
      </c>
      <c r="G428" s="5" t="s">
        <v>1176</v>
      </c>
      <c r="H428" s="4" t="e">
        <f>IF(Table13[[#This Row],[Tồn đầu]]="","",$D428+SUMIF([1]Nhập!$G$2:$G$237,'Nhập data'!$C428,[1]Nhập!$I$2:$I$237)-SUMIF([1]Xuất!$C$2:$C$2625,'Nhập data'!$C428,[1]Xuất!$D$2:$D$2029))</f>
        <v>#VALUE!</v>
      </c>
      <c r="I428" s="4" t="s">
        <v>4</v>
      </c>
    </row>
    <row r="429" spans="1:9" x14ac:dyDescent="0.25">
      <c r="A429" s="4" t="str">
        <f>IFERROR(INDEX([1]ID!$B:$B, MATCH('Nhập data'!$C429,[1]ID!$C:$C,0)),"")</f>
        <v>ID044824</v>
      </c>
      <c r="B429" s="4" t="s">
        <v>1219</v>
      </c>
      <c r="C429" s="4" t="s">
        <v>1220</v>
      </c>
      <c r="D429" s="4">
        <v>25</v>
      </c>
      <c r="E429" s="5" t="s">
        <v>1221</v>
      </c>
      <c r="F429" s="4"/>
      <c r="G429" s="5" t="s">
        <v>1176</v>
      </c>
      <c r="H429" s="4" t="e">
        <f>IF(Table13[[#This Row],[Tồn đầu]]="","",$D429+SUMIF([1]Nhập!$G$2:$G$237,'Nhập data'!$C429,[1]Nhập!$I$2:$I$237)-SUMIF([1]Xuất!$C$2:$C$2625,'Nhập data'!$C429,[1]Xuất!$D$2:$D$2029))</f>
        <v>#VALUE!</v>
      </c>
      <c r="I429" s="4" t="s">
        <v>4</v>
      </c>
    </row>
    <row r="430" spans="1:9" x14ac:dyDescent="0.25">
      <c r="A430" s="4" t="str">
        <f>IFERROR(INDEX([1]ID!$B:$B, MATCH('Nhập data'!$C430,[1]ID!$C:$C,0)),"")</f>
        <v>ID044675</v>
      </c>
      <c r="B430" s="4" t="s">
        <v>1222</v>
      </c>
      <c r="C430" s="4" t="s">
        <v>1223</v>
      </c>
      <c r="D430" s="4">
        <v>180</v>
      </c>
      <c r="E430" s="5" t="s">
        <v>1224</v>
      </c>
      <c r="F430" s="4" t="s">
        <v>1218</v>
      </c>
      <c r="G430" s="5" t="s">
        <v>1176</v>
      </c>
      <c r="H430" s="4" t="e">
        <f>IF(Table13[[#This Row],[Tồn đầu]]="","",$D430+SUMIF([1]Nhập!$G$2:$G$237,'Nhập data'!$C430,[1]Nhập!$I$2:$I$237)-SUMIF([1]Xuất!$C$2:$C$2625,'Nhập data'!$C430,[1]Xuất!$D$2:$D$2029))</f>
        <v>#VALUE!</v>
      </c>
      <c r="I430" s="4" t="s">
        <v>4</v>
      </c>
    </row>
    <row r="431" spans="1:9" x14ac:dyDescent="0.25">
      <c r="A431" s="4" t="str">
        <f>IFERROR(INDEX([1]ID!$B:$B, MATCH('Nhập data'!$C431,[1]ID!$C:$C,0)),"")</f>
        <v>ID045628</v>
      </c>
      <c r="B431" s="4" t="s">
        <v>1225</v>
      </c>
      <c r="C431" s="4" t="s">
        <v>1226</v>
      </c>
      <c r="D431" s="4">
        <v>21</v>
      </c>
      <c r="E431" s="5" t="s">
        <v>1227</v>
      </c>
      <c r="F431" s="4"/>
      <c r="G431" s="5" t="s">
        <v>1228</v>
      </c>
      <c r="H431" s="4" t="e">
        <f>IF(Table13[[#This Row],[Tồn đầu]]="","",$D431+SUMIF([1]Nhập!$G$2:$G$237,'Nhập data'!$C431,[1]Nhập!$I$2:$I$237)-SUMIF([1]Xuất!$C$2:$C$2625,'Nhập data'!$C431,[1]Xuất!$D$2:$D$2029))</f>
        <v>#VALUE!</v>
      </c>
      <c r="I431" s="4" t="s">
        <v>4</v>
      </c>
    </row>
    <row r="432" spans="1:9" x14ac:dyDescent="0.25">
      <c r="A432" s="4" t="str">
        <f>IFERROR(INDEX([1]ID!$B:$B, MATCH('Nhập data'!$C432,[1]ID!$C:$C,0)),"")</f>
        <v>ID164867</v>
      </c>
      <c r="B432" s="4" t="s">
        <v>1229</v>
      </c>
      <c r="C432" s="4" t="s">
        <v>1230</v>
      </c>
      <c r="D432" s="4">
        <v>9</v>
      </c>
      <c r="E432" s="5" t="s">
        <v>1231</v>
      </c>
      <c r="F432" s="4"/>
      <c r="G432" s="5" t="s">
        <v>1232</v>
      </c>
      <c r="H432" s="4" t="e">
        <f>IF(Table13[[#This Row],[Tồn đầu]]="","",$D432+SUMIF([1]Nhập!$G$2:$G$237,'Nhập data'!$C432,[1]Nhập!$I$2:$I$237)-SUMIF([1]Xuất!$C$2:$C$2625,'Nhập data'!$C432,[1]Xuất!$D$2:$D$2029))</f>
        <v>#VALUE!</v>
      </c>
      <c r="I432" s="4" t="s">
        <v>4</v>
      </c>
    </row>
    <row r="433" spans="1:9" x14ac:dyDescent="0.25">
      <c r="A433" s="4" t="str">
        <f>IFERROR(INDEX([1]ID!$B:$B, MATCH('Nhập data'!$C433,[1]ID!$C:$C,0)),"")</f>
        <v>ID165014</v>
      </c>
      <c r="B433" s="4" t="s">
        <v>1233</v>
      </c>
      <c r="C433" s="4" t="s">
        <v>1234</v>
      </c>
      <c r="D433" s="4">
        <v>15</v>
      </c>
      <c r="E433" s="5" t="s">
        <v>1235</v>
      </c>
      <c r="F433" s="4"/>
      <c r="G433" s="5" t="s">
        <v>1232</v>
      </c>
      <c r="H433" s="4" t="e">
        <f>IF(Table13[[#This Row],[Tồn đầu]]="","",$D433+SUMIF([1]Nhập!$G$2:$G$237,'Nhập data'!$C433,[1]Nhập!$I$2:$I$237)-SUMIF([1]Xuất!$C$2:$C$2625,'Nhập data'!$C433,[1]Xuất!$D$2:$D$2029))</f>
        <v>#VALUE!</v>
      </c>
      <c r="I433" s="4" t="s">
        <v>4</v>
      </c>
    </row>
    <row r="434" spans="1:9" x14ac:dyDescent="0.25">
      <c r="A434" s="4" t="str">
        <f>IFERROR(INDEX([1]ID!$B:$B, MATCH('Nhập data'!$C434,[1]ID!$C:$C,0)),"")</f>
        <v>ID062305</v>
      </c>
      <c r="B434" s="4" t="s">
        <v>1236</v>
      </c>
      <c r="C434" s="4" t="s">
        <v>1237</v>
      </c>
      <c r="D434" s="4">
        <v>9</v>
      </c>
      <c r="E434" s="5" t="s">
        <v>1238</v>
      </c>
      <c r="F434" s="4"/>
      <c r="G434" s="5" t="s">
        <v>1232</v>
      </c>
      <c r="H434" s="4" t="e">
        <f>IF(Table13[[#This Row],[Tồn đầu]]="","",$D434+SUMIF([1]Nhập!$G$2:$G$237,'Nhập data'!$C434,[1]Nhập!$I$2:$I$237)-SUMIF([1]Xuất!$C$2:$C$2625,'Nhập data'!$C434,[1]Xuất!$D$2:$D$2029))</f>
        <v>#VALUE!</v>
      </c>
      <c r="I434" s="4" t="s">
        <v>4</v>
      </c>
    </row>
    <row r="435" spans="1:9" x14ac:dyDescent="0.25">
      <c r="A435" s="4" t="str">
        <f>IFERROR(INDEX([1]ID!$B:$B, MATCH('Nhập data'!$C435,[1]ID!$C:$C,0)),"")</f>
        <v>ID045678</v>
      </c>
      <c r="B435" s="4" t="s">
        <v>1239</v>
      </c>
      <c r="C435" s="4" t="s">
        <v>1240</v>
      </c>
      <c r="D435" s="4">
        <v>0</v>
      </c>
      <c r="E435" s="5" t="s">
        <v>1241</v>
      </c>
      <c r="F435" s="4"/>
      <c r="G435" s="5" t="s">
        <v>1232</v>
      </c>
      <c r="H435" s="4" t="e">
        <f>IF(Table13[[#This Row],[Tồn đầu]]="","",$D435+SUMIF([1]Nhập!$G$2:$G$237,'Nhập data'!$C435,[1]Nhập!$I$2:$I$237)-SUMIF([1]Xuất!$C$2:$C$2625,'Nhập data'!$C435,[1]Xuất!$D$2:$D$2029))</f>
        <v>#VALUE!</v>
      </c>
      <c r="I435" s="4" t="s">
        <v>4</v>
      </c>
    </row>
    <row r="436" spans="1:9" x14ac:dyDescent="0.25">
      <c r="A436" s="4" t="str">
        <f>IFERROR(INDEX([1]ID!$B:$B, MATCH('Nhập data'!$C436,[1]ID!$C:$C,0)),"")</f>
        <v>ID045666</v>
      </c>
      <c r="B436" s="4" t="s">
        <v>1242</v>
      </c>
      <c r="C436" s="4" t="s">
        <v>1243</v>
      </c>
      <c r="D436" s="4">
        <v>0</v>
      </c>
      <c r="E436" s="5" t="s">
        <v>1244</v>
      </c>
      <c r="F436" s="4"/>
      <c r="G436" s="5" t="s">
        <v>1232</v>
      </c>
      <c r="H436" s="4" t="e">
        <f>IF(Table13[[#This Row],[Tồn đầu]]="","",$D436+SUMIF([1]Nhập!$G$2:$G$237,'Nhập data'!$C436,[1]Nhập!$I$2:$I$237)-SUMIF([1]Xuất!$C$2:$C$2625,'Nhập data'!$C436,[1]Xuất!$D$2:$D$2029))</f>
        <v>#VALUE!</v>
      </c>
      <c r="I436" s="4" t="s">
        <v>4</v>
      </c>
    </row>
    <row r="437" spans="1:9" x14ac:dyDescent="0.25">
      <c r="A437" s="4" t="str">
        <f>IFERROR(INDEX([1]ID!$B:$B, MATCH('Nhập data'!$C437,[1]ID!$C:$C,0)),"")</f>
        <v>ID165016</v>
      </c>
      <c r="B437" s="4" t="s">
        <v>1245</v>
      </c>
      <c r="C437" s="4" t="s">
        <v>1246</v>
      </c>
      <c r="D437" s="4"/>
      <c r="E437" s="5" t="s">
        <v>1247</v>
      </c>
      <c r="F437" s="4" t="s">
        <v>1248</v>
      </c>
      <c r="G437" s="5" t="s">
        <v>1232</v>
      </c>
      <c r="H437" s="4" t="str">
        <f>IF(Table13[[#This Row],[Tồn đầu]]="","",$D437+SUMIF([1]Nhập!$G$2:$G$237,'Nhập data'!$C437,[1]Nhập!$I$2:$I$237)-SUMIF([1]Xuất!$C$2:$C$2625,'Nhập data'!$C437,[1]Xuất!$D$2:$D$2029))</f>
        <v/>
      </c>
      <c r="I437" s="4" t="s">
        <v>4</v>
      </c>
    </row>
    <row r="438" spans="1:9" x14ac:dyDescent="0.25">
      <c r="A438" s="4" t="str">
        <f>IFERROR(INDEX([1]ID!$B:$B, MATCH('Nhập data'!$C438,[1]ID!$C:$C,0)),"")</f>
        <v>ID062589</v>
      </c>
      <c r="B438" s="4" t="s">
        <v>1249</v>
      </c>
      <c r="C438" s="4" t="s">
        <v>1250</v>
      </c>
      <c r="D438" s="4">
        <v>0</v>
      </c>
      <c r="E438" s="5" t="s">
        <v>1251</v>
      </c>
      <c r="F438" s="4"/>
      <c r="G438" s="5" t="s">
        <v>1232</v>
      </c>
      <c r="H438" s="4" t="e">
        <f>IF(Table13[[#This Row],[Tồn đầu]]="","",$D438+SUMIF([1]Nhập!$G$2:$G$237,'Nhập data'!$C438,[1]Nhập!$I$2:$I$237)-SUMIF([1]Xuất!$C$2:$C$2625,'Nhập data'!$C438,[1]Xuất!$D$2:$D$2029))</f>
        <v>#VALUE!</v>
      </c>
      <c r="I438" s="4" t="s">
        <v>4</v>
      </c>
    </row>
    <row r="439" spans="1:9" x14ac:dyDescent="0.25">
      <c r="A439" s="4" t="str">
        <f>IFERROR(INDEX([1]ID!$B:$B, MATCH('Nhập data'!$C439,[1]ID!$C:$C,0)),"")</f>
        <v>ID164866</v>
      </c>
      <c r="B439" s="4" t="s">
        <v>1252</v>
      </c>
      <c r="C439" s="4" t="s">
        <v>1253</v>
      </c>
      <c r="D439" s="4"/>
      <c r="E439" s="5" t="s">
        <v>1254</v>
      </c>
      <c r="F439" s="4" t="s">
        <v>499</v>
      </c>
      <c r="G439" s="5" t="s">
        <v>1232</v>
      </c>
      <c r="H439" s="4" t="str">
        <f>IF(Table13[[#This Row],[Tồn đầu]]="","",$D439+SUMIF([1]Nhập!$G$2:$G$237,'Nhập data'!$C439,[1]Nhập!$I$2:$I$237)-SUMIF([1]Xuất!$C$2:$C$2625,'Nhập data'!$C439,[1]Xuất!$D$2:$D$2029))</f>
        <v/>
      </c>
      <c r="I439" s="4" t="s">
        <v>4</v>
      </c>
    </row>
    <row r="440" spans="1:9" x14ac:dyDescent="0.25">
      <c r="A440" s="4" t="str">
        <f>IFERROR(INDEX([1]ID!$B:$B, MATCH('Nhập data'!$C440,[1]ID!$C:$C,0)),"")</f>
        <v>ID165018</v>
      </c>
      <c r="B440" s="4" t="s">
        <v>1255</v>
      </c>
      <c r="C440" s="4" t="s">
        <v>1256</v>
      </c>
      <c r="D440" s="4">
        <v>0</v>
      </c>
      <c r="E440" s="5" t="s">
        <v>1257</v>
      </c>
      <c r="F440" s="4"/>
      <c r="G440" s="5" t="s">
        <v>1232</v>
      </c>
      <c r="H440" s="4" t="e">
        <f>IF(Table13[[#This Row],[Tồn đầu]]="","",$D440+SUMIF([1]Nhập!$G$2:$G$237,'Nhập data'!$C440,[1]Nhập!$I$2:$I$237)-SUMIF([1]Xuất!$C$2:$C$2625,'Nhập data'!$C440,[1]Xuất!$D$2:$D$2029))</f>
        <v>#VALUE!</v>
      </c>
      <c r="I440" s="4" t="s">
        <v>4</v>
      </c>
    </row>
    <row r="441" spans="1:9" x14ac:dyDescent="0.25">
      <c r="A441" s="4" t="str">
        <f>IFERROR(INDEX([1]ID!$B:$B, MATCH('Nhập data'!$C441,[1]ID!$C:$C,0)),"")</f>
        <v>ID059516</v>
      </c>
      <c r="B441" s="4" t="s">
        <v>1258</v>
      </c>
      <c r="C441" s="4" t="s">
        <v>1259</v>
      </c>
      <c r="D441" s="4">
        <v>75</v>
      </c>
      <c r="E441" s="5" t="s">
        <v>1260</v>
      </c>
      <c r="F441" s="4"/>
      <c r="G441" s="5" t="s">
        <v>1120</v>
      </c>
      <c r="H441" s="4" t="e">
        <f>IF(Table13[[#This Row],[Tồn đầu]]="","",$D441+SUMIF([1]Nhập!$G$2:$G$237,'Nhập data'!$C441,[1]Nhập!$I$2:$I$237)-SUMIF([1]Xuất!$C$2:$C$2625,'Nhập data'!$C441,[1]Xuất!$D$2:$D$2029))</f>
        <v>#VALUE!</v>
      </c>
      <c r="I441" s="4" t="s">
        <v>4</v>
      </c>
    </row>
    <row r="442" spans="1:9" x14ac:dyDescent="0.25">
      <c r="A442" s="4" t="str">
        <f>IFERROR(INDEX([1]ID!$B:$B, MATCH('Nhập data'!$C442,[1]ID!$C:$C,0)),"")</f>
        <v>ID058945</v>
      </c>
      <c r="B442" s="4" t="s">
        <v>1261</v>
      </c>
      <c r="C442" s="4" t="s">
        <v>1262</v>
      </c>
      <c r="D442" s="4">
        <v>50</v>
      </c>
      <c r="E442" s="5" t="s">
        <v>1263</v>
      </c>
      <c r="F442" s="4"/>
      <c r="G442" s="5" t="s">
        <v>1120</v>
      </c>
      <c r="H442" s="4" t="e">
        <f>IF(Table13[[#This Row],[Tồn đầu]]="","",$D442+SUMIF([1]Nhập!$G$2:$G$237,'Nhập data'!$C442,[1]Nhập!$I$2:$I$237)-SUMIF([1]Xuất!$C$2:$C$2625,'Nhập data'!$C442,[1]Xuất!$D$2:$D$2029))</f>
        <v>#VALUE!</v>
      </c>
      <c r="I442" s="4" t="s">
        <v>4</v>
      </c>
    </row>
    <row r="443" spans="1:9" x14ac:dyDescent="0.25">
      <c r="A443" s="4" t="str">
        <f>IFERROR(INDEX([1]ID!$B:$B, MATCH('Nhập data'!$C443,[1]ID!$C:$C,0)),"")</f>
        <v>ID156555</v>
      </c>
      <c r="B443" s="4" t="s">
        <v>1264</v>
      </c>
      <c r="C443" s="4" t="s">
        <v>1265</v>
      </c>
      <c r="D443" s="4">
        <v>20</v>
      </c>
      <c r="E443" s="5" t="s">
        <v>1266</v>
      </c>
      <c r="F443" s="4"/>
      <c r="G443" s="5" t="s">
        <v>1120</v>
      </c>
      <c r="H443" s="4" t="e">
        <f>IF(Table13[[#This Row],[Tồn đầu]]="","",$D443+SUMIF([1]Nhập!$G$2:$G$237,'Nhập data'!$C443,[1]Nhập!$I$2:$I$237)-SUMIF([1]Xuất!$C$2:$C$2625,'Nhập data'!$C443,[1]Xuất!$D$2:$D$2029))</f>
        <v>#VALUE!</v>
      </c>
      <c r="I443" s="4" t="s">
        <v>4</v>
      </c>
    </row>
    <row r="444" spans="1:9" x14ac:dyDescent="0.25">
      <c r="A444" s="4" t="str">
        <f>IFERROR(INDEX([1]ID!$B:$B, MATCH('Nhập data'!$C444,[1]ID!$C:$C,0)),"")</f>
        <v>ID165019</v>
      </c>
      <c r="B444" s="4" t="s">
        <v>1267</v>
      </c>
      <c r="C444" s="4" t="s">
        <v>1268</v>
      </c>
      <c r="D444" s="4">
        <v>20</v>
      </c>
      <c r="E444" s="5" t="s">
        <v>1269</v>
      </c>
      <c r="F444" s="4"/>
      <c r="G444" s="5" t="s">
        <v>1120</v>
      </c>
      <c r="H444" s="4" t="e">
        <f>IF(Table13[[#This Row],[Tồn đầu]]="","",$D444+SUMIF([1]Nhập!$G$2:$G$237,'Nhập data'!$C444,[1]Nhập!$I$2:$I$237)-SUMIF([1]Xuất!$C$2:$C$2625,'Nhập data'!$C444,[1]Xuất!$D$2:$D$2029))</f>
        <v>#VALUE!</v>
      </c>
      <c r="I444" s="4" t="s">
        <v>4</v>
      </c>
    </row>
    <row r="445" spans="1:9" x14ac:dyDescent="0.25">
      <c r="A445" s="4" t="str">
        <f>IFERROR(INDEX([1]ID!$B:$B, MATCH('Nhập data'!$C445,[1]ID!$C:$C,0)),"")</f>
        <v>ID059698</v>
      </c>
      <c r="B445" s="4" t="s">
        <v>1270</v>
      </c>
      <c r="C445" s="4" t="s">
        <v>1271</v>
      </c>
      <c r="D445" s="4">
        <v>30</v>
      </c>
      <c r="E445" s="5" t="s">
        <v>1272</v>
      </c>
      <c r="F445" s="4"/>
      <c r="G445" s="5" t="s">
        <v>1120</v>
      </c>
      <c r="H445" s="4" t="e">
        <f>IF(Table13[[#This Row],[Tồn đầu]]="","",$D445+SUMIF([1]Nhập!$G$2:$G$237,'Nhập data'!$C445,[1]Nhập!$I$2:$I$237)-SUMIF([1]Xuất!$C$2:$C$2625,'Nhập data'!$C445,[1]Xuất!$D$2:$D$2029))</f>
        <v>#VALUE!</v>
      </c>
      <c r="I445" s="4" t="s">
        <v>4</v>
      </c>
    </row>
    <row r="446" spans="1:9" x14ac:dyDescent="0.25">
      <c r="A446" s="4" t="str">
        <f>IFERROR(INDEX([1]ID!$B:$B, MATCH('Nhập data'!$C446,[1]ID!$C:$C,0)),"")</f>
        <v>ID156563</v>
      </c>
      <c r="B446" s="4" t="s">
        <v>1273</v>
      </c>
      <c r="C446" s="4" t="s">
        <v>1274</v>
      </c>
      <c r="D446" s="4">
        <v>20</v>
      </c>
      <c r="E446" s="5" t="s">
        <v>1275</v>
      </c>
      <c r="F446" s="4"/>
      <c r="G446" s="5" t="s">
        <v>1120</v>
      </c>
      <c r="H446" s="4" t="e">
        <f>IF(Table13[[#This Row],[Tồn đầu]]="","",$D446+SUMIF([1]Nhập!$G$2:$G$237,'Nhập data'!$C446,[1]Nhập!$I$2:$I$237)-SUMIF([1]Xuất!$C$2:$C$2625,'Nhập data'!$C446,[1]Xuất!$D$2:$D$2029))</f>
        <v>#VALUE!</v>
      </c>
      <c r="I446" s="4" t="s">
        <v>4</v>
      </c>
    </row>
    <row r="447" spans="1:9" x14ac:dyDescent="0.25">
      <c r="A447" s="4" t="str">
        <f>IFERROR(INDEX([1]ID!$B:$B, MATCH('Nhập data'!$C447,[1]ID!$C:$C,0)),"")</f>
        <v>ID151177</v>
      </c>
      <c r="B447" s="4" t="s">
        <v>1276</v>
      </c>
      <c r="C447" s="4" t="s">
        <v>1277</v>
      </c>
      <c r="D447" s="4">
        <v>15</v>
      </c>
      <c r="E447" s="5" t="s">
        <v>1278</v>
      </c>
      <c r="F447" s="4"/>
      <c r="G447" s="5" t="s">
        <v>1120</v>
      </c>
      <c r="H447" s="4" t="e">
        <f>IF(Table13[[#This Row],[Tồn đầu]]="","",$D447+SUMIF([1]Nhập!$G$2:$G$237,'Nhập data'!$C447,[1]Nhập!$I$2:$I$237)-SUMIF([1]Xuất!$C$2:$C$2625,'Nhập data'!$C447,[1]Xuất!$D$2:$D$2029))</f>
        <v>#VALUE!</v>
      </c>
      <c r="I447" s="4" t="s">
        <v>4</v>
      </c>
    </row>
    <row r="448" spans="1:9" x14ac:dyDescent="0.25">
      <c r="A448" s="4" t="str">
        <f>IFERROR(INDEX([1]ID!$B:$B, MATCH('Nhập data'!$C448,[1]ID!$C:$C,0)),"")</f>
        <v>ID044854</v>
      </c>
      <c r="B448" s="4" t="s">
        <v>1279</v>
      </c>
      <c r="C448" s="4" t="s">
        <v>1280</v>
      </c>
      <c r="D448" s="4">
        <v>0</v>
      </c>
      <c r="E448" s="5" t="s">
        <v>41</v>
      </c>
      <c r="F448" s="4"/>
      <c r="G448" s="5" t="s">
        <v>1120</v>
      </c>
      <c r="H448" s="4" t="e">
        <f>IF(Table13[[#This Row],[Tồn đầu]]="","",$D448+SUMIF([1]Nhập!$G$2:$G$237,'Nhập data'!$C448,[1]Nhập!$I$2:$I$237)-SUMIF([1]Xuất!$C$2:$C$2625,'Nhập data'!$C448,[1]Xuất!$D$2:$D$2029))</f>
        <v>#VALUE!</v>
      </c>
      <c r="I448" s="4" t="s">
        <v>4</v>
      </c>
    </row>
    <row r="449" spans="1:9" x14ac:dyDescent="0.25">
      <c r="A449" s="4" t="str">
        <f>IFERROR(INDEX([1]ID!$B:$B, MATCH('Nhập data'!$C449,[1]ID!$C:$C,0)),"")</f>
        <v>ID005382</v>
      </c>
      <c r="B449" s="4" t="s">
        <v>1281</v>
      </c>
      <c r="C449" s="4" t="s">
        <v>1282</v>
      </c>
      <c r="D449" s="4">
        <v>0</v>
      </c>
      <c r="E449" s="5" t="s">
        <v>1283</v>
      </c>
      <c r="F449" s="4"/>
      <c r="G449" s="5" t="s">
        <v>1176</v>
      </c>
      <c r="H449" s="4" t="e">
        <f>IF(Table13[[#This Row],[Tồn đầu]]="","",$D449+SUMIF([1]Nhập!$G$2:$G$237,'Nhập data'!$C449,[1]Nhập!$I$2:$I$237)-SUMIF([1]Xuất!$C$2:$C$2625,'Nhập data'!$C449,[1]Xuất!$D$2:$D$2029))</f>
        <v>#VALUE!</v>
      </c>
      <c r="I449" s="4" t="s">
        <v>4</v>
      </c>
    </row>
    <row r="450" spans="1:9" x14ac:dyDescent="0.25">
      <c r="A450" s="4" t="str">
        <f>IFERROR(INDEX([1]ID!$B:$B, MATCH('Nhập data'!$C450,[1]ID!$C:$C,0)),"")</f>
        <v>ID165021</v>
      </c>
      <c r="B450" s="4" t="s">
        <v>1284</v>
      </c>
      <c r="C450" s="4" t="s">
        <v>1285</v>
      </c>
      <c r="D450" s="4">
        <v>0</v>
      </c>
      <c r="E450" s="5" t="s">
        <v>1286</v>
      </c>
      <c r="F450" s="4"/>
      <c r="G450" s="5" t="s">
        <v>1176</v>
      </c>
      <c r="H450" s="4" t="e">
        <f>IF(Table13[[#This Row],[Tồn đầu]]="","",$D450+SUMIF([1]Nhập!$G$2:$G$237,'Nhập data'!$C450,[1]Nhập!$I$2:$I$237)-SUMIF([1]Xuất!$C$2:$C$2625,'Nhập data'!$C450,[1]Xuất!$D$2:$D$2029))</f>
        <v>#VALUE!</v>
      </c>
      <c r="I450" s="4" t="s">
        <v>4</v>
      </c>
    </row>
    <row r="451" spans="1:9" x14ac:dyDescent="0.25">
      <c r="A451" s="4" t="str">
        <f>IFERROR(INDEX([1]ID!$B:$B, MATCH('Nhập data'!$C451,[1]ID!$C:$C,0)),"")</f>
        <v>ID165022</v>
      </c>
      <c r="B451" s="4" t="s">
        <v>1287</v>
      </c>
      <c r="C451" s="4" t="s">
        <v>1288</v>
      </c>
      <c r="D451" s="4">
        <v>0</v>
      </c>
      <c r="E451" s="5" t="s">
        <v>1289</v>
      </c>
      <c r="F451" s="4"/>
      <c r="G451" s="5" t="s">
        <v>1176</v>
      </c>
      <c r="H451" s="4" t="e">
        <f>IF(Table13[[#This Row],[Tồn đầu]]="","",$D451+SUMIF([1]Nhập!$G$2:$G$237,'Nhập data'!$C451,[1]Nhập!$I$2:$I$237)-SUMIF([1]Xuất!$C$2:$C$2625,'Nhập data'!$C451,[1]Xuất!$D$2:$D$2029))</f>
        <v>#VALUE!</v>
      </c>
      <c r="I451" s="4" t="s">
        <v>4</v>
      </c>
    </row>
    <row r="452" spans="1:9" x14ac:dyDescent="0.25">
      <c r="A452" s="4" t="str">
        <f>IFERROR(INDEX([1]ID!$B:$B, MATCH('Nhập data'!$C452,[1]ID!$C:$C,0)),"")</f>
        <v>ID148816</v>
      </c>
      <c r="B452" s="4" t="s">
        <v>1290</v>
      </c>
      <c r="C452" s="4" t="s">
        <v>1291</v>
      </c>
      <c r="D452" s="4">
        <v>0</v>
      </c>
      <c r="E452" s="5" t="s">
        <v>1292</v>
      </c>
      <c r="F452" s="4"/>
      <c r="G452" s="5" t="s">
        <v>1176</v>
      </c>
      <c r="H452" s="4" t="e">
        <f>IF(Table13[[#This Row],[Tồn đầu]]="","",$D452+SUMIF([1]Nhập!$G$2:$G$237,'Nhập data'!$C452,[1]Nhập!$I$2:$I$237)-SUMIF([1]Xuất!$C$2:$C$2625,'Nhập data'!$C452,[1]Xuất!$D$2:$D$2029))</f>
        <v>#VALUE!</v>
      </c>
      <c r="I452" s="4" t="s">
        <v>4</v>
      </c>
    </row>
    <row r="453" spans="1:9" x14ac:dyDescent="0.25">
      <c r="A453" s="4" t="str">
        <f>IFERROR(INDEX([1]ID!$B:$B, MATCH('Nhập data'!$C453,[1]ID!$C:$C,0)),"")</f>
        <v>ID165024</v>
      </c>
      <c r="B453" s="4" t="s">
        <v>1293</v>
      </c>
      <c r="C453" s="4" t="s">
        <v>1294</v>
      </c>
      <c r="D453" s="4">
        <v>0</v>
      </c>
      <c r="E453" s="5" t="s">
        <v>1295</v>
      </c>
      <c r="F453" s="4"/>
      <c r="G453" s="5" t="s">
        <v>1176</v>
      </c>
      <c r="H453" s="4" t="e">
        <f>IF(Table13[[#This Row],[Tồn đầu]]="","",$D453+SUMIF([1]Nhập!$G$2:$G$237,'Nhập data'!$C453,[1]Nhập!$I$2:$I$237)-SUMIF([1]Xuất!$C$2:$C$2625,'Nhập data'!$C453,[1]Xuất!$D$2:$D$2029))</f>
        <v>#VALUE!</v>
      </c>
      <c r="I453" s="4" t="s">
        <v>4</v>
      </c>
    </row>
    <row r="454" spans="1:9" x14ac:dyDescent="0.25">
      <c r="A454" s="4" t="str">
        <f>IFERROR(INDEX([1]ID!$B:$B, MATCH('Nhập data'!$C454,[1]ID!$C:$C,0)),"")</f>
        <v>ID165025</v>
      </c>
      <c r="B454" s="4" t="s">
        <v>1296</v>
      </c>
      <c r="C454" s="4" t="s">
        <v>1297</v>
      </c>
      <c r="D454" s="4">
        <v>0</v>
      </c>
      <c r="E454" s="5" t="s">
        <v>1298</v>
      </c>
      <c r="F454" s="4"/>
      <c r="G454" s="5" t="s">
        <v>1176</v>
      </c>
      <c r="H454" s="4" t="e">
        <f>IF(Table13[[#This Row],[Tồn đầu]]="","",$D454+SUMIF([1]Nhập!$G$2:$G$237,'Nhập data'!$C454,[1]Nhập!$I$2:$I$237)-SUMIF([1]Xuất!$C$2:$C$2625,'Nhập data'!$C454,[1]Xuất!$D$2:$D$2029))</f>
        <v>#VALUE!</v>
      </c>
      <c r="I454" s="4" t="s">
        <v>4</v>
      </c>
    </row>
    <row r="455" spans="1:9" x14ac:dyDescent="0.25">
      <c r="A455" s="4" t="str">
        <f>IFERROR(INDEX([1]ID!$B:$B, MATCH('Nhập data'!$C455,[1]ID!$C:$C,0)),"")</f>
        <v>ID165026</v>
      </c>
      <c r="B455" s="4" t="s">
        <v>1299</v>
      </c>
      <c r="C455" s="4" t="s">
        <v>1300</v>
      </c>
      <c r="D455" s="4">
        <v>0</v>
      </c>
      <c r="E455" s="5" t="s">
        <v>1301</v>
      </c>
      <c r="F455" s="4"/>
      <c r="G455" s="5" t="s">
        <v>1176</v>
      </c>
      <c r="H455" s="4" t="e">
        <f>IF(Table13[[#This Row],[Tồn đầu]]="","",$D455+SUMIF([1]Nhập!$G$2:$G$237,'Nhập data'!$C455,[1]Nhập!$I$2:$I$237)-SUMIF([1]Xuất!$C$2:$C$2625,'Nhập data'!$C455,[1]Xuất!$D$2:$D$2029))</f>
        <v>#VALUE!</v>
      </c>
      <c r="I455" s="4" t="s">
        <v>4</v>
      </c>
    </row>
    <row r="456" spans="1:9" x14ac:dyDescent="0.25">
      <c r="A456" s="4" t="str">
        <f>IFERROR(INDEX([1]ID!$B:$B, MATCH('Nhập data'!$C456,[1]ID!$C:$C,0)),"")</f>
        <v/>
      </c>
      <c r="B456" s="4" t="s">
        <v>1302</v>
      </c>
      <c r="C456" s="4" t="s">
        <v>96</v>
      </c>
      <c r="D456" s="4">
        <v>0</v>
      </c>
      <c r="E456" s="5" t="s">
        <v>96</v>
      </c>
      <c r="F456" s="4"/>
      <c r="G456" s="5" t="s">
        <v>96</v>
      </c>
      <c r="H456" s="4" t="e">
        <f>IF(Table13[[#This Row],[Tồn đầu]]="","",$D456+SUMIF([1]Nhập!$G$2:$G$237,'Nhập data'!$C456,[1]Nhập!$I$2:$I$237)-SUMIF([1]Xuất!$C$2:$C$2625,'Nhập data'!$C456,[1]Xuất!$D$2:$D$2029))</f>
        <v>#VALUE!</v>
      </c>
      <c r="I456" s="4"/>
    </row>
    <row r="457" spans="1:9" x14ac:dyDescent="0.25">
      <c r="A457" s="4" t="str">
        <f>IFERROR(INDEX([1]ID!$B:$B, MATCH('Nhập data'!$C457,[1]ID!$C:$C,0)),"")</f>
        <v/>
      </c>
      <c r="B457" s="4" t="s">
        <v>1303</v>
      </c>
      <c r="C457" s="4" t="s">
        <v>96</v>
      </c>
      <c r="D457" s="4">
        <v>0</v>
      </c>
      <c r="E457" s="5" t="s">
        <v>96</v>
      </c>
      <c r="F457" s="4"/>
      <c r="G457" s="5" t="s">
        <v>96</v>
      </c>
      <c r="H457" s="4" t="e">
        <f>IF(Table13[[#This Row],[Tồn đầu]]="","",$D457+SUMIF([1]Nhập!$G$2:$G$237,'Nhập data'!$C457,[1]Nhập!$I$2:$I$237)-SUMIF([1]Xuất!$C$2:$C$2625,'Nhập data'!$C457,[1]Xuất!$D$2:$D$2029))</f>
        <v>#VALUE!</v>
      </c>
      <c r="I457" s="4"/>
    </row>
    <row r="458" spans="1:9" x14ac:dyDescent="0.25">
      <c r="A458" s="4" t="str">
        <f>IFERROR(INDEX([1]ID!$B:$B, MATCH('Nhập data'!$C458,[1]ID!$C:$C,0)),"")</f>
        <v>ID044881</v>
      </c>
      <c r="B458" s="4" t="s">
        <v>1304</v>
      </c>
      <c r="C458" s="4" t="s">
        <v>1305</v>
      </c>
      <c r="D458" s="4">
        <v>2</v>
      </c>
      <c r="E458" s="5" t="s">
        <v>697</v>
      </c>
      <c r="F458" s="4"/>
      <c r="G458" s="5" t="s">
        <v>1120</v>
      </c>
      <c r="H458" s="4" t="e">
        <f>IF(Table13[[#This Row],[Tồn đầu]]="","",$D458+SUMIF([1]Nhập!$G$2:$G$237,'Nhập data'!$C458,[1]Nhập!$I$2:$I$237)-SUMIF([1]Xuất!$C$2:$C$2625,'Nhập data'!$C458,[1]Xuất!$D$2:$D$2029))</f>
        <v>#VALUE!</v>
      </c>
      <c r="I458" s="4" t="s">
        <v>4</v>
      </c>
    </row>
    <row r="459" spans="1:9" x14ac:dyDescent="0.25">
      <c r="A459" s="4" t="str">
        <f>IFERROR(INDEX([1]ID!$B:$B, MATCH('Nhập data'!$C459,[1]ID!$C:$C,0)),"")</f>
        <v>ID044882</v>
      </c>
      <c r="B459" s="4" t="s">
        <v>1306</v>
      </c>
      <c r="C459" s="4" t="s">
        <v>1307</v>
      </c>
      <c r="D459" s="4">
        <v>7</v>
      </c>
      <c r="E459" s="5" t="s">
        <v>1308</v>
      </c>
      <c r="F459" s="4"/>
      <c r="G459" s="5" t="s">
        <v>1120</v>
      </c>
      <c r="H459" s="4" t="e">
        <f>IF(Table13[[#This Row],[Tồn đầu]]="","",$D459+SUMIF([1]Nhập!$G$2:$G$237,'Nhập data'!$C459,[1]Nhập!$I$2:$I$237)-SUMIF([1]Xuất!$C$2:$C$2625,'Nhập data'!$C459,[1]Xuất!$D$2:$D$2029))</f>
        <v>#VALUE!</v>
      </c>
      <c r="I459" s="4" t="s">
        <v>4</v>
      </c>
    </row>
    <row r="460" spans="1:9" x14ac:dyDescent="0.25">
      <c r="A460" s="4" t="str">
        <f>IFERROR(INDEX([1]ID!$B:$B, MATCH('Nhập data'!$C460,[1]ID!$C:$C,0)),"")</f>
        <v>ID044842</v>
      </c>
      <c r="B460" s="4" t="s">
        <v>1309</v>
      </c>
      <c r="C460" s="4" t="s">
        <v>1310</v>
      </c>
      <c r="D460" s="4">
        <v>1</v>
      </c>
      <c r="E460" s="5" t="s">
        <v>1311</v>
      </c>
      <c r="F460" s="4"/>
      <c r="G460" s="5" t="s">
        <v>1120</v>
      </c>
      <c r="H460" s="4" t="e">
        <f>IF(Table13[[#This Row],[Tồn đầu]]="","",$D460+SUMIF([1]Nhập!$G$2:$G$237,'Nhập data'!$C460,[1]Nhập!$I$2:$I$237)-SUMIF([1]Xuất!$C$2:$C$2625,'Nhập data'!$C460,[1]Xuất!$D$2:$D$2029))</f>
        <v>#VALUE!</v>
      </c>
      <c r="I460" s="4" t="s">
        <v>4</v>
      </c>
    </row>
    <row r="461" spans="1:9" x14ac:dyDescent="0.25">
      <c r="A461" s="4" t="str">
        <f>IFERROR(INDEX([1]ID!$B:$B, MATCH('Nhập data'!$C461,[1]ID!$C:$C,0)),"")</f>
        <v>ID044838</v>
      </c>
      <c r="B461" s="4" t="s">
        <v>1312</v>
      </c>
      <c r="C461" s="4" t="s">
        <v>1313</v>
      </c>
      <c r="D461" s="4">
        <v>23</v>
      </c>
      <c r="E461" s="5" t="s">
        <v>1314</v>
      </c>
      <c r="F461" s="4"/>
      <c r="G461" s="5" t="s">
        <v>1120</v>
      </c>
      <c r="H461" s="4" t="e">
        <f>IF(Table13[[#This Row],[Tồn đầu]]="","",$D461+SUMIF([1]Nhập!$G$2:$G$237,'Nhập data'!$C461,[1]Nhập!$I$2:$I$237)-SUMIF([1]Xuất!$C$2:$C$2625,'Nhập data'!$C461,[1]Xuất!$D$2:$D$2029))</f>
        <v>#VALUE!</v>
      </c>
      <c r="I461" s="4" t="s">
        <v>4</v>
      </c>
    </row>
    <row r="462" spans="1:9" x14ac:dyDescent="0.25">
      <c r="A462" s="4" t="str">
        <f>IFERROR(INDEX([1]ID!$B:$B, MATCH('Nhập data'!$C462,[1]ID!$C:$C,0)),"")</f>
        <v>ID048877</v>
      </c>
      <c r="B462" s="4" t="s">
        <v>1315</v>
      </c>
      <c r="C462" s="4" t="s">
        <v>1316</v>
      </c>
      <c r="D462" s="4">
        <v>9</v>
      </c>
      <c r="E462" s="5" t="s">
        <v>1317</v>
      </c>
      <c r="F462" s="4"/>
      <c r="G462" s="5" t="s">
        <v>1120</v>
      </c>
      <c r="H462" s="4" t="e">
        <f>IF(Table13[[#This Row],[Tồn đầu]]="","",$D462+SUMIF([1]Nhập!$G$2:$G$237,'Nhập data'!$C462,[1]Nhập!$I$2:$I$237)-SUMIF([1]Xuất!$C$2:$C$2625,'Nhập data'!$C462,[1]Xuất!$D$2:$D$2029))</f>
        <v>#VALUE!</v>
      </c>
      <c r="I462" s="4" t="s">
        <v>4</v>
      </c>
    </row>
    <row r="463" spans="1:9" x14ac:dyDescent="0.25">
      <c r="A463" s="4" t="str">
        <f>IFERROR(INDEX([1]ID!$B:$B, MATCH('Nhập data'!$C463,[1]ID!$C:$C,0)),"")</f>
        <v>ID045434</v>
      </c>
      <c r="B463" s="4" t="s">
        <v>1318</v>
      </c>
      <c r="C463" s="4" t="s">
        <v>1319</v>
      </c>
      <c r="D463" s="4">
        <v>150</v>
      </c>
      <c r="E463" s="5" t="s">
        <v>1320</v>
      </c>
      <c r="F463" s="4"/>
      <c r="G463" s="5" t="s">
        <v>1120</v>
      </c>
      <c r="H463" s="4" t="e">
        <f>IF(Table13[[#This Row],[Tồn đầu]]="","",$D463+SUMIF([1]Nhập!$G$2:$G$237,'Nhập data'!$C463,[1]Nhập!$I$2:$I$237)-SUMIF([1]Xuất!$C$2:$C$2625,'Nhập data'!$C463,[1]Xuất!$D$2:$D$2029))</f>
        <v>#VALUE!</v>
      </c>
      <c r="I463" s="4" t="s">
        <v>4</v>
      </c>
    </row>
    <row r="464" spans="1:9" x14ac:dyDescent="0.25">
      <c r="A464" s="4" t="str">
        <f>IFERROR(INDEX([1]ID!$B:$B, MATCH('Nhập data'!$C464,[1]ID!$C:$C,0)),"")</f>
        <v>ID121994</v>
      </c>
      <c r="B464" s="4" t="s">
        <v>1321</v>
      </c>
      <c r="C464" s="4" t="s">
        <v>1322</v>
      </c>
      <c r="D464" s="4">
        <v>9</v>
      </c>
      <c r="E464" s="5" t="s">
        <v>1323</v>
      </c>
      <c r="F464" s="4"/>
      <c r="G464" s="5" t="s">
        <v>1120</v>
      </c>
      <c r="H464" s="4" t="e">
        <f>IF(Table13[[#This Row],[Tồn đầu]]="","",$D464+SUMIF([1]Nhập!$G$2:$G$237,'Nhập data'!$C464,[1]Nhập!$I$2:$I$237)-SUMIF([1]Xuất!$C$2:$C$2625,'Nhập data'!$C464,[1]Xuất!$D$2:$D$2029))</f>
        <v>#VALUE!</v>
      </c>
      <c r="I464" s="4" t="s">
        <v>4</v>
      </c>
    </row>
    <row r="465" spans="1:9" x14ac:dyDescent="0.25">
      <c r="A465" s="4" t="str">
        <f>IFERROR(INDEX([1]ID!$B:$B, MATCH('Nhập data'!$C465,[1]ID!$C:$C,0)),"")</f>
        <v>ID151098</v>
      </c>
      <c r="B465" s="4" t="s">
        <v>1324</v>
      </c>
      <c r="C465" s="4" t="s">
        <v>1325</v>
      </c>
      <c r="D465" s="4">
        <v>10</v>
      </c>
      <c r="E465" s="5" t="s">
        <v>1326</v>
      </c>
      <c r="F465" s="4"/>
      <c r="G465" s="5" t="s">
        <v>1120</v>
      </c>
      <c r="H465" s="4" t="e">
        <f>IF(Table13[[#This Row],[Tồn đầu]]="","",$D465+SUMIF([1]Nhập!$G$2:$G$237,'Nhập data'!$C465,[1]Nhập!$I$2:$I$237)-SUMIF([1]Xuất!$C$2:$C$2625,'Nhập data'!$C465,[1]Xuất!$D$2:$D$2029))</f>
        <v>#VALUE!</v>
      </c>
      <c r="I465" s="4" t="s">
        <v>4</v>
      </c>
    </row>
    <row r="466" spans="1:9" x14ac:dyDescent="0.25">
      <c r="A466" s="4" t="str">
        <f>IFERROR(INDEX([1]ID!$B:$B, MATCH('Nhập data'!$C466,[1]ID!$C:$C,0)),"")</f>
        <v>ID150873</v>
      </c>
      <c r="B466" s="4" t="s">
        <v>1327</v>
      </c>
      <c r="C466" s="4" t="s">
        <v>1328</v>
      </c>
      <c r="D466" s="4">
        <v>20</v>
      </c>
      <c r="E466" s="5" t="s">
        <v>1329</v>
      </c>
      <c r="F466" s="4"/>
      <c r="G466" s="5" t="s">
        <v>1120</v>
      </c>
      <c r="H466" s="4" t="e">
        <f>IF(Table13[[#This Row],[Tồn đầu]]="","",$D466+SUMIF([1]Nhập!$G$2:$G$237,'Nhập data'!$C466,[1]Nhập!$I$2:$I$237)-SUMIF([1]Xuất!$C$2:$C$2625,'Nhập data'!$C466,[1]Xuất!$D$2:$D$2029))</f>
        <v>#VALUE!</v>
      </c>
      <c r="I466" s="4" t="s">
        <v>4</v>
      </c>
    </row>
    <row r="467" spans="1:9" x14ac:dyDescent="0.25">
      <c r="A467" s="4" t="str">
        <f>IFERROR(INDEX([1]ID!$B:$B, MATCH('Nhập data'!$C467,[1]ID!$C:$C,0)),"")</f>
        <v>ID152449</v>
      </c>
      <c r="B467" s="4" t="s">
        <v>1330</v>
      </c>
      <c r="C467" s="4" t="s">
        <v>1331</v>
      </c>
      <c r="D467" s="4">
        <v>209</v>
      </c>
      <c r="E467" s="5" t="s">
        <v>1332</v>
      </c>
      <c r="F467" s="4" t="s">
        <v>1333</v>
      </c>
      <c r="G467" s="5" t="s">
        <v>1334</v>
      </c>
      <c r="H467" s="4" t="e">
        <f>IF(Table13[[#This Row],[Tồn đầu]]="","",$D467+SUMIF([1]Nhập!$G$2:$G$237,'Nhập data'!$C467,[1]Nhập!$I$2:$I$237)-SUMIF([1]Xuất!$C$2:$C$2625,'Nhập data'!$C467,[1]Xuất!$D$2:$D$2029))</f>
        <v>#VALUE!</v>
      </c>
      <c r="I467" s="4" t="s">
        <v>4</v>
      </c>
    </row>
    <row r="468" spans="1:9" x14ac:dyDescent="0.25">
      <c r="A468" s="4" t="str">
        <f>IFERROR(INDEX([1]ID!$B:$B, MATCH('Nhập data'!$C468,[1]ID!$C:$C,0)),"")</f>
        <v>ID156587</v>
      </c>
      <c r="B468" s="4" t="s">
        <v>1335</v>
      </c>
      <c r="C468" s="4" t="s">
        <v>1336</v>
      </c>
      <c r="D468" s="4">
        <v>430</v>
      </c>
      <c r="E468" s="5" t="s">
        <v>1337</v>
      </c>
      <c r="F468" s="4" t="s">
        <v>1333</v>
      </c>
      <c r="G468" s="5" t="s">
        <v>1338</v>
      </c>
      <c r="H468" s="4" t="e">
        <f>IF(Table13[[#This Row],[Tồn đầu]]="","",$D468+SUMIF([1]Nhập!$G$2:$G$237,'Nhập data'!$C468,[1]Nhập!$I$2:$I$237)-SUMIF([1]Xuất!$C$2:$C$2625,'Nhập data'!$C468,[1]Xuất!$D$2:$D$2029))</f>
        <v>#VALUE!</v>
      </c>
      <c r="I468" s="4" t="s">
        <v>4</v>
      </c>
    </row>
    <row r="469" spans="1:9" x14ac:dyDescent="0.25">
      <c r="A469" s="4" t="str">
        <f>IFERROR(INDEX([1]ID!$B:$B, MATCH('Nhập data'!$C469,[1]ID!$C:$C,0)),"")</f>
        <v>ID030054</v>
      </c>
      <c r="B469" s="4" t="s">
        <v>1339</v>
      </c>
      <c r="C469" s="4" t="s">
        <v>1340</v>
      </c>
      <c r="D469" s="4">
        <v>112</v>
      </c>
      <c r="E469" s="5" t="s">
        <v>1341</v>
      </c>
      <c r="F469" s="4" t="s">
        <v>1333</v>
      </c>
      <c r="G469" s="5" t="s">
        <v>1338</v>
      </c>
      <c r="H469" s="4" t="e">
        <f>IF(Table13[[#This Row],[Tồn đầu]]="","",$D469+SUMIF([1]Nhập!$G$2:$G$237,'Nhập data'!$C469,[1]Nhập!$I$2:$I$237)-SUMIF([1]Xuất!$C$2:$C$2625,'Nhập data'!$C469,[1]Xuất!$D$2:$D$2029))</f>
        <v>#VALUE!</v>
      </c>
      <c r="I469" s="4" t="s">
        <v>4</v>
      </c>
    </row>
    <row r="470" spans="1:9" x14ac:dyDescent="0.25">
      <c r="A470" s="4" t="str">
        <f>IFERROR(INDEX([1]ID!$B:$B, MATCH('Nhập data'!$C470,[1]ID!$C:$C,0)),"")</f>
        <v>ID152450</v>
      </c>
      <c r="B470" s="4" t="s">
        <v>1342</v>
      </c>
      <c r="C470" s="4" t="s">
        <v>1343</v>
      </c>
      <c r="D470" s="4">
        <v>130</v>
      </c>
      <c r="E470" s="5" t="s">
        <v>1344</v>
      </c>
      <c r="F470" s="4" t="s">
        <v>1333</v>
      </c>
      <c r="G470" s="5" t="s">
        <v>1338</v>
      </c>
      <c r="H470" s="4" t="e">
        <f>IF(Table13[[#This Row],[Tồn đầu]]="","",$D470+SUMIF([1]Nhập!$G$2:$G$237,'Nhập data'!$C470,[1]Nhập!$I$2:$I$237)-SUMIF([1]Xuất!$C$2:$C$2625,'Nhập data'!$C470,[1]Xuất!$D$2:$D$2029))</f>
        <v>#VALUE!</v>
      </c>
      <c r="I470" s="4" t="s">
        <v>4</v>
      </c>
    </row>
    <row r="471" spans="1:9" x14ac:dyDescent="0.25">
      <c r="A471" s="4" t="str">
        <f>IFERROR(INDEX([1]ID!$B:$B, MATCH('Nhập data'!$C471,[1]ID!$C:$C,0)),"")</f>
        <v>ID152452</v>
      </c>
      <c r="B471" s="4" t="s">
        <v>1345</v>
      </c>
      <c r="C471" s="4" t="s">
        <v>1346</v>
      </c>
      <c r="D471" s="4">
        <v>157</v>
      </c>
      <c r="E471" s="5" t="s">
        <v>355</v>
      </c>
      <c r="F471" s="4" t="s">
        <v>1333</v>
      </c>
      <c r="G471" s="5" t="s">
        <v>1338</v>
      </c>
      <c r="H471" s="4" t="e">
        <f>IF(Table13[[#This Row],[Tồn đầu]]="","",$D471+SUMIF([1]Nhập!$G$2:$G$237,'Nhập data'!$C471,[1]Nhập!$I$2:$I$237)-SUMIF([1]Xuất!$C$2:$C$2625,'Nhập data'!$C471,[1]Xuất!$D$2:$D$2029))</f>
        <v>#VALUE!</v>
      </c>
      <c r="I471" s="4" t="s">
        <v>4</v>
      </c>
    </row>
    <row r="472" spans="1:9" x14ac:dyDescent="0.25">
      <c r="A472" s="4" t="str">
        <f>IFERROR(INDEX([1]ID!$B:$B, MATCH('Nhập data'!$C472,[1]ID!$C:$C,0)),"")</f>
        <v>ID152452</v>
      </c>
      <c r="B472" s="4" t="s">
        <v>1347</v>
      </c>
      <c r="C472" s="4" t="s">
        <v>1346</v>
      </c>
      <c r="D472" s="4"/>
      <c r="E472" s="5" t="s">
        <v>355</v>
      </c>
      <c r="F472" s="4" t="s">
        <v>1333</v>
      </c>
      <c r="G472" s="5" t="s">
        <v>1338</v>
      </c>
      <c r="H472" s="4" t="str">
        <f>IF(Table13[[#This Row],[Tồn đầu]]="","",$D472+SUMIF([1]Nhập!$G$2:$G$237,'Nhập data'!$C472,[1]Nhập!$I$2:$I$237)-SUMIF([1]Xuất!$C$2:$C$2625,'Nhập data'!$C472,[1]Xuất!$D$2:$D$2029))</f>
        <v/>
      </c>
      <c r="I472" s="4" t="s">
        <v>4</v>
      </c>
    </row>
    <row r="473" spans="1:9" x14ac:dyDescent="0.25">
      <c r="A473" s="4" t="str">
        <f>IFERROR(INDEX([1]ID!$B:$B, MATCH('Nhập data'!$C473,[1]ID!$C:$C,0)),"")</f>
        <v>ID152454</v>
      </c>
      <c r="B473" s="4" t="s">
        <v>1348</v>
      </c>
      <c r="C473" s="4" t="s">
        <v>1349</v>
      </c>
      <c r="D473" s="4">
        <v>135</v>
      </c>
      <c r="E473" s="5" t="s">
        <v>4441</v>
      </c>
      <c r="F473" s="4" t="s">
        <v>1333</v>
      </c>
      <c r="G473" s="5" t="s">
        <v>1338</v>
      </c>
      <c r="H473" s="4" t="e">
        <f>IF(Table13[[#This Row],[Tồn đầu]]="","",$D473+SUMIF([1]Nhập!$G$2:$G$237,'Nhập data'!$C473,[1]Nhập!$I$2:$I$237)-SUMIF([1]Xuất!$C$2:$C$2625,'Nhập data'!$C473,[1]Xuất!$D$2:$D$2029))</f>
        <v>#VALUE!</v>
      </c>
      <c r="I473" s="4" t="s">
        <v>4</v>
      </c>
    </row>
    <row r="474" spans="1:9" x14ac:dyDescent="0.25">
      <c r="A474" s="4" t="str">
        <f>IFERROR(INDEX([1]ID!$B:$B, MATCH('Nhập data'!$C474,[1]ID!$C:$C,0)),"")</f>
        <v>ID152454</v>
      </c>
      <c r="B474" s="4" t="s">
        <v>1350</v>
      </c>
      <c r="C474" s="4" t="s">
        <v>1349</v>
      </c>
      <c r="D474" s="4"/>
      <c r="E474" s="5" t="s">
        <v>4441</v>
      </c>
      <c r="F474" s="4"/>
      <c r="G474" s="5" t="s">
        <v>1338</v>
      </c>
      <c r="H474" s="4" t="str">
        <f>IF(Table13[[#This Row],[Tồn đầu]]="","",$D474+SUMIF([1]Nhập!$G$2:$G$237,'Nhập data'!$C474,[1]Nhập!$I$2:$I$237)-SUMIF([1]Xuất!$C$2:$C$2625,'Nhập data'!$C474,[1]Xuất!$D$2:$D$2029))</f>
        <v/>
      </c>
      <c r="I474" s="4" t="s">
        <v>4</v>
      </c>
    </row>
    <row r="475" spans="1:9" x14ac:dyDescent="0.25">
      <c r="A475" s="4" t="str">
        <f>IFERROR(INDEX([1]ID!$B:$B, MATCH('Nhập data'!$C475,[1]ID!$C:$C,0)),"")</f>
        <v>ID010238</v>
      </c>
      <c r="B475" s="4" t="s">
        <v>1351</v>
      </c>
      <c r="C475" s="4" t="s">
        <v>1352</v>
      </c>
      <c r="D475" s="4">
        <v>79</v>
      </c>
      <c r="E475" s="5" t="s">
        <v>4440</v>
      </c>
      <c r="F475" s="4"/>
      <c r="G475" s="5" t="s">
        <v>1338</v>
      </c>
      <c r="H475" s="4" t="e">
        <f>IF(Table13[[#This Row],[Tồn đầu]]="","",$D475+SUMIF([1]Nhập!$G$2:$G$237,'Nhập data'!$C475,[1]Nhập!$I$2:$I$237)-SUMIF([1]Xuất!$C$2:$C$2625,'Nhập data'!$C475,[1]Xuất!$D$2:$D$2029))</f>
        <v>#VALUE!</v>
      </c>
      <c r="I475" s="4" t="s">
        <v>4</v>
      </c>
    </row>
    <row r="476" spans="1:9" x14ac:dyDescent="0.25">
      <c r="A476" s="4" t="str">
        <f>IFERROR(INDEX([1]ID!$B:$B, MATCH('Nhập data'!$C476,[1]ID!$C:$C,0)),"")</f>
        <v>ID141592</v>
      </c>
      <c r="B476" s="4" t="s">
        <v>1353</v>
      </c>
      <c r="C476" s="4" t="s">
        <v>1354</v>
      </c>
      <c r="D476" s="4">
        <v>6</v>
      </c>
      <c r="E476" s="5" t="s">
        <v>1355</v>
      </c>
      <c r="F476" s="4"/>
      <c r="G476" s="5" t="s">
        <v>1356</v>
      </c>
      <c r="H476" s="4" t="e">
        <f>IF(Table13[[#This Row],[Tồn đầu]]="","",$D476+SUMIF([1]Nhập!$G$2:$G$237,'Nhập data'!$C476,[1]Nhập!$I$2:$I$237)-SUMIF([1]Xuất!$C$2:$C$2625,'Nhập data'!$C476,[1]Xuất!$D$2:$D$2029))</f>
        <v>#VALUE!</v>
      </c>
      <c r="I476" s="4" t="s">
        <v>4</v>
      </c>
    </row>
    <row r="477" spans="1:9" x14ac:dyDescent="0.25">
      <c r="A477" s="4" t="str">
        <f>IFERROR(INDEX([1]ID!$B:$B, MATCH('Nhập data'!$C477,[1]ID!$C:$C,0)),"")</f>
        <v>ID165027</v>
      </c>
      <c r="B477" s="4" t="s">
        <v>1357</v>
      </c>
      <c r="C477" s="4" t="s">
        <v>1358</v>
      </c>
      <c r="D477" s="4">
        <v>9</v>
      </c>
      <c r="E477" s="5" t="s">
        <v>1359</v>
      </c>
      <c r="F477" s="4"/>
      <c r="G477" s="5" t="s">
        <v>1356</v>
      </c>
      <c r="H477" s="4" t="e">
        <f>IF(Table13[[#This Row],[Tồn đầu]]="","",$D477+SUMIF([1]Nhập!$G$2:$G$237,'Nhập data'!$C477,[1]Nhập!$I$2:$I$237)-SUMIF([1]Xuất!$C$2:$C$2625,'Nhập data'!$C477,[1]Xuất!$D$2:$D$2029))</f>
        <v>#VALUE!</v>
      </c>
      <c r="I477" s="4" t="s">
        <v>4</v>
      </c>
    </row>
    <row r="478" spans="1:9" x14ac:dyDescent="0.25">
      <c r="A478" s="4" t="str">
        <f>IFERROR(INDEX([1]ID!$B:$B, MATCH('Nhập data'!$C478,[1]ID!$C:$C,0)),"")</f>
        <v>ID138666</v>
      </c>
      <c r="B478" s="4" t="s">
        <v>1360</v>
      </c>
      <c r="C478" s="4" t="s">
        <v>1361</v>
      </c>
      <c r="D478" s="4">
        <v>15</v>
      </c>
      <c r="E478" s="5" t="s">
        <v>1362</v>
      </c>
      <c r="F478" s="4"/>
      <c r="G478" s="5" t="s">
        <v>1356</v>
      </c>
      <c r="H478" s="4" t="e">
        <f>IF(Table13[[#This Row],[Tồn đầu]]="","",$D478+SUMIF([1]Nhập!$G$2:$G$237,'Nhập data'!$C478,[1]Nhập!$I$2:$I$237)-SUMIF([1]Xuất!$C$2:$C$2625,'Nhập data'!$C478,[1]Xuất!$D$2:$D$2029))</f>
        <v>#VALUE!</v>
      </c>
      <c r="I478" s="4" t="s">
        <v>4</v>
      </c>
    </row>
    <row r="479" spans="1:9" x14ac:dyDescent="0.25">
      <c r="A479" s="4" t="str">
        <f>IFERROR(INDEX([1]ID!$B:$B, MATCH('Nhập data'!$C479,[1]ID!$C:$C,0)),"")</f>
        <v>ID140250</v>
      </c>
      <c r="B479" s="4" t="s">
        <v>1363</v>
      </c>
      <c r="C479" s="4" t="s">
        <v>1364</v>
      </c>
      <c r="D479" s="4">
        <v>24</v>
      </c>
      <c r="E479" s="5" t="s">
        <v>1365</v>
      </c>
      <c r="F479" s="4"/>
      <c r="G479" s="5" t="s">
        <v>1356</v>
      </c>
      <c r="H479" s="4" t="e">
        <f>IF(Table13[[#This Row],[Tồn đầu]]="","",$D479+SUMIF([1]Nhập!$G$2:$G$237,'Nhập data'!$C479,[1]Nhập!$I$2:$I$237)-SUMIF([1]Xuất!$C$2:$C$2625,'Nhập data'!$C479,[1]Xuất!$D$2:$D$2029))</f>
        <v>#VALUE!</v>
      </c>
      <c r="I479" s="4" t="s">
        <v>4</v>
      </c>
    </row>
    <row r="480" spans="1:9" x14ac:dyDescent="0.25">
      <c r="A480" s="4" t="str">
        <f>IFERROR(INDEX([1]ID!$B:$B, MATCH('Nhập data'!$C480,[1]ID!$C:$C,0)),"")</f>
        <v>ID156233</v>
      </c>
      <c r="B480" s="4" t="s">
        <v>1366</v>
      </c>
      <c r="C480" s="4" t="s">
        <v>1367</v>
      </c>
      <c r="D480" s="4">
        <v>20</v>
      </c>
      <c r="E480" s="5" t="s">
        <v>1368</v>
      </c>
      <c r="F480" s="4"/>
      <c r="G480" s="5" t="s">
        <v>1356</v>
      </c>
      <c r="H480" s="4" t="e">
        <f>IF(Table13[[#This Row],[Tồn đầu]]="","",$D480+SUMIF([1]Nhập!$G$2:$G$237,'Nhập data'!$C480,[1]Nhập!$I$2:$I$237)-SUMIF([1]Xuất!$C$2:$C$2625,'Nhập data'!$C480,[1]Xuất!$D$2:$D$2029))</f>
        <v>#VALUE!</v>
      </c>
      <c r="I480" s="4" t="s">
        <v>4</v>
      </c>
    </row>
    <row r="481" spans="1:9" x14ac:dyDescent="0.25">
      <c r="A481" s="4" t="str">
        <f>IFERROR(INDEX([1]ID!$B:$B, MATCH('Nhập data'!$C481,[1]ID!$C:$C,0)),"")</f>
        <v>ID152457</v>
      </c>
      <c r="B481" s="4" t="s">
        <v>1369</v>
      </c>
      <c r="C481" s="4" t="s">
        <v>1370</v>
      </c>
      <c r="D481" s="4">
        <v>85</v>
      </c>
      <c r="E481" s="5" t="s">
        <v>4439</v>
      </c>
      <c r="F481" s="4"/>
      <c r="G481" s="5" t="s">
        <v>1338</v>
      </c>
      <c r="H481" s="4" t="e">
        <f>IF(Table13[[#This Row],[Tồn đầu]]="","",$D481+SUMIF([1]Nhập!$G$2:$G$237,'Nhập data'!$C481,[1]Nhập!$I$2:$I$237)-SUMIF([1]Xuất!$C$2:$C$2625,'Nhập data'!$C481,[1]Xuất!$D$2:$D$2029))</f>
        <v>#VALUE!</v>
      </c>
      <c r="I481" s="4" t="s">
        <v>4</v>
      </c>
    </row>
    <row r="482" spans="1:9" x14ac:dyDescent="0.25">
      <c r="A482" s="4" t="str">
        <f>IFERROR(INDEX([1]ID!$B:$B, MATCH('Nhập data'!$C482,[1]ID!$C:$C,0)),"")</f>
        <v>ID152457</v>
      </c>
      <c r="B482" s="4" t="s">
        <v>1371</v>
      </c>
      <c r="C482" s="4" t="s">
        <v>1370</v>
      </c>
      <c r="D482" s="4"/>
      <c r="E482" s="5" t="s">
        <v>4439</v>
      </c>
      <c r="F482" s="4"/>
      <c r="G482" s="5" t="s">
        <v>1338</v>
      </c>
      <c r="H482" s="4" t="str">
        <f>IF(Table13[[#This Row],[Tồn đầu]]="","",$D482+SUMIF([1]Nhập!$G$2:$G$237,'Nhập data'!$C482,[1]Nhập!$I$2:$I$237)-SUMIF([1]Xuất!$C$2:$C$2625,'Nhập data'!$C482,[1]Xuất!$D$2:$D$2029))</f>
        <v/>
      </c>
      <c r="I482" s="4" t="s">
        <v>4</v>
      </c>
    </row>
    <row r="483" spans="1:9" x14ac:dyDescent="0.25">
      <c r="A483" s="4" t="str">
        <f>IFERROR(INDEX([1]ID!$B:$B, MATCH('Nhập data'!$C483,[1]ID!$C:$C,0)),"")</f>
        <v>ID152459</v>
      </c>
      <c r="B483" s="4" t="s">
        <v>1372</v>
      </c>
      <c r="C483" s="4" t="s">
        <v>1373</v>
      </c>
      <c r="D483" s="4">
        <v>19</v>
      </c>
      <c r="E483" s="5" t="s">
        <v>444</v>
      </c>
      <c r="F483" s="4"/>
      <c r="G483" s="5" t="s">
        <v>1338</v>
      </c>
      <c r="H483" s="4" t="e">
        <f>IF(Table13[[#This Row],[Tồn đầu]]="","",$D483+SUMIF([1]Nhập!$G$2:$G$237,'Nhập data'!$C483,[1]Nhập!$I$2:$I$237)-SUMIF([1]Xuất!$C$2:$C$2625,'Nhập data'!$C483,[1]Xuất!$D$2:$D$2029))</f>
        <v>#VALUE!</v>
      </c>
      <c r="I483" s="4" t="s">
        <v>4</v>
      </c>
    </row>
    <row r="484" spans="1:9" x14ac:dyDescent="0.25">
      <c r="A484" s="4" t="str">
        <f>IFERROR(INDEX([1]ID!$B:$B, MATCH('Nhập data'!$C484,[1]ID!$C:$C,0)),"")</f>
        <v>ID080264</v>
      </c>
      <c r="B484" s="4" t="s">
        <v>1374</v>
      </c>
      <c r="C484" s="4" t="s">
        <v>1375</v>
      </c>
      <c r="D484" s="4">
        <v>95</v>
      </c>
      <c r="E484" s="5" t="s">
        <v>441</v>
      </c>
      <c r="F484" s="4"/>
      <c r="G484" s="5" t="s">
        <v>1338</v>
      </c>
      <c r="H484" s="4" t="e">
        <f>IF(Table13[[#This Row],[Tồn đầu]]="","",$D484+SUMIF([1]Nhập!$G$2:$G$237,'Nhập data'!$C484,[1]Nhập!$I$2:$I$237)-SUMIF([1]Xuất!$C$2:$C$2625,'Nhập data'!$C484,[1]Xuất!$D$2:$D$2029))</f>
        <v>#VALUE!</v>
      </c>
      <c r="I484" s="4" t="s">
        <v>4</v>
      </c>
    </row>
    <row r="485" spans="1:9" x14ac:dyDescent="0.25">
      <c r="A485" s="4" t="str">
        <f>IFERROR(INDEX([1]ID!$B:$B, MATCH('Nhập data'!$C485,[1]ID!$C:$C,0)),"")</f>
        <v>ID080261</v>
      </c>
      <c r="B485" s="4" t="s">
        <v>1376</v>
      </c>
      <c r="C485" s="4" t="s">
        <v>1377</v>
      </c>
      <c r="D485" s="4">
        <v>100</v>
      </c>
      <c r="E485" s="5" t="s">
        <v>287</v>
      </c>
      <c r="F485" s="4"/>
      <c r="G485" s="5" t="s">
        <v>1338</v>
      </c>
      <c r="H485" s="4" t="e">
        <f>IF(Table13[[#This Row],[Tồn đầu]]="","",$D485+SUMIF([1]Nhập!$G$2:$G$237,'Nhập data'!$C485,[1]Nhập!$I$2:$I$237)-SUMIF([1]Xuất!$C$2:$C$2625,'Nhập data'!$C485,[1]Xuất!$D$2:$D$2029))</f>
        <v>#VALUE!</v>
      </c>
      <c r="I485" s="4" t="s">
        <v>4</v>
      </c>
    </row>
    <row r="486" spans="1:9" x14ac:dyDescent="0.25">
      <c r="A486" s="4" t="str">
        <f>IFERROR(INDEX([1]ID!$B:$B, MATCH('Nhập data'!$C486,[1]ID!$C:$C,0)),"")</f>
        <v>ID152462</v>
      </c>
      <c r="B486" s="4" t="s">
        <v>1378</v>
      </c>
      <c r="C486" s="4" t="s">
        <v>1379</v>
      </c>
      <c r="D486" s="4">
        <v>135</v>
      </c>
      <c r="E486" s="5" t="s">
        <v>1380</v>
      </c>
      <c r="F486" s="4"/>
      <c r="G486" s="5" t="s">
        <v>1338</v>
      </c>
      <c r="H486" s="4" t="e">
        <f>IF(Table13[[#This Row],[Tồn đầu]]="","",$D486+SUMIF([1]Nhập!$G$2:$G$237,'Nhập data'!$C486,[1]Nhập!$I$2:$I$237)-SUMIF([1]Xuất!$C$2:$C$2625,'Nhập data'!$C486,[1]Xuất!$D$2:$D$2029))</f>
        <v>#VALUE!</v>
      </c>
      <c r="I486" s="4" t="s">
        <v>4</v>
      </c>
    </row>
    <row r="487" spans="1:9" x14ac:dyDescent="0.25">
      <c r="A487" s="4" t="str">
        <f>IFERROR(INDEX([1]ID!$B:$B, MATCH('Nhập data'!$C487,[1]ID!$C:$C,0)),"")</f>
        <v>ID152463</v>
      </c>
      <c r="B487" s="4" t="s">
        <v>1381</v>
      </c>
      <c r="C487" s="4" t="s">
        <v>1382</v>
      </c>
      <c r="D487" s="4">
        <v>46</v>
      </c>
      <c r="E487" s="5" t="s">
        <v>1383</v>
      </c>
      <c r="F487" s="4"/>
      <c r="G487" s="5" t="s">
        <v>1338</v>
      </c>
      <c r="H487" s="4" t="e">
        <f>IF(Table13[[#This Row],[Tồn đầu]]="","",$D487+SUMIF([1]Nhập!$G$2:$G$237,'Nhập data'!$C487,[1]Nhập!$I$2:$I$237)-SUMIF([1]Xuất!$C$2:$C$2625,'Nhập data'!$C487,[1]Xuất!$D$2:$D$2029))</f>
        <v>#VALUE!</v>
      </c>
      <c r="I487" s="4" t="s">
        <v>4</v>
      </c>
    </row>
    <row r="488" spans="1:9" x14ac:dyDescent="0.25">
      <c r="A488" s="4" t="str">
        <f>IFERROR(INDEX([1]ID!$B:$B, MATCH('Nhập data'!$C488,[1]ID!$C:$C,0)),"")</f>
        <v>ID152464</v>
      </c>
      <c r="B488" s="4" t="s">
        <v>1384</v>
      </c>
      <c r="C488" s="4" t="s">
        <v>1385</v>
      </c>
      <c r="D488" s="4">
        <v>94</v>
      </c>
      <c r="E488" s="5" t="s">
        <v>1386</v>
      </c>
      <c r="F488" s="4"/>
      <c r="G488" s="5" t="s">
        <v>1338</v>
      </c>
      <c r="H488" s="4" t="e">
        <f>IF(Table13[[#This Row],[Tồn đầu]]="","",$D488+SUMIF([1]Nhập!$G$2:$G$237,'Nhập data'!$C488,[1]Nhập!$I$2:$I$237)-SUMIF([1]Xuất!$C$2:$C$2625,'Nhập data'!$C488,[1]Xuất!$D$2:$D$2029))</f>
        <v>#VALUE!</v>
      </c>
      <c r="I488" s="4" t="s">
        <v>4</v>
      </c>
    </row>
    <row r="489" spans="1:9" x14ac:dyDescent="0.25">
      <c r="A489" s="4" t="str">
        <f>IFERROR(INDEX([1]ID!$B:$B, MATCH('Nhập data'!$C489,[1]ID!$C:$C,0)),"")</f>
        <v>ID153182</v>
      </c>
      <c r="B489" s="4" t="s">
        <v>1387</v>
      </c>
      <c r="C489" s="4" t="s">
        <v>1388</v>
      </c>
      <c r="D489" s="4">
        <v>55</v>
      </c>
      <c r="E489" s="5" t="s">
        <v>1389</v>
      </c>
      <c r="F489" s="4"/>
      <c r="G489" s="5" t="s">
        <v>1338</v>
      </c>
      <c r="H489" s="4" t="e">
        <f>IF(Table13[[#This Row],[Tồn đầu]]="","",$D489+SUMIF([1]Nhập!$G$2:$G$237,'Nhập data'!$C489,[1]Nhập!$I$2:$I$237)-SUMIF([1]Xuất!$C$2:$C$2625,'Nhập data'!$C489,[1]Xuất!$D$2:$D$2029))</f>
        <v>#VALUE!</v>
      </c>
      <c r="I489" s="4" t="s">
        <v>4</v>
      </c>
    </row>
    <row r="490" spans="1:9" x14ac:dyDescent="0.25">
      <c r="A490" s="4" t="str">
        <f>IFERROR(INDEX([1]ID!$B:$B, MATCH('Nhập data'!$C490,[1]ID!$C:$C,0)),"")</f>
        <v>ID121929</v>
      </c>
      <c r="B490" s="4" t="s">
        <v>1390</v>
      </c>
      <c r="C490" s="4" t="s">
        <v>1391</v>
      </c>
      <c r="D490" s="4">
        <v>330</v>
      </c>
      <c r="E490" s="5" t="s">
        <v>1392</v>
      </c>
      <c r="F490" s="4"/>
      <c r="G490" s="5" t="s">
        <v>1356</v>
      </c>
      <c r="H490" s="4" t="e">
        <f>IF(Table13[[#This Row],[Tồn đầu]]="","",$D490+SUMIF([1]Nhập!$G$2:$G$237,'Nhập data'!$C490,[1]Nhập!$I$2:$I$237)-SUMIF([1]Xuất!$C$2:$C$2625,'Nhập data'!$C490,[1]Xuất!$D$2:$D$2029))</f>
        <v>#VALUE!</v>
      </c>
      <c r="I490" s="4" t="s">
        <v>4</v>
      </c>
    </row>
    <row r="491" spans="1:9" x14ac:dyDescent="0.25">
      <c r="A491" s="4" t="str">
        <f>IFERROR(INDEX([1]ID!$B:$B, MATCH('Nhập data'!$C491,[1]ID!$C:$C,0)),"")</f>
        <v>ID151013</v>
      </c>
      <c r="B491" s="4" t="s">
        <v>1393</v>
      </c>
      <c r="C491" s="4" t="s">
        <v>1394</v>
      </c>
      <c r="D491" s="4">
        <v>26</v>
      </c>
      <c r="E491" s="5" t="s">
        <v>1395</v>
      </c>
      <c r="F491" s="4"/>
      <c r="G491" s="5" t="s">
        <v>1356</v>
      </c>
      <c r="H491" s="4" t="e">
        <f>IF(Table13[[#This Row],[Tồn đầu]]="","",$D491+SUMIF([1]Nhập!$G$2:$G$237,'Nhập data'!$C491,[1]Nhập!$I$2:$I$237)-SUMIF([1]Xuất!$C$2:$C$2625,'Nhập data'!$C491,[1]Xuất!$D$2:$D$2029))</f>
        <v>#VALUE!</v>
      </c>
      <c r="I491" s="4" t="s">
        <v>4</v>
      </c>
    </row>
    <row r="492" spans="1:9" x14ac:dyDescent="0.25">
      <c r="A492" s="4" t="str">
        <f>IFERROR(INDEX([1]ID!$B:$B, MATCH('Nhập data'!$C492,[1]ID!$C:$C,0)),"")</f>
        <v>ID165380</v>
      </c>
      <c r="B492" s="4" t="s">
        <v>1396</v>
      </c>
      <c r="C492" s="3" t="s">
        <v>1397</v>
      </c>
      <c r="D492" s="4">
        <v>98</v>
      </c>
      <c r="E492" s="5" t="s">
        <v>1398</v>
      </c>
      <c r="F492" s="4"/>
      <c r="G492" s="5" t="s">
        <v>1338</v>
      </c>
      <c r="H492" s="4" t="e">
        <f>IF(Table13[[#This Row],[Tồn đầu]]="","",$D492+SUMIF([1]Nhập!$G$2:$G$237,'Nhập data'!$C492,[1]Nhập!$I$2:$I$237)-SUMIF([1]Xuất!$C$2:$C$2625,'Nhập data'!$C492,[1]Xuất!$D$2:$D$2029))</f>
        <v>#VALUE!</v>
      </c>
      <c r="I492" s="4" t="s">
        <v>4</v>
      </c>
    </row>
    <row r="493" spans="1:9" x14ac:dyDescent="0.25">
      <c r="A493" s="4" t="str">
        <f>IFERROR(INDEX([1]ID!$B:$B, MATCH('Nhập data'!$C493,[1]ID!$C:$C,0)),"")</f>
        <v>Chưa ID</v>
      </c>
      <c r="B493" s="4" t="s">
        <v>1399</v>
      </c>
      <c r="C493" s="4" t="s">
        <v>1400</v>
      </c>
      <c r="D493" s="4">
        <v>74</v>
      </c>
      <c r="E493" s="5" t="s">
        <v>4438</v>
      </c>
      <c r="F493" s="4" t="s">
        <v>1401</v>
      </c>
      <c r="G493" s="5" t="s">
        <v>1338</v>
      </c>
      <c r="H493" s="4" t="e">
        <f>IF(Table13[[#This Row],[Tồn đầu]]="","",$D493+SUMIF([1]Nhập!$G$2:$G$237,'Nhập data'!$C493,[1]Nhập!$I$2:$I$237)-SUMIF([1]Xuất!$C$2:$C$2625,'Nhập data'!$C493,[1]Xuất!$D$2:$D$2029))</f>
        <v>#VALUE!</v>
      </c>
      <c r="I493" s="4" t="s">
        <v>4</v>
      </c>
    </row>
    <row r="494" spans="1:9" x14ac:dyDescent="0.25">
      <c r="A494" s="4" t="str">
        <f>IFERROR(INDEX([1]ID!$B:$B, MATCH('Nhập data'!$C494,[1]ID!$C:$C,0)),"")</f>
        <v>ID015159</v>
      </c>
      <c r="B494" s="4" t="s">
        <v>1402</v>
      </c>
      <c r="C494" s="4" t="s">
        <v>1403</v>
      </c>
      <c r="D494" s="4">
        <v>2</v>
      </c>
      <c r="E494" s="5" t="s">
        <v>1404</v>
      </c>
      <c r="F494" s="4"/>
      <c r="G494" s="5" t="s">
        <v>1356</v>
      </c>
      <c r="H494" s="4" t="e">
        <f>IF(Table13[[#This Row],[Tồn đầu]]="","",$D494+SUMIF([1]Nhập!$G$2:$G$237,'Nhập data'!$C494,[1]Nhập!$I$2:$I$237)-SUMIF([1]Xuất!$C$2:$C$2625,'Nhập data'!$C494,[1]Xuất!$D$2:$D$2029))</f>
        <v>#VALUE!</v>
      </c>
      <c r="I494" s="4" t="s">
        <v>4</v>
      </c>
    </row>
    <row r="495" spans="1:9" x14ac:dyDescent="0.25">
      <c r="A495" s="4" t="str">
        <f>IFERROR(INDEX([1]ID!$B:$B, MATCH('Nhập data'!$C495,[1]ID!$C:$C,0)),"")</f>
        <v>ID156588</v>
      </c>
      <c r="B495" s="4" t="s">
        <v>1405</v>
      </c>
      <c r="C495" s="4" t="s">
        <v>1406</v>
      </c>
      <c r="D495" s="4">
        <v>114</v>
      </c>
      <c r="E495" s="5" t="s">
        <v>1386</v>
      </c>
      <c r="F495" s="4"/>
      <c r="G495" s="5" t="s">
        <v>1338</v>
      </c>
      <c r="H495" s="4" t="e">
        <f>IF(Table13[[#This Row],[Tồn đầu]]="","",$D495+SUMIF([1]Nhập!$G$2:$G$237,'Nhập data'!$C495,[1]Nhập!$I$2:$I$237)-SUMIF([1]Xuất!$C$2:$C$2625,'Nhập data'!$C495,[1]Xuất!$D$2:$D$2029))</f>
        <v>#VALUE!</v>
      </c>
      <c r="I495" s="4" t="s">
        <v>4</v>
      </c>
    </row>
    <row r="496" spans="1:9" x14ac:dyDescent="0.25">
      <c r="A496" s="4" t="str">
        <f>IFERROR(INDEX([1]ID!$B:$B, MATCH('Nhập data'!$C496,[1]ID!$C:$C,0)),"")</f>
        <v>ID152466</v>
      </c>
      <c r="B496" s="4" t="s">
        <v>1407</v>
      </c>
      <c r="C496" s="4" t="s">
        <v>1408</v>
      </c>
      <c r="D496" s="4">
        <v>12</v>
      </c>
      <c r="E496" s="5" t="s">
        <v>1409</v>
      </c>
      <c r="F496" s="4"/>
      <c r="G496" s="5" t="s">
        <v>1338</v>
      </c>
      <c r="H496" s="4" t="e">
        <f>IF(Table13[[#This Row],[Tồn đầu]]="","",$D496+SUMIF([1]Nhập!$G$2:$G$237,'Nhập data'!$C496,[1]Nhập!$I$2:$I$237)-SUMIF([1]Xuất!$C$2:$C$2625,'Nhập data'!$C496,[1]Xuất!$D$2:$D$2029))</f>
        <v>#VALUE!</v>
      </c>
      <c r="I496" s="4" t="s">
        <v>4</v>
      </c>
    </row>
    <row r="497" spans="1:9" x14ac:dyDescent="0.25">
      <c r="A497" s="4" t="str">
        <f>IFERROR(INDEX([1]ID!$B:$B, MATCH('Nhập data'!$C497,[1]ID!$C:$C,0)),"")</f>
        <v>ID152467</v>
      </c>
      <c r="B497" s="4" t="s">
        <v>1410</v>
      </c>
      <c r="C497" s="4" t="s">
        <v>1411</v>
      </c>
      <c r="D497" s="4">
        <v>115</v>
      </c>
      <c r="E497" s="5" t="s">
        <v>1412</v>
      </c>
      <c r="F497" s="4"/>
      <c r="G497" s="5" t="s">
        <v>1338</v>
      </c>
      <c r="H497" s="4" t="e">
        <f>IF(Table13[[#This Row],[Tồn đầu]]="","",$D497+SUMIF([1]Nhập!$G$2:$G$237,'Nhập data'!$C497,[1]Nhập!$I$2:$I$237)-SUMIF([1]Xuất!$C$2:$C$2625,'Nhập data'!$C497,[1]Xuất!$D$2:$D$2029))</f>
        <v>#VALUE!</v>
      </c>
      <c r="I497" s="4" t="s">
        <v>4</v>
      </c>
    </row>
    <row r="498" spans="1:9" x14ac:dyDescent="0.25">
      <c r="A498" s="4" t="str">
        <f>IFERROR(INDEX([1]ID!$B:$B, MATCH('Nhập data'!$C498,[1]ID!$C:$C,0)),"")</f>
        <v>ID152468</v>
      </c>
      <c r="B498" s="4" t="s">
        <v>1413</v>
      </c>
      <c r="C498" s="4" t="s">
        <v>1414</v>
      </c>
      <c r="D498" s="4">
        <v>59</v>
      </c>
      <c r="E498" s="5" t="s">
        <v>1415</v>
      </c>
      <c r="F498" s="4"/>
      <c r="G498" s="5" t="s">
        <v>1338</v>
      </c>
      <c r="H498" s="4" t="e">
        <f>IF(Table13[[#This Row],[Tồn đầu]]="","",$D498+SUMIF([1]Nhập!$G$2:$G$237,'Nhập data'!$C498,[1]Nhập!$I$2:$I$237)-SUMIF([1]Xuất!$C$2:$C$2625,'Nhập data'!$C498,[1]Xuất!$D$2:$D$2029))</f>
        <v>#VALUE!</v>
      </c>
      <c r="I498" s="4" t="s">
        <v>4</v>
      </c>
    </row>
    <row r="499" spans="1:9" x14ac:dyDescent="0.25">
      <c r="A499" s="4" t="str">
        <f>IFERROR(INDEX([1]ID!$B:$B, MATCH('Nhập data'!$C499,[1]ID!$C:$C,0)),"")</f>
        <v>ID141409</v>
      </c>
      <c r="B499" s="4" t="s">
        <v>1416</v>
      </c>
      <c r="C499" s="4" t="s">
        <v>1417</v>
      </c>
      <c r="D499" s="4">
        <v>251</v>
      </c>
      <c r="E499" s="5" t="s">
        <v>1418</v>
      </c>
      <c r="F499" s="4"/>
      <c r="G499" s="5" t="s">
        <v>1356</v>
      </c>
      <c r="H499" s="4" t="e">
        <f>IF(Table13[[#This Row],[Tồn đầu]]="","",$D499+SUMIF([1]Nhập!$G$2:$G$237,'Nhập data'!$C499,[1]Nhập!$I$2:$I$237)-SUMIF([1]Xuất!$C$2:$C$2625,'Nhập data'!$C499,[1]Xuất!$D$2:$D$2029))</f>
        <v>#VALUE!</v>
      </c>
      <c r="I499" s="4" t="s">
        <v>4</v>
      </c>
    </row>
    <row r="500" spans="1:9" x14ac:dyDescent="0.25">
      <c r="A500" s="4" t="str">
        <f>IFERROR(INDEX([1]ID!$B:$B, MATCH('Nhập data'!$C500,[1]ID!$C:$C,0)),"")</f>
        <v>ID124685</v>
      </c>
      <c r="B500" s="4" t="s">
        <v>1419</v>
      </c>
      <c r="C500" s="4" t="s">
        <v>1420</v>
      </c>
      <c r="D500" s="4">
        <v>64</v>
      </c>
      <c r="E500" s="5" t="s">
        <v>1421</v>
      </c>
      <c r="F500" s="4"/>
      <c r="G500" s="5" t="s">
        <v>1356</v>
      </c>
      <c r="H500" s="4" t="e">
        <f>IF(Table13[[#This Row],[Tồn đầu]]="","",$D500+SUMIF([1]Nhập!$G$2:$G$237,'Nhập data'!$C500,[1]Nhập!$I$2:$I$237)-SUMIF([1]Xuất!$C$2:$C$2625,'Nhập data'!$C500,[1]Xuất!$D$2:$D$2029))</f>
        <v>#VALUE!</v>
      </c>
      <c r="I500" s="4" t="s">
        <v>4</v>
      </c>
    </row>
    <row r="501" spans="1:9" x14ac:dyDescent="0.25">
      <c r="A501" s="4" t="str">
        <f>IFERROR(INDEX([1]ID!$B:$B, MATCH('Nhập data'!$C501,[1]ID!$C:$C,0)),"")</f>
        <v>ID152469</v>
      </c>
      <c r="B501" s="4" t="s">
        <v>1422</v>
      </c>
      <c r="C501" s="4" t="s">
        <v>1423</v>
      </c>
      <c r="D501" s="4">
        <v>88</v>
      </c>
      <c r="E501" s="5" t="s">
        <v>1424</v>
      </c>
      <c r="F501" s="4"/>
      <c r="G501" s="5" t="s">
        <v>1338</v>
      </c>
      <c r="H501" s="4" t="e">
        <f>IF(Table13[[#This Row],[Tồn đầu]]="","",$D501+SUMIF([1]Nhập!$G$2:$G$237,'Nhập data'!$C501,[1]Nhập!$I$2:$I$237)-SUMIF([1]Xuất!$C$2:$C$2625,'Nhập data'!$C501,[1]Xuất!$D$2:$D$2029))</f>
        <v>#VALUE!</v>
      </c>
      <c r="I501" s="4" t="s">
        <v>4</v>
      </c>
    </row>
    <row r="502" spans="1:9" x14ac:dyDescent="0.25">
      <c r="A502" s="4" t="str">
        <f>IFERROR(INDEX([1]ID!$B:$B, MATCH('Nhập data'!$C502,[1]ID!$C:$C,0)),"")</f>
        <v>ID152470</v>
      </c>
      <c r="B502" s="4" t="s">
        <v>1425</v>
      </c>
      <c r="C502" s="3" t="s">
        <v>1426</v>
      </c>
      <c r="D502" s="4">
        <v>353</v>
      </c>
      <c r="E502" s="5" t="s">
        <v>1427</v>
      </c>
      <c r="F502" s="4"/>
      <c r="G502" s="5" t="s">
        <v>1338</v>
      </c>
      <c r="H502" s="4" t="e">
        <f>IF(Table13[[#This Row],[Tồn đầu]]="","",$D502+SUMIF([1]Nhập!$G$2:$G$237,'Nhập data'!$C502,[1]Nhập!$I$2:$I$237)-SUMIF([1]Xuất!$C$2:$C$2625,'Nhập data'!$C502,[1]Xuất!$D$2:$D$2029))</f>
        <v>#VALUE!</v>
      </c>
      <c r="I502" s="4" t="s">
        <v>4</v>
      </c>
    </row>
    <row r="503" spans="1:9" x14ac:dyDescent="0.25">
      <c r="A503" s="4" t="str">
        <f>IFERROR(INDEX([1]ID!$B:$B, MATCH('Nhập data'!$C503,[1]ID!$C:$C,0)),"")</f>
        <v>ID152471</v>
      </c>
      <c r="B503" s="4" t="s">
        <v>1428</v>
      </c>
      <c r="C503" s="4" t="s">
        <v>1429</v>
      </c>
      <c r="D503" s="4">
        <v>98</v>
      </c>
      <c r="E503" s="5" t="s">
        <v>1430</v>
      </c>
      <c r="F503" s="4"/>
      <c r="G503" s="5" t="s">
        <v>1338</v>
      </c>
      <c r="H503" s="4" t="e">
        <f>IF(Table13[[#This Row],[Tồn đầu]]="","",$D503+SUMIF([1]Nhập!$G$2:$G$237,'Nhập data'!$C503,[1]Nhập!$I$2:$I$237)-SUMIF([1]Xuất!$C$2:$C$2625,'Nhập data'!$C503,[1]Xuất!$D$2:$D$2029))</f>
        <v>#VALUE!</v>
      </c>
      <c r="I503" s="4" t="s">
        <v>4</v>
      </c>
    </row>
    <row r="504" spans="1:9" x14ac:dyDescent="0.25">
      <c r="A504" s="4" t="str">
        <f>IFERROR(INDEX([1]ID!$B:$B, MATCH('Nhập data'!$C504,[1]ID!$C:$C,0)),"")</f>
        <v>ID152465</v>
      </c>
      <c r="B504" s="4" t="s">
        <v>1431</v>
      </c>
      <c r="C504" s="4" t="s">
        <v>1432</v>
      </c>
      <c r="D504" s="4">
        <v>125</v>
      </c>
      <c r="E504" s="5" t="s">
        <v>1433</v>
      </c>
      <c r="F504" s="4"/>
      <c r="G504" s="5" t="s">
        <v>1356</v>
      </c>
      <c r="H504" s="4" t="e">
        <f>IF(Table13[[#This Row],[Tồn đầu]]="","",$D504+SUMIF([1]Nhập!$G$2:$G$237,'Nhập data'!$C504,[1]Nhập!$I$2:$I$237)-SUMIF([1]Xuất!$C$2:$C$2625,'Nhập data'!$C504,[1]Xuất!$D$2:$D$2029))</f>
        <v>#VALUE!</v>
      </c>
      <c r="I504" s="4" t="s">
        <v>4</v>
      </c>
    </row>
    <row r="505" spans="1:9" x14ac:dyDescent="0.25">
      <c r="A505" s="4" t="str">
        <f>IFERROR(INDEX([1]ID!$B:$B, MATCH('Nhập data'!$C505,[1]ID!$C:$C,0)),"")</f>
        <v>ID046443</v>
      </c>
      <c r="B505" s="4" t="s">
        <v>1434</v>
      </c>
      <c r="C505" s="4" t="s">
        <v>1435</v>
      </c>
      <c r="D505" s="4">
        <v>46</v>
      </c>
      <c r="E505" s="5" t="s">
        <v>1436</v>
      </c>
      <c r="F505" s="4"/>
      <c r="G505" s="5" t="s">
        <v>1437</v>
      </c>
      <c r="H505" s="4" t="e">
        <f>IF(Table13[[#This Row],[Tồn đầu]]="","",$D505+SUMIF([1]Nhập!$G$2:$G$237,'Nhập data'!$C505,[1]Nhập!$I$2:$I$237)-SUMIF([1]Xuất!$C$2:$C$2625,'Nhập data'!$C505,[1]Xuất!$D$2:$D$2029))</f>
        <v>#VALUE!</v>
      </c>
      <c r="I505" s="4" t="s">
        <v>4</v>
      </c>
    </row>
    <row r="506" spans="1:9" x14ac:dyDescent="0.25">
      <c r="A506" s="4" t="str">
        <f>IFERROR(INDEX([1]ID!$B:$B, MATCH('Nhập data'!$C506,[1]ID!$C:$C,0)),"")</f>
        <v>ID155988</v>
      </c>
      <c r="B506" s="4" t="s">
        <v>1438</v>
      </c>
      <c r="C506" s="4" t="s">
        <v>1439</v>
      </c>
      <c r="D506" s="4">
        <v>33</v>
      </c>
      <c r="E506" s="5" t="s">
        <v>1440</v>
      </c>
      <c r="F506" s="4"/>
      <c r="G506" s="5" t="s">
        <v>1356</v>
      </c>
      <c r="H506" s="4" t="e">
        <f>IF(Table13[[#This Row],[Tồn đầu]]="","",$D506+SUMIF([1]Nhập!$G$2:$G$237,'Nhập data'!$C506,[1]Nhập!$I$2:$I$237)-SUMIF([1]Xuất!$C$2:$C$2625,'Nhập data'!$C506,[1]Xuất!$D$2:$D$2029))</f>
        <v>#VALUE!</v>
      </c>
      <c r="I506" s="4" t="s">
        <v>4</v>
      </c>
    </row>
    <row r="507" spans="1:9" x14ac:dyDescent="0.25">
      <c r="A507" s="4" t="str">
        <f>IFERROR(INDEX([1]ID!$B:$B, MATCH('Nhập data'!$C507,[1]ID!$C:$C,0)),"")</f>
        <v>ID150985</v>
      </c>
      <c r="B507" s="4" t="s">
        <v>1441</v>
      </c>
      <c r="C507" s="4" t="s">
        <v>1442</v>
      </c>
      <c r="D507" s="4">
        <v>6</v>
      </c>
      <c r="E507" s="5" t="s">
        <v>1443</v>
      </c>
      <c r="F507" s="4"/>
      <c r="G507" s="5" t="s">
        <v>1356</v>
      </c>
      <c r="H507" s="4" t="e">
        <f>IF(Table13[[#This Row],[Tồn đầu]]="","",$D507+SUMIF([1]Nhập!$G$2:$G$237,'Nhập data'!$C507,[1]Nhập!$I$2:$I$237)-SUMIF([1]Xuất!$C$2:$C$2625,'Nhập data'!$C507,[1]Xuất!$D$2:$D$2029))</f>
        <v>#VALUE!</v>
      </c>
      <c r="I507" s="4" t="s">
        <v>4</v>
      </c>
    </row>
    <row r="508" spans="1:9" x14ac:dyDescent="0.25">
      <c r="A508" s="4" t="str">
        <f>IFERROR(INDEX([1]ID!$B:$B, MATCH('Nhập data'!$C508,[1]ID!$C:$C,0)),"")</f>
        <v>ID155984</v>
      </c>
      <c r="B508" s="4" t="s">
        <v>1444</v>
      </c>
      <c r="C508" s="4" t="s">
        <v>1445</v>
      </c>
      <c r="D508" s="4">
        <v>1</v>
      </c>
      <c r="E508" s="5" t="s">
        <v>1446</v>
      </c>
      <c r="F508" s="4"/>
      <c r="G508" s="5" t="s">
        <v>1356</v>
      </c>
      <c r="H508" s="4" t="e">
        <f>IF(Table13[[#This Row],[Tồn đầu]]="","",$D508+SUMIF([1]Nhập!$G$2:$G$237,'Nhập data'!$C508,[1]Nhập!$I$2:$I$237)-SUMIF([1]Xuất!$C$2:$C$2625,'Nhập data'!$C508,[1]Xuất!$D$2:$D$2029))</f>
        <v>#VALUE!</v>
      </c>
      <c r="I508" s="4" t="s">
        <v>4</v>
      </c>
    </row>
    <row r="509" spans="1:9" x14ac:dyDescent="0.25">
      <c r="A509" s="4" t="str">
        <f>IFERROR(INDEX([1]ID!$B:$B, MATCH('Nhập data'!$C509,[1]ID!$C:$C,0)),"")</f>
        <v>ID155989</v>
      </c>
      <c r="B509" s="4" t="s">
        <v>1447</v>
      </c>
      <c r="C509" s="4" t="s">
        <v>1448</v>
      </c>
      <c r="D509" s="4">
        <v>14</v>
      </c>
      <c r="E509" s="5" t="s">
        <v>1449</v>
      </c>
      <c r="F509" s="4"/>
      <c r="G509" s="5" t="s">
        <v>1356</v>
      </c>
      <c r="H509" s="4" t="e">
        <f>IF(Table13[[#This Row],[Tồn đầu]]="","",$D509+SUMIF([1]Nhập!$G$2:$G$237,'Nhập data'!$C509,[1]Nhập!$I$2:$I$237)-SUMIF([1]Xuất!$C$2:$C$2625,'Nhập data'!$C509,[1]Xuất!$D$2:$D$2029))</f>
        <v>#VALUE!</v>
      </c>
      <c r="I509" s="4" t="s">
        <v>4</v>
      </c>
    </row>
    <row r="510" spans="1:9" x14ac:dyDescent="0.25">
      <c r="A510" s="4" t="str">
        <f>IFERROR(INDEX([1]ID!$B:$B, MATCH('Nhập data'!$C510,[1]ID!$C:$C,0)),"")</f>
        <v>ID151001</v>
      </c>
      <c r="B510" s="4" t="s">
        <v>1450</v>
      </c>
      <c r="C510" s="4" t="s">
        <v>1451</v>
      </c>
      <c r="D510" s="4">
        <v>1</v>
      </c>
      <c r="E510" s="5" t="s">
        <v>1452</v>
      </c>
      <c r="F510" s="4"/>
      <c r="G510" s="5" t="s">
        <v>1356</v>
      </c>
      <c r="H510" s="4" t="e">
        <f>IF(Table13[[#This Row],[Tồn đầu]]="","",$D510+SUMIF([1]Nhập!$G$2:$G$237,'Nhập data'!$C510,[1]Nhập!$I$2:$I$237)-SUMIF([1]Xuất!$C$2:$C$2625,'Nhập data'!$C510,[1]Xuất!$D$2:$D$2029))</f>
        <v>#VALUE!</v>
      </c>
      <c r="I510" s="4" t="s">
        <v>4</v>
      </c>
    </row>
    <row r="511" spans="1:9" x14ac:dyDescent="0.25">
      <c r="A511" s="4" t="str">
        <f>IFERROR(INDEX([1]ID!$B:$B, MATCH('Nhập data'!$C511,[1]ID!$C:$C,0)),"")</f>
        <v>ID152472</v>
      </c>
      <c r="B511" s="4" t="s">
        <v>1453</v>
      </c>
      <c r="C511" s="4" t="s">
        <v>1454</v>
      </c>
      <c r="D511" s="4"/>
      <c r="E511" s="5" t="s">
        <v>1455</v>
      </c>
      <c r="F511" s="4"/>
      <c r="G511" s="5" t="s">
        <v>1338</v>
      </c>
      <c r="H511" s="4" t="str">
        <f>IF(Table13[[#This Row],[Tồn đầu]]="","",$D511+SUMIF([1]Nhập!$G$2:$G$237,'Nhập data'!$C511,[1]Nhập!$I$2:$I$237)-SUMIF([1]Xuất!$C$2:$C$2625,'Nhập data'!$C511,[1]Xuất!$D$2:$D$2029))</f>
        <v/>
      </c>
      <c r="I511" s="4" t="s">
        <v>4</v>
      </c>
    </row>
    <row r="512" spans="1:9" x14ac:dyDescent="0.25">
      <c r="A512" s="4" t="str">
        <f>IFERROR(INDEX([1]ID!$B:$B, MATCH('Nhập data'!$C512,[1]ID!$C:$C,0)),"")</f>
        <v>ID152473</v>
      </c>
      <c r="B512" s="4" t="s">
        <v>1456</v>
      </c>
      <c r="C512" s="4" t="s">
        <v>1457</v>
      </c>
      <c r="D512" s="4">
        <v>57</v>
      </c>
      <c r="E512" s="5" t="s">
        <v>1458</v>
      </c>
      <c r="F512" s="4"/>
      <c r="G512" s="5" t="s">
        <v>1338</v>
      </c>
      <c r="H512" s="4" t="e">
        <f>IF(Table13[[#This Row],[Tồn đầu]]="","",$D512+SUMIF([1]Nhập!$G$2:$G$237,'Nhập data'!$C512,[1]Nhập!$I$2:$I$237)-SUMIF([1]Xuất!$C$2:$C$2625,'Nhập data'!$C512,[1]Xuất!$D$2:$D$2029))</f>
        <v>#VALUE!</v>
      </c>
      <c r="I512" s="4" t="s">
        <v>4</v>
      </c>
    </row>
    <row r="513" spans="1:9" x14ac:dyDescent="0.25">
      <c r="A513" s="4" t="str">
        <f>IFERROR(INDEX([1]ID!$B:$B, MATCH('Nhập data'!$C513,[1]ID!$C:$C,0)),"")</f>
        <v>ID152474</v>
      </c>
      <c r="B513" s="4" t="s">
        <v>1459</v>
      </c>
      <c r="C513" s="4" t="s">
        <v>1460</v>
      </c>
      <c r="D513" s="4">
        <v>76</v>
      </c>
      <c r="E513" s="5" t="s">
        <v>1461</v>
      </c>
      <c r="F513" s="4"/>
      <c r="G513" s="5" t="s">
        <v>1356</v>
      </c>
      <c r="H513" s="4" t="e">
        <f>IF(Table13[[#This Row],[Tồn đầu]]="","",$D513+SUMIF([1]Nhập!$G$2:$G$237,'Nhập data'!$C513,[1]Nhập!$I$2:$I$237)-SUMIF([1]Xuất!$C$2:$C$2625,'Nhập data'!$C513,[1]Xuất!$D$2:$D$2029))</f>
        <v>#VALUE!</v>
      </c>
      <c r="I513" s="4" t="s">
        <v>4</v>
      </c>
    </row>
    <row r="514" spans="1:9" x14ac:dyDescent="0.25">
      <c r="A514" s="4" t="str">
        <f>IFERROR(INDEX([1]ID!$B:$B, MATCH('Nhập data'!$C514,[1]ID!$C:$C,0)),"")</f>
        <v>ID152475</v>
      </c>
      <c r="B514" s="4" t="s">
        <v>1462</v>
      </c>
      <c r="C514" s="4" t="s">
        <v>1463</v>
      </c>
      <c r="D514" s="4">
        <v>3</v>
      </c>
      <c r="E514" s="5" t="s">
        <v>1464</v>
      </c>
      <c r="F514" s="4"/>
      <c r="G514" s="5" t="s">
        <v>1356</v>
      </c>
      <c r="H514" s="4" t="e">
        <f>IF(Table13[[#This Row],[Tồn đầu]]="","",$D514+SUMIF([1]Nhập!$G$2:$G$237,'Nhập data'!$C514,[1]Nhập!$I$2:$I$237)-SUMIF([1]Xuất!$C$2:$C$2625,'Nhập data'!$C514,[1]Xuất!$D$2:$D$2029))</f>
        <v>#VALUE!</v>
      </c>
      <c r="I514" s="4" t="s">
        <v>4</v>
      </c>
    </row>
    <row r="515" spans="1:9" x14ac:dyDescent="0.25">
      <c r="A515" s="4" t="str">
        <f>IFERROR(INDEX([1]ID!$B:$B, MATCH('Nhập data'!$C515,[1]ID!$C:$C,0)),"")</f>
        <v>ID152476</v>
      </c>
      <c r="B515" s="4" t="s">
        <v>1465</v>
      </c>
      <c r="C515" s="4" t="s">
        <v>1466</v>
      </c>
      <c r="D515" s="4">
        <v>49</v>
      </c>
      <c r="E515" s="5" t="s">
        <v>1467</v>
      </c>
      <c r="F515" s="4"/>
      <c r="G515" s="5" t="s">
        <v>1338</v>
      </c>
      <c r="H515" s="4" t="e">
        <f>IF(Table13[[#This Row],[Tồn đầu]]="","",$D515+SUMIF([1]Nhập!$G$2:$G$237,'Nhập data'!$C515,[1]Nhập!$I$2:$I$237)-SUMIF([1]Xuất!$C$2:$C$2625,'Nhập data'!$C515,[1]Xuất!$D$2:$D$2029))</f>
        <v>#VALUE!</v>
      </c>
      <c r="I515" s="4" t="s">
        <v>4</v>
      </c>
    </row>
    <row r="516" spans="1:9" x14ac:dyDescent="0.25">
      <c r="A516" s="4" t="str">
        <f>IFERROR(INDEX([1]ID!$B:$B, MATCH('Nhập data'!$C516,[1]ID!$C:$C,0)),"")</f>
        <v>ID121773</v>
      </c>
      <c r="B516" s="4" t="s">
        <v>1468</v>
      </c>
      <c r="C516" s="4" t="s">
        <v>1469</v>
      </c>
      <c r="D516" s="4">
        <v>383</v>
      </c>
      <c r="E516" s="5" t="s">
        <v>1470</v>
      </c>
      <c r="F516" s="4"/>
      <c r="G516" s="5" t="s">
        <v>1356</v>
      </c>
      <c r="H516" s="4" t="e">
        <f>IF(Table13[[#This Row],[Tồn đầu]]="","",$D516+SUMIF([1]Nhập!$G$2:$G$237,'Nhập data'!$C516,[1]Nhập!$I$2:$I$237)-SUMIF([1]Xuất!$C$2:$C$2625,'Nhập data'!$C516,[1]Xuất!$D$2:$D$2029))</f>
        <v>#VALUE!</v>
      </c>
      <c r="I516" s="4" t="s">
        <v>4</v>
      </c>
    </row>
    <row r="517" spans="1:9" x14ac:dyDescent="0.25">
      <c r="A517" s="4" t="str">
        <f>IFERROR(INDEX([1]ID!$B:$B, MATCH('Nhập data'!$C517,[1]ID!$C:$C,0)),"")</f>
        <v>ID121774</v>
      </c>
      <c r="B517" s="4" t="s">
        <v>1471</v>
      </c>
      <c r="C517" s="4" t="s">
        <v>1472</v>
      </c>
      <c r="D517" s="4">
        <v>43</v>
      </c>
      <c r="E517" s="5" t="s">
        <v>1473</v>
      </c>
      <c r="F517" s="4"/>
      <c r="G517" s="5" t="s">
        <v>1356</v>
      </c>
      <c r="H517" s="4" t="e">
        <f>IF(Table13[[#This Row],[Tồn đầu]]="","",$D517+SUMIF([1]Nhập!$G$2:$G$237,'Nhập data'!$C517,[1]Nhập!$I$2:$I$237)-SUMIF([1]Xuất!$C$2:$C$2625,'Nhập data'!$C517,[1]Xuất!$D$2:$D$2029))</f>
        <v>#VALUE!</v>
      </c>
      <c r="I517" s="4" t="s">
        <v>4</v>
      </c>
    </row>
    <row r="518" spans="1:9" x14ac:dyDescent="0.25">
      <c r="A518" s="4" t="str">
        <f>IFERROR(INDEX([1]ID!$B:$B, MATCH('Nhập data'!$C518,[1]ID!$C:$C,0)),"")</f>
        <v>ID140947</v>
      </c>
      <c r="B518" s="4" t="s">
        <v>1474</v>
      </c>
      <c r="C518" s="4" t="s">
        <v>1475</v>
      </c>
      <c r="D518" s="4">
        <v>340</v>
      </c>
      <c r="E518" s="5" t="s">
        <v>1476</v>
      </c>
      <c r="F518" s="4"/>
      <c r="G518" s="5" t="s">
        <v>1356</v>
      </c>
      <c r="H518" s="4" t="e">
        <f>IF(Table13[[#This Row],[Tồn đầu]]="","",$D518+SUMIF([1]Nhập!$G$2:$G$237,'Nhập data'!$C518,[1]Nhập!$I$2:$I$237)-SUMIF([1]Xuất!$C$2:$C$2625,'Nhập data'!$C518,[1]Xuất!$D$2:$D$2029))</f>
        <v>#VALUE!</v>
      </c>
      <c r="I518" s="4" t="s">
        <v>4</v>
      </c>
    </row>
    <row r="519" spans="1:9" x14ac:dyDescent="0.25">
      <c r="A519" s="4" t="str">
        <f>IFERROR(INDEX([1]ID!$B:$B, MATCH('Nhập data'!$C519,[1]ID!$C:$C,0)),"")</f>
        <v>ID141484</v>
      </c>
      <c r="B519" s="4" t="s">
        <v>1477</v>
      </c>
      <c r="C519" s="4" t="s">
        <v>1478</v>
      </c>
      <c r="D519" s="4">
        <v>471</v>
      </c>
      <c r="E519" s="5" t="s">
        <v>778</v>
      </c>
      <c r="F519" s="4"/>
      <c r="G519" s="5" t="s">
        <v>1356</v>
      </c>
      <c r="H519" s="4" t="e">
        <f>IF(Table13[[#This Row],[Tồn đầu]]="","",$D519+SUMIF([1]Nhập!$G$2:$G$237,'Nhập data'!$C519,[1]Nhập!$I$2:$I$237)-SUMIF([1]Xuất!$C$2:$C$2625,'Nhập data'!$C519,[1]Xuất!$D$2:$D$2029))</f>
        <v>#VALUE!</v>
      </c>
      <c r="I519" s="4" t="s">
        <v>4</v>
      </c>
    </row>
    <row r="520" spans="1:9" x14ac:dyDescent="0.25">
      <c r="A520" s="4" t="str">
        <f>IFERROR(INDEX([1]ID!$B:$B, MATCH('Nhập data'!$C520,[1]ID!$C:$C,0)),"")</f>
        <v>ID151016</v>
      </c>
      <c r="B520" s="4" t="s">
        <v>1479</v>
      </c>
      <c r="C520" s="4" t="s">
        <v>1480</v>
      </c>
      <c r="D520" s="4">
        <v>281</v>
      </c>
      <c r="E520" s="5" t="s">
        <v>1481</v>
      </c>
      <c r="F520" s="4"/>
      <c r="G520" s="5" t="s">
        <v>1356</v>
      </c>
      <c r="H520" s="4" t="e">
        <f>IF(Table13[[#This Row],[Tồn đầu]]="","",$D520+SUMIF([1]Nhập!$G$2:$G$237,'Nhập data'!$C520,[1]Nhập!$I$2:$I$237)-SUMIF([1]Xuất!$C$2:$C$2625,'Nhập data'!$C520,[1]Xuất!$D$2:$D$2029))</f>
        <v>#VALUE!</v>
      </c>
      <c r="I520" s="4" t="s">
        <v>4</v>
      </c>
    </row>
    <row r="521" spans="1:9" x14ac:dyDescent="0.25">
      <c r="A521" s="4" t="str">
        <f>IFERROR(INDEX([1]ID!$B:$B, MATCH('Nhập data'!$C521,[1]ID!$C:$C,0)),"")</f>
        <v>ID150991</v>
      </c>
      <c r="B521" s="4" t="s">
        <v>1482</v>
      </c>
      <c r="C521" s="4" t="s">
        <v>1483</v>
      </c>
      <c r="D521" s="4">
        <v>15</v>
      </c>
      <c r="E521" s="5" t="s">
        <v>1484</v>
      </c>
      <c r="F521" s="4"/>
      <c r="G521" s="5" t="s">
        <v>1356</v>
      </c>
      <c r="H521" s="4" t="e">
        <f>IF(Table13[[#This Row],[Tồn đầu]]="","",$D521+SUMIF([1]Nhập!$G$2:$G$237,'Nhập data'!$C521,[1]Nhập!$I$2:$I$237)-SUMIF([1]Xuất!$C$2:$C$2625,'Nhập data'!$C521,[1]Xuất!$D$2:$D$2029))</f>
        <v>#VALUE!</v>
      </c>
      <c r="I521" s="4" t="s">
        <v>4</v>
      </c>
    </row>
    <row r="522" spans="1:9" x14ac:dyDescent="0.25">
      <c r="A522" s="4" t="str">
        <f>IFERROR(INDEX([1]ID!$B:$B, MATCH('Nhập data'!$C522,[1]ID!$C:$C,0)),"")</f>
        <v>ID150999</v>
      </c>
      <c r="B522" s="4" t="s">
        <v>1485</v>
      </c>
      <c r="C522" s="4" t="s">
        <v>1486</v>
      </c>
      <c r="D522" s="4">
        <v>9</v>
      </c>
      <c r="E522" s="5" t="s">
        <v>1487</v>
      </c>
      <c r="F522" s="4"/>
      <c r="G522" s="5" t="s">
        <v>1356</v>
      </c>
      <c r="H522" s="4" t="e">
        <f>IF(Table13[[#This Row],[Tồn đầu]]="","",$D522+SUMIF([1]Nhập!$G$2:$G$237,'Nhập data'!$C522,[1]Nhập!$I$2:$I$237)-SUMIF([1]Xuất!$C$2:$C$2625,'Nhập data'!$C522,[1]Xuất!$D$2:$D$2029))</f>
        <v>#VALUE!</v>
      </c>
      <c r="I522" s="4" t="s">
        <v>4</v>
      </c>
    </row>
    <row r="523" spans="1:9" x14ac:dyDescent="0.25">
      <c r="A523" s="4" t="str">
        <f>IFERROR(INDEX([1]ID!$B:$B, MATCH('Nhập data'!$C523,[1]ID!$C:$C,0)),"")</f>
        <v>ID126245</v>
      </c>
      <c r="B523" s="4" t="s">
        <v>1488</v>
      </c>
      <c r="C523" s="4" t="s">
        <v>1489</v>
      </c>
      <c r="D523" s="4">
        <v>268</v>
      </c>
      <c r="E523" s="5" t="s">
        <v>1490</v>
      </c>
      <c r="F523" s="4"/>
      <c r="G523" s="5" t="s">
        <v>1356</v>
      </c>
      <c r="H523" s="4" t="e">
        <f>IF(Table13[[#This Row],[Tồn đầu]]="","",$D523+SUMIF([1]Nhập!$G$2:$G$237,'Nhập data'!$C523,[1]Nhập!$I$2:$I$237)-SUMIF([1]Xuất!$C$2:$C$2625,'Nhập data'!$C523,[1]Xuất!$D$2:$D$2029))</f>
        <v>#VALUE!</v>
      </c>
      <c r="I523" s="4" t="s">
        <v>4</v>
      </c>
    </row>
    <row r="524" spans="1:9" x14ac:dyDescent="0.25">
      <c r="A524" s="4" t="str">
        <f>IFERROR(INDEX([1]ID!$B:$B, MATCH('Nhập data'!$C524,[1]ID!$C:$C,0)),"")</f>
        <v>ID151006</v>
      </c>
      <c r="B524" s="4" t="s">
        <v>1491</v>
      </c>
      <c r="C524" s="4" t="s">
        <v>1492</v>
      </c>
      <c r="D524" s="4">
        <v>5</v>
      </c>
      <c r="E524" s="5" t="s">
        <v>1493</v>
      </c>
      <c r="F524" s="4"/>
      <c r="G524" s="5" t="s">
        <v>1356</v>
      </c>
      <c r="H524" s="4" t="e">
        <f>IF(Table13[[#This Row],[Tồn đầu]]="","",$D524+SUMIF([1]Nhập!$G$2:$G$237,'Nhập data'!$C524,[1]Nhập!$I$2:$I$237)-SUMIF([1]Xuất!$C$2:$C$2625,'Nhập data'!$C524,[1]Xuất!$D$2:$D$2029))</f>
        <v>#VALUE!</v>
      </c>
      <c r="I524" s="4" t="s">
        <v>4</v>
      </c>
    </row>
    <row r="525" spans="1:9" x14ac:dyDescent="0.25">
      <c r="A525" s="4" t="str">
        <f>IFERROR(INDEX([1]ID!$B:$B, MATCH('Nhập data'!$C525,[1]ID!$C:$C,0)),"")</f>
        <v>ID155982</v>
      </c>
      <c r="B525" s="4" t="s">
        <v>1494</v>
      </c>
      <c r="C525" s="4" t="s">
        <v>1495</v>
      </c>
      <c r="D525" s="4">
        <v>46</v>
      </c>
      <c r="E525" s="5" t="s">
        <v>1496</v>
      </c>
      <c r="F525" s="4"/>
      <c r="G525" s="5" t="s">
        <v>1356</v>
      </c>
      <c r="H525" s="4" t="e">
        <f>IF(Table13[[#This Row],[Tồn đầu]]="","",$D525+SUMIF([1]Nhập!$G$2:$G$237,'Nhập data'!$C525,[1]Nhập!$I$2:$I$237)-SUMIF([1]Xuất!$C$2:$C$2625,'Nhập data'!$C525,[1]Xuất!$D$2:$D$2029))</f>
        <v>#VALUE!</v>
      </c>
      <c r="I525" s="4" t="s">
        <v>4</v>
      </c>
    </row>
    <row r="526" spans="1:9" x14ac:dyDescent="0.25">
      <c r="A526" s="4" t="str">
        <f>IFERROR(INDEX([1]ID!$B:$B, MATCH('Nhập data'!$C526,[1]ID!$C:$C,0)),"")</f>
        <v>ID151007</v>
      </c>
      <c r="B526" s="4" t="s">
        <v>1497</v>
      </c>
      <c r="C526" s="4" t="s">
        <v>1498</v>
      </c>
      <c r="D526" s="4">
        <v>5</v>
      </c>
      <c r="E526" s="5" t="s">
        <v>1499</v>
      </c>
      <c r="F526" s="4"/>
      <c r="G526" s="5" t="s">
        <v>1356</v>
      </c>
      <c r="H526" s="4" t="e">
        <f>IF(Table13[[#This Row],[Tồn đầu]]="","",$D526+SUMIF([1]Nhập!$G$2:$G$237,'Nhập data'!$C526,[1]Nhập!$I$2:$I$237)-SUMIF([1]Xuất!$C$2:$C$2625,'Nhập data'!$C526,[1]Xuất!$D$2:$D$2029))</f>
        <v>#VALUE!</v>
      </c>
      <c r="I526" s="4" t="s">
        <v>4</v>
      </c>
    </row>
    <row r="527" spans="1:9" x14ac:dyDescent="0.25">
      <c r="A527" s="4" t="str">
        <f>IFERROR(INDEX([1]ID!$B:$B, MATCH('Nhập data'!$C527,[1]ID!$C:$C,0)),"")</f>
        <v>ID151004</v>
      </c>
      <c r="B527" s="4" t="s">
        <v>1500</v>
      </c>
      <c r="C527" s="4" t="s">
        <v>1501</v>
      </c>
      <c r="D527" s="4">
        <v>13</v>
      </c>
      <c r="E527" s="5" t="s">
        <v>106</v>
      </c>
      <c r="F527" s="4"/>
      <c r="G527" s="5" t="s">
        <v>1356</v>
      </c>
      <c r="H527" s="4" t="e">
        <f>IF(Table13[[#This Row],[Tồn đầu]]="","",$D527+SUMIF([1]Nhập!$G$2:$G$237,'Nhập data'!$C527,[1]Nhập!$I$2:$I$237)-SUMIF([1]Xuất!$C$2:$C$2625,'Nhập data'!$C527,[1]Xuất!$D$2:$D$2029))</f>
        <v>#VALUE!</v>
      </c>
      <c r="I527" s="4" t="s">
        <v>4</v>
      </c>
    </row>
    <row r="528" spans="1:9" x14ac:dyDescent="0.25">
      <c r="A528" s="4" t="str">
        <f>IFERROR(INDEX([1]ID!$B:$B, MATCH('Nhập data'!$C528,[1]ID!$C:$C,0)),"")</f>
        <v>ID152478</v>
      </c>
      <c r="B528" s="4" t="s">
        <v>1502</v>
      </c>
      <c r="C528" s="4" t="s">
        <v>1503</v>
      </c>
      <c r="D528" s="4">
        <v>38</v>
      </c>
      <c r="E528" s="5" t="s">
        <v>146</v>
      </c>
      <c r="F528" s="4"/>
      <c r="G528" s="5" t="s">
        <v>1338</v>
      </c>
      <c r="H528" s="4" t="e">
        <f>IF(Table13[[#This Row],[Tồn đầu]]="","",$D528+SUMIF([1]Nhập!$G$2:$G$237,'Nhập data'!$C528,[1]Nhập!$I$2:$I$237)-SUMIF([1]Xuất!$C$2:$C$2625,'Nhập data'!$C528,[1]Xuất!$D$2:$D$2029))</f>
        <v>#VALUE!</v>
      </c>
      <c r="I528" s="4" t="s">
        <v>4</v>
      </c>
    </row>
    <row r="529" spans="1:9" x14ac:dyDescent="0.25">
      <c r="A529" s="4" t="str">
        <f>IFERROR(INDEX([1]ID!$B:$B, MATCH('Nhập data'!$C529,[1]ID!$C:$C,0)),"")</f>
        <v>ID151019</v>
      </c>
      <c r="B529" s="4" t="s">
        <v>1504</v>
      </c>
      <c r="C529" s="4" t="s">
        <v>1505</v>
      </c>
      <c r="D529" s="4">
        <v>39</v>
      </c>
      <c r="E529" s="5" t="s">
        <v>1506</v>
      </c>
      <c r="F529" s="4"/>
      <c r="G529" s="5" t="s">
        <v>1356</v>
      </c>
      <c r="H529" s="4" t="e">
        <f>IF(Table13[[#This Row],[Tồn đầu]]="","",$D529+SUMIF([1]Nhập!$G$2:$G$237,'Nhập data'!$C529,[1]Nhập!$I$2:$I$237)-SUMIF([1]Xuất!$C$2:$C$2625,'Nhập data'!$C529,[1]Xuất!$D$2:$D$2029))</f>
        <v>#VALUE!</v>
      </c>
      <c r="I529" s="4" t="s">
        <v>4</v>
      </c>
    </row>
    <row r="530" spans="1:9" x14ac:dyDescent="0.25">
      <c r="A530" s="4" t="str">
        <f>IFERROR(INDEX([1]ID!$B:$B, MATCH('Nhập data'!$C530,[1]ID!$C:$C,0)),"")</f>
        <v>ID120970</v>
      </c>
      <c r="B530" s="4" t="s">
        <v>1507</v>
      </c>
      <c r="C530" s="4" t="s">
        <v>1508</v>
      </c>
      <c r="D530" s="4">
        <v>90</v>
      </c>
      <c r="E530" s="5" t="s">
        <v>1509</v>
      </c>
      <c r="F530" s="4"/>
      <c r="G530" s="5" t="s">
        <v>1356</v>
      </c>
      <c r="H530" s="4" t="e">
        <f>IF(Table13[[#This Row],[Tồn đầu]]="","",$D530+SUMIF([1]Nhập!$G$2:$G$237,'Nhập data'!$C530,[1]Nhập!$I$2:$I$237)-SUMIF([1]Xuất!$C$2:$C$2625,'Nhập data'!$C530,[1]Xuất!$D$2:$D$2029))</f>
        <v>#VALUE!</v>
      </c>
      <c r="I530" s="4" t="s">
        <v>4</v>
      </c>
    </row>
    <row r="531" spans="1:9" x14ac:dyDescent="0.25">
      <c r="A531" s="4" t="str">
        <f>IFERROR(INDEX([1]ID!$B:$B, MATCH('Nhập data'!$C531,[1]ID!$C:$C,0)),"")</f>
        <v>ID152479</v>
      </c>
      <c r="B531" s="4" t="s">
        <v>1510</v>
      </c>
      <c r="C531" s="4" t="s">
        <v>1511</v>
      </c>
      <c r="D531" s="4">
        <v>127</v>
      </c>
      <c r="E531" s="5" t="s">
        <v>1512</v>
      </c>
      <c r="F531" s="4"/>
      <c r="G531" s="5" t="s">
        <v>1338</v>
      </c>
      <c r="H531" s="4" t="e">
        <f>IF(Table13[[#This Row],[Tồn đầu]]="","",$D531+SUMIF([1]Nhập!$G$2:$G$237,'Nhập data'!$C531,[1]Nhập!$I$2:$I$237)-SUMIF([1]Xuất!$C$2:$C$2625,'Nhập data'!$C531,[1]Xuất!$D$2:$D$2029))</f>
        <v>#VALUE!</v>
      </c>
      <c r="I531" s="4" t="s">
        <v>4</v>
      </c>
    </row>
    <row r="532" spans="1:9" x14ac:dyDescent="0.25">
      <c r="A532" s="4" t="str">
        <f>IFERROR(INDEX([1]ID!$B:$B, MATCH('Nhập data'!$C532,[1]ID!$C:$C,0)),"")</f>
        <v>ID120987</v>
      </c>
      <c r="B532" s="4" t="s">
        <v>1513</v>
      </c>
      <c r="C532" s="4" t="s">
        <v>1514</v>
      </c>
      <c r="D532" s="4">
        <v>202</v>
      </c>
      <c r="E532" s="5" t="s">
        <v>1515</v>
      </c>
      <c r="F532" s="4"/>
      <c r="G532" s="5" t="s">
        <v>1356</v>
      </c>
      <c r="H532" s="4" t="e">
        <f>IF(Table13[[#This Row],[Tồn đầu]]="","",$D532+SUMIF([1]Nhập!$G$2:$G$237,'Nhập data'!$C532,[1]Nhập!$I$2:$I$237)-SUMIF([1]Xuất!$C$2:$C$2625,'Nhập data'!$C532,[1]Xuất!$D$2:$D$2029))</f>
        <v>#VALUE!</v>
      </c>
      <c r="I532" s="4" t="s">
        <v>4</v>
      </c>
    </row>
    <row r="533" spans="1:9" x14ac:dyDescent="0.25">
      <c r="A533" s="4" t="str">
        <f>IFERROR(INDEX([1]ID!$B:$B, MATCH('Nhập data'!$C533,[1]ID!$C:$C,0)),"")</f>
        <v>ID155992</v>
      </c>
      <c r="B533" s="4" t="s">
        <v>1516</v>
      </c>
      <c r="C533" s="4" t="s">
        <v>1517</v>
      </c>
      <c r="D533" s="4">
        <v>4</v>
      </c>
      <c r="E533" s="5" t="s">
        <v>1518</v>
      </c>
      <c r="F533" s="4"/>
      <c r="G533" s="5" t="s">
        <v>1356</v>
      </c>
      <c r="H533" s="4" t="e">
        <f>IF(Table13[[#This Row],[Tồn đầu]]="","",$D533+SUMIF([1]Nhập!$G$2:$G$237,'Nhập data'!$C533,[1]Nhập!$I$2:$I$237)-SUMIF([1]Xuất!$C$2:$C$2625,'Nhập data'!$C533,[1]Xuất!$D$2:$D$2029))</f>
        <v>#VALUE!</v>
      </c>
      <c r="I533" s="4" t="s">
        <v>4</v>
      </c>
    </row>
    <row r="534" spans="1:9" x14ac:dyDescent="0.25">
      <c r="A534" s="4" t="str">
        <f>IFERROR(INDEX([1]ID!$B:$B, MATCH('Nhập data'!$C534,[1]ID!$C:$C,0)),"")</f>
        <v>ID120982</v>
      </c>
      <c r="B534" s="4" t="s">
        <v>1519</v>
      </c>
      <c r="C534" s="4" t="s">
        <v>1520</v>
      </c>
      <c r="D534" s="4">
        <v>50</v>
      </c>
      <c r="E534" s="5" t="s">
        <v>1521</v>
      </c>
      <c r="F534" s="4"/>
      <c r="G534" s="5" t="s">
        <v>1356</v>
      </c>
      <c r="H534" s="4" t="e">
        <f>IF(Table13[[#This Row],[Tồn đầu]]="","",$D534+SUMIF([1]Nhập!$G$2:$G$237,'Nhập data'!$C534,[1]Nhập!$I$2:$I$237)-SUMIF([1]Xuất!$C$2:$C$2625,'Nhập data'!$C534,[1]Xuất!$D$2:$D$2029))</f>
        <v>#VALUE!</v>
      </c>
      <c r="I534" s="4" t="s">
        <v>4</v>
      </c>
    </row>
    <row r="535" spans="1:9" x14ac:dyDescent="0.25">
      <c r="A535" s="4" t="str">
        <f>IFERROR(INDEX([1]ID!$B:$B, MATCH('Nhập data'!$C535,[1]ID!$C:$C,0)),"")</f>
        <v>ID126727</v>
      </c>
      <c r="B535" s="4" t="s">
        <v>1522</v>
      </c>
      <c r="C535" s="4" t="s">
        <v>1523</v>
      </c>
      <c r="D535" s="4">
        <v>100</v>
      </c>
      <c r="E535" s="5" t="s">
        <v>1524</v>
      </c>
      <c r="F535" s="4"/>
      <c r="G535" s="5" t="s">
        <v>1356</v>
      </c>
      <c r="H535" s="4" t="e">
        <f>IF(Table13[[#This Row],[Tồn đầu]]="","",$D535+SUMIF([1]Nhập!$G$2:$G$237,'Nhập data'!$C535,[1]Nhập!$I$2:$I$237)-SUMIF([1]Xuất!$C$2:$C$2625,'Nhập data'!$C535,[1]Xuất!$D$2:$D$2029))</f>
        <v>#VALUE!</v>
      </c>
      <c r="I535" s="4" t="s">
        <v>4</v>
      </c>
    </row>
    <row r="536" spans="1:9" x14ac:dyDescent="0.25">
      <c r="A536" s="4" t="str">
        <f>IFERROR(INDEX([1]ID!$B:$B, MATCH('Nhập data'!$C536,[1]ID!$C:$C,0)),"")</f>
        <v>ID150987</v>
      </c>
      <c r="B536" s="4" t="s">
        <v>1525</v>
      </c>
      <c r="C536" s="4" t="s">
        <v>1526</v>
      </c>
      <c r="D536" s="4">
        <v>17</v>
      </c>
      <c r="E536" s="5" t="s">
        <v>1527</v>
      </c>
      <c r="F536" s="4"/>
      <c r="G536" s="5" t="s">
        <v>1356</v>
      </c>
      <c r="H536" s="4" t="e">
        <f>IF(Table13[[#This Row],[Tồn đầu]]="","",$D536+SUMIF([1]Nhập!$G$2:$G$237,'Nhập data'!$C536,[1]Nhập!$I$2:$I$237)-SUMIF([1]Xuất!$C$2:$C$2625,'Nhập data'!$C536,[1]Xuất!$D$2:$D$2029))</f>
        <v>#VALUE!</v>
      </c>
      <c r="I536" s="4" t="s">
        <v>4</v>
      </c>
    </row>
    <row r="537" spans="1:9" x14ac:dyDescent="0.25">
      <c r="A537" s="4" t="str">
        <f>IFERROR(INDEX([1]ID!$B:$B, MATCH('Nhập data'!$C537,[1]ID!$C:$C,0)),"")</f>
        <v>ID068345</v>
      </c>
      <c r="B537" s="4" t="s">
        <v>1528</v>
      </c>
      <c r="C537" s="4" t="s">
        <v>1529</v>
      </c>
      <c r="D537" s="4">
        <v>100</v>
      </c>
      <c r="E537" s="5" t="s">
        <v>47</v>
      </c>
      <c r="F537" s="4"/>
      <c r="G537" s="5" t="s">
        <v>1356</v>
      </c>
      <c r="H537" s="4" t="e">
        <f>IF(Table13[[#This Row],[Tồn đầu]]="","",$D537+SUMIF([1]Nhập!$G$2:$G$237,'Nhập data'!$C537,[1]Nhập!$I$2:$I$237)-SUMIF([1]Xuất!$C$2:$C$2625,'Nhập data'!$C537,[1]Xuất!$D$2:$D$2029))</f>
        <v>#VALUE!</v>
      </c>
      <c r="I537" s="4" t="s">
        <v>4</v>
      </c>
    </row>
    <row r="538" spans="1:9" x14ac:dyDescent="0.25">
      <c r="A538" s="4" t="str">
        <f>IFERROR(INDEX([1]ID!$B:$B, MATCH('Nhập data'!$C538,[1]ID!$C:$C,0)),"")</f>
        <v>ID121927</v>
      </c>
      <c r="B538" s="4" t="s">
        <v>1530</v>
      </c>
      <c r="C538" s="4" t="s">
        <v>1531</v>
      </c>
      <c r="D538" s="4">
        <v>73</v>
      </c>
      <c r="E538" s="5" t="s">
        <v>1532</v>
      </c>
      <c r="F538" s="4"/>
      <c r="G538" s="5" t="s">
        <v>1356</v>
      </c>
      <c r="H538" s="4" t="e">
        <f>IF(Table13[[#This Row],[Tồn đầu]]="","",$D538+SUMIF([1]Nhập!$G$2:$G$237,'Nhập data'!$C538,[1]Nhập!$I$2:$I$237)-SUMIF([1]Xuất!$C$2:$C$2625,'Nhập data'!$C538,[1]Xuất!$D$2:$D$2029))</f>
        <v>#VALUE!</v>
      </c>
      <c r="I538" s="4" t="s">
        <v>4</v>
      </c>
    </row>
    <row r="539" spans="1:9" x14ac:dyDescent="0.25">
      <c r="A539" s="4" t="str">
        <f>IFERROR(INDEX([1]ID!$B:$B, MATCH('Nhập data'!$C539,[1]ID!$C:$C,0)),"")</f>
        <v>ID151009</v>
      </c>
      <c r="B539" s="4" t="s">
        <v>1533</v>
      </c>
      <c r="C539" s="4" t="s">
        <v>1534</v>
      </c>
      <c r="D539" s="4">
        <v>100</v>
      </c>
      <c r="E539" s="5" t="s">
        <v>1535</v>
      </c>
      <c r="F539" s="4"/>
      <c r="G539" s="5" t="s">
        <v>1356</v>
      </c>
      <c r="H539" s="4" t="e">
        <f>IF(Table13[[#This Row],[Tồn đầu]]="","",$D539+SUMIF([1]Nhập!$G$2:$G$237,'Nhập data'!$C539,[1]Nhập!$I$2:$I$237)-SUMIF([1]Xuất!$C$2:$C$2625,'Nhập data'!$C539,[1]Xuất!$D$2:$D$2029))</f>
        <v>#VALUE!</v>
      </c>
      <c r="I539" s="4" t="s">
        <v>4</v>
      </c>
    </row>
    <row r="540" spans="1:9" x14ac:dyDescent="0.25">
      <c r="A540" s="4" t="str">
        <f>IFERROR(INDEX([1]ID!$B:$B, MATCH('Nhập data'!$C540,[1]ID!$C:$C,0)),"")</f>
        <v>ID156027</v>
      </c>
      <c r="B540" s="4" t="s">
        <v>1536</v>
      </c>
      <c r="C540" s="4" t="s">
        <v>1537</v>
      </c>
      <c r="D540" s="4">
        <v>30</v>
      </c>
      <c r="E540" s="5" t="s">
        <v>1538</v>
      </c>
      <c r="F540" s="4"/>
      <c r="G540" s="5" t="s">
        <v>1356</v>
      </c>
      <c r="H540" s="4" t="e">
        <f>IF(Table13[[#This Row],[Tồn đầu]]="","",$D540+SUMIF([1]Nhập!$G$2:$G$237,'Nhập data'!$C540,[1]Nhập!$I$2:$I$237)-SUMIF([1]Xuất!$C$2:$C$2625,'Nhập data'!$C540,[1]Xuất!$D$2:$D$2029))</f>
        <v>#VALUE!</v>
      </c>
      <c r="I540" s="4" t="s">
        <v>4</v>
      </c>
    </row>
    <row r="541" spans="1:9" x14ac:dyDescent="0.25">
      <c r="A541" s="4" t="str">
        <f>IFERROR(INDEX([1]ID!$B:$B, MATCH('Nhập data'!$C541,[1]ID!$C:$C,0)),"")</f>
        <v>ID156028</v>
      </c>
      <c r="B541" s="4" t="s">
        <v>1539</v>
      </c>
      <c r="C541" s="4" t="s">
        <v>1540</v>
      </c>
      <c r="D541" s="4">
        <v>30</v>
      </c>
      <c r="E541" s="5" t="s">
        <v>1541</v>
      </c>
      <c r="F541" s="4"/>
      <c r="G541" s="5" t="s">
        <v>1356</v>
      </c>
      <c r="H541" s="4" t="e">
        <f>IF(Table13[[#This Row],[Tồn đầu]]="","",$D541+SUMIF([1]Nhập!$G$2:$G$237,'Nhập data'!$C541,[1]Nhập!$I$2:$I$237)-SUMIF([1]Xuất!$C$2:$C$2625,'Nhập data'!$C541,[1]Xuất!$D$2:$D$2029))</f>
        <v>#VALUE!</v>
      </c>
      <c r="I541" s="4" t="s">
        <v>4</v>
      </c>
    </row>
    <row r="542" spans="1:9" x14ac:dyDescent="0.25">
      <c r="A542" s="4" t="str">
        <f>IFERROR(INDEX([1]ID!$B:$B, MATCH('Nhập data'!$C542,[1]ID!$C:$C,0)),"")</f>
        <v>ID140048</v>
      </c>
      <c r="B542" s="4" t="s">
        <v>1542</v>
      </c>
      <c r="C542" s="4" t="s">
        <v>1543</v>
      </c>
      <c r="D542" s="4">
        <v>58</v>
      </c>
      <c r="E542" s="5" t="s">
        <v>1544</v>
      </c>
      <c r="F542" s="4"/>
      <c r="G542" s="5" t="s">
        <v>1356</v>
      </c>
      <c r="H542" s="4" t="e">
        <f>IF(Table13[[#This Row],[Tồn đầu]]="","",$D542+SUMIF([1]Nhập!$G$2:$G$237,'Nhập data'!$C542,[1]Nhập!$I$2:$I$237)-SUMIF([1]Xuất!$C$2:$C$2625,'Nhập data'!$C542,[1]Xuất!$D$2:$D$2029))</f>
        <v>#VALUE!</v>
      </c>
      <c r="I542" s="4" t="s">
        <v>4</v>
      </c>
    </row>
    <row r="543" spans="1:9" x14ac:dyDescent="0.25">
      <c r="A543" s="4" t="str">
        <f>IFERROR(INDEX([1]ID!$B:$B, MATCH('Nhập data'!$C543,[1]ID!$C:$C,0)),"")</f>
        <v>ID151012</v>
      </c>
      <c r="B543" s="4" t="s">
        <v>1545</v>
      </c>
      <c r="C543" s="4" t="s">
        <v>1546</v>
      </c>
      <c r="D543" s="4">
        <v>10</v>
      </c>
      <c r="E543" s="5" t="s">
        <v>1547</v>
      </c>
      <c r="F543" s="4"/>
      <c r="G543" s="5" t="s">
        <v>1356</v>
      </c>
      <c r="H543" s="4" t="e">
        <f>IF(Table13[[#This Row],[Tồn đầu]]="","",$D543+SUMIF([1]Nhập!$G$2:$G$237,'Nhập data'!$C543,[1]Nhập!$I$2:$I$237)-SUMIF([1]Xuất!$C$2:$C$2625,'Nhập data'!$C543,[1]Xuất!$D$2:$D$2029))</f>
        <v>#VALUE!</v>
      </c>
      <c r="I543" s="4" t="s">
        <v>4</v>
      </c>
    </row>
    <row r="544" spans="1:9" x14ac:dyDescent="0.25">
      <c r="A544" s="4" t="str">
        <f>IFERROR(INDEX([1]ID!$B:$B, MATCH('Nhập data'!$C544,[1]ID!$C:$C,0)),"")</f>
        <v>ID151018</v>
      </c>
      <c r="B544" s="4" t="s">
        <v>1548</v>
      </c>
      <c r="C544" s="4" t="s">
        <v>1549</v>
      </c>
      <c r="D544" s="4">
        <v>28</v>
      </c>
      <c r="E544" s="5" t="s">
        <v>1550</v>
      </c>
      <c r="F544" s="4"/>
      <c r="G544" s="5" t="s">
        <v>1356</v>
      </c>
      <c r="H544" s="4" t="e">
        <f>IF(Table13[[#This Row],[Tồn đầu]]="","",$D544+SUMIF([1]Nhập!$G$2:$G$237,'Nhập data'!$C544,[1]Nhập!$I$2:$I$237)-SUMIF([1]Xuất!$C$2:$C$2625,'Nhập data'!$C544,[1]Xuất!$D$2:$D$2029))</f>
        <v>#VALUE!</v>
      </c>
      <c r="I544" s="4" t="s">
        <v>4</v>
      </c>
    </row>
    <row r="545" spans="1:9" x14ac:dyDescent="0.25">
      <c r="A545" s="4" t="str">
        <f>IFERROR(INDEX([1]ID!$B:$B, MATCH('Nhập data'!$C545,[1]ID!$C:$C,0)),"")</f>
        <v>ID120980</v>
      </c>
      <c r="B545" s="4" t="s">
        <v>1551</v>
      </c>
      <c r="C545" s="4" t="s">
        <v>1552</v>
      </c>
      <c r="D545" s="4">
        <v>2</v>
      </c>
      <c r="E545" s="5" t="s">
        <v>901</v>
      </c>
      <c r="F545" s="4"/>
      <c r="G545" s="5" t="s">
        <v>1356</v>
      </c>
      <c r="H545" s="4" t="e">
        <f>IF(Table13[[#This Row],[Tồn đầu]]="","",$D545+SUMIF([1]Nhập!$G$2:$G$237,'Nhập data'!$C545,[1]Nhập!$I$2:$I$237)-SUMIF([1]Xuất!$C$2:$C$2625,'Nhập data'!$C545,[1]Xuất!$D$2:$D$2029))</f>
        <v>#VALUE!</v>
      </c>
      <c r="I545" s="4" t="s">
        <v>4</v>
      </c>
    </row>
    <row r="546" spans="1:9" x14ac:dyDescent="0.25">
      <c r="A546" s="4" t="str">
        <f>IFERROR(INDEX([1]ID!$B:$B, MATCH('Nhập data'!$C546,[1]ID!$C:$C,0)),"")</f>
        <v>ID152482</v>
      </c>
      <c r="B546" s="4" t="s">
        <v>1553</v>
      </c>
      <c r="C546" s="4" t="s">
        <v>1554</v>
      </c>
      <c r="D546" s="4">
        <v>908</v>
      </c>
      <c r="E546" s="5" t="s">
        <v>1555</v>
      </c>
      <c r="F546" s="4"/>
      <c r="G546" s="5" t="s">
        <v>1356</v>
      </c>
      <c r="H546" s="4" t="e">
        <f>IF(Table13[[#This Row],[Tồn đầu]]="","",$D546+SUMIF([1]Nhập!$G$2:$G$237,'Nhập data'!$C546,[1]Nhập!$I$2:$I$237)-SUMIF([1]Xuất!$C$2:$C$2625,'Nhập data'!$C546,[1]Xuất!$D$2:$D$2029))</f>
        <v>#VALUE!</v>
      </c>
      <c r="I546" s="4" t="s">
        <v>4</v>
      </c>
    </row>
    <row r="547" spans="1:9" x14ac:dyDescent="0.25">
      <c r="A547" s="4" t="str">
        <f>IFERROR(INDEX([1]ID!$B:$B, MATCH('Nhập data'!$C547,[1]ID!$C:$C,0)),"")</f>
        <v>ID150988</v>
      </c>
      <c r="B547" s="4" t="s">
        <v>1556</v>
      </c>
      <c r="C547" s="4" t="s">
        <v>1557</v>
      </c>
      <c r="D547" s="4">
        <v>950</v>
      </c>
      <c r="E547" s="5" t="s">
        <v>1558</v>
      </c>
      <c r="F547" s="4"/>
      <c r="G547" s="5" t="s">
        <v>1356</v>
      </c>
      <c r="H547" s="4" t="e">
        <f>IF(Table13[[#This Row],[Tồn đầu]]="","",$D547+SUMIF([1]Nhập!$G$2:$G$237,'Nhập data'!$C547,[1]Nhập!$I$2:$I$237)-SUMIF([1]Xuất!$C$2:$C$2625,'Nhập data'!$C547,[1]Xuất!$D$2:$D$2029))</f>
        <v>#VALUE!</v>
      </c>
      <c r="I547" s="4" t="s">
        <v>4</v>
      </c>
    </row>
    <row r="548" spans="1:9" x14ac:dyDescent="0.25">
      <c r="A548" s="4" t="str">
        <f>IFERROR(INDEX([1]ID!$B:$B, MATCH('Nhập data'!$C548,[1]ID!$C:$C,0)),"")</f>
        <v>ID120974</v>
      </c>
      <c r="B548" s="4" t="s">
        <v>1559</v>
      </c>
      <c r="C548" s="4" t="s">
        <v>1560</v>
      </c>
      <c r="D548" s="4">
        <v>32</v>
      </c>
      <c r="E548" s="5" t="s">
        <v>942</v>
      </c>
      <c r="F548" s="4"/>
      <c r="G548" s="5" t="s">
        <v>1437</v>
      </c>
      <c r="H548" s="4" t="e">
        <f>IF(Table13[[#This Row],[Tồn đầu]]="","",$D548+SUMIF([1]Nhập!$G$2:$G$237,'Nhập data'!$C548,[1]Nhập!$I$2:$I$237)-SUMIF([1]Xuất!$C$2:$C$2625,'Nhập data'!$C548,[1]Xuất!$D$2:$D$2029))</f>
        <v>#VALUE!</v>
      </c>
      <c r="I548" s="4" t="s">
        <v>4</v>
      </c>
    </row>
    <row r="549" spans="1:9" x14ac:dyDescent="0.25">
      <c r="A549" s="4" t="str">
        <f>IFERROR(INDEX([1]ID!$B:$B, MATCH('Nhập data'!$C549,[1]ID!$C:$C,0)),"")</f>
        <v>ID152483</v>
      </c>
      <c r="B549" s="4" t="s">
        <v>1561</v>
      </c>
      <c r="C549" s="4" t="s">
        <v>1562</v>
      </c>
      <c r="D549" s="4">
        <v>80</v>
      </c>
      <c r="E549" s="5" t="s">
        <v>1563</v>
      </c>
      <c r="F549" s="4"/>
      <c r="G549" s="5" t="s">
        <v>1356</v>
      </c>
      <c r="H549" s="4" t="e">
        <f>IF(Table13[[#This Row],[Tồn đầu]]="","",$D549+SUMIF([1]Nhập!$G$2:$G$237,'Nhập data'!$C549,[1]Nhập!$I$2:$I$237)-SUMIF([1]Xuất!$C$2:$C$2625,'Nhập data'!$C549,[1]Xuất!$D$2:$D$2029))</f>
        <v>#VALUE!</v>
      </c>
      <c r="I549" s="4" t="s">
        <v>4</v>
      </c>
    </row>
    <row r="550" spans="1:9" x14ac:dyDescent="0.25">
      <c r="A550" s="4" t="str">
        <f>IFERROR(INDEX([1]ID!$B:$B, MATCH('Nhập data'!$C550,[1]ID!$C:$C,0)),"")</f>
        <v>ID152484</v>
      </c>
      <c r="B550" s="4" t="s">
        <v>1564</v>
      </c>
      <c r="C550" s="4" t="s">
        <v>1565</v>
      </c>
      <c r="D550" s="4">
        <v>105</v>
      </c>
      <c r="E550" s="5" t="s">
        <v>1566</v>
      </c>
      <c r="F550" s="4"/>
      <c r="G550" s="5" t="s">
        <v>1356</v>
      </c>
      <c r="H550" s="4" t="e">
        <f>IF(Table13[[#This Row],[Tồn đầu]]="","",$D550+SUMIF([1]Nhập!$G$2:$G$237,'Nhập data'!$C550,[1]Nhập!$I$2:$I$237)-SUMIF([1]Xuất!$C$2:$C$2625,'Nhập data'!$C550,[1]Xuất!$D$2:$D$2029))</f>
        <v>#VALUE!</v>
      </c>
      <c r="I550" s="4" t="s">
        <v>4</v>
      </c>
    </row>
    <row r="551" spans="1:9" x14ac:dyDescent="0.25">
      <c r="A551" s="4" t="str">
        <f>IFERROR(INDEX([1]ID!$B:$B, MATCH('Nhập data'!$C551,[1]ID!$C:$C,0)),"")</f>
        <v>ID152485</v>
      </c>
      <c r="B551" s="4" t="s">
        <v>1567</v>
      </c>
      <c r="C551" s="4" t="s">
        <v>1568</v>
      </c>
      <c r="D551" s="4">
        <v>0</v>
      </c>
      <c r="E551" s="5" t="s">
        <v>1569</v>
      </c>
      <c r="F551" s="4"/>
      <c r="G551" s="5" t="s">
        <v>1356</v>
      </c>
      <c r="H551" s="4" t="e">
        <f>IF(Table13[[#This Row],[Tồn đầu]]="","",$D551+SUMIF([1]Nhập!$G$2:$G$237,'Nhập data'!$C551,[1]Nhập!$I$2:$I$237)-SUMIF([1]Xuất!$C$2:$C$2625,'Nhập data'!$C551,[1]Xuất!$D$2:$D$2029))</f>
        <v>#VALUE!</v>
      </c>
      <c r="I551" s="4" t="s">
        <v>4</v>
      </c>
    </row>
    <row r="552" spans="1:9" x14ac:dyDescent="0.25">
      <c r="A552" s="4" t="str">
        <f>IFERROR(INDEX([1]ID!$B:$B, MATCH('Nhập data'!$C552,[1]ID!$C:$C,0)),"")</f>
        <v>ID045399</v>
      </c>
      <c r="B552" s="4" t="s">
        <v>1570</v>
      </c>
      <c r="C552" s="4" t="s">
        <v>1571</v>
      </c>
      <c r="D552" s="4">
        <v>0</v>
      </c>
      <c r="E552" s="5" t="s">
        <v>1572</v>
      </c>
      <c r="F552" s="4"/>
      <c r="G552" s="5" t="s">
        <v>1356</v>
      </c>
      <c r="H552" s="4" t="e">
        <f>IF(Table13[[#This Row],[Tồn đầu]]="","",$D552+SUMIF([1]Nhập!$G$2:$G$237,'Nhập data'!$C552,[1]Nhập!$I$2:$I$237)-SUMIF([1]Xuất!$C$2:$C$2625,'Nhập data'!$C552,[1]Xuất!$D$2:$D$2029))</f>
        <v>#VALUE!</v>
      </c>
      <c r="I552" s="4" t="s">
        <v>4</v>
      </c>
    </row>
    <row r="553" spans="1:9" x14ac:dyDescent="0.25">
      <c r="A553" s="4" t="str">
        <f>IFERROR(INDEX([1]ID!$B:$B, MATCH('Nhập data'!$C553,[1]ID!$C:$C,0)),"")</f>
        <v>ID152486</v>
      </c>
      <c r="B553" s="4" t="s">
        <v>1573</v>
      </c>
      <c r="C553" s="4" t="s">
        <v>1574</v>
      </c>
      <c r="D553" s="4">
        <v>15</v>
      </c>
      <c r="E553" s="5" t="s">
        <v>1575</v>
      </c>
      <c r="F553" s="4"/>
      <c r="G553" s="5" t="s">
        <v>1356</v>
      </c>
      <c r="H553" s="4" t="e">
        <f>IF(Table13[[#This Row],[Tồn đầu]]="","",$D553+SUMIF([1]Nhập!$G$2:$G$237,'Nhập data'!$C553,[1]Nhập!$I$2:$I$237)-SUMIF([1]Xuất!$C$2:$C$2625,'Nhập data'!$C553,[1]Xuất!$D$2:$D$2029))</f>
        <v>#VALUE!</v>
      </c>
      <c r="I553" s="4" t="s">
        <v>4</v>
      </c>
    </row>
    <row r="554" spans="1:9" x14ac:dyDescent="0.25">
      <c r="A554" s="4" t="str">
        <f>IFERROR(INDEX([1]ID!$B:$B, MATCH('Nhập data'!$C554,[1]ID!$C:$C,0)),"")</f>
        <v>ID126248</v>
      </c>
      <c r="B554" s="4" t="s">
        <v>1576</v>
      </c>
      <c r="C554" s="4" t="s">
        <v>1577</v>
      </c>
      <c r="D554" s="4">
        <v>9</v>
      </c>
      <c r="E554" s="5" t="s">
        <v>1578</v>
      </c>
      <c r="F554" s="4"/>
      <c r="G554" s="5" t="s">
        <v>1356</v>
      </c>
      <c r="H554" s="4" t="e">
        <f>IF(Table13[[#This Row],[Tồn đầu]]="","",$D554+SUMIF([1]Nhập!$G$2:$G$237,'Nhập data'!$C554,[1]Nhập!$I$2:$I$237)-SUMIF([1]Xuất!$C$2:$C$2625,'Nhập data'!$C554,[1]Xuất!$D$2:$D$2029))</f>
        <v>#VALUE!</v>
      </c>
      <c r="I554" s="4" t="s">
        <v>4</v>
      </c>
    </row>
    <row r="555" spans="1:9" x14ac:dyDescent="0.25">
      <c r="A555" s="4" t="str">
        <f>IFERROR(INDEX([1]ID!$B:$B, MATCH('Nhập data'!$C555,[1]ID!$C:$C,0)),"")</f>
        <v>ID121852</v>
      </c>
      <c r="B555" s="4" t="s">
        <v>1579</v>
      </c>
      <c r="C555" s="4" t="s">
        <v>1580</v>
      </c>
      <c r="D555" s="4">
        <v>10</v>
      </c>
      <c r="E555" s="5" t="s">
        <v>1581</v>
      </c>
      <c r="F555" s="4"/>
      <c r="G555" s="5" t="s">
        <v>1356</v>
      </c>
      <c r="H555" s="4" t="e">
        <f>IF(Table13[[#This Row],[Tồn đầu]]="","",$D555+SUMIF([1]Nhập!$G$2:$G$237,'Nhập data'!$C555,[1]Nhập!$I$2:$I$237)-SUMIF([1]Xuất!$C$2:$C$2625,'Nhập data'!$C555,[1]Xuất!$D$2:$D$2029))</f>
        <v>#VALUE!</v>
      </c>
      <c r="I555" s="4" t="s">
        <v>4</v>
      </c>
    </row>
    <row r="556" spans="1:9" x14ac:dyDescent="0.25">
      <c r="A556" s="4" t="str">
        <f>IFERROR(INDEX([1]ID!$B:$B, MATCH('Nhập data'!$C556,[1]ID!$C:$C,0)),"")</f>
        <v>ID151011</v>
      </c>
      <c r="B556" s="4" t="s">
        <v>1582</v>
      </c>
      <c r="C556" s="4" t="s">
        <v>1583</v>
      </c>
      <c r="D556" s="4">
        <v>8</v>
      </c>
      <c r="E556" s="5" t="s">
        <v>1584</v>
      </c>
      <c r="F556" s="4"/>
      <c r="G556" s="5" t="s">
        <v>1356</v>
      </c>
      <c r="H556" s="4" t="e">
        <f>IF(Table13[[#This Row],[Tồn đầu]]="","",$D556+SUMIF([1]Nhập!$G$2:$G$237,'Nhập data'!$C556,[1]Nhập!$I$2:$I$237)-SUMIF([1]Xuất!$C$2:$C$2625,'Nhập data'!$C556,[1]Xuất!$D$2:$D$2029))</f>
        <v>#VALUE!</v>
      </c>
      <c r="I556" s="4" t="s">
        <v>4</v>
      </c>
    </row>
    <row r="557" spans="1:9" x14ac:dyDescent="0.25">
      <c r="A557" s="4" t="str">
        <f>IFERROR(INDEX([1]ID!$B:$B, MATCH('Nhập data'!$C557,[1]ID!$C:$C,0)),"")</f>
        <v>ID126734</v>
      </c>
      <c r="B557" s="4" t="s">
        <v>1585</v>
      </c>
      <c r="C557" s="4" t="s">
        <v>1586</v>
      </c>
      <c r="D557" s="4">
        <v>9</v>
      </c>
      <c r="E557" s="5" t="s">
        <v>1587</v>
      </c>
      <c r="F557" s="4"/>
      <c r="G557" s="5" t="s">
        <v>1356</v>
      </c>
      <c r="H557" s="4" t="e">
        <f>IF(Table13[[#This Row],[Tồn đầu]]="","",$D557+SUMIF([1]Nhập!$G$2:$G$237,'Nhập data'!$C557,[1]Nhập!$I$2:$I$237)-SUMIF([1]Xuất!$C$2:$C$2625,'Nhập data'!$C557,[1]Xuất!$D$2:$D$2029))</f>
        <v>#VALUE!</v>
      </c>
      <c r="I557" s="4" t="s">
        <v>4</v>
      </c>
    </row>
    <row r="558" spans="1:9" x14ac:dyDescent="0.25">
      <c r="A558" s="4" t="str">
        <f>IFERROR(INDEX([1]ID!$B:$B, MATCH('Nhập data'!$C558,[1]ID!$C:$C,0)),"")</f>
        <v>ID156539</v>
      </c>
      <c r="B558" s="4" t="s">
        <v>1588</v>
      </c>
      <c r="C558" s="4" t="s">
        <v>1589</v>
      </c>
      <c r="D558" s="4">
        <v>29</v>
      </c>
      <c r="E558" s="5" t="s">
        <v>1590</v>
      </c>
      <c r="F558" s="4"/>
      <c r="G558" s="5" t="s">
        <v>1356</v>
      </c>
      <c r="H558" s="4" t="e">
        <f>IF(Table13[[#This Row],[Tồn đầu]]="","",$D558+SUMIF([1]Nhập!$G$2:$G$237,'Nhập data'!$C558,[1]Nhập!$I$2:$I$237)-SUMIF([1]Xuất!$C$2:$C$2625,'Nhập data'!$C558,[1]Xuất!$D$2:$D$2029))</f>
        <v>#VALUE!</v>
      </c>
      <c r="I558" s="4" t="s">
        <v>4</v>
      </c>
    </row>
    <row r="559" spans="1:9" x14ac:dyDescent="0.25">
      <c r="A559" s="4" t="str">
        <f>IFERROR(INDEX([1]ID!$B:$B, MATCH('Nhập data'!$C559,[1]ID!$C:$C,0)),"")</f>
        <v>ID120971</v>
      </c>
      <c r="B559" s="4" t="s">
        <v>1591</v>
      </c>
      <c r="C559" s="4" t="s">
        <v>1592</v>
      </c>
      <c r="D559" s="4">
        <v>20</v>
      </c>
      <c r="E559" s="5" t="s">
        <v>1593</v>
      </c>
      <c r="F559" s="4"/>
      <c r="G559" s="5" t="s">
        <v>1356</v>
      </c>
      <c r="H559" s="4" t="e">
        <f>IF(Table13[[#This Row],[Tồn đầu]]="","",$D559+SUMIF([1]Nhập!$G$2:$G$237,'Nhập data'!$C559,[1]Nhập!$I$2:$I$237)-SUMIF([1]Xuất!$C$2:$C$2625,'Nhập data'!$C559,[1]Xuất!$D$2:$D$2029))</f>
        <v>#VALUE!</v>
      </c>
      <c r="I559" s="4" t="s">
        <v>4</v>
      </c>
    </row>
    <row r="560" spans="1:9" x14ac:dyDescent="0.25">
      <c r="A560" s="4" t="str">
        <f>IFERROR(INDEX([1]ID!$B:$B, MATCH('Nhập data'!$C560,[1]ID!$C:$C,0)),"")</f>
        <v>ID120969</v>
      </c>
      <c r="B560" s="4" t="s">
        <v>1594</v>
      </c>
      <c r="C560" s="4" t="s">
        <v>1595</v>
      </c>
      <c r="D560" s="4">
        <v>3</v>
      </c>
      <c r="E560" s="5" t="s">
        <v>1596</v>
      </c>
      <c r="F560" s="4"/>
      <c r="G560" s="5" t="s">
        <v>1356</v>
      </c>
      <c r="H560" s="4" t="e">
        <f>IF(Table13[[#This Row],[Tồn đầu]]="","",$D560+SUMIF([1]Nhập!$G$2:$G$237,'Nhập data'!$C560,[1]Nhập!$I$2:$I$237)-SUMIF([1]Xuất!$C$2:$C$2625,'Nhập data'!$C560,[1]Xuất!$D$2:$D$2029))</f>
        <v>#VALUE!</v>
      </c>
      <c r="I560" s="4" t="s">
        <v>4</v>
      </c>
    </row>
    <row r="561" spans="1:9" x14ac:dyDescent="0.25">
      <c r="A561" s="4" t="str">
        <f>IFERROR(INDEX([1]ID!$B:$B, MATCH('Nhập data'!$C561,[1]ID!$C:$C,0)),"")</f>
        <v/>
      </c>
      <c r="B561" s="4" t="s">
        <v>1597</v>
      </c>
      <c r="C561" s="4"/>
      <c r="D561" s="4"/>
      <c r="E561" s="5" t="s">
        <v>96</v>
      </c>
      <c r="F561" s="4"/>
      <c r="G561" s="5" t="s">
        <v>96</v>
      </c>
      <c r="H561" s="4" t="str">
        <f>IF(Table13[[#This Row],[Tồn đầu]]="","",$D561+SUMIF([1]Nhập!$G$2:$G$237,'Nhập data'!$C561,[1]Nhập!$I$2:$I$237)-SUMIF([1]Xuất!$C$2:$C$2625,'Nhập data'!$C561,[1]Xuất!$D$2:$D$2029))</f>
        <v/>
      </c>
      <c r="I561" s="4"/>
    </row>
    <row r="562" spans="1:9" x14ac:dyDescent="0.25">
      <c r="A562" s="4" t="str">
        <f>IFERROR(INDEX([1]ID!$B:$B, MATCH('Nhập data'!$C562,[1]ID!$C:$C,0)),"")</f>
        <v>ID150998</v>
      </c>
      <c r="B562" s="4" t="s">
        <v>1598</v>
      </c>
      <c r="C562" s="4" t="s">
        <v>1599</v>
      </c>
      <c r="D562" s="4">
        <v>16</v>
      </c>
      <c r="E562" s="5" t="s">
        <v>1600</v>
      </c>
      <c r="F562" s="4"/>
      <c r="G562" s="5" t="s">
        <v>1356</v>
      </c>
      <c r="H562" s="4" t="e">
        <f>IF(Table13[[#This Row],[Tồn đầu]]="","",$D562+SUMIF([1]Nhập!$G$2:$G$237,'Nhập data'!$C562,[1]Nhập!$I$2:$I$237)-SUMIF([1]Xuất!$C$2:$C$2625,'Nhập data'!$C562,[1]Xuất!$D$2:$D$2029))</f>
        <v>#VALUE!</v>
      </c>
      <c r="I562" s="4" t="s">
        <v>4</v>
      </c>
    </row>
    <row r="563" spans="1:9" x14ac:dyDescent="0.25">
      <c r="A563" s="4" t="str">
        <f>IFERROR(INDEX([1]ID!$B:$B, MATCH('Nhập data'!$C563,[1]ID!$C:$C,0)),"")</f>
        <v>ID120984</v>
      </c>
      <c r="B563" s="4" t="s">
        <v>1601</v>
      </c>
      <c r="C563" s="4" t="s">
        <v>1602</v>
      </c>
      <c r="D563" s="4">
        <v>190</v>
      </c>
      <c r="E563" s="5" t="s">
        <v>1603</v>
      </c>
      <c r="F563" s="4"/>
      <c r="G563" s="5" t="s">
        <v>1356</v>
      </c>
      <c r="H563" s="4" t="e">
        <f>IF(Table13[[#This Row],[Tồn đầu]]="","",$D563+SUMIF([1]Nhập!$G$2:$G$237,'Nhập data'!$C563,[1]Nhập!$I$2:$I$237)-SUMIF([1]Xuất!$C$2:$C$2625,'Nhập data'!$C563,[1]Xuất!$D$2:$D$2029))</f>
        <v>#VALUE!</v>
      </c>
      <c r="I563" s="4" t="s">
        <v>4</v>
      </c>
    </row>
    <row r="564" spans="1:9" x14ac:dyDescent="0.25">
      <c r="A564" s="4" t="str">
        <f>IFERROR(INDEX([1]ID!$B:$B, MATCH('Nhập data'!$C564,[1]ID!$C:$C,0)),"")</f>
        <v>ID068437</v>
      </c>
      <c r="B564" s="4" t="s">
        <v>1604</v>
      </c>
      <c r="C564" s="4" t="s">
        <v>1605</v>
      </c>
      <c r="D564" s="4">
        <v>20</v>
      </c>
      <c r="E564" s="5" t="s">
        <v>1606</v>
      </c>
      <c r="F564" s="4"/>
      <c r="G564" s="5" t="s">
        <v>1356</v>
      </c>
      <c r="H564" s="4" t="e">
        <f>IF(Table13[[#This Row],[Tồn đầu]]="","",$D564+SUMIF([1]Nhập!$G$2:$G$237,'Nhập data'!$C564,[1]Nhập!$I$2:$I$237)-SUMIF([1]Xuất!$C$2:$C$2625,'Nhập data'!$C564,[1]Xuất!$D$2:$D$2029))</f>
        <v>#VALUE!</v>
      </c>
      <c r="I564" s="4" t="s">
        <v>4</v>
      </c>
    </row>
    <row r="565" spans="1:9" x14ac:dyDescent="0.25">
      <c r="A565" s="4" t="str">
        <f>IFERROR(INDEX([1]ID!$B:$B, MATCH('Nhập data'!$C565,[1]ID!$C:$C,0)),"")</f>
        <v>ID068275</v>
      </c>
      <c r="B565" s="4" t="s">
        <v>1607</v>
      </c>
      <c r="C565" s="4" t="s">
        <v>1608</v>
      </c>
      <c r="D565" s="4">
        <v>10</v>
      </c>
      <c r="E565" s="5" t="s">
        <v>1609</v>
      </c>
      <c r="F565" s="4"/>
      <c r="G565" s="5" t="s">
        <v>1356</v>
      </c>
      <c r="H565" s="4" t="e">
        <f>IF(Table13[[#This Row],[Tồn đầu]]="","",$D565+SUMIF([1]Nhập!$G$2:$G$237,'Nhập data'!$C565,[1]Nhập!$I$2:$I$237)-SUMIF([1]Xuất!$C$2:$C$2625,'Nhập data'!$C565,[1]Xuất!$D$2:$D$2029))</f>
        <v>#VALUE!</v>
      </c>
      <c r="I565" s="4" t="s">
        <v>4</v>
      </c>
    </row>
    <row r="566" spans="1:9" x14ac:dyDescent="0.25">
      <c r="A566" s="4" t="str">
        <f>IFERROR(INDEX([1]ID!$B:$B, MATCH('Nhập data'!$C566,[1]ID!$C:$C,0)),"")</f>
        <v>ID155998</v>
      </c>
      <c r="B566" s="4" t="s">
        <v>1610</v>
      </c>
      <c r="C566" s="4" t="s">
        <v>1611</v>
      </c>
      <c r="D566" s="4">
        <v>30</v>
      </c>
      <c r="E566" s="5" t="s">
        <v>1612</v>
      </c>
      <c r="F566" s="4"/>
      <c r="G566" s="5" t="s">
        <v>1356</v>
      </c>
      <c r="H566" s="4" t="e">
        <f>IF(Table13[[#This Row],[Tồn đầu]]="","",$D566+SUMIF([1]Nhập!$G$2:$G$237,'Nhập data'!$C566,[1]Nhập!$I$2:$I$237)-SUMIF([1]Xuất!$C$2:$C$2625,'Nhập data'!$C566,[1]Xuất!$D$2:$D$2029))</f>
        <v>#VALUE!</v>
      </c>
      <c r="I566" s="4" t="s">
        <v>4</v>
      </c>
    </row>
    <row r="567" spans="1:9" x14ac:dyDescent="0.25">
      <c r="A567" s="4" t="str">
        <f>IFERROR(INDEX([1]ID!$B:$B, MATCH('Nhập data'!$C567,[1]ID!$C:$C,0)),"")</f>
        <v>ID121830</v>
      </c>
      <c r="B567" s="4" t="s">
        <v>1613</v>
      </c>
      <c r="C567" s="4" t="s">
        <v>1614</v>
      </c>
      <c r="D567" s="4">
        <v>5</v>
      </c>
      <c r="E567" s="5" t="s">
        <v>1615</v>
      </c>
      <c r="F567" s="4"/>
      <c r="G567" s="5" t="s">
        <v>1356</v>
      </c>
      <c r="H567" s="4" t="e">
        <f>IF(Table13[[#This Row],[Tồn đầu]]="","",$D567+SUMIF([1]Nhập!$G$2:$G$237,'Nhập data'!$C567,[1]Nhập!$I$2:$I$237)-SUMIF([1]Xuất!$C$2:$C$2625,'Nhập data'!$C567,[1]Xuất!$D$2:$D$2029))</f>
        <v>#VALUE!</v>
      </c>
      <c r="I567" s="4" t="s">
        <v>4</v>
      </c>
    </row>
    <row r="568" spans="1:9" x14ac:dyDescent="0.25">
      <c r="A568" s="4" t="str">
        <f>IFERROR(INDEX([1]ID!$B:$B, MATCH('Nhập data'!$C568,[1]ID!$C:$C,0)),"")</f>
        <v>ID150990</v>
      </c>
      <c r="B568" s="4" t="s">
        <v>1616</v>
      </c>
      <c r="C568" s="4" t="s">
        <v>1617</v>
      </c>
      <c r="D568" s="4">
        <v>5</v>
      </c>
      <c r="E568" s="5" t="s">
        <v>1618</v>
      </c>
      <c r="F568" s="4"/>
      <c r="G568" s="5" t="s">
        <v>1356</v>
      </c>
      <c r="H568" s="4" t="e">
        <f>IF(Table13[[#This Row],[Tồn đầu]]="","",$D568+SUMIF([1]Nhập!$G$2:$G$237,'Nhập data'!$C568,[1]Nhập!$I$2:$I$237)-SUMIF([1]Xuất!$C$2:$C$2625,'Nhập data'!$C568,[1]Xuất!$D$2:$D$2029))</f>
        <v>#VALUE!</v>
      </c>
      <c r="I568" s="4" t="s">
        <v>4</v>
      </c>
    </row>
    <row r="569" spans="1:9" x14ac:dyDescent="0.25">
      <c r="A569" s="4" t="str">
        <f>IFERROR(INDEX([1]ID!$B:$B, MATCH('Nhập data'!$C569,[1]ID!$C:$C,0)),"")</f>
        <v>ID120977</v>
      </c>
      <c r="B569" s="4" t="s">
        <v>1619</v>
      </c>
      <c r="C569" s="4" t="s">
        <v>1620</v>
      </c>
      <c r="D569" s="4">
        <v>19</v>
      </c>
      <c r="E569" s="5" t="s">
        <v>1621</v>
      </c>
      <c r="F569" s="4"/>
      <c r="G569" s="5" t="s">
        <v>1356</v>
      </c>
      <c r="H569" s="4" t="e">
        <f>IF(Table13[[#This Row],[Tồn đầu]]="","",$D569+SUMIF([1]Nhập!$G$2:$G$237,'Nhập data'!$C569,[1]Nhập!$I$2:$I$237)-SUMIF([1]Xuất!$C$2:$C$2625,'Nhập data'!$C569,[1]Xuất!$D$2:$D$2029))</f>
        <v>#VALUE!</v>
      </c>
      <c r="I569" s="4" t="s">
        <v>4</v>
      </c>
    </row>
    <row r="570" spans="1:9" x14ac:dyDescent="0.25">
      <c r="A570" s="4" t="str">
        <f>IFERROR(INDEX([1]ID!$B:$B, MATCH('Nhập data'!$C570,[1]ID!$C:$C,0)),"")</f>
        <v>ID151002</v>
      </c>
      <c r="B570" s="4" t="s">
        <v>1622</v>
      </c>
      <c r="C570" s="4" t="s">
        <v>1623</v>
      </c>
      <c r="D570" s="4">
        <v>7</v>
      </c>
      <c r="E570" s="5" t="s">
        <v>1624</v>
      </c>
      <c r="F570" s="4"/>
      <c r="G570" s="5" t="s">
        <v>1356</v>
      </c>
      <c r="H570" s="4" t="e">
        <f>IF(Table13[[#This Row],[Tồn đầu]]="","",$D570+SUMIF([1]Nhập!$G$2:$G$237,'Nhập data'!$C570,[1]Nhập!$I$2:$I$237)-SUMIF([1]Xuất!$C$2:$C$2625,'Nhập data'!$C570,[1]Xuất!$D$2:$D$2029))</f>
        <v>#VALUE!</v>
      </c>
      <c r="I570" s="4" t="s">
        <v>4</v>
      </c>
    </row>
    <row r="571" spans="1:9" x14ac:dyDescent="0.25">
      <c r="A571" s="4" t="str">
        <f>IFERROR(INDEX([1]ID!$B:$B, MATCH('Nhập data'!$C571,[1]ID!$C:$C,0)),"")</f>
        <v>ID164877</v>
      </c>
      <c r="B571" s="4" t="s">
        <v>1625</v>
      </c>
      <c r="C571" s="4" t="s">
        <v>1626</v>
      </c>
      <c r="D571" s="4">
        <v>20</v>
      </c>
      <c r="E571" s="5" t="s">
        <v>1627</v>
      </c>
      <c r="F571" s="4"/>
      <c r="G571" s="5" t="s">
        <v>1356</v>
      </c>
      <c r="H571" s="4" t="e">
        <f>IF(Table13[[#This Row],[Tồn đầu]]="","",$D571+SUMIF([1]Nhập!$G$2:$G$237,'Nhập data'!$C571,[1]Nhập!$I$2:$I$237)-SUMIF([1]Xuất!$C$2:$C$2625,'Nhập data'!$C571,[1]Xuất!$D$2:$D$2029))</f>
        <v>#VALUE!</v>
      </c>
      <c r="I571" s="4" t="s">
        <v>4</v>
      </c>
    </row>
    <row r="572" spans="1:9" x14ac:dyDescent="0.25">
      <c r="A572" s="4" t="str">
        <f>IFERROR(INDEX([1]ID!$B:$B, MATCH('Nhập data'!$C572,[1]ID!$C:$C,0)),"")</f>
        <v>ID165032</v>
      </c>
      <c r="B572" s="4" t="s">
        <v>1628</v>
      </c>
      <c r="C572" s="4" t="s">
        <v>1629</v>
      </c>
      <c r="D572" s="4">
        <v>16</v>
      </c>
      <c r="E572" s="5" t="s">
        <v>1630</v>
      </c>
      <c r="F572" s="4"/>
      <c r="G572" s="5" t="s">
        <v>1356</v>
      </c>
      <c r="H572" s="4" t="e">
        <f>IF(Table13[[#This Row],[Tồn đầu]]="","",$D572+SUMIF([1]Nhập!$G$2:$G$237,'Nhập data'!$C572,[1]Nhập!$I$2:$I$237)-SUMIF([1]Xuất!$C$2:$C$2625,'Nhập data'!$C572,[1]Xuất!$D$2:$D$2029))</f>
        <v>#VALUE!</v>
      </c>
      <c r="I572" s="4" t="s">
        <v>4</v>
      </c>
    </row>
    <row r="573" spans="1:9" x14ac:dyDescent="0.25">
      <c r="A573" s="4" t="str">
        <f>IFERROR(INDEX([1]ID!$B:$B, MATCH('Nhập data'!$C573,[1]ID!$C:$C,0)),"")</f>
        <v>ID165033</v>
      </c>
      <c r="B573" s="4" t="s">
        <v>1631</v>
      </c>
      <c r="C573" s="4" t="s">
        <v>1632</v>
      </c>
      <c r="D573" s="4">
        <v>100</v>
      </c>
      <c r="E573" s="5" t="s">
        <v>1633</v>
      </c>
      <c r="F573" s="4"/>
      <c r="G573" s="5" t="s">
        <v>1356</v>
      </c>
      <c r="H573" s="4" t="e">
        <f>IF(Table13[[#This Row],[Tồn đầu]]="","",$D573+SUMIF([1]Nhập!$G$2:$G$237,'Nhập data'!$C573,[1]Nhập!$I$2:$I$237)-SUMIF([1]Xuất!$C$2:$C$2625,'Nhập data'!$C573,[1]Xuất!$D$2:$D$2029))</f>
        <v>#VALUE!</v>
      </c>
      <c r="I573" s="4" t="s">
        <v>4</v>
      </c>
    </row>
    <row r="574" spans="1:9" x14ac:dyDescent="0.25">
      <c r="A574" s="4" t="str">
        <f>IFERROR(INDEX([1]ID!$B:$B, MATCH('Nhập data'!$C574,[1]ID!$C:$C,0)),"")</f>
        <v>ID152481</v>
      </c>
      <c r="B574" s="4" t="s">
        <v>1634</v>
      </c>
      <c r="C574" s="4" t="s">
        <v>1635</v>
      </c>
      <c r="D574" s="4">
        <v>14</v>
      </c>
      <c r="E574" s="5" t="s">
        <v>1636</v>
      </c>
      <c r="F574" s="4"/>
      <c r="G574" s="5" t="s">
        <v>1356</v>
      </c>
      <c r="H574" s="4" t="e">
        <f>IF(Table13[[#This Row],[Tồn đầu]]="","",$D574+SUMIF([1]Nhập!$G$2:$G$237,'Nhập data'!$C574,[1]Nhập!$I$2:$I$237)-SUMIF([1]Xuất!$C$2:$C$2625,'Nhập data'!$C574,[1]Xuất!$D$2:$D$2029))</f>
        <v>#VALUE!</v>
      </c>
      <c r="I574" s="4" t="s">
        <v>4</v>
      </c>
    </row>
    <row r="575" spans="1:9" x14ac:dyDescent="0.25">
      <c r="A575" s="4" t="str">
        <f>IFERROR(INDEX([1]ID!$B:$B, MATCH('Nhập data'!$C575,[1]ID!$C:$C,0)),"")</f>
        <v>ID122227</v>
      </c>
      <c r="B575" s="4" t="s">
        <v>1637</v>
      </c>
      <c r="C575" s="4" t="s">
        <v>1638</v>
      </c>
      <c r="D575" s="4">
        <v>100</v>
      </c>
      <c r="E575" s="5" t="s">
        <v>1639</v>
      </c>
      <c r="F575" s="4"/>
      <c r="G575" s="5" t="s">
        <v>1356</v>
      </c>
      <c r="H575" s="4" t="e">
        <f>IF(Table13[[#This Row],[Tồn đầu]]="","",$D575+SUMIF([1]Nhập!$G$2:$G$237,'Nhập data'!$C575,[1]Nhập!$I$2:$I$237)-SUMIF([1]Xuất!$C$2:$C$2625,'Nhập data'!$C575,[1]Xuất!$D$2:$D$2029))</f>
        <v>#VALUE!</v>
      </c>
      <c r="I575" s="4" t="s">
        <v>4</v>
      </c>
    </row>
    <row r="576" spans="1:9" x14ac:dyDescent="0.25">
      <c r="A576" s="4" t="str">
        <f>IFERROR(INDEX([1]ID!$B:$B, MATCH('Nhập data'!$C576,[1]ID!$C:$C,0)),"")</f>
        <v>ID156499</v>
      </c>
      <c r="B576" s="4" t="s">
        <v>1640</v>
      </c>
      <c r="C576" s="4" t="s">
        <v>1641</v>
      </c>
      <c r="D576" s="4">
        <v>20</v>
      </c>
      <c r="E576" s="5" t="s">
        <v>1642</v>
      </c>
      <c r="F576" s="4"/>
      <c r="G576" s="5" t="s">
        <v>1643</v>
      </c>
      <c r="H576" s="4" t="e">
        <f>IF(Table13[[#This Row],[Tồn đầu]]="","",$D576+SUMIF([1]Nhập!$G$2:$G$237,'Nhập data'!$C576,[1]Nhập!$I$2:$I$237)-SUMIF([1]Xuất!$C$2:$C$2625,'Nhập data'!$C576,[1]Xuất!$D$2:$D$2029))</f>
        <v>#VALUE!</v>
      </c>
      <c r="I576" s="4" t="s">
        <v>4</v>
      </c>
    </row>
    <row r="577" spans="1:9" x14ac:dyDescent="0.25">
      <c r="A577" s="4" t="str">
        <f>IFERROR(INDEX([1]ID!$B:$B, MATCH('Nhập data'!$C577,[1]ID!$C:$C,0)),"")</f>
        <v>ID126247</v>
      </c>
      <c r="B577" s="4" t="s">
        <v>1644</v>
      </c>
      <c r="C577" s="4" t="s">
        <v>1645</v>
      </c>
      <c r="D577" s="4">
        <v>7</v>
      </c>
      <c r="E577" s="5" t="s">
        <v>473</v>
      </c>
      <c r="F577" s="4"/>
      <c r="G577" s="5" t="s">
        <v>1356</v>
      </c>
      <c r="H577" s="4" t="e">
        <f>IF(Table13[[#This Row],[Tồn đầu]]="","",$D577+SUMIF([1]Nhập!$G$2:$G$237,'Nhập data'!$C577,[1]Nhập!$I$2:$I$237)-SUMIF([1]Xuất!$C$2:$C$2625,'Nhập data'!$C577,[1]Xuất!$D$2:$D$2029))</f>
        <v>#VALUE!</v>
      </c>
      <c r="I577" s="4" t="s">
        <v>4</v>
      </c>
    </row>
    <row r="578" spans="1:9" x14ac:dyDescent="0.25">
      <c r="A578" s="4" t="str">
        <f>IFERROR(INDEX([1]ID!$B:$B, MATCH('Nhập data'!$C578,[1]ID!$C:$C,0)),"")</f>
        <v>ID126246</v>
      </c>
      <c r="B578" s="4" t="s">
        <v>1646</v>
      </c>
      <c r="C578" s="4" t="s">
        <v>1647</v>
      </c>
      <c r="D578" s="4">
        <v>1</v>
      </c>
      <c r="E578" s="5" t="s">
        <v>950</v>
      </c>
      <c r="F578" s="4"/>
      <c r="G578" s="5" t="s">
        <v>1356</v>
      </c>
      <c r="H578" s="4" t="e">
        <f>IF(Table13[[#This Row],[Tồn đầu]]="","",$D578+SUMIF([1]Nhập!$G$2:$G$237,'Nhập data'!$C578,[1]Nhập!$I$2:$I$237)-SUMIF([1]Xuất!$C$2:$C$2625,'Nhập data'!$C578,[1]Xuất!$D$2:$D$2029))</f>
        <v>#VALUE!</v>
      </c>
      <c r="I578" s="4" t="s">
        <v>4</v>
      </c>
    </row>
    <row r="579" spans="1:9" x14ac:dyDescent="0.25">
      <c r="A579" s="4" t="str">
        <f>IFERROR(INDEX([1]ID!$B:$B, MATCH('Nhập data'!$C579,[1]ID!$C:$C,0)),"")</f>
        <v>ID121829</v>
      </c>
      <c r="B579" s="4" t="s">
        <v>1648</v>
      </c>
      <c r="C579" s="4" t="s">
        <v>1649</v>
      </c>
      <c r="D579" s="4">
        <v>3</v>
      </c>
      <c r="E579" s="5" t="s">
        <v>1650</v>
      </c>
      <c r="F579" s="4"/>
      <c r="G579" s="5" t="s">
        <v>1356</v>
      </c>
      <c r="H579" s="4" t="e">
        <f>IF(Table13[[#This Row],[Tồn đầu]]="","",$D579+SUMIF([1]Nhập!$G$2:$G$237,'Nhập data'!$C579,[1]Nhập!$I$2:$I$237)-SUMIF([1]Xuất!$C$2:$C$2625,'Nhập data'!$C579,[1]Xuất!$D$2:$D$2029))</f>
        <v>#VALUE!</v>
      </c>
      <c r="I579" s="4" t="s">
        <v>4</v>
      </c>
    </row>
    <row r="580" spans="1:9" x14ac:dyDescent="0.25">
      <c r="A580" s="4" t="str">
        <f>IFERROR(INDEX([1]ID!$B:$B, MATCH('Nhập data'!$C580,[1]ID!$C:$C,0)),"")</f>
        <v>ID150995</v>
      </c>
      <c r="B580" s="4" t="s">
        <v>1651</v>
      </c>
      <c r="C580" s="4" t="s">
        <v>1652</v>
      </c>
      <c r="D580" s="4">
        <v>10</v>
      </c>
      <c r="E580" s="5" t="s">
        <v>1653</v>
      </c>
      <c r="F580" s="4"/>
      <c r="G580" s="5" t="s">
        <v>1356</v>
      </c>
      <c r="H580" s="4" t="e">
        <f>IF(Table13[[#This Row],[Tồn đầu]]="","",$D580+SUMIF([1]Nhập!$G$2:$G$237,'Nhập data'!$C580,[1]Nhập!$I$2:$I$237)-SUMIF([1]Xuất!$C$2:$C$2625,'Nhập data'!$C580,[1]Xuất!$D$2:$D$2029))</f>
        <v>#VALUE!</v>
      </c>
      <c r="I580" s="4" t="s">
        <v>4</v>
      </c>
    </row>
    <row r="581" spans="1:9" x14ac:dyDescent="0.25">
      <c r="A581" s="4" t="str">
        <f>IFERROR(INDEX([1]ID!$B:$B, MATCH('Nhập data'!$C581,[1]ID!$C:$C,0)),"")</f>
        <v>ID150994</v>
      </c>
      <c r="B581" s="4" t="s">
        <v>1654</v>
      </c>
      <c r="C581" s="4" t="s">
        <v>1655</v>
      </c>
      <c r="D581" s="4">
        <v>5</v>
      </c>
      <c r="E581" s="5" t="s">
        <v>1656</v>
      </c>
      <c r="F581" s="4"/>
      <c r="G581" s="5" t="s">
        <v>1356</v>
      </c>
      <c r="H581" s="4" t="e">
        <f>IF(Table13[[#This Row],[Tồn đầu]]="","",$D581+SUMIF([1]Nhập!$G$2:$G$237,'Nhập data'!$C581,[1]Nhập!$I$2:$I$237)-SUMIF([1]Xuất!$C$2:$C$2625,'Nhập data'!$C581,[1]Xuất!$D$2:$D$2029))</f>
        <v>#VALUE!</v>
      </c>
      <c r="I581" s="4" t="s">
        <v>4</v>
      </c>
    </row>
    <row r="582" spans="1:9" x14ac:dyDescent="0.25">
      <c r="A582" s="4" t="str">
        <f>IFERROR(INDEX([1]ID!$B:$B, MATCH('Nhập data'!$C582,[1]ID!$C:$C,0)),"")</f>
        <v>ID155999</v>
      </c>
      <c r="B582" s="4" t="s">
        <v>1657</v>
      </c>
      <c r="C582" s="4" t="s">
        <v>1658</v>
      </c>
      <c r="D582" s="4">
        <v>26</v>
      </c>
      <c r="E582" s="5" t="s">
        <v>1659</v>
      </c>
      <c r="F582" s="4"/>
      <c r="G582" s="5" t="s">
        <v>1356</v>
      </c>
      <c r="H582" s="4" t="e">
        <f>IF(Table13[[#This Row],[Tồn đầu]]="","",$D582+SUMIF([1]Nhập!$G$2:$G$237,'Nhập data'!$C582,[1]Nhập!$I$2:$I$237)-SUMIF([1]Xuất!$C$2:$C$2625,'Nhập data'!$C582,[1]Xuất!$D$2:$D$2029))</f>
        <v>#VALUE!</v>
      </c>
      <c r="I582" s="4" t="s">
        <v>4</v>
      </c>
    </row>
    <row r="583" spans="1:9" x14ac:dyDescent="0.25">
      <c r="A583" s="4" t="str">
        <f>IFERROR(INDEX([1]ID!$B:$B, MATCH('Nhập data'!$C583,[1]ID!$C:$C,0)),"")</f>
        <v>ID064608</v>
      </c>
      <c r="B583" s="4" t="s">
        <v>1660</v>
      </c>
      <c r="C583" s="4" t="s">
        <v>1661</v>
      </c>
      <c r="D583" s="4">
        <v>12</v>
      </c>
      <c r="E583" s="5" t="s">
        <v>1662</v>
      </c>
      <c r="F583" s="4"/>
      <c r="G583" s="5" t="s">
        <v>1356</v>
      </c>
      <c r="H583" s="4" t="e">
        <f>IF(Table13[[#This Row],[Tồn đầu]]="","",$D583+SUMIF([1]Nhập!$G$2:$G$237,'Nhập data'!$C583,[1]Nhập!$I$2:$I$237)-SUMIF([1]Xuất!$C$2:$C$2625,'Nhập data'!$C583,[1]Xuất!$D$2:$D$2029))</f>
        <v>#VALUE!</v>
      </c>
      <c r="I583" s="4" t="s">
        <v>4</v>
      </c>
    </row>
    <row r="584" spans="1:9" x14ac:dyDescent="0.25">
      <c r="A584" s="4" t="str">
        <f>IFERROR(INDEX([1]ID!$B:$B, MATCH('Nhập data'!$C584,[1]ID!$C:$C,0)),"")</f>
        <v>ID164878</v>
      </c>
      <c r="B584" s="4" t="s">
        <v>1663</v>
      </c>
      <c r="C584" s="4" t="s">
        <v>1664</v>
      </c>
      <c r="D584" s="4">
        <v>18</v>
      </c>
      <c r="E584" s="5" t="s">
        <v>1665</v>
      </c>
      <c r="F584" s="4"/>
      <c r="G584" s="5" t="s">
        <v>1338</v>
      </c>
      <c r="H584" s="4" t="e">
        <f>IF(Table13[[#This Row],[Tồn đầu]]="","",$D584+SUMIF([1]Nhập!$G$2:$G$237,'Nhập data'!$C584,[1]Nhập!$I$2:$I$237)-SUMIF([1]Xuất!$C$2:$C$2625,'Nhập data'!$C584,[1]Xuất!$D$2:$D$2029))</f>
        <v>#VALUE!</v>
      </c>
      <c r="I584" s="4" t="s">
        <v>4</v>
      </c>
    </row>
    <row r="585" spans="1:9" x14ac:dyDescent="0.25">
      <c r="A585" s="4" t="str">
        <f>IFERROR(INDEX([1]ID!$B:$B, MATCH('Nhập data'!$C585,[1]ID!$C:$C,0)),"")</f>
        <v>ID164879</v>
      </c>
      <c r="B585" s="4" t="s">
        <v>1666</v>
      </c>
      <c r="C585" s="4" t="s">
        <v>1667</v>
      </c>
      <c r="D585" s="4">
        <v>8</v>
      </c>
      <c r="E585" s="5" t="s">
        <v>1668</v>
      </c>
      <c r="F585" s="4"/>
      <c r="G585" s="5" t="s">
        <v>1338</v>
      </c>
      <c r="H585" s="4" t="e">
        <f>IF(Table13[[#This Row],[Tồn đầu]]="","",$D585+SUMIF([1]Nhập!$G$2:$G$237,'Nhập data'!$C585,[1]Nhập!$I$2:$I$237)-SUMIF([1]Xuất!$C$2:$C$2625,'Nhập data'!$C585,[1]Xuất!$D$2:$D$2029))</f>
        <v>#VALUE!</v>
      </c>
      <c r="I585" s="4" t="s">
        <v>4</v>
      </c>
    </row>
    <row r="586" spans="1:9" x14ac:dyDescent="0.25">
      <c r="A586" s="4" t="str">
        <f>IFERROR(INDEX([1]ID!$B:$B, MATCH('Nhập data'!$C586,[1]ID!$C:$C,0)),"")</f>
        <v>ID156498</v>
      </c>
      <c r="B586" s="4" t="s">
        <v>1669</v>
      </c>
      <c r="C586" s="4" t="s">
        <v>1670</v>
      </c>
      <c r="D586" s="4">
        <v>18</v>
      </c>
      <c r="E586" s="5" t="s">
        <v>1671</v>
      </c>
      <c r="F586" s="4"/>
      <c r="G586" s="5" t="s">
        <v>1356</v>
      </c>
      <c r="H586" s="4" t="e">
        <f>IF(Table13[[#This Row],[Tồn đầu]]="","",$D586+SUMIF([1]Nhập!$G$2:$G$237,'Nhập data'!$C586,[1]Nhập!$I$2:$I$237)-SUMIF([1]Xuất!$C$2:$C$2625,'Nhập data'!$C586,[1]Xuất!$D$2:$D$2029))</f>
        <v>#VALUE!</v>
      </c>
      <c r="I586" s="4" t="s">
        <v>4</v>
      </c>
    </row>
    <row r="587" spans="1:9" x14ac:dyDescent="0.25">
      <c r="A587" s="4" t="str">
        <f>IFERROR(INDEX([1]ID!$B:$B, MATCH('Nhập data'!$C587,[1]ID!$C:$C,0)),"")</f>
        <v>ID151003</v>
      </c>
      <c r="B587" s="4" t="s">
        <v>1672</v>
      </c>
      <c r="C587" s="4" t="s">
        <v>1673</v>
      </c>
      <c r="D587" s="4">
        <v>10</v>
      </c>
      <c r="E587" s="5" t="s">
        <v>1674</v>
      </c>
      <c r="F587" s="4"/>
      <c r="G587" s="5" t="s">
        <v>1356</v>
      </c>
      <c r="H587" s="4" t="e">
        <f>IF(Table13[[#This Row],[Tồn đầu]]="","",$D587+SUMIF([1]Nhập!$G$2:$G$237,'Nhập data'!$C587,[1]Nhập!$I$2:$I$237)-SUMIF([1]Xuất!$C$2:$C$2625,'Nhập data'!$C587,[1]Xuất!$D$2:$D$2029))</f>
        <v>#VALUE!</v>
      </c>
      <c r="I587" s="4" t="s">
        <v>4</v>
      </c>
    </row>
    <row r="588" spans="1:9" x14ac:dyDescent="0.25">
      <c r="A588" s="4" t="str">
        <f>IFERROR(INDEX([1]ID!$B:$B, MATCH('Nhập data'!$C588,[1]ID!$C:$C,0)),"")</f>
        <v>ID156021</v>
      </c>
      <c r="B588" s="4" t="s">
        <v>1675</v>
      </c>
      <c r="C588" s="4" t="s">
        <v>1676</v>
      </c>
      <c r="D588" s="4">
        <v>9</v>
      </c>
      <c r="E588" s="5" t="s">
        <v>1677</v>
      </c>
      <c r="F588" s="4"/>
      <c r="G588" s="5" t="s">
        <v>1678</v>
      </c>
      <c r="H588" s="4" t="e">
        <f>IF(Table13[[#This Row],[Tồn đầu]]="","",$D588+SUMIF([1]Nhập!$G$2:$G$237,'Nhập data'!$C588,[1]Nhập!$I$2:$I$237)-SUMIF([1]Xuất!$C$2:$C$2625,'Nhập data'!$C588,[1]Xuất!$D$2:$D$2029))</f>
        <v>#VALUE!</v>
      </c>
      <c r="I588" s="4" t="s">
        <v>4</v>
      </c>
    </row>
    <row r="589" spans="1:9" x14ac:dyDescent="0.25">
      <c r="A589" s="4" t="str">
        <f>IFERROR(INDEX([1]ID!$B:$B, MATCH('Nhập data'!$C589,[1]ID!$C:$C,0)),"")</f>
        <v>ID165035</v>
      </c>
      <c r="B589" s="4" t="s">
        <v>1679</v>
      </c>
      <c r="C589" s="4" t="s">
        <v>1680</v>
      </c>
      <c r="D589" s="4">
        <v>10</v>
      </c>
      <c r="E589" s="5" t="s">
        <v>1681</v>
      </c>
      <c r="F589" s="4"/>
      <c r="G589" s="5" t="s">
        <v>1678</v>
      </c>
      <c r="H589" s="4" t="e">
        <f>IF(Table13[[#This Row],[Tồn đầu]]="","",$D589+SUMIF([1]Nhập!$G$2:$G$237,'Nhập data'!$C589,[1]Nhập!$I$2:$I$237)-SUMIF([1]Xuất!$C$2:$C$2625,'Nhập data'!$C589,[1]Xuất!$D$2:$D$2029))</f>
        <v>#VALUE!</v>
      </c>
      <c r="I589" s="4" t="s">
        <v>4</v>
      </c>
    </row>
    <row r="590" spans="1:9" x14ac:dyDescent="0.25">
      <c r="A590" s="4" t="str">
        <f>IFERROR(INDEX([1]ID!$B:$B, MATCH('Nhập data'!$C590,[1]ID!$C:$C,0)),"")</f>
        <v>ID165036</v>
      </c>
      <c r="B590" s="4" t="s">
        <v>1682</v>
      </c>
      <c r="C590" s="4" t="s">
        <v>1683</v>
      </c>
      <c r="D590" s="4">
        <v>1</v>
      </c>
      <c r="E590" s="5" t="s">
        <v>1684</v>
      </c>
      <c r="F590" s="4"/>
      <c r="G590" s="5" t="s">
        <v>1678</v>
      </c>
      <c r="H590" s="4" t="e">
        <f>IF(Table13[[#This Row],[Tồn đầu]]="","",$D590+SUMIF([1]Nhập!$G$2:$G$237,'Nhập data'!$C590,[1]Nhập!$I$2:$I$237)-SUMIF([1]Xuất!$C$2:$C$2625,'Nhập data'!$C590,[1]Xuất!$D$2:$D$2029))</f>
        <v>#VALUE!</v>
      </c>
      <c r="I590" s="4" t="s">
        <v>4</v>
      </c>
    </row>
    <row r="591" spans="1:9" x14ac:dyDescent="0.25">
      <c r="A591" s="4" t="str">
        <f>IFERROR(INDEX([1]ID!$B:$B, MATCH('Nhập data'!$C591,[1]ID!$C:$C,0)),"")</f>
        <v>ID156017</v>
      </c>
      <c r="B591" s="4" t="s">
        <v>1685</v>
      </c>
      <c r="C591" s="4" t="s">
        <v>1686</v>
      </c>
      <c r="D591" s="4">
        <v>6</v>
      </c>
      <c r="E591" s="5" t="s">
        <v>106</v>
      </c>
      <c r="F591" s="4"/>
      <c r="G591" s="5" t="s">
        <v>1678</v>
      </c>
      <c r="H591" s="4" t="e">
        <f>IF(Table13[[#This Row],[Tồn đầu]]="","",$D591+SUMIF([1]Nhập!$G$2:$G$237,'Nhập data'!$C591,[1]Nhập!$I$2:$I$237)-SUMIF([1]Xuất!$C$2:$C$2625,'Nhập data'!$C591,[1]Xuất!$D$2:$D$2029))</f>
        <v>#VALUE!</v>
      </c>
      <c r="I591" s="4" t="s">
        <v>4</v>
      </c>
    </row>
    <row r="592" spans="1:9" x14ac:dyDescent="0.25">
      <c r="A592" s="4" t="str">
        <f>IFERROR(INDEX([1]ID!$B:$B, MATCH('Nhập data'!$C592,[1]ID!$C:$C,0)),"")</f>
        <v>ID046490</v>
      </c>
      <c r="B592" s="4" t="s">
        <v>1687</v>
      </c>
      <c r="C592" s="4" t="s">
        <v>1688</v>
      </c>
      <c r="D592" s="4">
        <v>5</v>
      </c>
      <c r="E592" s="5" t="s">
        <v>1689</v>
      </c>
      <c r="F592" s="4"/>
      <c r="G592" s="5" t="s">
        <v>1437</v>
      </c>
      <c r="H592" s="4" t="e">
        <f>IF(Table13[[#This Row],[Tồn đầu]]="","",$D592+SUMIF([1]Nhập!$G$2:$G$237,'Nhập data'!$C592,[1]Nhập!$I$2:$I$237)-SUMIF([1]Xuất!$C$2:$C$2625,'Nhập data'!$C592,[1]Xuất!$D$2:$D$2029))</f>
        <v>#VALUE!</v>
      </c>
      <c r="I592" s="4" t="s">
        <v>4</v>
      </c>
    </row>
    <row r="593" spans="1:9" x14ac:dyDescent="0.25">
      <c r="A593" s="4" t="str">
        <f>IFERROR(INDEX([1]ID!$B:$B, MATCH('Nhập data'!$C593,[1]ID!$C:$C,0)),"")</f>
        <v>ID150896</v>
      </c>
      <c r="B593" s="4" t="s">
        <v>1690</v>
      </c>
      <c r="C593" s="4" t="s">
        <v>1691</v>
      </c>
      <c r="D593" s="4">
        <v>7</v>
      </c>
      <c r="E593" s="5" t="s">
        <v>1692</v>
      </c>
      <c r="F593" s="4"/>
      <c r="G593" s="5" t="s">
        <v>1678</v>
      </c>
      <c r="H593" s="4" t="e">
        <f>IF(Table13[[#This Row],[Tồn đầu]]="","",$D593+SUMIF([1]Nhập!$G$2:$G$237,'Nhập data'!$C593,[1]Nhập!$I$2:$I$237)-SUMIF([1]Xuất!$C$2:$C$2625,'Nhập data'!$C593,[1]Xuất!$D$2:$D$2029))</f>
        <v>#VALUE!</v>
      </c>
      <c r="I593" s="4" t="s">
        <v>4</v>
      </c>
    </row>
    <row r="594" spans="1:9" x14ac:dyDescent="0.25">
      <c r="A594" s="4" t="str">
        <f>IFERROR(INDEX([1]ID!$B:$B, MATCH('Nhập data'!$C594,[1]ID!$C:$C,0)),"")</f>
        <v>ID005488</v>
      </c>
      <c r="B594" s="4" t="s">
        <v>1693</v>
      </c>
      <c r="C594" s="4" t="s">
        <v>1694</v>
      </c>
      <c r="D594" s="4">
        <v>2</v>
      </c>
      <c r="E594" s="5" t="s">
        <v>1695</v>
      </c>
      <c r="F594" s="4"/>
      <c r="G594" s="5" t="s">
        <v>1678</v>
      </c>
      <c r="H594" s="4" t="e">
        <f>IF(Table13[[#This Row],[Tồn đầu]]="","",$D594+SUMIF([1]Nhập!$G$2:$G$237,'Nhập data'!$C594,[1]Nhập!$I$2:$I$237)-SUMIF([1]Xuất!$C$2:$C$2625,'Nhập data'!$C594,[1]Xuất!$D$2:$D$2029))</f>
        <v>#VALUE!</v>
      </c>
      <c r="I594" s="4" t="s">
        <v>4</v>
      </c>
    </row>
    <row r="595" spans="1:9" x14ac:dyDescent="0.25">
      <c r="A595" s="4" t="str">
        <f>IFERROR(INDEX([1]ID!$B:$B, MATCH('Nhập data'!$C595,[1]ID!$C:$C,0)),"")</f>
        <v>ID150893</v>
      </c>
      <c r="B595" s="4" t="s">
        <v>1696</v>
      </c>
      <c r="C595" s="4" t="s">
        <v>1697</v>
      </c>
      <c r="D595" s="4">
        <v>21</v>
      </c>
      <c r="E595" s="5" t="s">
        <v>1698</v>
      </c>
      <c r="F595" s="4"/>
      <c r="G595" s="5" t="s">
        <v>1678</v>
      </c>
      <c r="H595" s="4" t="e">
        <f>IF(Table13[[#This Row],[Tồn đầu]]="","",$D595+SUMIF([1]Nhập!$G$2:$G$237,'Nhập data'!$C595,[1]Nhập!$I$2:$I$237)-SUMIF([1]Xuất!$C$2:$C$2625,'Nhập data'!$C595,[1]Xuất!$D$2:$D$2029))</f>
        <v>#VALUE!</v>
      </c>
      <c r="I595" s="4" t="s">
        <v>4</v>
      </c>
    </row>
    <row r="596" spans="1:9" x14ac:dyDescent="0.25">
      <c r="A596" s="4" t="str">
        <f>IFERROR(INDEX([1]ID!$B:$B, MATCH('Nhập data'!$C596,[1]ID!$C:$C,0)),"")</f>
        <v>ID003752</v>
      </c>
      <c r="B596" s="4" t="s">
        <v>1699</v>
      </c>
      <c r="C596" s="4" t="s">
        <v>1700</v>
      </c>
      <c r="D596" s="4">
        <v>4</v>
      </c>
      <c r="E596" s="5" t="s">
        <v>1701</v>
      </c>
      <c r="F596" s="4"/>
      <c r="G596" s="5" t="s">
        <v>1678</v>
      </c>
      <c r="H596" s="4" t="e">
        <f>IF(Table13[[#This Row],[Tồn đầu]]="","",$D596+SUMIF([1]Nhập!$G$2:$G$237,'Nhập data'!$C596,[1]Nhập!$I$2:$I$237)-SUMIF([1]Xuất!$C$2:$C$2625,'Nhập data'!$C596,[1]Xuất!$D$2:$D$2029))</f>
        <v>#VALUE!</v>
      </c>
      <c r="I596" s="4" t="s">
        <v>4</v>
      </c>
    </row>
    <row r="597" spans="1:9" x14ac:dyDescent="0.25">
      <c r="A597" s="4" t="str">
        <f>IFERROR(INDEX([1]ID!$B:$B, MATCH('Nhập data'!$C597,[1]ID!$C:$C,0)),"")</f>
        <v>ID156553</v>
      </c>
      <c r="B597" s="4" t="s">
        <v>1702</v>
      </c>
      <c r="C597" s="4" t="s">
        <v>1703</v>
      </c>
      <c r="D597" s="4">
        <v>4</v>
      </c>
      <c r="E597" s="5" t="s">
        <v>106</v>
      </c>
      <c r="F597" s="4"/>
      <c r="G597" s="5" t="s">
        <v>1704</v>
      </c>
      <c r="H597" s="4" t="e">
        <f>IF(Table13[[#This Row],[Tồn đầu]]="","",$D597+SUMIF([1]Nhập!$G$2:$G$237,'Nhập data'!$C597,[1]Nhập!$I$2:$I$237)-SUMIF([1]Xuất!$C$2:$C$2625,'Nhập data'!$C597,[1]Xuất!$D$2:$D$2029))</f>
        <v>#VALUE!</v>
      </c>
      <c r="I597" s="4" t="s">
        <v>4</v>
      </c>
    </row>
    <row r="598" spans="1:9" x14ac:dyDescent="0.25">
      <c r="A598" s="4" t="str">
        <f>IFERROR(INDEX([1]ID!$B:$B, MATCH('Nhập data'!$C598,[1]ID!$C:$C,0)),"")</f>
        <v>ID156023</v>
      </c>
      <c r="B598" s="4" t="s">
        <v>1705</v>
      </c>
      <c r="C598" s="4" t="s">
        <v>1706</v>
      </c>
      <c r="D598" s="4">
        <v>9</v>
      </c>
      <c r="E598" s="5" t="s">
        <v>1707</v>
      </c>
      <c r="F598" s="4"/>
      <c r="G598" s="5" t="s">
        <v>1678</v>
      </c>
      <c r="H598" s="4" t="e">
        <f>IF(Table13[[#This Row],[Tồn đầu]]="","",$D598+SUMIF([1]Nhập!$G$2:$G$237,'Nhập data'!$C598,[1]Nhập!$I$2:$I$237)-SUMIF([1]Xuất!$C$2:$C$2625,'Nhập data'!$C598,[1]Xuất!$D$2:$D$2029))</f>
        <v>#VALUE!</v>
      </c>
      <c r="I598" s="4" t="s">
        <v>4</v>
      </c>
    </row>
    <row r="599" spans="1:9" x14ac:dyDescent="0.25">
      <c r="A599" s="4" t="str">
        <f>IFERROR(INDEX([1]ID!$B:$B, MATCH('Nhập data'!$C599,[1]ID!$C:$C,0)),"")</f>
        <v>ID165037</v>
      </c>
      <c r="B599" s="4" t="s">
        <v>1708</v>
      </c>
      <c r="C599" s="4" t="s">
        <v>1709</v>
      </c>
      <c r="D599" s="4">
        <v>60</v>
      </c>
      <c r="E599" s="5" t="s">
        <v>832</v>
      </c>
      <c r="F599" s="4"/>
      <c r="G599" s="5" t="s">
        <v>1678</v>
      </c>
      <c r="H599" s="4" t="e">
        <f>IF(Table13[[#This Row],[Tồn đầu]]="","",$D599+SUMIF([1]Nhập!$G$2:$G$237,'Nhập data'!$C599,[1]Nhập!$I$2:$I$237)-SUMIF([1]Xuất!$C$2:$C$2625,'Nhập data'!$C599,[1]Xuất!$D$2:$D$2029))</f>
        <v>#VALUE!</v>
      </c>
      <c r="I599" s="4" t="s">
        <v>4</v>
      </c>
    </row>
    <row r="600" spans="1:9" x14ac:dyDescent="0.25">
      <c r="A600" s="4" t="str">
        <f>IFERROR(INDEX([1]ID!$B:$B, MATCH('Nhập data'!$C600,[1]ID!$C:$C,0)),"")</f>
        <v>ID165038</v>
      </c>
      <c r="B600" s="4" t="s">
        <v>1710</v>
      </c>
      <c r="C600" s="4" t="s">
        <v>1711</v>
      </c>
      <c r="D600" s="4">
        <v>10</v>
      </c>
      <c r="E600" s="5" t="s">
        <v>1712</v>
      </c>
      <c r="F600" s="4"/>
      <c r="G600" s="5" t="s">
        <v>1678</v>
      </c>
      <c r="H600" s="4" t="e">
        <f>IF(Table13[[#This Row],[Tồn đầu]]="","",$D600+SUMIF([1]Nhập!$G$2:$G$237,'Nhập data'!$C600,[1]Nhập!$I$2:$I$237)-SUMIF([1]Xuất!$C$2:$C$2625,'Nhập data'!$C600,[1]Xuất!$D$2:$D$2029))</f>
        <v>#VALUE!</v>
      </c>
      <c r="I600" s="4" t="s">
        <v>4</v>
      </c>
    </row>
    <row r="601" spans="1:9" x14ac:dyDescent="0.25">
      <c r="A601" s="4" t="str">
        <f>IFERROR(INDEX([1]ID!$B:$B, MATCH('Nhập data'!$C601,[1]ID!$C:$C,0)),"")</f>
        <v>ID165039</v>
      </c>
      <c r="B601" s="4" t="s">
        <v>1713</v>
      </c>
      <c r="C601" s="4" t="s">
        <v>1714</v>
      </c>
      <c r="D601" s="4">
        <v>10</v>
      </c>
      <c r="E601" s="5" t="s">
        <v>1715</v>
      </c>
      <c r="F601" s="4"/>
      <c r="G601" s="5" t="s">
        <v>1716</v>
      </c>
      <c r="H601" s="4" t="e">
        <f>IF(Table13[[#This Row],[Tồn đầu]]="","",$D601+SUMIF([1]Nhập!$G$2:$G$237,'Nhập data'!$C601,[1]Nhập!$I$2:$I$237)-SUMIF([1]Xuất!$C$2:$C$2625,'Nhập data'!$C601,[1]Xuất!$D$2:$D$2029))</f>
        <v>#VALUE!</v>
      </c>
      <c r="I601" s="4" t="s">
        <v>4</v>
      </c>
    </row>
    <row r="602" spans="1:9" x14ac:dyDescent="0.25">
      <c r="A602" s="4" t="str">
        <f>IFERROR(INDEX([1]ID!$B:$B, MATCH('Nhập data'!$C602,[1]ID!$C:$C,0)),"")</f>
        <v>ID165040</v>
      </c>
      <c r="B602" s="4" t="s">
        <v>1717</v>
      </c>
      <c r="C602" s="4" t="s">
        <v>1718</v>
      </c>
      <c r="D602" s="4">
        <v>4</v>
      </c>
      <c r="E602" s="5" t="s">
        <v>1719</v>
      </c>
      <c r="F602" s="4"/>
      <c r="G602" s="5" t="s">
        <v>1716</v>
      </c>
      <c r="H602" s="4" t="e">
        <f>IF(Table13[[#This Row],[Tồn đầu]]="","",$D602+SUMIF([1]Nhập!$G$2:$G$237,'Nhập data'!$C602,[1]Nhập!$I$2:$I$237)-SUMIF([1]Xuất!$C$2:$C$2625,'Nhập data'!$C602,[1]Xuất!$D$2:$D$2029))</f>
        <v>#VALUE!</v>
      </c>
      <c r="I602" s="4" t="s">
        <v>4</v>
      </c>
    </row>
    <row r="603" spans="1:9" x14ac:dyDescent="0.25">
      <c r="A603" s="4" t="str">
        <f>IFERROR(INDEX([1]ID!$B:$B, MATCH('Nhập data'!$C603,[1]ID!$C:$C,0)),"")</f>
        <v>ID153212</v>
      </c>
      <c r="B603" s="4" t="s">
        <v>1720</v>
      </c>
      <c r="C603" s="4" t="s">
        <v>1721</v>
      </c>
      <c r="D603" s="4">
        <v>10</v>
      </c>
      <c r="E603" s="5" t="s">
        <v>1722</v>
      </c>
      <c r="F603" s="4"/>
      <c r="G603" s="5" t="s">
        <v>783</v>
      </c>
      <c r="H603" s="4" t="e">
        <f>IF(Table13[[#This Row],[Tồn đầu]]="","",$D603+SUMIF([1]Nhập!$G$2:$G$237,'Nhập data'!$C603,[1]Nhập!$I$2:$I$237)-SUMIF([1]Xuất!$C$2:$C$2625,'Nhập data'!$C603,[1]Xuất!$D$2:$D$2029))</f>
        <v>#VALUE!</v>
      </c>
      <c r="I603" s="4" t="s">
        <v>4</v>
      </c>
    </row>
    <row r="604" spans="1:9" x14ac:dyDescent="0.25">
      <c r="A604" s="4" t="str">
        <f>IFERROR(INDEX([1]ID!$B:$B, MATCH('Nhập data'!$C604,[1]ID!$C:$C,0)),"")</f>
        <v>ID153211</v>
      </c>
      <c r="B604" s="4" t="s">
        <v>1723</v>
      </c>
      <c r="C604" s="4" t="s">
        <v>1724</v>
      </c>
      <c r="D604" s="4">
        <v>15</v>
      </c>
      <c r="E604" s="5" t="s">
        <v>1725</v>
      </c>
      <c r="F604" s="4"/>
      <c r="G604" s="5" t="s">
        <v>783</v>
      </c>
      <c r="H604" s="4" t="e">
        <f>IF(Table13[[#This Row],[Tồn đầu]]="","",$D604+SUMIF([1]Nhập!$G$2:$G$237,'Nhập data'!$C604,[1]Nhập!$I$2:$I$237)-SUMIF([1]Xuất!$C$2:$C$2625,'Nhập data'!$C604,[1]Xuất!$D$2:$D$2029))</f>
        <v>#VALUE!</v>
      </c>
      <c r="I604" s="4" t="s">
        <v>4</v>
      </c>
    </row>
    <row r="605" spans="1:9" x14ac:dyDescent="0.25">
      <c r="A605" s="4" t="str">
        <f>IFERROR(INDEX([1]ID!$B:$B, MATCH('Nhập data'!$C605,[1]ID!$C:$C,0)),"")</f>
        <v>ID153210</v>
      </c>
      <c r="B605" s="4" t="s">
        <v>1726</v>
      </c>
      <c r="C605" s="4" t="s">
        <v>1727</v>
      </c>
      <c r="D605" s="4">
        <v>30</v>
      </c>
      <c r="E605" s="5" t="s">
        <v>1728</v>
      </c>
      <c r="F605" s="4"/>
      <c r="G605" s="5" t="s">
        <v>783</v>
      </c>
      <c r="H605" s="4" t="e">
        <f>IF(Table13[[#This Row],[Tồn đầu]]="","",$D605+SUMIF([1]Nhập!$G$2:$G$237,'Nhập data'!$C605,[1]Nhập!$I$2:$I$237)-SUMIF([1]Xuất!$C$2:$C$2625,'Nhập data'!$C605,[1]Xuất!$D$2:$D$2029))</f>
        <v>#VALUE!</v>
      </c>
      <c r="I605" s="4" t="s">
        <v>4</v>
      </c>
    </row>
    <row r="606" spans="1:9" x14ac:dyDescent="0.25">
      <c r="A606" s="4" t="str">
        <f>IFERROR(INDEX([1]ID!$B:$B, MATCH('Nhập data'!$C606,[1]ID!$C:$C,0)),"")</f>
        <v>ID153209</v>
      </c>
      <c r="B606" s="4" t="s">
        <v>1729</v>
      </c>
      <c r="C606" s="4" t="s">
        <v>1730</v>
      </c>
      <c r="D606" s="4">
        <v>1</v>
      </c>
      <c r="E606" s="5" t="s">
        <v>1731</v>
      </c>
      <c r="F606" s="4"/>
      <c r="G606" s="5" t="s">
        <v>783</v>
      </c>
      <c r="H606" s="4" t="e">
        <f>IF(Table13[[#This Row],[Tồn đầu]]="","",$D606+SUMIF([1]Nhập!$G$2:$G$237,'Nhập data'!$C606,[1]Nhập!$I$2:$I$237)-SUMIF([1]Xuất!$C$2:$C$2625,'Nhập data'!$C606,[1]Xuất!$D$2:$D$2029))</f>
        <v>#VALUE!</v>
      </c>
      <c r="I606" s="4" t="s">
        <v>4</v>
      </c>
    </row>
    <row r="607" spans="1:9" x14ac:dyDescent="0.25">
      <c r="A607" s="4" t="str">
        <f>IFERROR(INDEX([1]ID!$B:$B, MATCH('Nhập data'!$C607,[1]ID!$C:$C,0)),"")</f>
        <v>ID165041</v>
      </c>
      <c r="B607" s="4" t="s">
        <v>1732</v>
      </c>
      <c r="C607" s="4" t="s">
        <v>1733</v>
      </c>
      <c r="D607" s="4">
        <v>28</v>
      </c>
      <c r="E607" s="5" t="s">
        <v>1734</v>
      </c>
      <c r="F607" s="4"/>
      <c r="G607" s="5" t="s">
        <v>783</v>
      </c>
      <c r="H607" s="4" t="e">
        <f>IF(Table13[[#This Row],[Tồn đầu]]="","",$D607+SUMIF([1]Nhập!$G$2:$G$237,'Nhập data'!$C607,[1]Nhập!$I$2:$I$237)-SUMIF([1]Xuất!$C$2:$C$2625,'Nhập data'!$C607,[1]Xuất!$D$2:$D$2029))</f>
        <v>#VALUE!</v>
      </c>
      <c r="I607" s="4" t="s">
        <v>4</v>
      </c>
    </row>
    <row r="608" spans="1:9" x14ac:dyDescent="0.25">
      <c r="A608" s="4" t="str">
        <f>IFERROR(INDEX([1]ID!$B:$B, MATCH('Nhập data'!$C608,[1]ID!$C:$C,0)),"")</f>
        <v>ID165042</v>
      </c>
      <c r="B608" s="4" t="s">
        <v>1735</v>
      </c>
      <c r="C608" s="4" t="s">
        <v>1736</v>
      </c>
      <c r="D608" s="4">
        <v>20</v>
      </c>
      <c r="E608" s="5" t="s">
        <v>1737</v>
      </c>
      <c r="F608" s="4"/>
      <c r="G608" s="5" t="s">
        <v>1716</v>
      </c>
      <c r="H608" s="4" t="e">
        <f>IF(Table13[[#This Row],[Tồn đầu]]="","",$D608+SUMIF([1]Nhập!$G$2:$G$237,'Nhập data'!$C608,[1]Nhập!$I$2:$I$237)-SUMIF([1]Xuất!$C$2:$C$2625,'Nhập data'!$C608,[1]Xuất!$D$2:$D$2029))</f>
        <v>#VALUE!</v>
      </c>
      <c r="I608" s="4" t="s">
        <v>4</v>
      </c>
    </row>
    <row r="609" spans="1:9" x14ac:dyDescent="0.25">
      <c r="A609" s="4" t="str">
        <f>IFERROR(INDEX([1]ID!$B:$B, MATCH('Nhập data'!$C609,[1]ID!$C:$C,0)),"")</f>
        <v>ID165043</v>
      </c>
      <c r="B609" s="4" t="s">
        <v>1738</v>
      </c>
      <c r="C609" s="4" t="s">
        <v>1739</v>
      </c>
      <c r="D609" s="4">
        <v>3</v>
      </c>
      <c r="E609" s="5" t="s">
        <v>1740</v>
      </c>
      <c r="F609" s="4"/>
      <c r="G609" s="5" t="s">
        <v>783</v>
      </c>
      <c r="H609" s="4" t="e">
        <f>IF(Table13[[#This Row],[Tồn đầu]]="","",$D609+SUMIF([1]Nhập!$G$2:$G$237,'Nhập data'!$C609,[1]Nhập!$I$2:$I$237)-SUMIF([1]Xuất!$C$2:$C$2625,'Nhập data'!$C609,[1]Xuất!$D$2:$D$2029))</f>
        <v>#VALUE!</v>
      </c>
      <c r="I609" s="4" t="s">
        <v>4</v>
      </c>
    </row>
    <row r="610" spans="1:9" x14ac:dyDescent="0.25">
      <c r="A610" s="4" t="str">
        <f>IFERROR(INDEX([1]ID!$B:$B, MATCH('Nhập data'!$C610,[1]ID!$C:$C,0)),"")</f>
        <v>ID165044</v>
      </c>
      <c r="B610" s="4" t="s">
        <v>1741</v>
      </c>
      <c r="C610" s="4" t="s">
        <v>1742</v>
      </c>
      <c r="D610" s="4">
        <v>36</v>
      </c>
      <c r="E610" s="5" t="s">
        <v>1743</v>
      </c>
      <c r="F610" s="4"/>
      <c r="G610" s="5" t="s">
        <v>783</v>
      </c>
      <c r="H610" s="4" t="e">
        <f>IF(Table13[[#This Row],[Tồn đầu]]="","",$D610+SUMIF([1]Nhập!$G$2:$G$237,'Nhập data'!$C610,[1]Nhập!$I$2:$I$237)-SUMIF([1]Xuất!$C$2:$C$2625,'Nhập data'!$C610,[1]Xuất!$D$2:$D$2029))</f>
        <v>#VALUE!</v>
      </c>
      <c r="I610" s="4" t="s">
        <v>4</v>
      </c>
    </row>
    <row r="611" spans="1:9" x14ac:dyDescent="0.25">
      <c r="A611" s="4" t="str">
        <f>IFERROR(INDEX([1]ID!$B:$B, MATCH('Nhập data'!$C611,[1]ID!$C:$C,0)),"")</f>
        <v>ID165045</v>
      </c>
      <c r="B611" s="4" t="s">
        <v>1744</v>
      </c>
      <c r="C611" s="4" t="s">
        <v>1745</v>
      </c>
      <c r="D611" s="4">
        <v>5</v>
      </c>
      <c r="E611" s="5" t="s">
        <v>1746</v>
      </c>
      <c r="F611" s="4"/>
      <c r="G611" s="5" t="s">
        <v>783</v>
      </c>
      <c r="H611" s="4" t="e">
        <f>IF(Table13[[#This Row],[Tồn đầu]]="","",$D611+SUMIF([1]Nhập!$G$2:$G$237,'Nhập data'!$C611,[1]Nhập!$I$2:$I$237)-SUMIF([1]Xuất!$C$2:$C$2625,'Nhập data'!$C611,[1]Xuất!$D$2:$D$2029))</f>
        <v>#VALUE!</v>
      </c>
      <c r="I611" s="4" t="s">
        <v>4</v>
      </c>
    </row>
    <row r="612" spans="1:9" x14ac:dyDescent="0.25">
      <c r="A612" s="4" t="str">
        <f>IFERROR(INDEX([1]ID!$B:$B, MATCH('Nhập data'!$C612,[1]ID!$C:$C,0)),"")</f>
        <v>ID153203</v>
      </c>
      <c r="B612" s="4" t="s">
        <v>1747</v>
      </c>
      <c r="C612" s="4" t="s">
        <v>1748</v>
      </c>
      <c r="D612" s="4">
        <v>19</v>
      </c>
      <c r="E612" s="5" t="s">
        <v>1749</v>
      </c>
      <c r="F612" s="4"/>
      <c r="G612" s="5" t="s">
        <v>1716</v>
      </c>
      <c r="H612" s="4" t="e">
        <f>IF(Table13[[#This Row],[Tồn đầu]]="","",$D612+SUMIF([1]Nhập!$G$2:$G$237,'Nhập data'!$C612,[1]Nhập!$I$2:$I$237)-SUMIF([1]Xuất!$C$2:$C$2625,'Nhập data'!$C612,[1]Xuất!$D$2:$D$2029))</f>
        <v>#VALUE!</v>
      </c>
      <c r="I612" s="4" t="s">
        <v>4</v>
      </c>
    </row>
    <row r="613" spans="1:9" x14ac:dyDescent="0.25">
      <c r="A613" s="4" t="str">
        <f>IFERROR(INDEX([1]ID!$B:$B, MATCH('Nhập data'!$C613,[1]ID!$C:$C,0)),"")</f>
        <v>ID165046</v>
      </c>
      <c r="B613" s="4" t="s">
        <v>1750</v>
      </c>
      <c r="C613" s="4" t="s">
        <v>1751</v>
      </c>
      <c r="D613" s="4">
        <v>15</v>
      </c>
      <c r="E613" s="5" t="s">
        <v>1752</v>
      </c>
      <c r="F613" s="4"/>
      <c r="G613" s="5" t="s">
        <v>1716</v>
      </c>
      <c r="H613" s="4" t="e">
        <f>IF(Table13[[#This Row],[Tồn đầu]]="","",$D613+SUMIF([1]Nhập!$G$2:$G$237,'Nhập data'!$C613,[1]Nhập!$I$2:$I$237)-SUMIF([1]Xuất!$C$2:$C$2625,'Nhập data'!$C613,[1]Xuất!$D$2:$D$2029))</f>
        <v>#VALUE!</v>
      </c>
      <c r="I613" s="4" t="s">
        <v>4</v>
      </c>
    </row>
    <row r="614" spans="1:9" x14ac:dyDescent="0.25">
      <c r="A614" s="4" t="str">
        <f>IFERROR(INDEX([1]ID!$B:$B, MATCH('Nhập data'!$C614,[1]ID!$C:$C,0)),"")</f>
        <v>ID165047</v>
      </c>
      <c r="B614" s="4" t="s">
        <v>1753</v>
      </c>
      <c r="C614" s="4" t="s">
        <v>1754</v>
      </c>
      <c r="D614" s="4">
        <v>25</v>
      </c>
      <c r="E614" s="5" t="s">
        <v>1752</v>
      </c>
      <c r="F614" s="4"/>
      <c r="G614" s="5" t="s">
        <v>783</v>
      </c>
      <c r="H614" s="4" t="e">
        <f>IF(Table13[[#This Row],[Tồn đầu]]="","",$D614+SUMIF([1]Nhập!$G$2:$G$237,'Nhập data'!$C614,[1]Nhập!$I$2:$I$237)-SUMIF([1]Xuất!$C$2:$C$2625,'Nhập data'!$C614,[1]Xuất!$D$2:$D$2029))</f>
        <v>#VALUE!</v>
      </c>
      <c r="I614" s="4" t="s">
        <v>4</v>
      </c>
    </row>
    <row r="615" spans="1:9" x14ac:dyDescent="0.25">
      <c r="A615" s="4" t="str">
        <f>IFERROR(INDEX([1]ID!$B:$B, MATCH('Nhập data'!$C615,[1]ID!$C:$C,0)),"")</f>
        <v>ID164858</v>
      </c>
      <c r="B615" s="4" t="s">
        <v>1755</v>
      </c>
      <c r="C615" s="4" t="s">
        <v>1756</v>
      </c>
      <c r="D615" s="4">
        <v>0</v>
      </c>
      <c r="E615" s="5" t="s">
        <v>1757</v>
      </c>
      <c r="F615" s="4"/>
      <c r="G615" s="5" t="s">
        <v>783</v>
      </c>
      <c r="H615" s="4" t="e">
        <f>IF(Table13[[#This Row],[Tồn đầu]]="","",$D615+SUMIF([1]Nhập!$G$2:$G$237,'Nhập data'!$C615,[1]Nhập!$I$2:$I$237)-SUMIF([1]Xuất!$C$2:$C$2625,'Nhập data'!$C615,[1]Xuất!$D$2:$D$2029))</f>
        <v>#VALUE!</v>
      </c>
      <c r="I615" s="4" t="s">
        <v>4</v>
      </c>
    </row>
    <row r="616" spans="1:9" x14ac:dyDescent="0.25">
      <c r="A616" s="4" t="str">
        <f>IFERROR(INDEX([1]ID!$B:$B, MATCH('Nhập data'!$C616,[1]ID!$C:$C,0)),"")</f>
        <v>ID164876</v>
      </c>
      <c r="B616" s="4" t="s">
        <v>1758</v>
      </c>
      <c r="C616" s="4" t="s">
        <v>1759</v>
      </c>
      <c r="D616" s="4">
        <v>0</v>
      </c>
      <c r="E616" s="5" t="s">
        <v>1760</v>
      </c>
      <c r="F616" s="4"/>
      <c r="G616" s="5" t="s">
        <v>783</v>
      </c>
      <c r="H616" s="4" t="e">
        <f>IF(Table13[[#This Row],[Tồn đầu]]="","",$D616+SUMIF([1]Nhập!$G$2:$G$237,'Nhập data'!$C616,[1]Nhập!$I$2:$I$237)-SUMIF([1]Xuất!$C$2:$C$2625,'Nhập data'!$C616,[1]Xuất!$D$2:$D$2029))</f>
        <v>#VALUE!</v>
      </c>
      <c r="I616" s="4" t="s">
        <v>4</v>
      </c>
    </row>
    <row r="617" spans="1:9" x14ac:dyDescent="0.25">
      <c r="A617" s="4" t="str">
        <f>IFERROR(INDEX([1]ID!$B:$B, MATCH('Nhập data'!$C617,[1]ID!$C:$C,0)),"")</f>
        <v>ID165294</v>
      </c>
      <c r="B617" s="4" t="s">
        <v>1761</v>
      </c>
      <c r="C617" s="4" t="s">
        <v>1762</v>
      </c>
      <c r="D617" s="4">
        <v>0</v>
      </c>
      <c r="E617" s="5" t="s">
        <v>1763</v>
      </c>
      <c r="F617" s="4"/>
      <c r="G617" s="5" t="s">
        <v>783</v>
      </c>
      <c r="H617" s="4" t="e">
        <f>IF(Table13[[#This Row],[Tồn đầu]]="","",$D617+SUMIF([1]Nhập!$G$2:$G$237,'Nhập data'!$C617,[1]Nhập!$I$2:$I$237)-SUMIF([1]Xuất!$C$2:$C$2625,'Nhập data'!$C617,[1]Xuất!$D$2:$D$2029))</f>
        <v>#VALUE!</v>
      </c>
      <c r="I617" s="4" t="s">
        <v>4</v>
      </c>
    </row>
    <row r="618" spans="1:9" x14ac:dyDescent="0.25">
      <c r="A618" s="4" t="str">
        <f>IFERROR(INDEX([1]ID!$B:$B, MATCH('Nhập data'!$C618,[1]ID!$C:$C,0)),"")</f>
        <v>ID165049</v>
      </c>
      <c r="B618" s="4" t="s">
        <v>1764</v>
      </c>
      <c r="C618" s="4" t="s">
        <v>1765</v>
      </c>
      <c r="D618" s="4">
        <v>0</v>
      </c>
      <c r="E618" s="5" t="s">
        <v>1766</v>
      </c>
      <c r="F618" s="4"/>
      <c r="G618" s="5" t="s">
        <v>1716</v>
      </c>
      <c r="H618" s="4" t="e">
        <f>IF(Table13[[#This Row],[Tồn đầu]]="","",$D618+SUMIF([1]Nhập!$G$2:$G$237,'Nhập data'!$C618,[1]Nhập!$I$2:$I$237)-SUMIF([1]Xuất!$C$2:$C$2625,'Nhập data'!$C618,[1]Xuất!$D$2:$D$2029))</f>
        <v>#VALUE!</v>
      </c>
      <c r="I618" s="4" t="s">
        <v>4</v>
      </c>
    </row>
    <row r="619" spans="1:9" x14ac:dyDescent="0.25">
      <c r="A619" s="4" t="str">
        <f>IFERROR(INDEX([1]ID!$B:$B, MATCH('Nhập data'!$C619,[1]ID!$C:$C,0)),"")</f>
        <v>ID165050</v>
      </c>
      <c r="B619" s="4" t="s">
        <v>1767</v>
      </c>
      <c r="C619" s="4" t="s">
        <v>1768</v>
      </c>
      <c r="D619" s="4">
        <v>0</v>
      </c>
      <c r="E619" s="5" t="s">
        <v>1769</v>
      </c>
      <c r="F619" s="4"/>
      <c r="G619" s="5" t="s">
        <v>1716</v>
      </c>
      <c r="H619" s="4" t="e">
        <f>IF(Table13[[#This Row],[Tồn đầu]]="","",$D619+SUMIF([1]Nhập!$G$2:$G$237,'Nhập data'!$C619,[1]Nhập!$I$2:$I$237)-SUMIF([1]Xuất!$C$2:$C$2625,'Nhập data'!$C619,[1]Xuất!$D$2:$D$2029))</f>
        <v>#VALUE!</v>
      </c>
      <c r="I619" s="4" t="s">
        <v>4</v>
      </c>
    </row>
    <row r="620" spans="1:9" x14ac:dyDescent="0.25">
      <c r="A620" s="4" t="str">
        <f>IFERROR(INDEX([1]ID!$B:$B, MATCH('Nhập data'!$C620,[1]ID!$C:$C,0)),"")</f>
        <v>ID165051</v>
      </c>
      <c r="B620" s="4" t="s">
        <v>1770</v>
      </c>
      <c r="C620" s="4" t="s">
        <v>1771</v>
      </c>
      <c r="D620" s="4">
        <v>4</v>
      </c>
      <c r="E620" s="5" t="s">
        <v>1772</v>
      </c>
      <c r="F620" s="4"/>
      <c r="G620" s="5" t="s">
        <v>783</v>
      </c>
      <c r="H620" s="4" t="e">
        <f>IF(Table13[[#This Row],[Tồn đầu]]="","",$D620+SUMIF([1]Nhập!$G$2:$G$237,'Nhập data'!$C620,[1]Nhập!$I$2:$I$237)-SUMIF([1]Xuất!$C$2:$C$2625,'Nhập data'!$C620,[1]Xuất!$D$2:$D$2029))</f>
        <v>#VALUE!</v>
      </c>
      <c r="I620" s="4" t="s">
        <v>4</v>
      </c>
    </row>
    <row r="621" spans="1:9" x14ac:dyDescent="0.25">
      <c r="A621" s="4" t="str">
        <f>IFERROR(INDEX([1]ID!$B:$B, MATCH('Nhập data'!$C621,[1]ID!$C:$C,0)),"")</f>
        <v>ID165052</v>
      </c>
      <c r="B621" s="4" t="s">
        <v>1773</v>
      </c>
      <c r="C621" s="4" t="s">
        <v>1774</v>
      </c>
      <c r="D621" s="4">
        <v>8</v>
      </c>
      <c r="E621" s="5" t="s">
        <v>1775</v>
      </c>
      <c r="F621" s="4"/>
      <c r="G621" s="5" t="s">
        <v>783</v>
      </c>
      <c r="H621" s="4" t="e">
        <f>IF(Table13[[#This Row],[Tồn đầu]]="","",$D621+SUMIF([1]Nhập!$G$2:$G$237,'Nhập data'!$C621,[1]Nhập!$I$2:$I$237)-SUMIF([1]Xuất!$C$2:$C$2625,'Nhập data'!$C621,[1]Xuất!$D$2:$D$2029))</f>
        <v>#VALUE!</v>
      </c>
      <c r="I621" s="4" t="s">
        <v>4</v>
      </c>
    </row>
    <row r="622" spans="1:9" x14ac:dyDescent="0.25">
      <c r="A622" s="4" t="str">
        <f>IFERROR(INDEX([1]ID!$B:$B, MATCH('Nhập data'!$C622,[1]ID!$C:$C,0)),"")</f>
        <v>ID165053</v>
      </c>
      <c r="B622" s="4" t="s">
        <v>1776</v>
      </c>
      <c r="C622" s="4" t="s">
        <v>1777</v>
      </c>
      <c r="D622" s="4">
        <v>1</v>
      </c>
      <c r="E622" s="5" t="s">
        <v>1734</v>
      </c>
      <c r="F622" s="4"/>
      <c r="G622" s="5" t="s">
        <v>1716</v>
      </c>
      <c r="H622" s="4" t="e">
        <f>IF(Table13[[#This Row],[Tồn đầu]]="","",$D622+SUMIF([1]Nhập!$G$2:$G$237,'Nhập data'!$C622,[1]Nhập!$I$2:$I$237)-SUMIF([1]Xuất!$C$2:$C$2625,'Nhập data'!$C622,[1]Xuất!$D$2:$D$2029))</f>
        <v>#VALUE!</v>
      </c>
      <c r="I622" s="4" t="s">
        <v>4</v>
      </c>
    </row>
    <row r="623" spans="1:9" x14ac:dyDescent="0.25">
      <c r="A623" s="4" t="str">
        <f>IFERROR(INDEX([1]ID!$B:$B, MATCH('Nhập data'!$C623,[1]ID!$C:$C,0)),"")</f>
        <v>ID165054</v>
      </c>
      <c r="B623" s="4" t="s">
        <v>1778</v>
      </c>
      <c r="C623" s="4" t="s">
        <v>1779</v>
      </c>
      <c r="D623" s="4">
        <v>14</v>
      </c>
      <c r="E623" s="5" t="s">
        <v>1780</v>
      </c>
      <c r="F623" s="4"/>
      <c r="G623" s="5" t="s">
        <v>783</v>
      </c>
      <c r="H623" s="4" t="e">
        <f>IF(Table13[[#This Row],[Tồn đầu]]="","",$D623+SUMIF([1]Nhập!$G$2:$G$237,'Nhập data'!$C623,[1]Nhập!$I$2:$I$237)-SUMIF([1]Xuất!$C$2:$C$2625,'Nhập data'!$C623,[1]Xuất!$D$2:$D$2029))</f>
        <v>#VALUE!</v>
      </c>
      <c r="I623" s="4" t="s">
        <v>4</v>
      </c>
    </row>
    <row r="624" spans="1:9" x14ac:dyDescent="0.25">
      <c r="A624" s="4" t="str">
        <f>IFERROR(INDEX([1]ID!$B:$B, MATCH('Nhập data'!$C624,[1]ID!$C:$C,0)),"")</f>
        <v>ID165055</v>
      </c>
      <c r="B624" s="4" t="s">
        <v>1781</v>
      </c>
      <c r="C624" s="4" t="s">
        <v>1782</v>
      </c>
      <c r="D624" s="4">
        <v>21</v>
      </c>
      <c r="E624" s="5" t="s">
        <v>1783</v>
      </c>
      <c r="F624" s="4"/>
      <c r="G624" s="5" t="s">
        <v>1716</v>
      </c>
      <c r="H624" s="4" t="e">
        <f>IF(Table13[[#This Row],[Tồn đầu]]="","",$D624+SUMIF([1]Nhập!$G$2:$G$237,'Nhập data'!$C624,[1]Nhập!$I$2:$I$237)-SUMIF([1]Xuất!$C$2:$C$2625,'Nhập data'!$C624,[1]Xuất!$D$2:$D$2029))</f>
        <v>#VALUE!</v>
      </c>
      <c r="I624" s="4" t="s">
        <v>4</v>
      </c>
    </row>
    <row r="625" spans="1:9" x14ac:dyDescent="0.25">
      <c r="A625" s="4" t="str">
        <f>IFERROR(INDEX([1]ID!$B:$B, MATCH('Nhập data'!$C625,[1]ID!$C:$C,0)),"")</f>
        <v>ID165056</v>
      </c>
      <c r="B625" s="4" t="s">
        <v>1784</v>
      </c>
      <c r="C625" s="4" t="s">
        <v>1785</v>
      </c>
      <c r="D625" s="4">
        <v>0</v>
      </c>
      <c r="E625" s="5" t="s">
        <v>1786</v>
      </c>
      <c r="F625" s="4"/>
      <c r="G625" s="5" t="s">
        <v>1716</v>
      </c>
      <c r="H625" s="4" t="e">
        <f>IF(Table13[[#This Row],[Tồn đầu]]="","",$D625+SUMIF([1]Nhập!$G$2:$G$237,'Nhập data'!$C625,[1]Nhập!$I$2:$I$237)-SUMIF([1]Xuất!$C$2:$C$2625,'Nhập data'!$C625,[1]Xuất!$D$2:$D$2029))</f>
        <v>#VALUE!</v>
      </c>
      <c r="I625" s="4" t="s">
        <v>4</v>
      </c>
    </row>
    <row r="626" spans="1:9" x14ac:dyDescent="0.25">
      <c r="A626" s="4" t="str">
        <f>IFERROR(INDEX([1]ID!$B:$B, MATCH('Nhập data'!$C626,[1]ID!$C:$C,0)),"")</f>
        <v>ID165057</v>
      </c>
      <c r="B626" s="4" t="s">
        <v>1787</v>
      </c>
      <c r="C626" s="4" t="s">
        <v>1788</v>
      </c>
      <c r="D626" s="4">
        <v>29</v>
      </c>
      <c r="E626" s="5" t="s">
        <v>1769</v>
      </c>
      <c r="F626" s="4"/>
      <c r="G626" s="5" t="s">
        <v>783</v>
      </c>
      <c r="H626" s="4" t="e">
        <f>IF(Table13[[#This Row],[Tồn đầu]]="","",$D626+SUMIF([1]Nhập!$G$2:$G$237,'Nhập data'!$C626,[1]Nhập!$I$2:$I$237)-SUMIF([1]Xuất!$C$2:$C$2625,'Nhập data'!$C626,[1]Xuất!$D$2:$D$2029))</f>
        <v>#VALUE!</v>
      </c>
      <c r="I626" s="4" t="s">
        <v>4</v>
      </c>
    </row>
    <row r="627" spans="1:9" x14ac:dyDescent="0.25">
      <c r="A627" s="4" t="str">
        <f>IFERROR(INDEX([1]ID!$B:$B, MATCH('Nhập data'!$C627,[1]ID!$C:$C,0)),"")</f>
        <v>ID165058</v>
      </c>
      <c r="B627" s="4" t="s">
        <v>1789</v>
      </c>
      <c r="C627" s="4" t="s">
        <v>1790</v>
      </c>
      <c r="D627" s="4">
        <v>25</v>
      </c>
      <c r="E627" s="5" t="s">
        <v>1786</v>
      </c>
      <c r="F627" s="4"/>
      <c r="G627" s="5" t="s">
        <v>783</v>
      </c>
      <c r="H627" s="4" t="e">
        <f>IF(Table13[[#This Row],[Tồn đầu]]="","",$D627+SUMIF([1]Nhập!$G$2:$G$237,'Nhập data'!$C627,[1]Nhập!$I$2:$I$237)-SUMIF([1]Xuất!$C$2:$C$2625,'Nhập data'!$C627,[1]Xuất!$D$2:$D$2029))</f>
        <v>#VALUE!</v>
      </c>
      <c r="I627" s="4" t="s">
        <v>4</v>
      </c>
    </row>
    <row r="628" spans="1:9" x14ac:dyDescent="0.25">
      <c r="A628" s="4" t="str">
        <f>IFERROR(INDEX([1]ID!$B:$B, MATCH('Nhập data'!$C628,[1]ID!$C:$C,0)),"")</f>
        <v>ID165372</v>
      </c>
      <c r="B628" s="4" t="s">
        <v>1791</v>
      </c>
      <c r="C628" s="4" t="s">
        <v>1792</v>
      </c>
      <c r="D628" s="4">
        <v>2</v>
      </c>
      <c r="E628" s="5" t="s">
        <v>1793</v>
      </c>
      <c r="F628" s="4"/>
      <c r="G628" s="5" t="s">
        <v>783</v>
      </c>
      <c r="H628" s="4" t="e">
        <f>IF(Table13[[#This Row],[Tồn đầu]]="","",$D628+SUMIF([1]Nhập!$G$2:$G$237,'Nhập data'!$C628,[1]Nhập!$I$2:$I$237)-SUMIF([1]Xuất!$C$2:$C$2625,'Nhập data'!$C628,[1]Xuất!$D$2:$D$2029))</f>
        <v>#VALUE!</v>
      </c>
      <c r="I628" s="4" t="s">
        <v>4</v>
      </c>
    </row>
    <row r="629" spans="1:9" x14ac:dyDescent="0.25">
      <c r="A629" s="4" t="str">
        <f>IFERROR(INDEX([1]ID!$B:$B, MATCH('Nhập data'!$C629,[1]ID!$C:$C,0)),"")</f>
        <v>ID165060</v>
      </c>
      <c r="B629" s="4" t="s">
        <v>1794</v>
      </c>
      <c r="C629" s="4" t="s">
        <v>1795</v>
      </c>
      <c r="D629" s="4">
        <v>2</v>
      </c>
      <c r="E629" s="5" t="s">
        <v>1796</v>
      </c>
      <c r="F629" s="4"/>
      <c r="G629" s="5" t="s">
        <v>1103</v>
      </c>
      <c r="H629" s="4" t="e">
        <f>IF(Table13[[#This Row],[Tồn đầu]]="","",$D629+SUMIF([1]Nhập!$G$2:$G$237,'Nhập data'!$C629,[1]Nhập!$I$2:$I$237)-SUMIF([1]Xuất!$C$2:$C$2625,'Nhập data'!$C629,[1]Xuất!$D$2:$D$2029))</f>
        <v>#VALUE!</v>
      </c>
      <c r="I629" s="4" t="s">
        <v>4</v>
      </c>
    </row>
    <row r="630" spans="1:9" x14ac:dyDescent="0.25">
      <c r="A630" s="4" t="str">
        <f>IFERROR(INDEX([1]ID!$B:$B, MATCH('Nhập data'!$C630,[1]ID!$C:$C,0)),"")</f>
        <v>ID165342</v>
      </c>
      <c r="B630" s="4" t="s">
        <v>1797</v>
      </c>
      <c r="C630" s="4" t="s">
        <v>1798</v>
      </c>
      <c r="D630" s="4">
        <v>2</v>
      </c>
      <c r="E630" s="5" t="s">
        <v>1799</v>
      </c>
      <c r="F630" s="4"/>
      <c r="G630" s="5" t="s">
        <v>783</v>
      </c>
      <c r="H630" s="4" t="e">
        <f>IF(Table13[[#This Row],[Tồn đầu]]="","",$D630+SUMIF([1]Nhập!$G$2:$G$237,'Nhập data'!$C630,[1]Nhập!$I$2:$I$237)-SUMIF([1]Xuất!$C$2:$C$2625,'Nhập data'!$C630,[1]Xuất!$D$2:$D$2029))</f>
        <v>#VALUE!</v>
      </c>
      <c r="I630" s="4" t="s">
        <v>4</v>
      </c>
    </row>
    <row r="631" spans="1:9" x14ac:dyDescent="0.25">
      <c r="A631" s="4" t="str">
        <f>IFERROR(INDEX([1]ID!$B:$B, MATCH('Nhập data'!$C631,[1]ID!$C:$C,0)),"")</f>
        <v>ID165061</v>
      </c>
      <c r="B631" s="4" t="s">
        <v>1800</v>
      </c>
      <c r="C631" s="4" t="s">
        <v>1801</v>
      </c>
      <c r="D631" s="4">
        <v>8</v>
      </c>
      <c r="E631" s="5" t="s">
        <v>1802</v>
      </c>
      <c r="F631" s="4"/>
      <c r="G631" s="5" t="s">
        <v>1103</v>
      </c>
      <c r="H631" s="4" t="e">
        <f>IF(Table13[[#This Row],[Tồn đầu]]="","",$D631+SUMIF([1]Nhập!$G$2:$G$237,'Nhập data'!$C631,[1]Nhập!$I$2:$I$237)-SUMIF([1]Xuất!$C$2:$C$2625,'Nhập data'!$C631,[1]Xuất!$D$2:$D$2029))</f>
        <v>#VALUE!</v>
      </c>
      <c r="I631" s="4" t="s">
        <v>4</v>
      </c>
    </row>
    <row r="632" spans="1:9" x14ac:dyDescent="0.25">
      <c r="A632" s="4" t="str">
        <f>IFERROR(INDEX([1]ID!$B:$B, MATCH('Nhập data'!$C632,[1]ID!$C:$C,0)),"")</f>
        <v>ID165062</v>
      </c>
      <c r="B632" s="4" t="s">
        <v>1803</v>
      </c>
      <c r="C632" s="4" t="s">
        <v>1804</v>
      </c>
      <c r="D632" s="4">
        <v>10</v>
      </c>
      <c r="E632" s="5" t="s">
        <v>1805</v>
      </c>
      <c r="F632" s="4"/>
      <c r="G632" s="5" t="s">
        <v>783</v>
      </c>
      <c r="H632" s="4" t="e">
        <f>IF(Table13[[#This Row],[Tồn đầu]]="","",$D632+SUMIF([1]Nhập!$G$2:$G$237,'Nhập data'!$C632,[1]Nhập!$I$2:$I$237)-SUMIF([1]Xuất!$C$2:$C$2625,'Nhập data'!$C632,[1]Xuất!$D$2:$D$2029))</f>
        <v>#VALUE!</v>
      </c>
      <c r="I632" s="4" t="s">
        <v>4</v>
      </c>
    </row>
    <row r="633" spans="1:9" x14ac:dyDescent="0.25">
      <c r="A633" s="4" t="str">
        <f>IFERROR(INDEX([1]ID!$B:$B, MATCH('Nhập data'!$C633,[1]ID!$C:$C,0)),"")</f>
        <v>ID165063</v>
      </c>
      <c r="B633" s="4" t="s">
        <v>1806</v>
      </c>
      <c r="C633" s="4" t="s">
        <v>1807</v>
      </c>
      <c r="D633" s="4">
        <v>0</v>
      </c>
      <c r="E633" s="5" t="s">
        <v>1808</v>
      </c>
      <c r="F633" s="4"/>
      <c r="G633" s="5" t="s">
        <v>1716</v>
      </c>
      <c r="H633" s="4" t="e">
        <f>IF(Table13[[#This Row],[Tồn đầu]]="","",$D633+SUMIF([1]Nhập!$G$2:$G$237,'Nhập data'!$C633,[1]Nhập!$I$2:$I$237)-SUMIF([1]Xuất!$C$2:$C$2625,'Nhập data'!$C633,[1]Xuất!$D$2:$D$2029))</f>
        <v>#VALUE!</v>
      </c>
      <c r="I633" s="4" t="s">
        <v>4</v>
      </c>
    </row>
    <row r="634" spans="1:9" x14ac:dyDescent="0.25">
      <c r="A634" s="4" t="str">
        <f>IFERROR(INDEX([1]ID!$B:$B, MATCH('Nhập data'!$C634,[1]ID!$C:$C,0)),"")</f>
        <v>ID165064</v>
      </c>
      <c r="B634" s="4" t="s">
        <v>1809</v>
      </c>
      <c r="C634" s="4" t="s">
        <v>1810</v>
      </c>
      <c r="D634" s="4">
        <v>0</v>
      </c>
      <c r="E634" s="5" t="s">
        <v>1811</v>
      </c>
      <c r="F634" s="4"/>
      <c r="G634" s="5" t="s">
        <v>1103</v>
      </c>
      <c r="H634" s="4" t="e">
        <f>IF(Table13[[#This Row],[Tồn đầu]]="","",$D634+SUMIF([1]Nhập!$G$2:$G$237,'Nhập data'!$C634,[1]Nhập!$I$2:$I$237)-SUMIF([1]Xuất!$C$2:$C$2625,'Nhập data'!$C634,[1]Xuất!$D$2:$D$2029))</f>
        <v>#VALUE!</v>
      </c>
      <c r="I634" s="4" t="s">
        <v>4</v>
      </c>
    </row>
    <row r="635" spans="1:9" x14ac:dyDescent="0.25">
      <c r="A635" s="4" t="str">
        <f>IFERROR(INDEX([1]ID!$B:$B, MATCH('Nhập data'!$C635,[1]ID!$C:$C,0)),"")</f>
        <v>ID165065</v>
      </c>
      <c r="B635" s="4" t="s">
        <v>1812</v>
      </c>
      <c r="C635" s="4" t="s">
        <v>1813</v>
      </c>
      <c r="D635" s="4">
        <v>29</v>
      </c>
      <c r="E635" s="5" t="s">
        <v>1814</v>
      </c>
      <c r="F635" s="4"/>
      <c r="G635" s="5" t="s">
        <v>1716</v>
      </c>
      <c r="H635" s="4" t="e">
        <f>IF(Table13[[#This Row],[Tồn đầu]]="","",$D635+SUMIF([1]Nhập!$G$2:$G$237,'Nhập data'!$C635,[1]Nhập!$I$2:$I$237)-SUMIF([1]Xuất!$C$2:$C$2625,'Nhập data'!$C635,[1]Xuất!$D$2:$D$2029))</f>
        <v>#VALUE!</v>
      </c>
      <c r="I635" s="4" t="s">
        <v>4</v>
      </c>
    </row>
    <row r="636" spans="1:9" x14ac:dyDescent="0.25">
      <c r="A636" s="4" t="str">
        <f>IFERROR(INDEX([1]ID!$B:$B, MATCH('Nhập data'!$C636,[1]ID!$C:$C,0)),"")</f>
        <v>ID165066</v>
      </c>
      <c r="B636" s="4" t="s">
        <v>1815</v>
      </c>
      <c r="C636" s="4" t="s">
        <v>1816</v>
      </c>
      <c r="D636" s="4">
        <v>10</v>
      </c>
      <c r="E636" s="5" t="s">
        <v>1817</v>
      </c>
      <c r="F636" s="4"/>
      <c r="G636" s="5" t="s">
        <v>1716</v>
      </c>
      <c r="H636" s="4" t="e">
        <f>IF(Table13[[#This Row],[Tồn đầu]]="","",$D636+SUMIF([1]Nhập!$G$2:$G$237,'Nhập data'!$C636,[1]Nhập!$I$2:$I$237)-SUMIF([1]Xuất!$C$2:$C$2625,'Nhập data'!$C636,[1]Xuất!$D$2:$D$2029))</f>
        <v>#VALUE!</v>
      </c>
      <c r="I636" s="4" t="s">
        <v>4</v>
      </c>
    </row>
    <row r="637" spans="1:9" x14ac:dyDescent="0.25">
      <c r="A637" s="4" t="str">
        <f>IFERROR(INDEX([1]ID!$B:$B, MATCH('Nhập data'!$C637,[1]ID!$C:$C,0)),"")</f>
        <v>ID165067</v>
      </c>
      <c r="B637" s="4" t="s">
        <v>1818</v>
      </c>
      <c r="C637" s="4" t="s">
        <v>1819</v>
      </c>
      <c r="D637" s="4">
        <v>10</v>
      </c>
      <c r="E637" s="5" t="s">
        <v>1820</v>
      </c>
      <c r="F637" s="4"/>
      <c r="G637" s="5" t="s">
        <v>1716</v>
      </c>
      <c r="H637" s="4" t="e">
        <f>IF(Table13[[#This Row],[Tồn đầu]]="","",$D637+SUMIF([1]Nhập!$G$2:$G$237,'Nhập data'!$C637,[1]Nhập!$I$2:$I$237)-SUMIF([1]Xuất!$C$2:$C$2625,'Nhập data'!$C637,[1]Xuất!$D$2:$D$2029))</f>
        <v>#VALUE!</v>
      </c>
      <c r="I637" s="4" t="s">
        <v>4</v>
      </c>
    </row>
    <row r="638" spans="1:9" x14ac:dyDescent="0.25">
      <c r="A638" s="4" t="str">
        <f>IFERROR(INDEX([1]ID!$B:$B, MATCH('Nhập data'!$C638,[1]ID!$C:$C,0)),"")</f>
        <v>ID165068</v>
      </c>
      <c r="B638" s="4" t="s">
        <v>1821</v>
      </c>
      <c r="C638" s="4" t="s">
        <v>1822</v>
      </c>
      <c r="D638" s="4">
        <v>10</v>
      </c>
      <c r="E638" s="5" t="s">
        <v>1823</v>
      </c>
      <c r="F638" s="4"/>
      <c r="G638" s="5" t="s">
        <v>783</v>
      </c>
      <c r="H638" s="4" t="e">
        <f>IF(Table13[[#This Row],[Tồn đầu]]="","",$D638+SUMIF([1]Nhập!$G$2:$G$237,'Nhập data'!$C638,[1]Nhập!$I$2:$I$237)-SUMIF([1]Xuất!$C$2:$C$2625,'Nhập data'!$C638,[1]Xuất!$D$2:$D$2029))</f>
        <v>#VALUE!</v>
      </c>
      <c r="I638" s="4" t="s">
        <v>4</v>
      </c>
    </row>
    <row r="639" spans="1:9" x14ac:dyDescent="0.25">
      <c r="A639" s="4" t="str">
        <f>IFERROR(INDEX([1]ID!$B:$B, MATCH('Nhập data'!$C639,[1]ID!$C:$C,0)),"")</f>
        <v>ID165069</v>
      </c>
      <c r="B639" s="4" t="s">
        <v>1824</v>
      </c>
      <c r="C639" s="4" t="s">
        <v>1825</v>
      </c>
      <c r="D639" s="4">
        <v>10</v>
      </c>
      <c r="E639" s="5" t="s">
        <v>1826</v>
      </c>
      <c r="F639" s="4"/>
      <c r="G639" s="5" t="s">
        <v>783</v>
      </c>
      <c r="H639" s="4" t="e">
        <f>IF(Table13[[#This Row],[Tồn đầu]]="","",$D639+SUMIF([1]Nhập!$G$2:$G$237,'Nhập data'!$C639,[1]Nhập!$I$2:$I$237)-SUMIF([1]Xuất!$C$2:$C$2625,'Nhập data'!$C639,[1]Xuất!$D$2:$D$2029))</f>
        <v>#VALUE!</v>
      </c>
      <c r="I639" s="4" t="s">
        <v>4</v>
      </c>
    </row>
    <row r="640" spans="1:9" x14ac:dyDescent="0.25">
      <c r="A640" s="4" t="str">
        <f>IFERROR(INDEX([1]ID!$B:$B, MATCH('Nhập data'!$C640,[1]ID!$C:$C,0)),"")</f>
        <v>ID165070</v>
      </c>
      <c r="B640" s="4" t="s">
        <v>1827</v>
      </c>
      <c r="C640" s="4" t="s">
        <v>1828</v>
      </c>
      <c r="D640" s="4">
        <v>10</v>
      </c>
      <c r="E640" s="5" t="s">
        <v>1829</v>
      </c>
      <c r="F640" s="4"/>
      <c r="G640" s="5" t="s">
        <v>783</v>
      </c>
      <c r="H640" s="4" t="e">
        <f>IF(Table13[[#This Row],[Tồn đầu]]="","",$D640+SUMIF([1]Nhập!$G$2:$G$237,'Nhập data'!$C640,[1]Nhập!$I$2:$I$237)-SUMIF([1]Xuất!$C$2:$C$2625,'Nhập data'!$C640,[1]Xuất!$D$2:$D$2029))</f>
        <v>#VALUE!</v>
      </c>
      <c r="I640" s="4" t="s">
        <v>4</v>
      </c>
    </row>
    <row r="641" spans="1:9" x14ac:dyDescent="0.25">
      <c r="A641" s="4" t="str">
        <f>IFERROR(INDEX([1]ID!$B:$B, MATCH('Nhập data'!$C641,[1]ID!$C:$C,0)),"")</f>
        <v>ID165071</v>
      </c>
      <c r="B641" s="4" t="s">
        <v>1830</v>
      </c>
      <c r="C641" s="4" t="s">
        <v>1831</v>
      </c>
      <c r="D641" s="4">
        <v>10</v>
      </c>
      <c r="E641" s="5" t="s">
        <v>1832</v>
      </c>
      <c r="F641" s="4"/>
      <c r="G641" s="5" t="s">
        <v>783</v>
      </c>
      <c r="H641" s="4" t="e">
        <f>IF(Table13[[#This Row],[Tồn đầu]]="","",$D641+SUMIF([1]Nhập!$G$2:$G$237,'Nhập data'!$C641,[1]Nhập!$I$2:$I$237)-SUMIF([1]Xuất!$C$2:$C$2625,'Nhập data'!$C641,[1]Xuất!$D$2:$D$2029))</f>
        <v>#VALUE!</v>
      </c>
      <c r="I641" s="4" t="s">
        <v>4</v>
      </c>
    </row>
    <row r="642" spans="1:9" x14ac:dyDescent="0.25">
      <c r="A642" s="4" t="str">
        <f>IFERROR(INDEX([1]ID!$B:$B, MATCH('Nhập data'!$C642,[1]ID!$C:$C,0)),"")</f>
        <v>ID164864</v>
      </c>
      <c r="B642" s="4" t="s">
        <v>1833</v>
      </c>
      <c r="C642" s="4" t="s">
        <v>1834</v>
      </c>
      <c r="D642" s="4">
        <v>2</v>
      </c>
      <c r="E642" s="5" t="s">
        <v>1835</v>
      </c>
      <c r="F642" s="4"/>
      <c r="G642" s="5" t="s">
        <v>1836</v>
      </c>
      <c r="H642" s="4" t="e">
        <f>IF(Table13[[#This Row],[Tồn đầu]]="","",$D642+SUMIF([1]Nhập!$G$2:$G$237,'Nhập data'!$C642,[1]Nhập!$I$2:$I$237)-SUMIF([1]Xuất!$C$2:$C$2625,'Nhập data'!$C642,[1]Xuất!$D$2:$D$2029))</f>
        <v>#VALUE!</v>
      </c>
      <c r="I642" s="4" t="s">
        <v>4</v>
      </c>
    </row>
    <row r="643" spans="1:9" x14ac:dyDescent="0.25">
      <c r="A643" s="4" t="str">
        <f>IFERROR(INDEX([1]ID!$B:$B, MATCH('Nhập data'!$C643,[1]ID!$C:$C,0)),"")</f>
        <v>ID165145</v>
      </c>
      <c r="B643" s="4" t="s">
        <v>1837</v>
      </c>
      <c r="C643" s="4" t="s">
        <v>1838</v>
      </c>
      <c r="D643" s="4">
        <v>2</v>
      </c>
      <c r="E643" s="5" t="s">
        <v>1839</v>
      </c>
      <c r="F643" s="4"/>
      <c r="G643" s="5" t="s">
        <v>783</v>
      </c>
      <c r="H643" s="4" t="e">
        <f>IF(Table13[[#This Row],[Tồn đầu]]="","",$D643+SUMIF([1]Nhập!$G$2:$G$237,'Nhập data'!$C643,[1]Nhập!$I$2:$I$237)-SUMIF([1]Xuất!$C$2:$C$2625,'Nhập data'!$C643,[1]Xuất!$D$2:$D$2029))</f>
        <v>#VALUE!</v>
      </c>
      <c r="I643" s="4" t="s">
        <v>4</v>
      </c>
    </row>
    <row r="644" spans="1:9" x14ac:dyDescent="0.25">
      <c r="A644" s="4" t="str">
        <f>IFERROR(INDEX([1]ID!$B:$B, MATCH('Nhập data'!$C644,[1]ID!$C:$C,0)),"")</f>
        <v>ID165375</v>
      </c>
      <c r="B644" s="4" t="s">
        <v>1840</v>
      </c>
      <c r="C644" s="4" t="s">
        <v>1841</v>
      </c>
      <c r="D644" s="4">
        <v>2</v>
      </c>
      <c r="E644" s="5" t="s">
        <v>1842</v>
      </c>
      <c r="F644" s="4"/>
      <c r="G644" s="5" t="s">
        <v>783</v>
      </c>
      <c r="H644" s="4" t="e">
        <f>IF(Table13[[#This Row],[Tồn đầu]]="","",$D644+SUMIF([1]Nhập!$G$2:$G$237,'Nhập data'!$C644,[1]Nhập!$I$2:$I$237)-SUMIF([1]Xuất!$C$2:$C$2625,'Nhập data'!$C644,[1]Xuất!$D$2:$D$2029))</f>
        <v>#VALUE!</v>
      </c>
      <c r="I644" s="4" t="s">
        <v>4</v>
      </c>
    </row>
    <row r="645" spans="1:9" x14ac:dyDescent="0.25">
      <c r="A645" s="4" t="str">
        <f>IFERROR(INDEX([1]ID!$B:$B, MATCH('Nhập data'!$C645,[1]ID!$C:$C,0)),"")</f>
        <v>ID165074</v>
      </c>
      <c r="B645" s="4" t="s">
        <v>1843</v>
      </c>
      <c r="C645" s="4" t="s">
        <v>1844</v>
      </c>
      <c r="D645" s="4">
        <v>8</v>
      </c>
      <c r="E645" s="5" t="s">
        <v>1845</v>
      </c>
      <c r="F645" s="4"/>
      <c r="G645" s="5" t="s">
        <v>1643</v>
      </c>
      <c r="H645" s="4" t="e">
        <f>IF(Table13[[#This Row],[Tồn đầu]]="","",$D645+SUMIF([1]Nhập!$G$2:$G$237,'Nhập data'!$C645,[1]Nhập!$I$2:$I$237)-SUMIF([1]Xuất!$C$2:$C$2625,'Nhập data'!$C645,[1]Xuất!$D$2:$D$2029))</f>
        <v>#VALUE!</v>
      </c>
      <c r="I645" s="4"/>
    </row>
    <row r="646" spans="1:9" x14ac:dyDescent="0.25">
      <c r="A646" s="4" t="str">
        <f>IFERROR(INDEX([1]ID!$B:$B, MATCH('Nhập data'!$C646,[1]ID!$C:$C,0)),"")</f>
        <v>ID165075</v>
      </c>
      <c r="B646" s="4" t="s">
        <v>1846</v>
      </c>
      <c r="C646" s="4" t="s">
        <v>1847</v>
      </c>
      <c r="D646" s="4">
        <v>2</v>
      </c>
      <c r="E646" s="5" t="s">
        <v>1796</v>
      </c>
      <c r="F646" s="4"/>
      <c r="G646" s="5" t="s">
        <v>1103</v>
      </c>
      <c r="H646" s="4" t="e">
        <f>IF(Table13[[#This Row],[Tồn đầu]]="","",$D646+SUMIF([1]Nhập!$G$2:$G$237,'Nhập data'!$C646,[1]Nhập!$I$2:$I$237)-SUMIF([1]Xuất!$C$2:$C$2625,'Nhập data'!$C646,[1]Xuất!$D$2:$D$2029))</f>
        <v>#VALUE!</v>
      </c>
      <c r="I646" s="4" t="s">
        <v>4</v>
      </c>
    </row>
    <row r="647" spans="1:9" x14ac:dyDescent="0.25">
      <c r="A647" s="4" t="str">
        <f>IFERROR(INDEX([1]ID!$B:$B, MATCH('Nhập data'!$C647,[1]ID!$C:$C,0)),"")</f>
        <v>ID165076</v>
      </c>
      <c r="B647" s="4" t="s">
        <v>1848</v>
      </c>
      <c r="C647" s="4" t="s">
        <v>1849</v>
      </c>
      <c r="D647" s="4">
        <v>2</v>
      </c>
      <c r="E647" s="5" t="s">
        <v>1850</v>
      </c>
      <c r="F647" s="4"/>
      <c r="G647" s="5" t="s">
        <v>1103</v>
      </c>
      <c r="H647" s="4" t="e">
        <f>IF(Table13[[#This Row],[Tồn đầu]]="","",$D647+SUMIF([1]Nhập!$G$2:$G$237,'Nhập data'!$C647,[1]Nhập!$I$2:$I$237)-SUMIF([1]Xuất!$C$2:$C$2625,'Nhập data'!$C647,[1]Xuất!$D$2:$D$2029))</f>
        <v>#VALUE!</v>
      </c>
      <c r="I647" s="4" t="s">
        <v>4</v>
      </c>
    </row>
    <row r="648" spans="1:9" x14ac:dyDescent="0.25">
      <c r="A648" s="4" t="str">
        <f>IFERROR(INDEX([1]ID!$B:$B, MATCH('Nhập data'!$C648,[1]ID!$C:$C,0)),"")</f>
        <v>ID165077</v>
      </c>
      <c r="B648" s="4" t="s">
        <v>1851</v>
      </c>
      <c r="C648" s="4" t="s">
        <v>1852</v>
      </c>
      <c r="D648" s="4">
        <v>50</v>
      </c>
      <c r="E648" s="5" t="s">
        <v>1853</v>
      </c>
      <c r="F648" s="4"/>
      <c r="G648" s="5" t="s">
        <v>1103</v>
      </c>
      <c r="H648" s="4" t="e">
        <f>IF(Table13[[#This Row],[Tồn đầu]]="","",$D648+SUMIF([1]Nhập!$G$2:$G$237,'Nhập data'!$C648,[1]Nhập!$I$2:$I$237)-SUMIF([1]Xuất!$C$2:$C$2625,'Nhập data'!$C648,[1]Xuất!$D$2:$D$2029))</f>
        <v>#VALUE!</v>
      </c>
      <c r="I648" s="4" t="s">
        <v>4</v>
      </c>
    </row>
    <row r="649" spans="1:9" x14ac:dyDescent="0.25">
      <c r="A649" s="4" t="str">
        <f>IFERROR(INDEX([1]ID!$B:$B, MATCH('Nhập data'!$C649,[1]ID!$C:$C,0)),"")</f>
        <v>ID165077</v>
      </c>
      <c r="B649" s="4" t="s">
        <v>1854</v>
      </c>
      <c r="C649" s="4" t="s">
        <v>1852</v>
      </c>
      <c r="D649" s="4"/>
      <c r="E649" s="5" t="s">
        <v>1853</v>
      </c>
      <c r="F649" s="4"/>
      <c r="G649" s="5" t="s">
        <v>1103</v>
      </c>
      <c r="H649" s="4" t="str">
        <f>IF(Table13[[#This Row],[Tồn đầu]]="","",$D649+SUMIF([1]Nhập!$G$2:$G$237,'Nhập data'!$C649,[1]Nhập!$I$2:$I$237)-SUMIF([1]Xuất!$C$2:$C$2625,'Nhập data'!$C649,[1]Xuất!$D$2:$D$2029))</f>
        <v/>
      </c>
      <c r="I649" s="4" t="s">
        <v>4</v>
      </c>
    </row>
    <row r="650" spans="1:9" x14ac:dyDescent="0.25">
      <c r="A650" s="4" t="str">
        <f>IFERROR(INDEX([1]ID!$B:$B, MATCH('Nhập data'!$C650,[1]ID!$C:$C,0)),"")</f>
        <v>ID165077</v>
      </c>
      <c r="B650" s="4" t="s">
        <v>1855</v>
      </c>
      <c r="C650" s="4" t="s">
        <v>1852</v>
      </c>
      <c r="D650" s="4"/>
      <c r="E650" s="5" t="s">
        <v>1853</v>
      </c>
      <c r="F650" s="4"/>
      <c r="G650" s="5" t="s">
        <v>1103</v>
      </c>
      <c r="H650" s="4" t="str">
        <f>IF(Table13[[#This Row],[Tồn đầu]]="","",$D650+SUMIF([1]Nhập!$G$2:$G$237,'Nhập data'!$C650,[1]Nhập!$I$2:$I$237)-SUMIF([1]Xuất!$C$2:$C$2625,'Nhập data'!$C650,[1]Xuất!$D$2:$D$2029))</f>
        <v/>
      </c>
      <c r="I650" s="4" t="s">
        <v>4</v>
      </c>
    </row>
    <row r="651" spans="1:9" x14ac:dyDescent="0.25">
      <c r="A651" s="4" t="str">
        <f>IFERROR(INDEX([1]ID!$B:$B, MATCH('Nhập data'!$C651,[1]ID!$C:$C,0)),"")</f>
        <v>ID165078</v>
      </c>
      <c r="B651" s="4" t="s">
        <v>1856</v>
      </c>
      <c r="C651" s="4" t="s">
        <v>1857</v>
      </c>
      <c r="D651" s="4">
        <v>18</v>
      </c>
      <c r="E651" s="5" t="s">
        <v>1858</v>
      </c>
      <c r="F651" s="4"/>
      <c r="G651" s="5" t="s">
        <v>1716</v>
      </c>
      <c r="H651" s="4" t="e">
        <f>IF(Table13[[#This Row],[Tồn đầu]]="","",$D651+SUMIF([1]Nhập!$G$2:$G$237,'Nhập data'!$C651,[1]Nhập!$I$2:$I$237)-SUMIF([1]Xuất!$C$2:$C$2625,'Nhập data'!$C651,[1]Xuất!$D$2:$D$2029))</f>
        <v>#VALUE!</v>
      </c>
      <c r="I651" s="4" t="s">
        <v>4</v>
      </c>
    </row>
    <row r="652" spans="1:9" x14ac:dyDescent="0.25">
      <c r="A652" s="4" t="str">
        <f>IFERROR(INDEX([1]ID!$B:$B, MATCH('Nhập data'!$C652,[1]ID!$C:$C,0)),"")</f>
        <v>ID165079</v>
      </c>
      <c r="B652" s="4" t="s">
        <v>1859</v>
      </c>
      <c r="C652" s="4" t="s">
        <v>1860</v>
      </c>
      <c r="D652" s="4">
        <v>15</v>
      </c>
      <c r="E652" s="5" t="s">
        <v>1861</v>
      </c>
      <c r="F652" s="4"/>
      <c r="G652" s="5" t="s">
        <v>1716</v>
      </c>
      <c r="H652" s="4" t="e">
        <f>IF(Table13[[#This Row],[Tồn đầu]]="","",$D652+SUMIF([1]Nhập!$G$2:$G$237,'Nhập data'!$C652,[1]Nhập!$I$2:$I$237)-SUMIF([1]Xuất!$C$2:$C$2625,'Nhập data'!$C652,[1]Xuất!$D$2:$D$2029))</f>
        <v>#VALUE!</v>
      </c>
      <c r="I652" s="4" t="s">
        <v>4</v>
      </c>
    </row>
    <row r="653" spans="1:9" x14ac:dyDescent="0.25">
      <c r="A653" s="4" t="str">
        <f>IFERROR(INDEX([1]ID!$B:$B, MATCH('Nhập data'!$C653,[1]ID!$C:$C,0)),"")</f>
        <v>ID165080</v>
      </c>
      <c r="B653" s="4" t="s">
        <v>1862</v>
      </c>
      <c r="C653" s="4" t="s">
        <v>1863</v>
      </c>
      <c r="D653" s="4">
        <v>5</v>
      </c>
      <c r="E653" s="5" t="s">
        <v>1864</v>
      </c>
      <c r="F653" s="4"/>
      <c r="G653" s="5" t="s">
        <v>1716</v>
      </c>
      <c r="H653" s="4" t="e">
        <f>IF(Table13[[#This Row],[Tồn đầu]]="","",$D653+SUMIF([1]Nhập!$G$2:$G$237,'Nhập data'!$C653,[1]Nhập!$I$2:$I$237)-SUMIF([1]Xuất!$C$2:$C$2625,'Nhập data'!$C653,[1]Xuất!$D$2:$D$2029))</f>
        <v>#VALUE!</v>
      </c>
      <c r="I653" s="4" t="s">
        <v>4</v>
      </c>
    </row>
    <row r="654" spans="1:9" x14ac:dyDescent="0.25">
      <c r="A654" s="4" t="str">
        <f>IFERROR(INDEX([1]ID!$B:$B, MATCH('Nhập data'!$C654,[1]ID!$C:$C,0)),"")</f>
        <v>ID165081</v>
      </c>
      <c r="B654" s="4" t="s">
        <v>1865</v>
      </c>
      <c r="C654" s="4" t="s">
        <v>1866</v>
      </c>
      <c r="D654" s="4">
        <v>11</v>
      </c>
      <c r="E654" s="5" t="s">
        <v>1867</v>
      </c>
      <c r="F654" s="4"/>
      <c r="G654" s="5" t="s">
        <v>1716</v>
      </c>
      <c r="H654" s="4" t="e">
        <f>IF(Table13[[#This Row],[Tồn đầu]]="","",$D654+SUMIF([1]Nhập!$G$2:$G$237,'Nhập data'!$C654,[1]Nhập!$I$2:$I$237)-SUMIF([1]Xuất!$C$2:$C$2625,'Nhập data'!$C654,[1]Xuất!$D$2:$D$2029))</f>
        <v>#VALUE!</v>
      </c>
      <c r="I654" s="4" t="s">
        <v>4</v>
      </c>
    </row>
    <row r="655" spans="1:9" x14ac:dyDescent="0.25">
      <c r="A655" s="4" t="str">
        <f>IFERROR(INDEX([1]ID!$B:$B, MATCH('Nhập data'!$C655,[1]ID!$C:$C,0)),"")</f>
        <v>ID165082</v>
      </c>
      <c r="B655" s="4" t="s">
        <v>1868</v>
      </c>
      <c r="C655" s="4" t="s">
        <v>1869</v>
      </c>
      <c r="D655" s="4">
        <v>3</v>
      </c>
      <c r="E655" s="5" t="s">
        <v>1870</v>
      </c>
      <c r="F655" s="4"/>
      <c r="G655" s="5" t="s">
        <v>1716</v>
      </c>
      <c r="H655" s="4" t="e">
        <f>IF(Table13[[#This Row],[Tồn đầu]]="","",$D655+SUMIF([1]Nhập!$G$2:$G$237,'Nhập data'!$C655,[1]Nhập!$I$2:$I$237)-SUMIF([1]Xuất!$C$2:$C$2625,'Nhập data'!$C655,[1]Xuất!$D$2:$D$2029))</f>
        <v>#VALUE!</v>
      </c>
      <c r="I655" s="4" t="s">
        <v>4</v>
      </c>
    </row>
    <row r="656" spans="1:9" x14ac:dyDescent="0.25">
      <c r="A656" s="4" t="str">
        <f>IFERROR(INDEX([1]ID!$B:$B, MATCH('Nhập data'!$C656,[1]ID!$C:$C,0)),"")</f>
        <v>ID165083</v>
      </c>
      <c r="B656" s="4" t="s">
        <v>1871</v>
      </c>
      <c r="C656" s="4" t="s">
        <v>1872</v>
      </c>
      <c r="D656" s="4">
        <v>5</v>
      </c>
      <c r="E656" s="5" t="s">
        <v>1873</v>
      </c>
      <c r="F656" s="4"/>
      <c r="G656" s="5" t="s">
        <v>1716</v>
      </c>
      <c r="H656" s="4" t="e">
        <f>IF(Table13[[#This Row],[Tồn đầu]]="","",$D656+SUMIF([1]Nhập!$G$2:$G$237,'Nhập data'!$C656,[1]Nhập!$I$2:$I$237)-SUMIF([1]Xuất!$C$2:$C$2625,'Nhập data'!$C656,[1]Xuất!$D$2:$D$2029))</f>
        <v>#VALUE!</v>
      </c>
      <c r="I656" s="4" t="s">
        <v>4</v>
      </c>
    </row>
    <row r="657" spans="1:9" x14ac:dyDescent="0.25">
      <c r="A657" s="4" t="str">
        <f>IFERROR(INDEX([1]ID!$B:$B, MATCH('Nhập data'!$C657,[1]ID!$C:$C,0)),"")</f>
        <v>ID165291</v>
      </c>
      <c r="B657" s="4" t="s">
        <v>1874</v>
      </c>
      <c r="C657" s="4" t="s">
        <v>1875</v>
      </c>
      <c r="D657" s="4">
        <v>4</v>
      </c>
      <c r="E657" s="5" t="s">
        <v>1876</v>
      </c>
      <c r="F657" s="4"/>
      <c r="G657" s="5" t="s">
        <v>783</v>
      </c>
      <c r="H657" s="4" t="e">
        <f>IF(Table13[[#This Row],[Tồn đầu]]="","",$D657+SUMIF([1]Nhập!$G$2:$G$237,'Nhập data'!$C657,[1]Nhập!$I$2:$I$237)-SUMIF([1]Xuất!$C$2:$C$2625,'Nhập data'!$C657,[1]Xuất!$D$2:$D$2029))</f>
        <v>#VALUE!</v>
      </c>
      <c r="I657" s="4" t="s">
        <v>4</v>
      </c>
    </row>
    <row r="658" spans="1:9" x14ac:dyDescent="0.25">
      <c r="A658" s="4" t="str">
        <f>IFERROR(INDEX([1]ID!$B:$B, MATCH('Nhập data'!$C658,[1]ID!$C:$C,0)),"")</f>
        <v/>
      </c>
      <c r="B658" s="4" t="s">
        <v>1877</v>
      </c>
      <c r="C658" s="4"/>
      <c r="D658" s="4">
        <v>2</v>
      </c>
      <c r="E658" s="5" t="s">
        <v>96</v>
      </c>
      <c r="F658" s="4" t="s">
        <v>1878</v>
      </c>
      <c r="G658" s="5" t="s">
        <v>96</v>
      </c>
      <c r="H658" s="4" t="e">
        <f>IF(Table13[[#This Row],[Tồn đầu]]="","",$D658+SUMIF([1]Nhập!$G$2:$G$237,'Nhập data'!$C658,[1]Nhập!$I$2:$I$237)-SUMIF([1]Xuất!$C$2:$C$2625,'Nhập data'!$C658,[1]Xuất!$D$2:$D$2029))</f>
        <v>#VALUE!</v>
      </c>
      <c r="I658" s="4"/>
    </row>
    <row r="659" spans="1:9" x14ac:dyDescent="0.25">
      <c r="A659" s="4" t="str">
        <f>IFERROR(INDEX([1]ID!$B:$B, MATCH('Nhập data'!$C659,[1]ID!$C:$C,0)),"")</f>
        <v>ID164869</v>
      </c>
      <c r="B659" s="4" t="s">
        <v>1879</v>
      </c>
      <c r="C659" s="4" t="s">
        <v>1880</v>
      </c>
      <c r="D659" s="4">
        <v>2</v>
      </c>
      <c r="E659" s="5" t="s">
        <v>1881</v>
      </c>
      <c r="F659" s="4"/>
      <c r="G659" s="5" t="s">
        <v>783</v>
      </c>
      <c r="H659" s="4" t="e">
        <f>IF(Table13[[#This Row],[Tồn đầu]]="","",$D659+SUMIF([1]Nhập!$G$2:$G$237,'Nhập data'!$C659,[1]Nhập!$I$2:$I$237)-SUMIF([1]Xuất!$C$2:$C$2625,'Nhập data'!$C659,[1]Xuất!$D$2:$D$2029))</f>
        <v>#VALUE!</v>
      </c>
      <c r="I659" s="4" t="s">
        <v>4</v>
      </c>
    </row>
    <row r="660" spans="1:9" x14ac:dyDescent="0.25">
      <c r="A660" s="4" t="str">
        <f>IFERROR(INDEX([1]ID!$B:$B, MATCH('Nhập data'!$C660,[1]ID!$C:$C,0)),"")</f>
        <v/>
      </c>
      <c r="B660" s="4" t="s">
        <v>1882</v>
      </c>
      <c r="C660" s="4"/>
      <c r="D660" s="4">
        <v>2</v>
      </c>
      <c r="E660" s="5" t="s">
        <v>96</v>
      </c>
      <c r="F660" s="4" t="s">
        <v>1883</v>
      </c>
      <c r="G660" s="5" t="s">
        <v>96</v>
      </c>
      <c r="H660" s="4" t="e">
        <f>IF(Table13[[#This Row],[Tồn đầu]]="","",$D660+SUMIF([1]Nhập!$G$2:$G$237,'Nhập data'!$C660,[1]Nhập!$I$2:$I$237)-SUMIF([1]Xuất!$C$2:$C$2625,'Nhập data'!$C660,[1]Xuất!$D$2:$D$2029))</f>
        <v>#VALUE!</v>
      </c>
      <c r="I660" s="4"/>
    </row>
    <row r="661" spans="1:9" x14ac:dyDescent="0.25">
      <c r="A661" s="4" t="str">
        <f>IFERROR(INDEX([1]ID!$B:$B, MATCH('Nhập data'!$C661,[1]ID!$C:$C,0)),"")</f>
        <v>ID165242</v>
      </c>
      <c r="B661" s="4" t="s">
        <v>1884</v>
      </c>
      <c r="C661" s="4" t="s">
        <v>1885</v>
      </c>
      <c r="D661" s="4">
        <v>2</v>
      </c>
      <c r="E661" s="5" t="s">
        <v>1886</v>
      </c>
      <c r="F661" s="4"/>
      <c r="G661" s="5" t="s">
        <v>783</v>
      </c>
      <c r="H661" s="4" t="e">
        <f>IF(Table13[[#This Row],[Tồn đầu]]="","",$D661+SUMIF([1]Nhập!$G$2:$G$237,'Nhập data'!$C661,[1]Nhập!$I$2:$I$237)-SUMIF([1]Xuất!$C$2:$C$2625,'Nhập data'!$C661,[1]Xuất!$D$2:$D$2029))</f>
        <v>#VALUE!</v>
      </c>
      <c r="I661" s="4" t="s">
        <v>4</v>
      </c>
    </row>
    <row r="662" spans="1:9" x14ac:dyDescent="0.25">
      <c r="A662" s="4" t="str">
        <f>IFERROR(INDEX([1]ID!$B:$B, MATCH('Nhập data'!$C662,[1]ID!$C:$C,0)),"")</f>
        <v>ID165085</v>
      </c>
      <c r="B662" s="4" t="s">
        <v>1887</v>
      </c>
      <c r="C662" s="4" t="s">
        <v>1888</v>
      </c>
      <c r="D662" s="4">
        <v>8</v>
      </c>
      <c r="E662" s="5" t="s">
        <v>1889</v>
      </c>
      <c r="F662" s="4"/>
      <c r="G662" s="5" t="s">
        <v>1716</v>
      </c>
      <c r="H662" s="4" t="e">
        <f>IF(Table13[[#This Row],[Tồn đầu]]="","",$D662+SUMIF([1]Nhập!$G$2:$G$237,'Nhập data'!$C662,[1]Nhập!$I$2:$I$237)-SUMIF([1]Xuất!$C$2:$C$2625,'Nhập data'!$C662,[1]Xuất!$D$2:$D$2029))</f>
        <v>#VALUE!</v>
      </c>
      <c r="I662" s="4" t="s">
        <v>4</v>
      </c>
    </row>
    <row r="663" spans="1:9" x14ac:dyDescent="0.25">
      <c r="A663" s="4" t="str">
        <f>IFERROR(INDEX([1]ID!$B:$B, MATCH('Nhập data'!$C663,[1]ID!$C:$C,0)),"")</f>
        <v>ID165086</v>
      </c>
      <c r="B663" s="4" t="s">
        <v>1890</v>
      </c>
      <c r="C663" s="4" t="s">
        <v>1891</v>
      </c>
      <c r="D663" s="4">
        <v>5</v>
      </c>
      <c r="E663" s="5" t="s">
        <v>1892</v>
      </c>
      <c r="F663" s="4"/>
      <c r="G663" s="5" t="s">
        <v>1716</v>
      </c>
      <c r="H663" s="4" t="e">
        <f>IF(Table13[[#This Row],[Tồn đầu]]="","",$D663+SUMIF([1]Nhập!$G$2:$G$237,'Nhập data'!$C663,[1]Nhập!$I$2:$I$237)-SUMIF([1]Xuất!$C$2:$C$2625,'Nhập data'!$C663,[1]Xuất!$D$2:$D$2029))</f>
        <v>#VALUE!</v>
      </c>
      <c r="I663" s="4" t="s">
        <v>4</v>
      </c>
    </row>
    <row r="664" spans="1:9" x14ac:dyDescent="0.25">
      <c r="A664" s="4" t="str">
        <f>IFERROR(INDEX([1]ID!$B:$B, MATCH('Nhập data'!$C664,[1]ID!$C:$C,0)),"")</f>
        <v>ID165087</v>
      </c>
      <c r="B664" s="4" t="s">
        <v>1893</v>
      </c>
      <c r="C664" s="4" t="s">
        <v>1894</v>
      </c>
      <c r="D664" s="4">
        <v>23</v>
      </c>
      <c r="E664" s="5" t="s">
        <v>1895</v>
      </c>
      <c r="F664" s="4"/>
      <c r="G664" s="5" t="s">
        <v>1716</v>
      </c>
      <c r="H664" s="4" t="e">
        <f>IF(Table13[[#This Row],[Tồn đầu]]="","",$D664+SUMIF([1]Nhập!$G$2:$G$237,'Nhập data'!$C664,[1]Nhập!$I$2:$I$237)-SUMIF([1]Xuất!$C$2:$C$2625,'Nhập data'!$C664,[1]Xuất!$D$2:$D$2029))</f>
        <v>#VALUE!</v>
      </c>
      <c r="I664" s="4" t="s">
        <v>4</v>
      </c>
    </row>
    <row r="665" spans="1:9" x14ac:dyDescent="0.25">
      <c r="A665" s="4" t="str">
        <f>IFERROR(INDEX([1]ID!$B:$B, MATCH('Nhập data'!$C665,[1]ID!$C:$C,0)),"")</f>
        <v>ID165088</v>
      </c>
      <c r="B665" s="4" t="s">
        <v>1896</v>
      </c>
      <c r="C665" s="4" t="s">
        <v>1897</v>
      </c>
      <c r="D665" s="4">
        <v>7</v>
      </c>
      <c r="E665" s="5" t="s">
        <v>1858</v>
      </c>
      <c r="F665" s="4"/>
      <c r="G665" s="5" t="s">
        <v>783</v>
      </c>
      <c r="H665" s="4" t="e">
        <f>IF(Table13[[#This Row],[Tồn đầu]]="","",$D665+SUMIF([1]Nhập!$G$2:$G$237,'Nhập data'!$C665,[1]Nhập!$I$2:$I$237)-SUMIF([1]Xuất!$C$2:$C$2625,'Nhập data'!$C665,[1]Xuất!$D$2:$D$2029))</f>
        <v>#VALUE!</v>
      </c>
      <c r="I665" s="4" t="s">
        <v>4</v>
      </c>
    </row>
    <row r="666" spans="1:9" x14ac:dyDescent="0.25">
      <c r="A666" s="4" t="str">
        <f>IFERROR(INDEX([1]ID!$B:$B, MATCH('Nhập data'!$C666,[1]ID!$C:$C,0)),"")</f>
        <v>ID165089</v>
      </c>
      <c r="B666" s="4" t="s">
        <v>1898</v>
      </c>
      <c r="C666" s="4" t="s">
        <v>1899</v>
      </c>
      <c r="D666" s="4">
        <v>3</v>
      </c>
      <c r="E666" s="5" t="s">
        <v>1861</v>
      </c>
      <c r="F666" s="4"/>
      <c r="G666" s="5" t="s">
        <v>783</v>
      </c>
      <c r="H666" s="4" t="e">
        <f>IF(Table13[[#This Row],[Tồn đầu]]="","",$D666+SUMIF([1]Nhập!$G$2:$G$237,'Nhập data'!$C666,[1]Nhập!$I$2:$I$237)-SUMIF([1]Xuất!$C$2:$C$2625,'Nhập data'!$C666,[1]Xuất!$D$2:$D$2029))</f>
        <v>#VALUE!</v>
      </c>
      <c r="I666" s="4" t="s">
        <v>4</v>
      </c>
    </row>
    <row r="667" spans="1:9" x14ac:dyDescent="0.25">
      <c r="A667" s="4" t="str">
        <f>IFERROR(INDEX([1]ID!$B:$B, MATCH('Nhập data'!$C667,[1]ID!$C:$C,0)),"")</f>
        <v>ID165090</v>
      </c>
      <c r="B667" s="4" t="s">
        <v>1900</v>
      </c>
      <c r="C667" s="4" t="s">
        <v>1901</v>
      </c>
      <c r="D667" s="4">
        <v>3</v>
      </c>
      <c r="E667" s="5" t="s">
        <v>1864</v>
      </c>
      <c r="F667" s="4"/>
      <c r="G667" s="5" t="s">
        <v>783</v>
      </c>
      <c r="H667" s="4" t="e">
        <f>IF(Table13[[#This Row],[Tồn đầu]]="","",$D667+SUMIF([1]Nhập!$G$2:$G$237,'Nhập data'!$C667,[1]Nhập!$I$2:$I$237)-SUMIF([1]Xuất!$C$2:$C$2625,'Nhập data'!$C667,[1]Xuất!$D$2:$D$2029))</f>
        <v>#VALUE!</v>
      </c>
      <c r="I667" s="4" t="s">
        <v>4</v>
      </c>
    </row>
    <row r="668" spans="1:9" x14ac:dyDescent="0.25">
      <c r="A668" s="4" t="str">
        <f>IFERROR(INDEX([1]ID!$B:$B, MATCH('Nhập data'!$C668,[1]ID!$C:$C,0)),"")</f>
        <v>ID165091</v>
      </c>
      <c r="B668" s="4" t="s">
        <v>1902</v>
      </c>
      <c r="C668" s="4" t="s">
        <v>1903</v>
      </c>
      <c r="D668" s="4">
        <v>8</v>
      </c>
      <c r="E668" s="5" t="s">
        <v>1808</v>
      </c>
      <c r="F668" s="4"/>
      <c r="G668" s="5" t="s">
        <v>783</v>
      </c>
      <c r="H668" s="4" t="e">
        <f>IF(Table13[[#This Row],[Tồn đầu]]="","",$D668+SUMIF([1]Nhập!$G$2:$G$237,'Nhập data'!$C668,[1]Nhập!$I$2:$I$237)-SUMIF([1]Xuất!$C$2:$C$2625,'Nhập data'!$C668,[1]Xuất!$D$2:$D$2029))</f>
        <v>#VALUE!</v>
      </c>
      <c r="I668" s="4" t="s">
        <v>4</v>
      </c>
    </row>
    <row r="669" spans="1:9" x14ac:dyDescent="0.25">
      <c r="A669" s="4" t="str">
        <f>IFERROR(INDEX([1]ID!$B:$B, MATCH('Nhập data'!$C669,[1]ID!$C:$C,0)),"")</f>
        <v>ID165092</v>
      </c>
      <c r="B669" s="4" t="s">
        <v>1904</v>
      </c>
      <c r="C669" s="4" t="s">
        <v>1905</v>
      </c>
      <c r="D669" s="4">
        <v>9</v>
      </c>
      <c r="E669" s="5" t="s">
        <v>1867</v>
      </c>
      <c r="F669" s="4"/>
      <c r="G669" s="5" t="s">
        <v>783</v>
      </c>
      <c r="H669" s="4" t="e">
        <f>IF(Table13[[#This Row],[Tồn đầu]]="","",$D669+SUMIF([1]Nhập!$G$2:$G$237,'Nhập data'!$C669,[1]Nhập!$I$2:$I$237)-SUMIF([1]Xuất!$C$2:$C$2625,'Nhập data'!$C669,[1]Xuất!$D$2:$D$2029))</f>
        <v>#VALUE!</v>
      </c>
      <c r="I669" s="4" t="s">
        <v>4</v>
      </c>
    </row>
    <row r="670" spans="1:9" x14ac:dyDescent="0.25">
      <c r="A670" s="4" t="str">
        <f>IFERROR(INDEX([1]ID!$B:$B, MATCH('Nhập data'!$C670,[1]ID!$C:$C,0)),"")</f>
        <v>ID165093</v>
      </c>
      <c r="B670" s="4" t="s">
        <v>1906</v>
      </c>
      <c r="C670" s="4" t="s">
        <v>1907</v>
      </c>
      <c r="D670" s="4">
        <v>3</v>
      </c>
      <c r="E670" s="5" t="s">
        <v>1908</v>
      </c>
      <c r="F670" s="4"/>
      <c r="G670" s="5" t="s">
        <v>783</v>
      </c>
      <c r="H670" s="4" t="e">
        <f>IF(Table13[[#This Row],[Tồn đầu]]="","",$D670+SUMIF([1]Nhập!$G$2:$G$237,'Nhập data'!$C670,[1]Nhập!$I$2:$I$237)-SUMIF([1]Xuất!$C$2:$C$2625,'Nhập data'!$C670,[1]Xuất!$D$2:$D$2029))</f>
        <v>#VALUE!</v>
      </c>
      <c r="I670" s="4" t="s">
        <v>4</v>
      </c>
    </row>
    <row r="671" spans="1:9" x14ac:dyDescent="0.25">
      <c r="A671" s="4" t="str">
        <f>IFERROR(INDEX([1]ID!$B:$B, MATCH('Nhập data'!$C671,[1]ID!$C:$C,0)),"")</f>
        <v>ID165094</v>
      </c>
      <c r="B671" s="4" t="s">
        <v>1909</v>
      </c>
      <c r="C671" s="4" t="s">
        <v>1910</v>
      </c>
      <c r="D671" s="4">
        <v>5</v>
      </c>
      <c r="E671" s="5" t="s">
        <v>1911</v>
      </c>
      <c r="F671" s="4"/>
      <c r="G671" s="5" t="s">
        <v>783</v>
      </c>
      <c r="H671" s="4" t="e">
        <f>IF(Table13[[#This Row],[Tồn đầu]]="","",$D671+SUMIF([1]Nhập!$G$2:$G$237,'Nhập data'!$C671,[1]Nhập!$I$2:$I$237)-SUMIF([1]Xuất!$C$2:$C$2625,'Nhập data'!$C671,[1]Xuất!$D$2:$D$2029))</f>
        <v>#VALUE!</v>
      </c>
      <c r="I671" s="4" t="s">
        <v>4</v>
      </c>
    </row>
    <row r="672" spans="1:9" x14ac:dyDescent="0.25">
      <c r="A672" s="4" t="str">
        <f>IFERROR(INDEX([1]ID!$B:$B, MATCH('Nhập data'!$C672,[1]ID!$C:$C,0)),"")</f>
        <v>ID165095</v>
      </c>
      <c r="B672" s="4" t="s">
        <v>1912</v>
      </c>
      <c r="C672" s="4" t="s">
        <v>1913</v>
      </c>
      <c r="D672" s="4">
        <v>9</v>
      </c>
      <c r="E672" s="5" t="s">
        <v>1914</v>
      </c>
      <c r="F672" s="4"/>
      <c r="G672" s="5" t="s">
        <v>783</v>
      </c>
      <c r="H672" s="4" t="e">
        <f>IF(Table13[[#This Row],[Tồn đầu]]="","",$D672+SUMIF([1]Nhập!$G$2:$G$237,'Nhập data'!$C672,[1]Nhập!$I$2:$I$237)-SUMIF([1]Xuất!$C$2:$C$2625,'Nhập data'!$C672,[1]Xuất!$D$2:$D$2029))</f>
        <v>#VALUE!</v>
      </c>
      <c r="I672" s="4" t="s">
        <v>4</v>
      </c>
    </row>
    <row r="673" spans="1:9" x14ac:dyDescent="0.25">
      <c r="A673" s="4" t="str">
        <f>IFERROR(INDEX([1]ID!$B:$B, MATCH('Nhập data'!$C673,[1]ID!$C:$C,0)),"")</f>
        <v>ID165096</v>
      </c>
      <c r="B673" s="4" t="s">
        <v>1915</v>
      </c>
      <c r="C673" s="4" t="s">
        <v>1916</v>
      </c>
      <c r="D673" s="4">
        <v>3</v>
      </c>
      <c r="E673" s="5" t="s">
        <v>1870</v>
      </c>
      <c r="F673" s="4"/>
      <c r="G673" s="5" t="s">
        <v>783</v>
      </c>
      <c r="H673" s="4" t="e">
        <f>IF(Table13[[#This Row],[Tồn đầu]]="","",$D673+SUMIF([1]Nhập!$G$2:$G$237,'Nhập data'!$C673,[1]Nhập!$I$2:$I$237)-SUMIF([1]Xuất!$C$2:$C$2625,'Nhập data'!$C673,[1]Xuất!$D$2:$D$2029))</f>
        <v>#VALUE!</v>
      </c>
      <c r="I673" s="4" t="s">
        <v>4</v>
      </c>
    </row>
    <row r="674" spans="1:9" x14ac:dyDescent="0.25">
      <c r="A674" s="4" t="str">
        <f>IFERROR(INDEX([1]ID!$B:$B, MATCH('Nhập data'!$C674,[1]ID!$C:$C,0)),"")</f>
        <v>ID165097</v>
      </c>
      <c r="B674" s="4" t="s">
        <v>1917</v>
      </c>
      <c r="C674" s="4" t="s">
        <v>1918</v>
      </c>
      <c r="D674" s="4">
        <v>3</v>
      </c>
      <c r="E674" s="5" t="s">
        <v>1873</v>
      </c>
      <c r="F674" s="4"/>
      <c r="G674" s="5" t="s">
        <v>783</v>
      </c>
      <c r="H674" s="4" t="e">
        <f>IF(Table13[[#This Row],[Tồn đầu]]="","",$D674+SUMIF([1]Nhập!$G$2:$G$237,'Nhập data'!$C674,[1]Nhập!$I$2:$I$237)-SUMIF([1]Xuất!$C$2:$C$2625,'Nhập data'!$C674,[1]Xuất!$D$2:$D$2029))</f>
        <v>#VALUE!</v>
      </c>
      <c r="I674" s="4" t="s">
        <v>4</v>
      </c>
    </row>
    <row r="675" spans="1:9" x14ac:dyDescent="0.25">
      <c r="A675" s="4" t="str">
        <f>IFERROR(INDEX([1]ID!$B:$B, MATCH('Nhập data'!$C675,[1]ID!$C:$C,0)),"")</f>
        <v>ID165098</v>
      </c>
      <c r="B675" s="4" t="s">
        <v>1919</v>
      </c>
      <c r="C675" s="4" t="s">
        <v>1920</v>
      </c>
      <c r="D675" s="4">
        <v>5</v>
      </c>
      <c r="E675" s="5" t="s">
        <v>1921</v>
      </c>
      <c r="F675" s="4"/>
      <c r="G675" s="5" t="s">
        <v>783</v>
      </c>
      <c r="H675" s="4" t="e">
        <f>IF(Table13[[#This Row],[Tồn đầu]]="","",$D675+SUMIF([1]Nhập!$G$2:$G$237,'Nhập data'!$C675,[1]Nhập!$I$2:$I$237)-SUMIF([1]Xuất!$C$2:$C$2625,'Nhập data'!$C675,[1]Xuất!$D$2:$D$2029))</f>
        <v>#VALUE!</v>
      </c>
      <c r="I675" s="4" t="s">
        <v>4</v>
      </c>
    </row>
    <row r="676" spans="1:9" x14ac:dyDescent="0.25">
      <c r="A676" s="4" t="str">
        <f>IFERROR(INDEX([1]ID!$B:$B, MATCH('Nhập data'!$C676,[1]ID!$C:$C,0)),"")</f>
        <v>ID156025</v>
      </c>
      <c r="B676" s="4" t="s">
        <v>1922</v>
      </c>
      <c r="C676" s="4" t="s">
        <v>1923</v>
      </c>
      <c r="D676" s="4">
        <v>10</v>
      </c>
      <c r="E676" s="5" t="s">
        <v>1924</v>
      </c>
      <c r="F676" s="4"/>
      <c r="G676" s="5" t="s">
        <v>1678</v>
      </c>
      <c r="H676" s="4" t="e">
        <f>IF(Table13[[#This Row],[Tồn đầu]]="","",$D676+SUMIF([1]Nhập!$G$2:$G$237,'Nhập data'!$C676,[1]Nhập!$I$2:$I$237)-SUMIF([1]Xuất!$C$2:$C$2625,'Nhập data'!$C676,[1]Xuất!$D$2:$D$2029))</f>
        <v>#VALUE!</v>
      </c>
      <c r="I676" s="4" t="s">
        <v>4</v>
      </c>
    </row>
    <row r="677" spans="1:9" x14ac:dyDescent="0.25">
      <c r="A677" s="4" t="str">
        <f>IFERROR(INDEX([1]ID!$B:$B, MATCH('Nhập data'!$C677,[1]ID!$C:$C,0)),"")</f>
        <v>ID156026</v>
      </c>
      <c r="B677" s="4" t="s">
        <v>1925</v>
      </c>
      <c r="C677" s="4" t="s">
        <v>1926</v>
      </c>
      <c r="D677" s="4">
        <v>3</v>
      </c>
      <c r="E677" s="5" t="s">
        <v>1927</v>
      </c>
      <c r="F677" s="4"/>
      <c r="G677" s="5" t="s">
        <v>1678</v>
      </c>
      <c r="H677" s="4" t="e">
        <f>IF(Table13[[#This Row],[Tồn đầu]]="","",$D677+SUMIF([1]Nhập!$G$2:$G$237,'Nhập data'!$C677,[1]Nhập!$I$2:$I$237)-SUMIF([1]Xuất!$C$2:$C$2625,'Nhập data'!$C677,[1]Xuất!$D$2:$D$2029))</f>
        <v>#VALUE!</v>
      </c>
      <c r="I677" s="4" t="s">
        <v>4</v>
      </c>
    </row>
    <row r="678" spans="1:9" x14ac:dyDescent="0.25">
      <c r="A678" s="4" t="str">
        <f>IFERROR(INDEX([1]ID!$B:$B, MATCH('Nhập data'!$C678,[1]ID!$C:$C,0)),"")</f>
        <v>ID150894</v>
      </c>
      <c r="B678" s="4" t="s">
        <v>1928</v>
      </c>
      <c r="C678" s="4" t="s">
        <v>1929</v>
      </c>
      <c r="D678" s="4">
        <v>0</v>
      </c>
      <c r="E678" s="5" t="s">
        <v>1930</v>
      </c>
      <c r="F678" s="4"/>
      <c r="G678" s="5" t="s">
        <v>1678</v>
      </c>
      <c r="H678" s="4" t="e">
        <f>IF(Table13[[#This Row],[Tồn đầu]]="","",$D678+SUMIF([1]Nhập!$G$2:$G$237,'Nhập data'!$C678,[1]Nhập!$I$2:$I$237)-SUMIF([1]Xuất!$C$2:$C$2625,'Nhập data'!$C678,[1]Xuất!$D$2:$D$2029))</f>
        <v>#VALUE!</v>
      </c>
      <c r="I678" s="4" t="s">
        <v>4</v>
      </c>
    </row>
    <row r="679" spans="1:9" x14ac:dyDescent="0.25">
      <c r="A679" s="4" t="str">
        <f>IFERROR(INDEX([1]ID!$B:$B, MATCH('Nhập data'!$C679,[1]ID!$C:$C,0)),"")</f>
        <v>ID156364</v>
      </c>
      <c r="B679" s="4" t="s">
        <v>1931</v>
      </c>
      <c r="C679" s="4" t="s">
        <v>1932</v>
      </c>
      <c r="D679" s="4">
        <v>5</v>
      </c>
      <c r="E679" s="5" t="s">
        <v>1933</v>
      </c>
      <c r="F679" s="4"/>
      <c r="G679" s="5" t="s">
        <v>1678</v>
      </c>
      <c r="H679" s="4" t="e">
        <f>IF(Table13[[#This Row],[Tồn đầu]]="","",$D679+SUMIF([1]Nhập!$G$2:$G$237,'Nhập data'!$C679,[1]Nhập!$I$2:$I$237)-SUMIF([1]Xuất!$C$2:$C$2625,'Nhập data'!$C679,[1]Xuất!$D$2:$D$2029))</f>
        <v>#VALUE!</v>
      </c>
      <c r="I679" s="4" t="s">
        <v>4</v>
      </c>
    </row>
    <row r="680" spans="1:9" x14ac:dyDescent="0.25">
      <c r="A680" s="4" t="str">
        <f>IFERROR(INDEX([1]ID!$B:$B, MATCH('Nhập data'!$C680,[1]ID!$C:$C,0)),"")</f>
        <v>ID156365</v>
      </c>
      <c r="B680" s="4" t="s">
        <v>1934</v>
      </c>
      <c r="C680" s="4" t="s">
        <v>1935</v>
      </c>
      <c r="D680" s="4">
        <v>4</v>
      </c>
      <c r="E680" s="5" t="s">
        <v>1936</v>
      </c>
      <c r="F680" s="4"/>
      <c r="G680" s="5" t="s">
        <v>1678</v>
      </c>
      <c r="H680" s="4" t="e">
        <f>IF(Table13[[#This Row],[Tồn đầu]]="","",$D680+SUMIF([1]Nhập!$G$2:$G$237,'Nhập data'!$C680,[1]Nhập!$I$2:$I$237)-SUMIF([1]Xuất!$C$2:$C$2625,'Nhập data'!$C680,[1]Xuất!$D$2:$D$2029))</f>
        <v>#VALUE!</v>
      </c>
      <c r="I680" s="4" t="s">
        <v>4</v>
      </c>
    </row>
    <row r="681" spans="1:9" x14ac:dyDescent="0.25">
      <c r="A681" s="4" t="str">
        <f>IFERROR(INDEX([1]ID!$B:$B, MATCH('Nhập data'!$C681,[1]ID!$C:$C,0)),"")</f>
        <v>ID165099</v>
      </c>
      <c r="B681" s="4" t="s">
        <v>1937</v>
      </c>
      <c r="C681" s="4" t="s">
        <v>1938</v>
      </c>
      <c r="D681" s="4">
        <v>12</v>
      </c>
      <c r="E681" s="5" t="s">
        <v>1939</v>
      </c>
      <c r="F681" s="4"/>
      <c r="G681" s="5" t="s">
        <v>1704</v>
      </c>
      <c r="H681" s="4" t="e">
        <f>IF(Table13[[#This Row],[Tồn đầu]]="","",$D681+SUMIF([1]Nhập!$G$2:$G$237,'Nhập data'!$C681,[1]Nhập!$I$2:$I$237)-SUMIF([1]Xuất!$C$2:$C$2625,'Nhập data'!$C681,[1]Xuất!$D$2:$D$2029))</f>
        <v>#VALUE!</v>
      </c>
      <c r="I681" s="4" t="s">
        <v>4</v>
      </c>
    </row>
    <row r="682" spans="1:9" x14ac:dyDescent="0.25">
      <c r="A682" s="4" t="str">
        <f>IFERROR(INDEX([1]ID!$B:$B, MATCH('Nhập data'!$C682,[1]ID!$C:$C,0)),"")</f>
        <v>ID165100</v>
      </c>
      <c r="B682" s="4" t="s">
        <v>1940</v>
      </c>
      <c r="C682" s="4" t="s">
        <v>1941</v>
      </c>
      <c r="D682" s="4">
        <v>16</v>
      </c>
      <c r="E682" s="5" t="s">
        <v>950</v>
      </c>
      <c r="F682" s="4"/>
      <c r="G682" s="5" t="s">
        <v>1942</v>
      </c>
      <c r="H682" s="4" t="e">
        <f>IF(Table13[[#This Row],[Tồn đầu]]="","",$D682+SUMIF([1]Nhập!$G$2:$G$237,'Nhập data'!$C682,[1]Nhập!$I$2:$I$237)-SUMIF([1]Xuất!$C$2:$C$2625,'Nhập data'!$C682,[1]Xuất!$D$2:$D$2029))</f>
        <v>#VALUE!</v>
      </c>
      <c r="I682" s="4" t="s">
        <v>4</v>
      </c>
    </row>
    <row r="683" spans="1:9" x14ac:dyDescent="0.25">
      <c r="A683" s="4" t="str">
        <f>IFERROR(INDEX([1]ID!$B:$B, MATCH('Nhập data'!$C683,[1]ID!$C:$C,0)),"")</f>
        <v>ID165101</v>
      </c>
      <c r="B683" s="4" t="s">
        <v>1943</v>
      </c>
      <c r="C683" s="4" t="s">
        <v>1944</v>
      </c>
      <c r="D683" s="4">
        <v>29</v>
      </c>
      <c r="E683" s="5" t="s">
        <v>473</v>
      </c>
      <c r="F683" s="4"/>
      <c r="G683" s="5" t="s">
        <v>1942</v>
      </c>
      <c r="H683" s="4" t="e">
        <f>IF(Table13[[#This Row],[Tồn đầu]]="","",$D683+SUMIF([1]Nhập!$G$2:$G$237,'Nhập data'!$C683,[1]Nhập!$I$2:$I$237)-SUMIF([1]Xuất!$C$2:$C$2625,'Nhập data'!$C683,[1]Xuất!$D$2:$D$2029))</f>
        <v>#VALUE!</v>
      </c>
      <c r="I683" s="4" t="s">
        <v>4</v>
      </c>
    </row>
    <row r="684" spans="1:9" x14ac:dyDescent="0.25">
      <c r="A684" s="4" t="str">
        <f>IFERROR(INDEX([1]ID!$B:$B, MATCH('Nhập data'!$C684,[1]ID!$C:$C,0)),"")</f>
        <v>ID164860</v>
      </c>
      <c r="B684" s="4" t="s">
        <v>1945</v>
      </c>
      <c r="C684" s="4" t="s">
        <v>1946</v>
      </c>
      <c r="D684" s="4">
        <v>24</v>
      </c>
      <c r="E684" s="5" t="s">
        <v>1947</v>
      </c>
      <c r="F684" s="4"/>
      <c r="G684" s="5" t="s">
        <v>1942</v>
      </c>
      <c r="H684" s="4" t="e">
        <f>IF(Table13[[#This Row],[Tồn đầu]]="","",$D684+SUMIF([1]Nhập!$G$2:$G$237,'Nhập data'!$C684,[1]Nhập!$I$2:$I$237)-SUMIF([1]Xuất!$C$2:$C$2625,'Nhập data'!$C684,[1]Xuất!$D$2:$D$2029))</f>
        <v>#VALUE!</v>
      </c>
      <c r="I684" s="4" t="s">
        <v>4</v>
      </c>
    </row>
    <row r="685" spans="1:9" x14ac:dyDescent="0.25">
      <c r="A685" s="4" t="str">
        <f>IFERROR(INDEX([1]ID!$B:$B, MATCH('Nhập data'!$C685,[1]ID!$C:$C,0)),"")</f>
        <v>ID046441</v>
      </c>
      <c r="B685" s="4" t="s">
        <v>1948</v>
      </c>
      <c r="C685" s="4" t="s">
        <v>1949</v>
      </c>
      <c r="D685" s="4">
        <v>45</v>
      </c>
      <c r="E685" s="5" t="s">
        <v>1950</v>
      </c>
      <c r="F685" s="4"/>
      <c r="G685" s="5" t="s">
        <v>1437</v>
      </c>
      <c r="H685" s="4" t="e">
        <f>IF(Table13[[#This Row],[Tồn đầu]]="","",$D685+SUMIF([1]Nhập!$G$2:$G$237,'Nhập data'!$C685,[1]Nhập!$I$2:$I$237)-SUMIF([1]Xuất!$C$2:$C$2625,'Nhập data'!$C685,[1]Xuất!$D$2:$D$2029))</f>
        <v>#VALUE!</v>
      </c>
      <c r="I685" s="4" t="s">
        <v>4</v>
      </c>
    </row>
    <row r="686" spans="1:9" x14ac:dyDescent="0.25">
      <c r="A686" s="4" t="str">
        <f>IFERROR(INDEX([1]ID!$B:$B, MATCH('Nhập data'!$C686,[1]ID!$C:$C,0)),"")</f>
        <v>ID156372</v>
      </c>
      <c r="B686" s="4" t="s">
        <v>1951</v>
      </c>
      <c r="C686" s="4" t="s">
        <v>1952</v>
      </c>
      <c r="D686" s="4">
        <v>0</v>
      </c>
      <c r="E686" s="5" t="s">
        <v>1953</v>
      </c>
      <c r="F686" s="4"/>
      <c r="G686" s="5" t="s">
        <v>1942</v>
      </c>
      <c r="H686" s="4" t="e">
        <f>IF(Table13[[#This Row],[Tồn đầu]]="","",$D686+SUMIF([1]Nhập!$G$2:$G$237,'Nhập data'!$C686,[1]Nhập!$I$2:$I$237)-SUMIF([1]Xuất!$C$2:$C$2625,'Nhập data'!$C686,[1]Xuất!$D$2:$D$2029))</f>
        <v>#VALUE!</v>
      </c>
      <c r="I686" s="4" t="s">
        <v>4</v>
      </c>
    </row>
    <row r="687" spans="1:9" x14ac:dyDescent="0.25">
      <c r="A687" s="4" t="str">
        <f>IFERROR(INDEX([1]ID!$B:$B, MATCH('Nhập data'!$C687,[1]ID!$C:$C,0)),"")</f>
        <v>ID156371</v>
      </c>
      <c r="B687" s="4" t="s">
        <v>1954</v>
      </c>
      <c r="C687" s="4" t="s">
        <v>1955</v>
      </c>
      <c r="D687" s="4">
        <v>3</v>
      </c>
      <c r="E687" s="5" t="s">
        <v>1956</v>
      </c>
      <c r="F687" s="4"/>
      <c r="G687" s="5" t="s">
        <v>1942</v>
      </c>
      <c r="H687" s="4" t="e">
        <f>IF(Table13[[#This Row],[Tồn đầu]]="","",$D687+SUMIF([1]Nhập!$G$2:$G$237,'Nhập data'!$C687,[1]Nhập!$I$2:$I$237)-SUMIF([1]Xuất!$C$2:$C$2625,'Nhập data'!$C687,[1]Xuất!$D$2:$D$2029))</f>
        <v>#VALUE!</v>
      </c>
      <c r="I687" s="4" t="s">
        <v>4</v>
      </c>
    </row>
    <row r="688" spans="1:9" x14ac:dyDescent="0.25">
      <c r="A688" s="4" t="str">
        <f>IFERROR(INDEX([1]ID!$B:$B, MATCH('Nhập data'!$C688,[1]ID!$C:$C,0)),"")</f>
        <v>ID156367</v>
      </c>
      <c r="B688" s="4" t="s">
        <v>1957</v>
      </c>
      <c r="C688" s="4" t="s">
        <v>1958</v>
      </c>
      <c r="D688" s="4">
        <v>44</v>
      </c>
      <c r="E688" s="5" t="s">
        <v>1959</v>
      </c>
      <c r="F688" s="4"/>
      <c r="G688" s="5" t="s">
        <v>1678</v>
      </c>
      <c r="H688" s="4" t="e">
        <f>IF(Table13[[#This Row],[Tồn đầu]]="","",$D688+SUMIF([1]Nhập!$G$2:$G$237,'Nhập data'!$C688,[1]Nhập!$I$2:$I$237)-SUMIF([1]Xuất!$C$2:$C$2625,'Nhập data'!$C688,[1]Xuất!$D$2:$D$2029))</f>
        <v>#VALUE!</v>
      </c>
      <c r="I688" s="4" t="s">
        <v>4</v>
      </c>
    </row>
    <row r="689" spans="1:9" x14ac:dyDescent="0.25">
      <c r="A689" s="4" t="str">
        <f>IFERROR(INDEX([1]ID!$B:$B, MATCH('Nhập data'!$C689,[1]ID!$C:$C,0)),"")</f>
        <v/>
      </c>
      <c r="B689" s="4" t="s">
        <v>1960</v>
      </c>
      <c r="C689" s="4"/>
      <c r="D689" s="4">
        <v>0</v>
      </c>
      <c r="E689" s="5" t="s">
        <v>96</v>
      </c>
      <c r="F689" s="4"/>
      <c r="G689" s="5" t="s">
        <v>96</v>
      </c>
      <c r="H689" s="4" t="e">
        <f>IF(Table13[[#This Row],[Tồn đầu]]="","",$D689+SUMIF([1]Nhập!$G$2:$G$237,'Nhập data'!$C689,[1]Nhập!$I$2:$I$237)-SUMIF([1]Xuất!$C$2:$C$2625,'Nhập data'!$C689,[1]Xuất!$D$2:$D$2029))</f>
        <v>#VALUE!</v>
      </c>
      <c r="I689" s="4"/>
    </row>
    <row r="690" spans="1:9" x14ac:dyDescent="0.25">
      <c r="A690" s="4" t="str">
        <f>IFERROR(INDEX([1]ID!$B:$B, MATCH('Nhập data'!$C690,[1]ID!$C:$C,0)),"")</f>
        <v>ID165103</v>
      </c>
      <c r="B690" s="4" t="s">
        <v>1961</v>
      </c>
      <c r="C690" s="4" t="s">
        <v>1962</v>
      </c>
      <c r="D690" s="4">
        <v>10</v>
      </c>
      <c r="E690" s="5" t="s">
        <v>1963</v>
      </c>
      <c r="F690" s="4"/>
      <c r="G690" s="5" t="s">
        <v>1942</v>
      </c>
      <c r="H690" s="4" t="e">
        <f>IF(Table13[[#This Row],[Tồn đầu]]="","",$D690+SUMIF([1]Nhập!$G$2:$G$237,'Nhập data'!$C690,[1]Nhập!$I$2:$I$237)-SUMIF([1]Xuất!$C$2:$C$2625,'Nhập data'!$C690,[1]Xuất!$D$2:$D$2029))</f>
        <v>#VALUE!</v>
      </c>
      <c r="I690" s="4" t="s">
        <v>4</v>
      </c>
    </row>
    <row r="691" spans="1:9" x14ac:dyDescent="0.25">
      <c r="A691" s="4" t="str">
        <f>IFERROR(INDEX([1]ID!$B:$B, MATCH('Nhập data'!$C691,[1]ID!$C:$C,0)),"")</f>
        <v>ID165104</v>
      </c>
      <c r="B691" s="4" t="s">
        <v>1964</v>
      </c>
      <c r="C691" s="4" t="s">
        <v>1965</v>
      </c>
      <c r="D691" s="4">
        <v>5</v>
      </c>
      <c r="E691" s="5" t="s">
        <v>1966</v>
      </c>
      <c r="F691" s="4"/>
      <c r="G691" s="5" t="s">
        <v>1942</v>
      </c>
      <c r="H691" s="4" t="e">
        <f>IF(Table13[[#This Row],[Tồn đầu]]="","",$D691+SUMIF([1]Nhập!$G$2:$G$237,'Nhập data'!$C691,[1]Nhập!$I$2:$I$237)-SUMIF([1]Xuất!$C$2:$C$2625,'Nhập data'!$C691,[1]Xuất!$D$2:$D$2029))</f>
        <v>#VALUE!</v>
      </c>
      <c r="I691" s="4" t="s">
        <v>4</v>
      </c>
    </row>
    <row r="692" spans="1:9" x14ac:dyDescent="0.25">
      <c r="A692" s="4" t="str">
        <f>IFERROR(INDEX([1]ID!$B:$B, MATCH('Nhập data'!$C692,[1]ID!$C:$C,0)),"")</f>
        <v>ID165105</v>
      </c>
      <c r="B692" s="4" t="s">
        <v>1967</v>
      </c>
      <c r="C692" s="4" t="s">
        <v>1968</v>
      </c>
      <c r="D692" s="4">
        <v>0</v>
      </c>
      <c r="E692" s="5" t="s">
        <v>1969</v>
      </c>
      <c r="F692" s="4"/>
      <c r="G692" s="5" t="s">
        <v>1942</v>
      </c>
      <c r="H692" s="4" t="e">
        <f>IF(Table13[[#This Row],[Tồn đầu]]="","",$D692+SUMIF([1]Nhập!$G$2:$G$237,'Nhập data'!$C692,[1]Nhập!$I$2:$I$237)-SUMIF([1]Xuất!$C$2:$C$2625,'Nhập data'!$C692,[1]Xuất!$D$2:$D$2029))</f>
        <v>#VALUE!</v>
      </c>
      <c r="I692" s="4" t="s">
        <v>4</v>
      </c>
    </row>
    <row r="693" spans="1:9" x14ac:dyDescent="0.25">
      <c r="A693" s="4" t="str">
        <f>IFERROR(INDEX([1]ID!$B:$B, MATCH('Nhập data'!$C693,[1]ID!$C:$C,0)),"")</f>
        <v>ID156019</v>
      </c>
      <c r="B693" s="4" t="s">
        <v>1970</v>
      </c>
      <c r="C693" s="4" t="s">
        <v>1971</v>
      </c>
      <c r="D693" s="4">
        <v>5</v>
      </c>
      <c r="E693" s="5" t="s">
        <v>1972</v>
      </c>
      <c r="F693" s="4"/>
      <c r="G693" s="5" t="s">
        <v>1678</v>
      </c>
      <c r="H693" s="4" t="e">
        <f>IF(Table13[[#This Row],[Tồn đầu]]="","",$D693+SUMIF([1]Nhập!$G$2:$G$237,'Nhập data'!$C693,[1]Nhập!$I$2:$I$237)-SUMIF([1]Xuất!$C$2:$C$2625,'Nhập data'!$C693,[1]Xuất!$D$2:$D$2029))</f>
        <v>#VALUE!</v>
      </c>
      <c r="I693" s="4" t="s">
        <v>4</v>
      </c>
    </row>
    <row r="694" spans="1:9" x14ac:dyDescent="0.25">
      <c r="A694" s="4" t="str">
        <f>IFERROR(INDEX([1]ID!$B:$B, MATCH('Nhập data'!$C694,[1]ID!$C:$C,0)),"")</f>
        <v>ID048851</v>
      </c>
      <c r="B694" s="4" t="s">
        <v>1973</v>
      </c>
      <c r="C694" s="4" t="s">
        <v>1974</v>
      </c>
      <c r="D694" s="4">
        <v>50</v>
      </c>
      <c r="E694" s="5" t="s">
        <v>1975</v>
      </c>
      <c r="F694" s="4"/>
      <c r="G694" s="5" t="s">
        <v>1976</v>
      </c>
      <c r="H694" s="4" t="e">
        <f>IF(Table13[[#This Row],[Tồn đầu]]="","",$D694+SUMIF([1]Nhập!$G$2:$G$237,'Nhập data'!$C694,[1]Nhập!$I$2:$I$237)-SUMIF([1]Xuất!$C$2:$C$2625,'Nhập data'!$C694,[1]Xuất!$D$2:$D$2029))</f>
        <v>#VALUE!</v>
      </c>
      <c r="I694" s="4" t="s">
        <v>4</v>
      </c>
    </row>
    <row r="695" spans="1:9" x14ac:dyDescent="0.25">
      <c r="A695" s="4" t="str">
        <f>IFERROR(INDEX([1]ID!$B:$B, MATCH('Nhập data'!$C695,[1]ID!$C:$C,0)),"")</f>
        <v>ID165106</v>
      </c>
      <c r="B695" s="4" t="s">
        <v>1977</v>
      </c>
      <c r="C695" s="4" t="s">
        <v>1978</v>
      </c>
      <c r="D695" s="4">
        <v>67</v>
      </c>
      <c r="E695" s="5" t="s">
        <v>1979</v>
      </c>
      <c r="F695" s="4"/>
      <c r="G695" s="5" t="s">
        <v>1976</v>
      </c>
      <c r="H695" s="4" t="e">
        <f>IF(Table13[[#This Row],[Tồn đầu]]="","",$D695+SUMIF([1]Nhập!$G$2:$G$237,'Nhập data'!$C695,[1]Nhập!$I$2:$I$237)-SUMIF([1]Xuất!$C$2:$C$2625,'Nhập data'!$C695,[1]Xuất!$D$2:$D$2029))</f>
        <v>#VALUE!</v>
      </c>
      <c r="I695" s="4" t="s">
        <v>4</v>
      </c>
    </row>
    <row r="696" spans="1:9" x14ac:dyDescent="0.25">
      <c r="A696" s="4" t="str">
        <f>IFERROR(INDEX([1]ID!$B:$B, MATCH('Nhập data'!$C696,[1]ID!$C:$C,0)),"")</f>
        <v>ID156000</v>
      </c>
      <c r="B696" s="4" t="s">
        <v>1980</v>
      </c>
      <c r="C696" s="4" t="s">
        <v>1981</v>
      </c>
      <c r="D696" s="4">
        <v>19</v>
      </c>
      <c r="E696" s="5" t="s">
        <v>1982</v>
      </c>
      <c r="F696" s="4"/>
      <c r="G696" s="5" t="s">
        <v>1437</v>
      </c>
      <c r="H696" s="4" t="e">
        <f>IF(Table13[[#This Row],[Tồn đầu]]="","",$D696+SUMIF([1]Nhập!$G$2:$G$237,'Nhập data'!$C696,[1]Nhập!$I$2:$I$237)-SUMIF([1]Xuất!$C$2:$C$2625,'Nhập data'!$C696,[1]Xuất!$D$2:$D$2029))</f>
        <v>#VALUE!</v>
      </c>
      <c r="I696" s="4" t="s">
        <v>4</v>
      </c>
    </row>
    <row r="697" spans="1:9" x14ac:dyDescent="0.25">
      <c r="A697" s="4" t="str">
        <f>IFERROR(INDEX([1]ID!$B:$B, MATCH('Nhập data'!$C697,[1]ID!$C:$C,0)),"")</f>
        <v>ID064612</v>
      </c>
      <c r="B697" s="4" t="s">
        <v>1983</v>
      </c>
      <c r="C697" s="4" t="s">
        <v>1984</v>
      </c>
      <c r="D697" s="4">
        <v>57</v>
      </c>
      <c r="E697" s="5" t="s">
        <v>1985</v>
      </c>
      <c r="F697" s="4"/>
      <c r="G697" s="5" t="s">
        <v>1437</v>
      </c>
      <c r="H697" s="4" t="e">
        <f>IF(Table13[[#This Row],[Tồn đầu]]="","",$D697+SUMIF([1]Nhập!$G$2:$G$237,'Nhập data'!$C697,[1]Nhập!$I$2:$I$237)-SUMIF([1]Xuất!$C$2:$C$2625,'Nhập data'!$C697,[1]Xuất!$D$2:$D$2029))</f>
        <v>#VALUE!</v>
      </c>
      <c r="I697" s="4" t="s">
        <v>4</v>
      </c>
    </row>
    <row r="698" spans="1:9" x14ac:dyDescent="0.25">
      <c r="A698" s="4" t="str">
        <f>IFERROR(INDEX([1]ID!$B:$B, MATCH('Nhập data'!$C698,[1]ID!$C:$C,0)),"")</f>
        <v>ID120972</v>
      </c>
      <c r="B698" s="4" t="s">
        <v>1986</v>
      </c>
      <c r="C698" s="4" t="s">
        <v>1987</v>
      </c>
      <c r="D698" s="4">
        <v>104</v>
      </c>
      <c r="E698" s="5" t="s">
        <v>158</v>
      </c>
      <c r="F698" s="4"/>
      <c r="G698" s="5" t="s">
        <v>1356</v>
      </c>
      <c r="H698" s="4" t="e">
        <f>IF(Table13[[#This Row],[Tồn đầu]]="","",$D698+SUMIF([1]Nhập!$G$2:$G$237,'Nhập data'!$C698,[1]Nhập!$I$2:$I$237)-SUMIF([1]Xuất!$C$2:$C$2625,'Nhập data'!$C698,[1]Xuất!$D$2:$D$2029))</f>
        <v>#VALUE!</v>
      </c>
      <c r="I698" s="4" t="s">
        <v>4</v>
      </c>
    </row>
    <row r="699" spans="1:9" x14ac:dyDescent="0.25">
      <c r="A699" s="4" t="str">
        <f>IFERROR(INDEX([1]ID!$B:$B, MATCH('Nhập data'!$C699,[1]ID!$C:$C,0)),"")</f>
        <v>ID151020</v>
      </c>
      <c r="B699" s="4" t="s">
        <v>1988</v>
      </c>
      <c r="C699" s="4" t="s">
        <v>1989</v>
      </c>
      <c r="D699" s="4">
        <v>49</v>
      </c>
      <c r="E699" s="5" t="s">
        <v>1990</v>
      </c>
      <c r="F699" s="4"/>
      <c r="G699" s="5" t="s">
        <v>1356</v>
      </c>
      <c r="H699" s="4" t="e">
        <f>IF(Table13[[#This Row],[Tồn đầu]]="","",$D699+SUMIF([1]Nhập!$G$2:$G$237,'Nhập data'!$C699,[1]Nhập!$I$2:$I$237)-SUMIF([1]Xuất!$C$2:$C$2625,'Nhập data'!$C699,[1]Xuất!$D$2:$D$2029))</f>
        <v>#VALUE!</v>
      </c>
      <c r="I699" s="4" t="s">
        <v>4</v>
      </c>
    </row>
    <row r="700" spans="1:9" x14ac:dyDescent="0.25">
      <c r="A700" s="4" t="str">
        <f>IFERROR(INDEX([1]ID!$B:$B, MATCH('Nhập data'!$C700,[1]ID!$C:$C,0)),"")</f>
        <v>ID151017</v>
      </c>
      <c r="B700" s="4" t="s">
        <v>1991</v>
      </c>
      <c r="C700" s="4" t="s">
        <v>1992</v>
      </c>
      <c r="D700" s="4">
        <v>7</v>
      </c>
      <c r="E700" s="5" t="s">
        <v>1993</v>
      </c>
      <c r="F700" s="4"/>
      <c r="G700" s="5" t="s">
        <v>1356</v>
      </c>
      <c r="H700" s="4" t="e">
        <f>IF(Table13[[#This Row],[Tồn đầu]]="","",$D700+SUMIF([1]Nhập!$G$2:$G$237,'Nhập data'!$C700,[1]Nhập!$I$2:$I$237)-SUMIF([1]Xuất!$C$2:$C$2625,'Nhập data'!$C700,[1]Xuất!$D$2:$D$2029))</f>
        <v>#VALUE!</v>
      </c>
      <c r="I700" s="4" t="s">
        <v>4</v>
      </c>
    </row>
    <row r="701" spans="1:9" x14ac:dyDescent="0.25">
      <c r="A701" s="4" t="str">
        <f>IFERROR(INDEX([1]ID!$B:$B, MATCH('Nhập data'!$C701,[1]ID!$C:$C,0)),"")</f>
        <v>ID151042</v>
      </c>
      <c r="B701" s="4" t="s">
        <v>1994</v>
      </c>
      <c r="C701" s="4" t="s">
        <v>1995</v>
      </c>
      <c r="D701" s="4">
        <v>6</v>
      </c>
      <c r="E701" s="5" t="s">
        <v>1996</v>
      </c>
      <c r="F701" s="4"/>
      <c r="G701" s="5" t="s">
        <v>1997</v>
      </c>
      <c r="H701" s="4" t="e">
        <f>IF(Table13[[#This Row],[Tồn đầu]]="","",$D701+SUMIF([1]Nhập!$G$2:$G$237,'Nhập data'!$C701,[1]Nhập!$I$2:$I$237)-SUMIF([1]Xuất!$C$2:$C$2625,'Nhập data'!$C701,[1]Xuất!$D$2:$D$2029))</f>
        <v>#VALUE!</v>
      </c>
      <c r="I701" s="4" t="s">
        <v>4</v>
      </c>
    </row>
    <row r="702" spans="1:9" x14ac:dyDescent="0.25">
      <c r="A702" s="4" t="str">
        <f>IFERROR(INDEX([1]ID!$B:$B, MATCH('Nhập data'!$C702,[1]ID!$C:$C,0)),"")</f>
        <v/>
      </c>
      <c r="B702" s="4" t="s">
        <v>1998</v>
      </c>
      <c r="C702" s="4"/>
      <c r="D702" s="4">
        <v>0</v>
      </c>
      <c r="E702" s="5" t="s">
        <v>96</v>
      </c>
      <c r="F702" s="4"/>
      <c r="G702" s="5" t="s">
        <v>96</v>
      </c>
      <c r="H702" s="4" t="e">
        <f>IF(Table13[[#This Row],[Tồn đầu]]="","",$D702+SUMIF([1]Nhập!$G$2:$G$237,'Nhập data'!$C702,[1]Nhập!$I$2:$I$237)-SUMIF([1]Xuất!$C$2:$C$2625,'Nhập data'!$C702,[1]Xuất!$D$2:$D$2029))</f>
        <v>#VALUE!</v>
      </c>
      <c r="I702" s="4"/>
    </row>
    <row r="703" spans="1:9" x14ac:dyDescent="0.25">
      <c r="A703" s="4" t="str">
        <f>IFERROR(INDEX([1]ID!$B:$B, MATCH('Nhập data'!$C703,[1]ID!$C:$C,0)),"")</f>
        <v>ID149102</v>
      </c>
      <c r="B703" s="4" t="s">
        <v>1999</v>
      </c>
      <c r="C703" s="4" t="s">
        <v>2000</v>
      </c>
      <c r="D703" s="4">
        <v>27</v>
      </c>
      <c r="E703" s="5" t="s">
        <v>2001</v>
      </c>
      <c r="F703" s="4"/>
      <c r="G703" s="5" t="s">
        <v>1997</v>
      </c>
      <c r="H703" s="4" t="e">
        <f>IF(Table13[[#This Row],[Tồn đầu]]="","",$D703+SUMIF([1]Nhập!$G$2:$G$237,'Nhập data'!$C703,[1]Nhập!$I$2:$I$237)-SUMIF([1]Xuất!$C$2:$C$2625,'Nhập data'!$C703,[1]Xuất!$D$2:$D$2029))</f>
        <v>#VALUE!</v>
      </c>
      <c r="I703" s="4" t="s">
        <v>4</v>
      </c>
    </row>
    <row r="704" spans="1:9" x14ac:dyDescent="0.25">
      <c r="A704" s="4" t="str">
        <f>IFERROR(INDEX([1]ID!$B:$B, MATCH('Nhập data'!$C704,[1]ID!$C:$C,0)),"")</f>
        <v>ID156078</v>
      </c>
      <c r="B704" s="4" t="s">
        <v>2002</v>
      </c>
      <c r="C704" s="4" t="s">
        <v>2003</v>
      </c>
      <c r="D704" s="4">
        <v>4</v>
      </c>
      <c r="E704" s="5" t="s">
        <v>2004</v>
      </c>
      <c r="F704" s="4"/>
      <c r="G704" s="5" t="s">
        <v>1997</v>
      </c>
      <c r="H704" s="4" t="e">
        <f>IF(Table13[[#This Row],[Tồn đầu]]="","",$D704+SUMIF([1]Nhập!$G$2:$G$237,'Nhập data'!$C704,[1]Nhập!$I$2:$I$237)-SUMIF([1]Xuất!$C$2:$C$2625,'Nhập data'!$C704,[1]Xuất!$D$2:$D$2029))</f>
        <v>#VALUE!</v>
      </c>
      <c r="I704" s="4" t="s">
        <v>4</v>
      </c>
    </row>
    <row r="705" spans="1:9" x14ac:dyDescent="0.25">
      <c r="A705" s="4" t="str">
        <f>IFERROR(INDEX([1]ID!$B:$B, MATCH('Nhập data'!$C705,[1]ID!$C:$C,0)),"")</f>
        <v>ID060358</v>
      </c>
      <c r="B705" s="4" t="s">
        <v>2005</v>
      </c>
      <c r="C705" s="4" t="s">
        <v>2006</v>
      </c>
      <c r="D705" s="4">
        <v>3</v>
      </c>
      <c r="E705" s="5" t="s">
        <v>2007</v>
      </c>
      <c r="F705" s="4"/>
      <c r="G705" s="5" t="s">
        <v>1997</v>
      </c>
      <c r="H705" s="4" t="e">
        <f>IF(Table13[[#This Row],[Tồn đầu]]="","",$D705+SUMIF([1]Nhập!$G$2:$G$237,'Nhập data'!$C705,[1]Nhập!$I$2:$I$237)-SUMIF([1]Xuất!$C$2:$C$2625,'Nhập data'!$C705,[1]Xuất!$D$2:$D$2029))</f>
        <v>#VALUE!</v>
      </c>
      <c r="I705" s="4" t="s">
        <v>4</v>
      </c>
    </row>
    <row r="706" spans="1:9" x14ac:dyDescent="0.25">
      <c r="A706" s="4" t="str">
        <f>IFERROR(INDEX([1]ID!$B:$B, MATCH('Nhập data'!$C706,[1]ID!$C:$C,0)),"")</f>
        <v>ID062670</v>
      </c>
      <c r="B706" s="4" t="s">
        <v>2008</v>
      </c>
      <c r="C706" s="4" t="s">
        <v>2009</v>
      </c>
      <c r="D706" s="4">
        <v>32</v>
      </c>
      <c r="E706" s="5" t="s">
        <v>1418</v>
      </c>
      <c r="F706" s="4"/>
      <c r="G706" s="5" t="s">
        <v>1997</v>
      </c>
      <c r="H706" s="4" t="e">
        <f>IF(Table13[[#This Row],[Tồn đầu]]="","",$D706+SUMIF([1]Nhập!$G$2:$G$237,'Nhập data'!$C706,[1]Nhập!$I$2:$I$237)-SUMIF([1]Xuất!$C$2:$C$2625,'Nhập data'!$C706,[1]Xuất!$D$2:$D$2029))</f>
        <v>#VALUE!</v>
      </c>
      <c r="I706" s="4" t="s">
        <v>4</v>
      </c>
    </row>
    <row r="707" spans="1:9" x14ac:dyDescent="0.25">
      <c r="A707" s="4" t="str">
        <f>IFERROR(INDEX([1]ID!$B:$B, MATCH('Nhập data'!$C707,[1]ID!$C:$C,0)),"")</f>
        <v>ID062729</v>
      </c>
      <c r="B707" s="4" t="s">
        <v>2010</v>
      </c>
      <c r="C707" s="4" t="s">
        <v>2011</v>
      </c>
      <c r="D707" s="4">
        <v>6</v>
      </c>
      <c r="E707" s="5" t="s">
        <v>812</v>
      </c>
      <c r="F707" s="4"/>
      <c r="G707" s="5" t="s">
        <v>1997</v>
      </c>
      <c r="H707" s="4" t="e">
        <f>IF(Table13[[#This Row],[Tồn đầu]]="","",$D707+SUMIF([1]Nhập!$G$2:$G$237,'Nhập data'!$C707,[1]Nhập!$I$2:$I$237)-SUMIF([1]Xuất!$C$2:$C$2625,'Nhập data'!$C707,[1]Xuất!$D$2:$D$2029))</f>
        <v>#VALUE!</v>
      </c>
      <c r="I707" s="4" t="s">
        <v>4</v>
      </c>
    </row>
    <row r="708" spans="1:9" x14ac:dyDescent="0.25">
      <c r="A708" s="4" t="str">
        <f>IFERROR(INDEX([1]ID!$B:$B, MATCH('Nhập data'!$C708,[1]ID!$C:$C,0)),"")</f>
        <v>ID165107</v>
      </c>
      <c r="B708" s="4" t="s">
        <v>2012</v>
      </c>
      <c r="C708" s="4" t="s">
        <v>2013</v>
      </c>
      <c r="D708" s="4">
        <v>27</v>
      </c>
      <c r="E708" s="5" t="s">
        <v>2014</v>
      </c>
      <c r="F708" s="4"/>
      <c r="G708" s="5" t="s">
        <v>1997</v>
      </c>
      <c r="H708" s="4" t="e">
        <f>IF(Table13[[#This Row],[Tồn đầu]]="","",$D708+SUMIF([1]Nhập!$G$2:$G$237,'Nhập data'!$C708,[1]Nhập!$I$2:$I$237)-SUMIF([1]Xuất!$C$2:$C$2625,'Nhập data'!$C708,[1]Xuất!$D$2:$D$2029))</f>
        <v>#VALUE!</v>
      </c>
      <c r="I708" s="4" t="s">
        <v>4</v>
      </c>
    </row>
    <row r="709" spans="1:9" x14ac:dyDescent="0.25">
      <c r="A709" s="4" t="str">
        <f>IFERROR(INDEX([1]ID!$B:$B, MATCH('Nhập data'!$C709,[1]ID!$C:$C,0)),"")</f>
        <v>ID060306</v>
      </c>
      <c r="B709" s="4" t="s">
        <v>2015</v>
      </c>
      <c r="C709" s="4" t="s">
        <v>2016</v>
      </c>
      <c r="D709" s="4">
        <v>5</v>
      </c>
      <c r="E709" s="5" t="s">
        <v>2017</v>
      </c>
      <c r="F709" s="4"/>
      <c r="G709" s="5" t="s">
        <v>1997</v>
      </c>
      <c r="H709" s="4" t="e">
        <f>IF(Table13[[#This Row],[Tồn đầu]]="","",$D709+SUMIF([1]Nhập!$G$2:$G$237,'Nhập data'!$C709,[1]Nhập!$I$2:$I$237)-SUMIF([1]Xuất!$C$2:$C$2625,'Nhập data'!$C709,[1]Xuất!$D$2:$D$2029))</f>
        <v>#VALUE!</v>
      </c>
      <c r="I709" s="4" t="s">
        <v>4</v>
      </c>
    </row>
    <row r="710" spans="1:9" x14ac:dyDescent="0.25">
      <c r="A710" s="4" t="str">
        <f>IFERROR(INDEX([1]ID!$B:$B, MATCH('Nhập data'!$C710,[1]ID!$C:$C,0)),"")</f>
        <v>ID150904</v>
      </c>
      <c r="B710" s="4" t="s">
        <v>2018</v>
      </c>
      <c r="C710" s="4" t="s">
        <v>2019</v>
      </c>
      <c r="D710" s="4">
        <v>0</v>
      </c>
      <c r="E710" s="5" t="s">
        <v>2020</v>
      </c>
      <c r="F710" s="4"/>
      <c r="G710" s="5" t="s">
        <v>2021</v>
      </c>
      <c r="H710" s="4" t="e">
        <f>IF(Table13[[#This Row],[Tồn đầu]]="","",$D710+SUMIF([1]Nhập!$G$2:$G$237,'Nhập data'!$C710,[1]Nhập!$I$2:$I$237)-SUMIF([1]Xuất!$C$2:$C$2625,'Nhập data'!$C710,[1]Xuất!$D$2:$D$2029))</f>
        <v>#VALUE!</v>
      </c>
      <c r="I710" s="4" t="s">
        <v>4</v>
      </c>
    </row>
    <row r="711" spans="1:9" x14ac:dyDescent="0.25">
      <c r="A711" s="4" t="str">
        <f>IFERROR(INDEX([1]ID!$B:$B, MATCH('Nhập data'!$C711,[1]ID!$C:$C,0)),"")</f>
        <v>ID150905</v>
      </c>
      <c r="B711" s="4" t="s">
        <v>2022</v>
      </c>
      <c r="C711" s="4" t="s">
        <v>2023</v>
      </c>
      <c r="D711" s="4">
        <v>10</v>
      </c>
      <c r="E711" s="5" t="s">
        <v>2024</v>
      </c>
      <c r="F711" s="4"/>
      <c r="G711" s="5" t="s">
        <v>2021</v>
      </c>
      <c r="H711" s="4" t="e">
        <f>IF(Table13[[#This Row],[Tồn đầu]]="","",$D711+SUMIF([1]Nhập!$G$2:$G$237,'Nhập data'!$C711,[1]Nhập!$I$2:$I$237)-SUMIF([1]Xuất!$C$2:$C$2625,'Nhập data'!$C711,[1]Xuất!$D$2:$D$2029))</f>
        <v>#VALUE!</v>
      </c>
      <c r="I711" s="4" t="s">
        <v>4</v>
      </c>
    </row>
    <row r="712" spans="1:9" x14ac:dyDescent="0.25">
      <c r="A712" s="4" t="str">
        <f>IFERROR(INDEX([1]ID!$B:$B, MATCH('Nhập data'!$C712,[1]ID!$C:$C,0)),"")</f>
        <v>ID150906</v>
      </c>
      <c r="B712" s="4" t="s">
        <v>2025</v>
      </c>
      <c r="C712" s="4" t="s">
        <v>2026</v>
      </c>
      <c r="D712" s="4">
        <v>10</v>
      </c>
      <c r="E712" s="5" t="s">
        <v>2027</v>
      </c>
      <c r="F712" s="4"/>
      <c r="G712" s="5" t="s">
        <v>2021</v>
      </c>
      <c r="H712" s="4" t="e">
        <f>IF(Table13[[#This Row],[Tồn đầu]]="","",$D712+SUMIF([1]Nhập!$G$2:$G$237,'Nhập data'!$C712,[1]Nhập!$I$2:$I$237)-SUMIF([1]Xuất!$C$2:$C$2625,'Nhập data'!$C712,[1]Xuất!$D$2:$D$2029))</f>
        <v>#VALUE!</v>
      </c>
      <c r="I712" s="4" t="s">
        <v>4</v>
      </c>
    </row>
    <row r="713" spans="1:9" x14ac:dyDescent="0.25">
      <c r="A713" s="4" t="str">
        <f>IFERROR(INDEX([1]ID!$B:$B, MATCH('Nhập data'!$C713,[1]ID!$C:$C,0)),"")</f>
        <v>ID165108</v>
      </c>
      <c r="B713" s="4" t="s">
        <v>2028</v>
      </c>
      <c r="C713" s="4" t="s">
        <v>2029</v>
      </c>
      <c r="D713" s="4">
        <v>10</v>
      </c>
      <c r="E713" s="5" t="s">
        <v>2030</v>
      </c>
      <c r="F713" s="4"/>
      <c r="G713" s="5" t="s">
        <v>2021</v>
      </c>
      <c r="H713" s="4" t="e">
        <f>IF(Table13[[#This Row],[Tồn đầu]]="","",$D713+SUMIF([1]Nhập!$G$2:$G$237,'Nhập data'!$C713,[1]Nhập!$I$2:$I$237)-SUMIF([1]Xuất!$C$2:$C$2625,'Nhập data'!$C713,[1]Xuất!$D$2:$D$2029))</f>
        <v>#VALUE!</v>
      </c>
      <c r="I713" s="4" t="s">
        <v>4</v>
      </c>
    </row>
    <row r="714" spans="1:9" x14ac:dyDescent="0.25">
      <c r="A714" s="4" t="str">
        <f>IFERROR(INDEX([1]ID!$B:$B, MATCH('Nhập data'!$C714,[1]ID!$C:$C,0)),"")</f>
        <v>ID029027</v>
      </c>
      <c r="B714" s="4" t="s">
        <v>2031</v>
      </c>
      <c r="C714" s="4" t="s">
        <v>2032</v>
      </c>
      <c r="D714" s="4">
        <v>8</v>
      </c>
      <c r="E714" s="5" t="s">
        <v>2033</v>
      </c>
      <c r="F714" s="4"/>
      <c r="G714" s="5" t="s">
        <v>2021</v>
      </c>
      <c r="H714" s="4" t="e">
        <f>IF(Table13[[#This Row],[Tồn đầu]]="","",$D714+SUMIF([1]Nhập!$G$2:$G$237,'Nhập data'!$C714,[1]Nhập!$I$2:$I$237)-SUMIF([1]Xuất!$C$2:$C$2625,'Nhập data'!$C714,[1]Xuất!$D$2:$D$2029))</f>
        <v>#VALUE!</v>
      </c>
      <c r="I714" s="4" t="s">
        <v>4</v>
      </c>
    </row>
    <row r="715" spans="1:9" x14ac:dyDescent="0.25">
      <c r="A715" s="4" t="str">
        <f>IFERROR(INDEX([1]ID!$B:$B, MATCH('Nhập data'!$C715,[1]ID!$C:$C,0)),"")</f>
        <v>ID156130</v>
      </c>
      <c r="B715" s="4" t="s">
        <v>2034</v>
      </c>
      <c r="C715" s="4" t="s">
        <v>2035</v>
      </c>
      <c r="D715" s="4">
        <v>20</v>
      </c>
      <c r="E715" s="5" t="s">
        <v>2036</v>
      </c>
      <c r="F715" s="4"/>
      <c r="G715" s="5" t="s">
        <v>2021</v>
      </c>
      <c r="H715" s="4" t="e">
        <f>IF(Table13[[#This Row],[Tồn đầu]]="","",$D715+SUMIF([1]Nhập!$G$2:$G$237,'Nhập data'!$C715,[1]Nhập!$I$2:$I$237)-SUMIF([1]Xuất!$C$2:$C$2625,'Nhập data'!$C715,[1]Xuất!$D$2:$D$2029))</f>
        <v>#VALUE!</v>
      </c>
      <c r="I715" s="4" t="s">
        <v>4</v>
      </c>
    </row>
    <row r="716" spans="1:9" x14ac:dyDescent="0.25">
      <c r="A716" s="4" t="str">
        <f>IFERROR(INDEX([1]ID!$B:$B, MATCH('Nhập data'!$C716,[1]ID!$C:$C,0)),"")</f>
        <v>ID029008</v>
      </c>
      <c r="B716" s="4" t="s">
        <v>2037</v>
      </c>
      <c r="C716" s="4" t="s">
        <v>2038</v>
      </c>
      <c r="D716" s="4">
        <v>12</v>
      </c>
      <c r="E716" s="5" t="s">
        <v>2039</v>
      </c>
      <c r="F716" s="4"/>
      <c r="G716" s="5" t="s">
        <v>2021</v>
      </c>
      <c r="H716" s="4" t="e">
        <f>IF(Table13[[#This Row],[Tồn đầu]]="","",$D716+SUMIF([1]Nhập!$G$2:$G$237,'Nhập data'!$C716,[1]Nhập!$I$2:$I$237)-SUMIF([1]Xuất!$C$2:$C$2625,'Nhập data'!$C716,[1]Xuất!$D$2:$D$2029))</f>
        <v>#VALUE!</v>
      </c>
      <c r="I716" s="4" t="s">
        <v>4</v>
      </c>
    </row>
    <row r="717" spans="1:9" x14ac:dyDescent="0.25">
      <c r="A717" s="4" t="str">
        <f>IFERROR(INDEX([1]ID!$B:$B, MATCH('Nhập data'!$C717,[1]ID!$C:$C,0)),"")</f>
        <v>ID156131</v>
      </c>
      <c r="B717" s="4" t="s">
        <v>2040</v>
      </c>
      <c r="C717" s="4" t="s">
        <v>2041</v>
      </c>
      <c r="D717" s="4">
        <v>4</v>
      </c>
      <c r="E717" s="5" t="s">
        <v>2042</v>
      </c>
      <c r="F717" s="4"/>
      <c r="G717" s="5" t="s">
        <v>2021</v>
      </c>
      <c r="H717" s="4" t="e">
        <f>IF(Table13[[#This Row],[Tồn đầu]]="","",$D717+SUMIF([1]Nhập!$G$2:$G$237,'Nhập data'!$C717,[1]Nhập!$I$2:$I$237)-SUMIF([1]Xuất!$C$2:$C$2625,'Nhập data'!$C717,[1]Xuất!$D$2:$D$2029))</f>
        <v>#VALUE!</v>
      </c>
      <c r="I717" s="4" t="s">
        <v>4</v>
      </c>
    </row>
    <row r="718" spans="1:9" x14ac:dyDescent="0.25">
      <c r="A718" s="4" t="str">
        <f>IFERROR(INDEX([1]ID!$B:$B, MATCH('Nhập data'!$C718,[1]ID!$C:$C,0)),"")</f>
        <v>ID156075</v>
      </c>
      <c r="B718" s="4" t="s">
        <v>2043</v>
      </c>
      <c r="C718" s="4" t="s">
        <v>2044</v>
      </c>
      <c r="D718" s="4">
        <v>2</v>
      </c>
      <c r="E718" s="5" t="s">
        <v>2045</v>
      </c>
      <c r="F718" s="4"/>
      <c r="G718" s="5" t="s">
        <v>1997</v>
      </c>
      <c r="H718" s="4" t="e">
        <f>IF(Table13[[#This Row],[Tồn đầu]]="","",$D718+SUMIF([1]Nhập!$G$2:$G$237,'Nhập data'!$C718,[1]Nhập!$I$2:$I$237)-SUMIF([1]Xuất!$C$2:$C$2625,'Nhập data'!$C718,[1]Xuất!$D$2:$D$2029))</f>
        <v>#VALUE!</v>
      </c>
      <c r="I718" s="4" t="s">
        <v>4</v>
      </c>
    </row>
    <row r="719" spans="1:9" x14ac:dyDescent="0.25">
      <c r="A719" s="4" t="str">
        <f>IFERROR(INDEX([1]ID!$B:$B, MATCH('Nhập data'!$C719,[1]ID!$C:$C,0)),"")</f>
        <v>ID165111</v>
      </c>
      <c r="B719" s="4" t="s">
        <v>2046</v>
      </c>
      <c r="C719" s="4" t="s">
        <v>2047</v>
      </c>
      <c r="D719" s="4">
        <v>5</v>
      </c>
      <c r="E719" s="5" t="s">
        <v>1047</v>
      </c>
      <c r="F719" s="4"/>
      <c r="G719" s="5" t="s">
        <v>1997</v>
      </c>
      <c r="H719" s="4" t="e">
        <f>IF(Table13[[#This Row],[Tồn đầu]]="","",$D719+SUMIF([1]Nhập!$G$2:$G$237,'Nhập data'!$C719,[1]Nhập!$I$2:$I$237)-SUMIF([1]Xuất!$C$2:$C$2625,'Nhập data'!$C719,[1]Xuất!$D$2:$D$2029))</f>
        <v>#VALUE!</v>
      </c>
      <c r="I719" s="4" t="s">
        <v>4</v>
      </c>
    </row>
    <row r="720" spans="1:9" x14ac:dyDescent="0.25">
      <c r="A720" s="4" t="str">
        <f>IFERROR(INDEX([1]ID!$B:$B, MATCH('Nhập data'!$C720,[1]ID!$C:$C,0)),"")</f>
        <v>ID149109</v>
      </c>
      <c r="B720" s="4" t="s">
        <v>2048</v>
      </c>
      <c r="C720" s="4" t="s">
        <v>2049</v>
      </c>
      <c r="D720" s="4">
        <v>2</v>
      </c>
      <c r="E720" s="5" t="s">
        <v>2050</v>
      </c>
      <c r="F720" s="4"/>
      <c r="G720" s="5" t="s">
        <v>1997</v>
      </c>
      <c r="H720" s="4" t="e">
        <f>IF(Table13[[#This Row],[Tồn đầu]]="","",$D720+SUMIF([1]Nhập!$G$2:$G$237,'Nhập data'!$C720,[1]Nhập!$I$2:$I$237)-SUMIF([1]Xuất!$C$2:$C$2625,'Nhập data'!$C720,[1]Xuất!$D$2:$D$2029))</f>
        <v>#VALUE!</v>
      </c>
      <c r="I720" s="4" t="s">
        <v>4</v>
      </c>
    </row>
    <row r="721" spans="1:9" x14ac:dyDescent="0.25">
      <c r="A721" s="4" t="str">
        <f>IFERROR(INDEX([1]ID!$B:$B, MATCH('Nhập data'!$C721,[1]ID!$C:$C,0)),"")</f>
        <v>ID062784</v>
      </c>
      <c r="B721" s="4" t="s">
        <v>2051</v>
      </c>
      <c r="C721" s="4" t="s">
        <v>2052</v>
      </c>
      <c r="D721" s="4">
        <v>123</v>
      </c>
      <c r="E721" s="5" t="s">
        <v>2053</v>
      </c>
      <c r="F721" s="4"/>
      <c r="G721" s="5" t="s">
        <v>1997</v>
      </c>
      <c r="H721" s="4" t="e">
        <f>IF(Table13[[#This Row],[Tồn đầu]]="","",$D721+SUMIF([1]Nhập!$G$2:$G$237,'Nhập data'!$C721,[1]Nhập!$I$2:$I$237)-SUMIF([1]Xuất!$C$2:$C$2625,'Nhập data'!$C721,[1]Xuất!$D$2:$D$2029))</f>
        <v>#VALUE!</v>
      </c>
      <c r="I721" s="4" t="s">
        <v>4</v>
      </c>
    </row>
    <row r="722" spans="1:9" x14ac:dyDescent="0.25">
      <c r="A722" s="4" t="str">
        <f>IFERROR(INDEX([1]ID!$B:$B, MATCH('Nhập data'!$C722,[1]ID!$C:$C,0)),"")</f>
        <v>ID062712</v>
      </c>
      <c r="B722" s="4" t="s">
        <v>2054</v>
      </c>
      <c r="C722" s="4" t="s">
        <v>2055</v>
      </c>
      <c r="D722" s="4">
        <v>5</v>
      </c>
      <c r="E722" s="5" t="s">
        <v>1227</v>
      </c>
      <c r="F722" s="4"/>
      <c r="G722" s="5" t="s">
        <v>1997</v>
      </c>
      <c r="H722" s="4" t="e">
        <f>IF(Table13[[#This Row],[Tồn đầu]]="","",$D722+SUMIF([1]Nhập!$G$2:$G$237,'Nhập data'!$C722,[1]Nhập!$I$2:$I$237)-SUMIF([1]Xuất!$C$2:$C$2625,'Nhập data'!$C722,[1]Xuất!$D$2:$D$2029))</f>
        <v>#VALUE!</v>
      </c>
      <c r="I722" s="4" t="s">
        <v>4</v>
      </c>
    </row>
    <row r="723" spans="1:9" x14ac:dyDescent="0.25">
      <c r="A723" s="4" t="str">
        <f>IFERROR(INDEX([1]ID!$B:$B, MATCH('Nhập data'!$C723,[1]ID!$C:$C,0)),"")</f>
        <v>ID156079</v>
      </c>
      <c r="B723" s="4" t="s">
        <v>2056</v>
      </c>
      <c r="C723" s="4" t="s">
        <v>2057</v>
      </c>
      <c r="D723" s="4">
        <v>2</v>
      </c>
      <c r="E723" s="5" t="s">
        <v>2050</v>
      </c>
      <c r="F723" s="4"/>
      <c r="G723" s="5" t="s">
        <v>1997</v>
      </c>
      <c r="H723" s="4" t="e">
        <f>IF(Table13[[#This Row],[Tồn đầu]]="","",$D723+SUMIF([1]Nhập!$G$2:$G$237,'Nhập data'!$C723,[1]Nhập!$I$2:$I$237)-SUMIF([1]Xuất!$C$2:$C$2625,'Nhập data'!$C723,[1]Xuất!$D$2:$D$2029))</f>
        <v>#VALUE!</v>
      </c>
      <c r="I723" s="4" t="s">
        <v>4</v>
      </c>
    </row>
    <row r="724" spans="1:9" x14ac:dyDescent="0.25">
      <c r="A724" s="4" t="str">
        <f>IFERROR(INDEX([1]ID!$B:$B, MATCH('Nhập data'!$C724,[1]ID!$C:$C,0)),"")</f>
        <v>ID156077</v>
      </c>
      <c r="B724" s="4" t="s">
        <v>2058</v>
      </c>
      <c r="C724" s="4" t="s">
        <v>2059</v>
      </c>
      <c r="D724" s="4">
        <v>26</v>
      </c>
      <c r="E724" s="5" t="s">
        <v>2060</v>
      </c>
      <c r="F724" s="4"/>
      <c r="G724" s="5" t="s">
        <v>1997</v>
      </c>
      <c r="H724" s="4" t="e">
        <f>IF(Table13[[#This Row],[Tồn đầu]]="","",$D724+SUMIF([1]Nhập!$G$2:$G$237,'Nhập data'!$C724,[1]Nhập!$I$2:$I$237)-SUMIF([1]Xuất!$C$2:$C$2625,'Nhập data'!$C724,[1]Xuất!$D$2:$D$2029))</f>
        <v>#VALUE!</v>
      </c>
      <c r="I724" s="4" t="s">
        <v>4</v>
      </c>
    </row>
    <row r="725" spans="1:9" x14ac:dyDescent="0.25">
      <c r="A725" s="4" t="str">
        <f>IFERROR(INDEX([1]ID!$B:$B, MATCH('Nhập data'!$C725,[1]ID!$C:$C,0)),"")</f>
        <v>ID156080</v>
      </c>
      <c r="B725" s="4" t="s">
        <v>2061</v>
      </c>
      <c r="C725" s="4" t="s">
        <v>2062</v>
      </c>
      <c r="D725" s="4">
        <v>40</v>
      </c>
      <c r="E725" s="5" t="s">
        <v>686</v>
      </c>
      <c r="F725" s="4"/>
      <c r="G725" s="5" t="s">
        <v>1997</v>
      </c>
      <c r="H725" s="4" t="e">
        <f>IF(Table13[[#This Row],[Tồn đầu]]="","",$D725+SUMIF([1]Nhập!$G$2:$G$237,'Nhập data'!$C725,[1]Nhập!$I$2:$I$237)-SUMIF([1]Xuất!$C$2:$C$2625,'Nhập data'!$C725,[1]Xuất!$D$2:$D$2029))</f>
        <v>#VALUE!</v>
      </c>
      <c r="I725" s="4" t="s">
        <v>4</v>
      </c>
    </row>
    <row r="726" spans="1:9" x14ac:dyDescent="0.25">
      <c r="A726" s="4" t="str">
        <f>IFERROR(INDEX([1]ID!$B:$B, MATCH('Nhập data'!$C726,[1]ID!$C:$C,0)),"")</f>
        <v>ID151045</v>
      </c>
      <c r="B726" s="4" t="s">
        <v>2063</v>
      </c>
      <c r="C726" s="4" t="s">
        <v>2064</v>
      </c>
      <c r="D726" s="4">
        <v>2</v>
      </c>
      <c r="E726" s="5" t="s">
        <v>2065</v>
      </c>
      <c r="F726" s="4"/>
      <c r="G726" s="5" t="s">
        <v>1997</v>
      </c>
      <c r="H726" s="4" t="e">
        <f>IF(Table13[[#This Row],[Tồn đầu]]="","",$D726+SUMIF([1]Nhập!$G$2:$G$237,'Nhập data'!$C726,[1]Nhập!$I$2:$I$237)-SUMIF([1]Xuất!$C$2:$C$2625,'Nhập data'!$C726,[1]Xuất!$D$2:$D$2029))</f>
        <v>#VALUE!</v>
      </c>
      <c r="I726" s="4" t="s">
        <v>4</v>
      </c>
    </row>
    <row r="727" spans="1:9" x14ac:dyDescent="0.25">
      <c r="A727" s="4" t="str">
        <f>IFERROR(INDEX([1]ID!$B:$B, MATCH('Nhập data'!$C727,[1]ID!$C:$C,0)),"")</f>
        <v>ID156129</v>
      </c>
      <c r="B727" s="4" t="s">
        <v>2066</v>
      </c>
      <c r="C727" s="4" t="s">
        <v>2067</v>
      </c>
      <c r="D727" s="4">
        <v>8</v>
      </c>
      <c r="E727" s="5" t="s">
        <v>2068</v>
      </c>
      <c r="F727" s="4"/>
      <c r="G727" s="5" t="s">
        <v>2021</v>
      </c>
      <c r="H727" s="4" t="e">
        <f>IF(Table13[[#This Row],[Tồn đầu]]="","",$D727+SUMIF([1]Nhập!$G$2:$G$237,'Nhập data'!$C727,[1]Nhập!$I$2:$I$237)-SUMIF([1]Xuất!$C$2:$C$2625,'Nhập data'!$C727,[1]Xuất!$D$2:$D$2029))</f>
        <v>#VALUE!</v>
      </c>
      <c r="I727" s="4" t="s">
        <v>4</v>
      </c>
    </row>
    <row r="728" spans="1:9" x14ac:dyDescent="0.25">
      <c r="A728" s="4" t="str">
        <f>IFERROR(INDEX([1]ID!$B:$B, MATCH('Nhập data'!$C728,[1]ID!$C:$C,0)),"")</f>
        <v>ID156127</v>
      </c>
      <c r="B728" s="4" t="s">
        <v>2069</v>
      </c>
      <c r="C728" s="4" t="s">
        <v>2070</v>
      </c>
      <c r="D728" s="4">
        <v>2</v>
      </c>
      <c r="E728" s="5" t="s">
        <v>2071</v>
      </c>
      <c r="F728" s="4"/>
      <c r="G728" s="5" t="s">
        <v>2021</v>
      </c>
      <c r="H728" s="4" t="e">
        <f>IF(Table13[[#This Row],[Tồn đầu]]="","",$D728+SUMIF([1]Nhập!$G$2:$G$237,'Nhập data'!$C728,[1]Nhập!$I$2:$I$237)-SUMIF([1]Xuất!$C$2:$C$2625,'Nhập data'!$C728,[1]Xuất!$D$2:$D$2029))</f>
        <v>#VALUE!</v>
      </c>
      <c r="I728" s="4" t="s">
        <v>4</v>
      </c>
    </row>
    <row r="729" spans="1:9" x14ac:dyDescent="0.25">
      <c r="A729" s="4" t="str">
        <f>IFERROR(INDEX([1]ID!$B:$B, MATCH('Nhập data'!$C729,[1]ID!$C:$C,0)),"")</f>
        <v>ID150909</v>
      </c>
      <c r="B729" s="4" t="s">
        <v>2072</v>
      </c>
      <c r="C729" s="4" t="s">
        <v>2073</v>
      </c>
      <c r="D729" s="4">
        <v>3</v>
      </c>
      <c r="E729" s="5" t="s">
        <v>2074</v>
      </c>
      <c r="F729" s="4"/>
      <c r="G729" s="5" t="s">
        <v>2021</v>
      </c>
      <c r="H729" s="4" t="e">
        <f>IF(Table13[[#This Row],[Tồn đầu]]="","",$D729+SUMIF([1]Nhập!$G$2:$G$237,'Nhập data'!$C729,[1]Nhập!$I$2:$I$237)-SUMIF([1]Xuất!$C$2:$C$2625,'Nhập data'!$C729,[1]Xuất!$D$2:$D$2029))</f>
        <v>#VALUE!</v>
      </c>
      <c r="I729" s="4" t="s">
        <v>4</v>
      </c>
    </row>
    <row r="730" spans="1:9" x14ac:dyDescent="0.25">
      <c r="A730" s="4" t="str">
        <f>IFERROR(INDEX([1]ID!$B:$B, MATCH('Nhập data'!$C730,[1]ID!$C:$C,0)),"")</f>
        <v>ID156132</v>
      </c>
      <c r="B730" s="4" t="s">
        <v>2075</v>
      </c>
      <c r="C730" s="4" t="s">
        <v>2076</v>
      </c>
      <c r="D730" s="4">
        <v>18</v>
      </c>
      <c r="E730" s="5" t="s">
        <v>2077</v>
      </c>
      <c r="F730" s="4"/>
      <c r="G730" s="5" t="s">
        <v>2021</v>
      </c>
      <c r="H730" s="4" t="e">
        <f>IF(Table13[[#This Row],[Tồn đầu]]="","",$D730+SUMIF([1]Nhập!$G$2:$G$237,'Nhập data'!$C730,[1]Nhập!$I$2:$I$237)-SUMIF([1]Xuất!$C$2:$C$2625,'Nhập data'!$C730,[1]Xuất!$D$2:$D$2029))</f>
        <v>#VALUE!</v>
      </c>
      <c r="I730" s="4" t="s">
        <v>4</v>
      </c>
    </row>
    <row r="731" spans="1:9" x14ac:dyDescent="0.25">
      <c r="A731" s="4" t="str">
        <f>IFERROR(INDEX([1]ID!$B:$B, MATCH('Nhập data'!$C731,[1]ID!$C:$C,0)),"")</f>
        <v>ID156133</v>
      </c>
      <c r="B731" s="4" t="s">
        <v>2078</v>
      </c>
      <c r="C731" s="4" t="s">
        <v>2079</v>
      </c>
      <c r="D731" s="4">
        <v>20</v>
      </c>
      <c r="E731" s="5" t="s">
        <v>775</v>
      </c>
      <c r="F731" s="4"/>
      <c r="G731" s="5" t="s">
        <v>2021</v>
      </c>
      <c r="H731" s="4" t="e">
        <f>IF(Table13[[#This Row],[Tồn đầu]]="","",$D731+SUMIF([1]Nhập!$G$2:$G$237,'Nhập data'!$C731,[1]Nhập!$I$2:$I$237)-SUMIF([1]Xuất!$C$2:$C$2625,'Nhập data'!$C731,[1]Xuất!$D$2:$D$2029))</f>
        <v>#VALUE!</v>
      </c>
      <c r="I731" s="4" t="s">
        <v>4</v>
      </c>
    </row>
    <row r="732" spans="1:9" x14ac:dyDescent="0.25">
      <c r="A732" s="4" t="str">
        <f>IFERROR(INDEX([1]ID!$B:$B, MATCH('Nhập data'!$C732,[1]ID!$C:$C,0)),"")</f>
        <v>ID156126</v>
      </c>
      <c r="B732" s="4" t="s">
        <v>2080</v>
      </c>
      <c r="C732" s="4" t="s">
        <v>2081</v>
      </c>
      <c r="D732" s="4">
        <v>9</v>
      </c>
      <c r="E732" s="5" t="s">
        <v>2082</v>
      </c>
      <c r="F732" s="4"/>
      <c r="G732" s="5" t="s">
        <v>2021</v>
      </c>
      <c r="H732" s="4" t="e">
        <f>IF(Table13[[#This Row],[Tồn đầu]]="","",$D732+SUMIF([1]Nhập!$G$2:$G$237,'Nhập data'!$C732,[1]Nhập!$I$2:$I$237)-SUMIF([1]Xuất!$C$2:$C$2625,'Nhập data'!$C732,[1]Xuất!$D$2:$D$2029))</f>
        <v>#VALUE!</v>
      </c>
      <c r="I732" s="4" t="s">
        <v>4</v>
      </c>
    </row>
    <row r="733" spans="1:9" x14ac:dyDescent="0.25">
      <c r="A733" s="4" t="str">
        <f>IFERROR(INDEX([1]ID!$B:$B, MATCH('Nhập data'!$C733,[1]ID!$C:$C,0)),"")</f>
        <v>ID156125</v>
      </c>
      <c r="B733" s="4" t="s">
        <v>2083</v>
      </c>
      <c r="C733" s="4" t="s">
        <v>2084</v>
      </c>
      <c r="D733" s="4">
        <v>5</v>
      </c>
      <c r="E733" s="5" t="s">
        <v>2085</v>
      </c>
      <c r="F733" s="4"/>
      <c r="G733" s="5" t="s">
        <v>2021</v>
      </c>
      <c r="H733" s="4" t="e">
        <f>IF(Table13[[#This Row],[Tồn đầu]]="","",$D733+SUMIF([1]Nhập!$G$2:$G$237,'Nhập data'!$C733,[1]Nhập!$I$2:$I$237)-SUMIF([1]Xuất!$C$2:$C$2625,'Nhập data'!$C733,[1]Xuất!$D$2:$D$2029))</f>
        <v>#VALUE!</v>
      </c>
      <c r="I733" s="4" t="s">
        <v>4</v>
      </c>
    </row>
    <row r="734" spans="1:9" x14ac:dyDescent="0.25">
      <c r="A734" s="4" t="str">
        <f>IFERROR(INDEX([1]ID!$B:$B, MATCH('Nhập data'!$C734,[1]ID!$C:$C,0)),"")</f>
        <v>ID150910</v>
      </c>
      <c r="B734" s="4" t="s">
        <v>2086</v>
      </c>
      <c r="C734" s="4" t="s">
        <v>2087</v>
      </c>
      <c r="D734" s="4">
        <v>38</v>
      </c>
      <c r="E734" s="5" t="s">
        <v>2088</v>
      </c>
      <c r="F734" s="4"/>
      <c r="G734" s="5" t="s">
        <v>2021</v>
      </c>
      <c r="H734" s="4" t="e">
        <f>IF(Table13[[#This Row],[Tồn đầu]]="","",$D734+SUMIF([1]Nhập!$G$2:$G$237,'Nhập data'!$C734,[1]Nhập!$I$2:$I$237)-SUMIF([1]Xuất!$C$2:$C$2625,'Nhập data'!$C734,[1]Xuất!$D$2:$D$2029))</f>
        <v>#VALUE!</v>
      </c>
      <c r="I734" s="4" t="s">
        <v>4</v>
      </c>
    </row>
    <row r="735" spans="1:9" x14ac:dyDescent="0.25">
      <c r="A735" s="4" t="str">
        <f>IFERROR(INDEX([1]ID!$B:$B, MATCH('Nhập data'!$C735,[1]ID!$C:$C,0)),"")</f>
        <v>ID151048</v>
      </c>
      <c r="B735" s="4" t="s">
        <v>2089</v>
      </c>
      <c r="C735" s="4" t="s">
        <v>2090</v>
      </c>
      <c r="D735" s="4">
        <v>2</v>
      </c>
      <c r="E735" s="5" t="s">
        <v>2091</v>
      </c>
      <c r="F735" s="4"/>
      <c r="G735" s="5" t="s">
        <v>1997</v>
      </c>
      <c r="H735" s="4" t="e">
        <f>IF(Table13[[#This Row],[Tồn đầu]]="","",$D735+SUMIF([1]Nhập!$G$2:$G$237,'Nhập data'!$C735,[1]Nhập!$I$2:$I$237)-SUMIF([1]Xuất!$C$2:$C$2625,'Nhập data'!$C735,[1]Xuất!$D$2:$D$2029))</f>
        <v>#VALUE!</v>
      </c>
      <c r="I735" s="4" t="s">
        <v>4</v>
      </c>
    </row>
    <row r="736" spans="1:9" x14ac:dyDescent="0.25">
      <c r="A736" s="4" t="str">
        <f>IFERROR(INDEX([1]ID!$B:$B, MATCH('Nhập data'!$C736,[1]ID!$C:$C,0)),"")</f>
        <v>ID151049</v>
      </c>
      <c r="B736" s="4" t="s">
        <v>2092</v>
      </c>
      <c r="C736" s="4" t="s">
        <v>2093</v>
      </c>
      <c r="D736" s="4">
        <v>1</v>
      </c>
      <c r="E736" s="5" t="s">
        <v>2091</v>
      </c>
      <c r="F736" s="4"/>
      <c r="G736" s="5" t="s">
        <v>1997</v>
      </c>
      <c r="H736" s="4" t="e">
        <f>IF(Table13[[#This Row],[Tồn đầu]]="","",$D736+SUMIF([1]Nhập!$G$2:$G$237,'Nhập data'!$C736,[1]Nhập!$I$2:$I$237)-SUMIF([1]Xuất!$C$2:$C$2625,'Nhập data'!$C736,[1]Xuất!$D$2:$D$2029))</f>
        <v>#VALUE!</v>
      </c>
      <c r="I736" s="4" t="s">
        <v>4</v>
      </c>
    </row>
    <row r="737" spans="1:9" x14ac:dyDescent="0.25">
      <c r="A737" s="4" t="str">
        <f>IFERROR(INDEX([1]ID!$B:$B, MATCH('Nhập data'!$C737,[1]ID!$C:$C,0)),"")</f>
        <v>ID151052</v>
      </c>
      <c r="B737" s="4" t="s">
        <v>2094</v>
      </c>
      <c r="C737" s="4" t="s">
        <v>2095</v>
      </c>
      <c r="D737" s="4">
        <v>2</v>
      </c>
      <c r="E737" s="5" t="s">
        <v>2096</v>
      </c>
      <c r="F737" s="4"/>
      <c r="G737" s="5" t="s">
        <v>1997</v>
      </c>
      <c r="H737" s="4" t="e">
        <f>IF(Table13[[#This Row],[Tồn đầu]]="","",$D737+SUMIF([1]Nhập!$G$2:$G$237,'Nhập data'!$C737,[1]Nhập!$I$2:$I$237)-SUMIF([1]Xuất!$C$2:$C$2625,'Nhập data'!$C737,[1]Xuất!$D$2:$D$2029))</f>
        <v>#VALUE!</v>
      </c>
      <c r="I737" s="4" t="s">
        <v>4</v>
      </c>
    </row>
    <row r="738" spans="1:9" x14ac:dyDescent="0.25">
      <c r="A738" s="4" t="str">
        <f>IFERROR(INDEX([1]ID!$B:$B, MATCH('Nhập data'!$C738,[1]ID!$C:$C,0)),"")</f>
        <v>ID064647</v>
      </c>
      <c r="B738" s="4" t="s">
        <v>2097</v>
      </c>
      <c r="C738" s="4" t="s">
        <v>2098</v>
      </c>
      <c r="D738" s="4">
        <v>7</v>
      </c>
      <c r="E738" s="5" t="s">
        <v>2099</v>
      </c>
      <c r="F738" s="4"/>
      <c r="G738" s="5" t="s">
        <v>1997</v>
      </c>
      <c r="H738" s="4" t="e">
        <f>IF(Table13[[#This Row],[Tồn đầu]]="","",$D738+SUMIF([1]Nhập!$G$2:$G$237,'Nhập data'!$C738,[1]Nhập!$I$2:$I$237)-SUMIF([1]Xuất!$C$2:$C$2625,'Nhập data'!$C738,[1]Xuất!$D$2:$D$2029))</f>
        <v>#VALUE!</v>
      </c>
      <c r="I738" s="4" t="s">
        <v>4</v>
      </c>
    </row>
    <row r="739" spans="1:9" x14ac:dyDescent="0.25">
      <c r="A739" s="4" t="str">
        <f>IFERROR(INDEX([1]ID!$B:$B, MATCH('Nhập data'!$C739,[1]ID!$C:$C,0)),"")</f>
        <v>ID060148</v>
      </c>
      <c r="B739" s="4" t="s">
        <v>2100</v>
      </c>
      <c r="C739" s="4" t="s">
        <v>2101</v>
      </c>
      <c r="D739" s="4">
        <v>1</v>
      </c>
      <c r="E739" s="5" t="s">
        <v>2102</v>
      </c>
      <c r="F739" s="4"/>
      <c r="G739" s="5" t="s">
        <v>1997</v>
      </c>
      <c r="H739" s="4" t="e">
        <f>IF(Table13[[#This Row],[Tồn đầu]]="","",$D739+SUMIF([1]Nhập!$G$2:$G$237,'Nhập data'!$C739,[1]Nhập!$I$2:$I$237)-SUMIF([1]Xuất!$C$2:$C$2625,'Nhập data'!$C739,[1]Xuất!$D$2:$D$2029))</f>
        <v>#VALUE!</v>
      </c>
      <c r="I739" s="4" t="s">
        <v>4</v>
      </c>
    </row>
    <row r="740" spans="1:9" x14ac:dyDescent="0.25">
      <c r="A740" s="4" t="str">
        <f>IFERROR(INDEX([1]ID!$B:$B, MATCH('Nhập data'!$C740,[1]ID!$C:$C,0)),"")</f>
        <v>ID149100</v>
      </c>
      <c r="B740" s="4" t="s">
        <v>2103</v>
      </c>
      <c r="C740" s="4" t="s">
        <v>2104</v>
      </c>
      <c r="D740" s="4">
        <v>27</v>
      </c>
      <c r="E740" s="5" t="s">
        <v>2105</v>
      </c>
      <c r="F740" s="4"/>
      <c r="G740" s="5" t="s">
        <v>1997</v>
      </c>
      <c r="H740" s="4" t="e">
        <f>IF(Table13[[#This Row],[Tồn đầu]]="","",$D740+SUMIF([1]Nhập!$G$2:$G$237,'Nhập data'!$C740,[1]Nhập!$I$2:$I$237)-SUMIF([1]Xuất!$C$2:$C$2625,'Nhập data'!$C740,[1]Xuất!$D$2:$D$2029))</f>
        <v>#VALUE!</v>
      </c>
      <c r="I740" s="4" t="s">
        <v>4</v>
      </c>
    </row>
    <row r="741" spans="1:9" x14ac:dyDescent="0.25">
      <c r="A741" s="4" t="str">
        <f>IFERROR(INDEX([1]ID!$B:$B, MATCH('Nhập data'!$C741,[1]ID!$C:$C,0)),"")</f>
        <v>ID060319</v>
      </c>
      <c r="B741" s="4" t="s">
        <v>2106</v>
      </c>
      <c r="C741" s="4" t="s">
        <v>2107</v>
      </c>
      <c r="D741" s="4">
        <v>2</v>
      </c>
      <c r="E741" s="5" t="s">
        <v>2108</v>
      </c>
      <c r="F741" s="4"/>
      <c r="G741" s="5" t="s">
        <v>1997</v>
      </c>
      <c r="H741" s="4" t="e">
        <f>IF(Table13[[#This Row],[Tồn đầu]]="","",$D741+SUMIF([1]Nhập!$G$2:$G$237,'Nhập data'!$C741,[1]Nhập!$I$2:$I$237)-SUMIF([1]Xuất!$C$2:$C$2625,'Nhập data'!$C741,[1]Xuất!$D$2:$D$2029))</f>
        <v>#VALUE!</v>
      </c>
      <c r="I741" s="4" t="s">
        <v>4</v>
      </c>
    </row>
    <row r="742" spans="1:9" x14ac:dyDescent="0.25">
      <c r="A742" s="4" t="str">
        <f>IFERROR(INDEX([1]ID!$B:$B, MATCH('Nhập data'!$C742,[1]ID!$C:$C,0)),"")</f>
        <v>ID060305</v>
      </c>
      <c r="B742" s="4" t="s">
        <v>2109</v>
      </c>
      <c r="C742" s="4" t="s">
        <v>2110</v>
      </c>
      <c r="D742" s="4">
        <v>22</v>
      </c>
      <c r="E742" s="5" t="s">
        <v>2111</v>
      </c>
      <c r="F742" s="4"/>
      <c r="G742" s="5" t="s">
        <v>1997</v>
      </c>
      <c r="H742" s="4" t="e">
        <f>IF(Table13[[#This Row],[Tồn đầu]]="","",$D742+SUMIF([1]Nhập!$G$2:$G$237,'Nhập data'!$C742,[1]Nhập!$I$2:$I$237)-SUMIF([1]Xuất!$C$2:$C$2625,'Nhập data'!$C742,[1]Xuất!$D$2:$D$2029))</f>
        <v>#VALUE!</v>
      </c>
      <c r="I742" s="4" t="s">
        <v>4</v>
      </c>
    </row>
    <row r="743" spans="1:9" x14ac:dyDescent="0.25">
      <c r="A743" s="4" t="str">
        <f>IFERROR(INDEX([1]ID!$B:$B, MATCH('Nhập data'!$C743,[1]ID!$C:$C,0)),"")</f>
        <v>ID121022</v>
      </c>
      <c r="B743" s="4" t="s">
        <v>2112</v>
      </c>
      <c r="C743" s="4" t="s">
        <v>2113</v>
      </c>
      <c r="D743" s="4">
        <v>13</v>
      </c>
      <c r="E743" s="5" t="s">
        <v>2114</v>
      </c>
      <c r="F743" s="4"/>
      <c r="G743" s="5" t="s">
        <v>1997</v>
      </c>
      <c r="H743" s="4" t="e">
        <f>IF(Table13[[#This Row],[Tồn đầu]]="","",$D743+SUMIF([1]Nhập!$G$2:$G$237,'Nhập data'!$C743,[1]Nhập!$I$2:$I$237)-SUMIF([1]Xuất!$C$2:$C$2625,'Nhập data'!$C743,[1]Xuất!$D$2:$D$2029))</f>
        <v>#VALUE!</v>
      </c>
      <c r="I743" s="4" t="s">
        <v>4</v>
      </c>
    </row>
    <row r="744" spans="1:9" x14ac:dyDescent="0.25">
      <c r="A744" s="4" t="str">
        <f>IFERROR(INDEX([1]ID!$B:$B, MATCH('Nhập data'!$C744,[1]ID!$C:$C,0)),"")</f>
        <v/>
      </c>
      <c r="B744" s="4" t="s">
        <v>2115</v>
      </c>
      <c r="C744" s="4"/>
      <c r="D744" s="4">
        <v>0</v>
      </c>
      <c r="E744" s="5" t="s">
        <v>96</v>
      </c>
      <c r="F744" s="4"/>
      <c r="G744" s="5" t="s">
        <v>96</v>
      </c>
      <c r="H744" s="4" t="e">
        <f>IF(Table13[[#This Row],[Tồn đầu]]="","",$D744+SUMIF([1]Nhập!$G$2:$G$237,'Nhập data'!$C744,[1]Nhập!$I$2:$I$237)-SUMIF([1]Xuất!$C$2:$C$2625,'Nhập data'!$C744,[1]Xuất!$D$2:$D$2029))</f>
        <v>#VALUE!</v>
      </c>
      <c r="I744" s="4"/>
    </row>
    <row r="745" spans="1:9" x14ac:dyDescent="0.25">
      <c r="A745" s="4" t="str">
        <f>IFERROR(INDEX([1]ID!$B:$B, MATCH('Nhập data'!$C745,[1]ID!$C:$C,0)),"")</f>
        <v>ID156100</v>
      </c>
      <c r="B745" s="4" t="s">
        <v>2116</v>
      </c>
      <c r="C745" s="4" t="s">
        <v>2117</v>
      </c>
      <c r="D745" s="4">
        <v>10</v>
      </c>
      <c r="E745" s="5" t="s">
        <v>2118</v>
      </c>
      <c r="F745" s="4"/>
      <c r="G745" s="5" t="s">
        <v>2021</v>
      </c>
      <c r="H745" s="4" t="e">
        <f>IF(Table13[[#This Row],[Tồn đầu]]="","",$D745+SUMIF([1]Nhập!$G$2:$G$237,'Nhập data'!$C745,[1]Nhập!$I$2:$I$237)-SUMIF([1]Xuất!$C$2:$C$2625,'Nhập data'!$C745,[1]Xuất!$D$2:$D$2029))</f>
        <v>#VALUE!</v>
      </c>
      <c r="I745" s="4" t="s">
        <v>4</v>
      </c>
    </row>
    <row r="746" spans="1:9" x14ac:dyDescent="0.25">
      <c r="A746" s="4" t="str">
        <f>IFERROR(INDEX([1]ID!$B:$B, MATCH('Nhập data'!$C746,[1]ID!$C:$C,0)),"")</f>
        <v>ID150915</v>
      </c>
      <c r="B746" s="4" t="s">
        <v>2119</v>
      </c>
      <c r="C746" s="4" t="s">
        <v>2120</v>
      </c>
      <c r="D746" s="4">
        <v>5</v>
      </c>
      <c r="E746" s="5" t="s">
        <v>2121</v>
      </c>
      <c r="F746" s="4"/>
      <c r="G746" s="5" t="s">
        <v>2021</v>
      </c>
      <c r="H746" s="4" t="e">
        <f>IF(Table13[[#This Row],[Tồn đầu]]="","",$D746+SUMIF([1]Nhập!$G$2:$G$237,'Nhập data'!$C746,[1]Nhập!$I$2:$I$237)-SUMIF([1]Xuất!$C$2:$C$2625,'Nhập data'!$C746,[1]Xuất!$D$2:$D$2029))</f>
        <v>#VALUE!</v>
      </c>
      <c r="I746" s="4" t="s">
        <v>4</v>
      </c>
    </row>
    <row r="747" spans="1:9" x14ac:dyDescent="0.25">
      <c r="A747" s="4" t="str">
        <f>IFERROR(INDEX([1]ID!$B:$B, MATCH('Nhập data'!$C747,[1]ID!$C:$C,0)),"")</f>
        <v>ID150913</v>
      </c>
      <c r="B747" s="4" t="s">
        <v>2122</v>
      </c>
      <c r="C747" s="4" t="s">
        <v>2123</v>
      </c>
      <c r="D747" s="4">
        <v>36</v>
      </c>
      <c r="E747" s="5" t="s">
        <v>2124</v>
      </c>
      <c r="F747" s="4"/>
      <c r="G747" s="5" t="s">
        <v>2021</v>
      </c>
      <c r="H747" s="4" t="e">
        <f>IF(Table13[[#This Row],[Tồn đầu]]="","",$D747+SUMIF([1]Nhập!$G$2:$G$237,'Nhập data'!$C747,[1]Nhập!$I$2:$I$237)-SUMIF([1]Xuất!$C$2:$C$2625,'Nhập data'!$C747,[1]Xuất!$D$2:$D$2029))</f>
        <v>#VALUE!</v>
      </c>
      <c r="I747" s="4" t="s">
        <v>4</v>
      </c>
    </row>
    <row r="748" spans="1:9" x14ac:dyDescent="0.25">
      <c r="A748" s="4" t="str">
        <f>IFERROR(INDEX([1]ID!$B:$B, MATCH('Nhập data'!$C748,[1]ID!$C:$C,0)),"")</f>
        <v>ID150912</v>
      </c>
      <c r="B748" s="4" t="s">
        <v>2125</v>
      </c>
      <c r="C748" s="4" t="s">
        <v>2126</v>
      </c>
      <c r="D748" s="4">
        <v>1</v>
      </c>
      <c r="E748" s="5" t="s">
        <v>2127</v>
      </c>
      <c r="F748" s="4"/>
      <c r="G748" s="5" t="s">
        <v>2021</v>
      </c>
      <c r="H748" s="4" t="e">
        <f>IF(Table13[[#This Row],[Tồn đầu]]="","",$D748+SUMIF([1]Nhập!$G$2:$G$237,'Nhập data'!$C748,[1]Nhập!$I$2:$I$237)-SUMIF([1]Xuất!$C$2:$C$2625,'Nhập data'!$C748,[1]Xuất!$D$2:$D$2029))</f>
        <v>#VALUE!</v>
      </c>
      <c r="I748" s="4" t="s">
        <v>4</v>
      </c>
    </row>
    <row r="749" spans="1:9" x14ac:dyDescent="0.25">
      <c r="A749" s="4" t="str">
        <f>IFERROR(INDEX([1]ID!$B:$B, MATCH('Nhập data'!$C749,[1]ID!$C:$C,0)),"")</f>
        <v>ID156137</v>
      </c>
      <c r="B749" s="4" t="s">
        <v>2128</v>
      </c>
      <c r="C749" s="4" t="s">
        <v>2129</v>
      </c>
      <c r="D749" s="4">
        <v>9</v>
      </c>
      <c r="E749" s="5" t="s">
        <v>2130</v>
      </c>
      <c r="F749" s="4"/>
      <c r="G749" s="5" t="s">
        <v>2021</v>
      </c>
      <c r="H749" s="4" t="e">
        <f>IF(Table13[[#This Row],[Tồn đầu]]="","",$D749+SUMIF([1]Nhập!$G$2:$G$237,'Nhập data'!$C749,[1]Nhập!$I$2:$I$237)-SUMIF([1]Xuất!$C$2:$C$2625,'Nhập data'!$C749,[1]Xuất!$D$2:$D$2029))</f>
        <v>#VALUE!</v>
      </c>
      <c r="I749" s="4" t="s">
        <v>4</v>
      </c>
    </row>
    <row r="750" spans="1:9" x14ac:dyDescent="0.25">
      <c r="A750" s="4" t="str">
        <f>IFERROR(INDEX([1]ID!$B:$B, MATCH('Nhập data'!$C750,[1]ID!$C:$C,0)),"")</f>
        <v>ID150911</v>
      </c>
      <c r="B750" s="4" t="s">
        <v>2131</v>
      </c>
      <c r="C750" s="4" t="s">
        <v>2132</v>
      </c>
      <c r="D750" s="4">
        <v>39</v>
      </c>
      <c r="E750" s="5" t="s">
        <v>2133</v>
      </c>
      <c r="F750" s="4"/>
      <c r="G750" s="5" t="s">
        <v>2021</v>
      </c>
      <c r="H750" s="4" t="e">
        <f>IF(Table13[[#This Row],[Tồn đầu]]="","",$D750+SUMIF([1]Nhập!$G$2:$G$237,'Nhập data'!$C750,[1]Nhập!$I$2:$I$237)-SUMIF([1]Xuất!$C$2:$C$2625,'Nhập data'!$C750,[1]Xuất!$D$2:$D$2029))</f>
        <v>#VALUE!</v>
      </c>
      <c r="I750" s="4" t="s">
        <v>4</v>
      </c>
    </row>
    <row r="751" spans="1:9" x14ac:dyDescent="0.25">
      <c r="A751" s="4" t="str">
        <f>IFERROR(INDEX([1]ID!$B:$B, MATCH('Nhập data'!$C751,[1]ID!$C:$C,0)),"")</f>
        <v>ID156136</v>
      </c>
      <c r="B751" s="4" t="s">
        <v>2134</v>
      </c>
      <c r="C751" s="4" t="s">
        <v>2135</v>
      </c>
      <c r="D751" s="4">
        <v>13</v>
      </c>
      <c r="E751" s="5" t="s">
        <v>2136</v>
      </c>
      <c r="F751" s="4"/>
      <c r="G751" s="5" t="s">
        <v>2021</v>
      </c>
      <c r="H751" s="4" t="e">
        <f>IF(Table13[[#This Row],[Tồn đầu]]="","",$D751+SUMIF([1]Nhập!$G$2:$G$237,'Nhập data'!$C751,[1]Nhập!$I$2:$I$237)-SUMIF([1]Xuất!$C$2:$C$2625,'Nhập data'!$C751,[1]Xuất!$D$2:$D$2029))</f>
        <v>#VALUE!</v>
      </c>
      <c r="I751" s="4" t="s">
        <v>4</v>
      </c>
    </row>
    <row r="752" spans="1:9" x14ac:dyDescent="0.25">
      <c r="A752" s="4" t="str">
        <f>IFERROR(INDEX([1]ID!$B:$B, MATCH('Nhập data'!$C752,[1]ID!$C:$C,0)),"")</f>
        <v>ID151050</v>
      </c>
      <c r="B752" s="4" t="s">
        <v>2137</v>
      </c>
      <c r="C752" s="4" t="s">
        <v>2138</v>
      </c>
      <c r="D752" s="4">
        <v>0</v>
      </c>
      <c r="E752" s="5" t="s">
        <v>2091</v>
      </c>
      <c r="F752" s="4"/>
      <c r="G752" s="5" t="s">
        <v>1997</v>
      </c>
      <c r="H752" s="4" t="e">
        <f>IF(Table13[[#This Row],[Tồn đầu]]="","",$D752+SUMIF([1]Nhập!$G$2:$G$237,'Nhập data'!$C752,[1]Nhập!$I$2:$I$237)-SUMIF([1]Xuất!$C$2:$C$2625,'Nhập data'!$C752,[1]Xuất!$D$2:$D$2029))</f>
        <v>#VALUE!</v>
      </c>
      <c r="I752" s="4" t="s">
        <v>4</v>
      </c>
    </row>
    <row r="753" spans="1:9" x14ac:dyDescent="0.25">
      <c r="A753" s="4" t="str">
        <f>IFERROR(INDEX([1]ID!$B:$B, MATCH('Nhập data'!$C753,[1]ID!$C:$C,0)),"")</f>
        <v>ID126251</v>
      </c>
      <c r="B753" s="4" t="s">
        <v>2139</v>
      </c>
      <c r="C753" s="4" t="s">
        <v>2140</v>
      </c>
      <c r="D753" s="4">
        <v>11</v>
      </c>
      <c r="E753" s="5" t="s">
        <v>2141</v>
      </c>
      <c r="F753" s="4"/>
      <c r="G753" s="5" t="s">
        <v>1997</v>
      </c>
      <c r="H753" s="4" t="e">
        <f>IF(Table13[[#This Row],[Tồn đầu]]="","",$D753+SUMIF([1]Nhập!$G$2:$G$237,'Nhập data'!$C753,[1]Nhập!$I$2:$I$237)-SUMIF([1]Xuất!$C$2:$C$2625,'Nhập data'!$C753,[1]Xuất!$D$2:$D$2029))</f>
        <v>#VALUE!</v>
      </c>
      <c r="I753" s="4" t="s">
        <v>4</v>
      </c>
    </row>
    <row r="754" spans="1:9" x14ac:dyDescent="0.25">
      <c r="A754" s="4" t="str">
        <f>IFERROR(INDEX([1]ID!$B:$B, MATCH('Nhập data'!$C754,[1]ID!$C:$C,0)),"")</f>
        <v>ID126252</v>
      </c>
      <c r="B754" s="4" t="s">
        <v>2142</v>
      </c>
      <c r="C754" s="4" t="s">
        <v>2143</v>
      </c>
      <c r="D754" s="4">
        <v>2</v>
      </c>
      <c r="E754" s="5" t="s">
        <v>2144</v>
      </c>
      <c r="F754" s="4"/>
      <c r="G754" s="5" t="s">
        <v>1997</v>
      </c>
      <c r="H754" s="4" t="e">
        <f>IF(Table13[[#This Row],[Tồn đầu]]="","",$D754+SUMIF([1]Nhập!$G$2:$G$237,'Nhập data'!$C754,[1]Nhập!$I$2:$I$237)-SUMIF([1]Xuất!$C$2:$C$2625,'Nhập data'!$C754,[1]Xuất!$D$2:$D$2029))</f>
        <v>#VALUE!</v>
      </c>
      <c r="I754" s="4" t="s">
        <v>4</v>
      </c>
    </row>
    <row r="755" spans="1:9" x14ac:dyDescent="0.25">
      <c r="A755" s="4" t="str">
        <f>IFERROR(INDEX([1]ID!$B:$B, MATCH('Nhập data'!$C755,[1]ID!$C:$C,0)),"")</f>
        <v>ID126254</v>
      </c>
      <c r="B755" s="4" t="s">
        <v>2145</v>
      </c>
      <c r="C755" s="4" t="s">
        <v>2146</v>
      </c>
      <c r="D755" s="4">
        <v>4</v>
      </c>
      <c r="E755" s="5" t="s">
        <v>41</v>
      </c>
      <c r="F755" s="4"/>
      <c r="G755" s="5" t="s">
        <v>1997</v>
      </c>
      <c r="H755" s="4" t="e">
        <f>IF(Table13[[#This Row],[Tồn đầu]]="","",$D755+SUMIF([1]Nhập!$G$2:$G$237,'Nhập data'!$C755,[1]Nhập!$I$2:$I$237)-SUMIF([1]Xuất!$C$2:$C$2625,'Nhập data'!$C755,[1]Xuất!$D$2:$D$2029))</f>
        <v>#VALUE!</v>
      </c>
      <c r="I755" s="4" t="s">
        <v>4</v>
      </c>
    </row>
    <row r="756" spans="1:9" x14ac:dyDescent="0.25">
      <c r="A756" s="4" t="str">
        <f>IFERROR(INDEX([1]ID!$B:$B, MATCH('Nhập data'!$C756,[1]ID!$C:$C,0)),"")</f>
        <v>ID149103</v>
      </c>
      <c r="B756" s="4" t="s">
        <v>2147</v>
      </c>
      <c r="C756" s="4" t="s">
        <v>2148</v>
      </c>
      <c r="D756" s="4">
        <v>22</v>
      </c>
      <c r="E756" s="5" t="s">
        <v>2149</v>
      </c>
      <c r="F756" s="4"/>
      <c r="G756" s="5" t="s">
        <v>1997</v>
      </c>
      <c r="H756" s="4" t="e">
        <f>IF(Table13[[#This Row],[Tồn đầu]]="","",$D756+SUMIF([1]Nhập!$G$2:$G$237,'Nhập data'!$C756,[1]Nhập!$I$2:$I$237)-SUMIF([1]Xuất!$C$2:$C$2625,'Nhập data'!$C756,[1]Xuất!$D$2:$D$2029))</f>
        <v>#VALUE!</v>
      </c>
      <c r="I756" s="4" t="s">
        <v>4</v>
      </c>
    </row>
    <row r="757" spans="1:9" x14ac:dyDescent="0.25">
      <c r="A757" s="4" t="str">
        <f>IFERROR(INDEX([1]ID!$B:$B, MATCH('Nhập data'!$C757,[1]ID!$C:$C,0)),"")</f>
        <v>ID151064</v>
      </c>
      <c r="B757" s="4" t="s">
        <v>2150</v>
      </c>
      <c r="C757" s="4" t="s">
        <v>2151</v>
      </c>
      <c r="D757" s="4">
        <v>20</v>
      </c>
      <c r="E757" s="5" t="s">
        <v>2152</v>
      </c>
      <c r="F757" s="4"/>
      <c r="G757" s="5" t="s">
        <v>1997</v>
      </c>
      <c r="H757" s="4" t="e">
        <f>IF(Table13[[#This Row],[Tồn đầu]]="","",$D757+SUMIF([1]Nhập!$G$2:$G$237,'Nhập data'!$C757,[1]Nhập!$I$2:$I$237)-SUMIF([1]Xuất!$C$2:$C$2625,'Nhập data'!$C757,[1]Xuất!$D$2:$D$2029))</f>
        <v>#VALUE!</v>
      </c>
      <c r="I757" s="4" t="s">
        <v>4</v>
      </c>
    </row>
    <row r="758" spans="1:9" x14ac:dyDescent="0.25">
      <c r="A758" s="4" t="str">
        <f>IFERROR(INDEX([1]ID!$B:$B, MATCH('Nhập data'!$C758,[1]ID!$C:$C,0)),"")</f>
        <v>ID060125</v>
      </c>
      <c r="B758" s="4" t="s">
        <v>2153</v>
      </c>
      <c r="C758" s="4" t="s">
        <v>2154</v>
      </c>
      <c r="D758" s="4">
        <v>6</v>
      </c>
      <c r="E758" s="5" t="s">
        <v>2155</v>
      </c>
      <c r="F758" s="4"/>
      <c r="G758" s="5" t="s">
        <v>1997</v>
      </c>
      <c r="H758" s="4" t="e">
        <f>IF(Table13[[#This Row],[Tồn đầu]]="","",$D758+SUMIF([1]Nhập!$G$2:$G$237,'Nhập data'!$C758,[1]Nhập!$I$2:$I$237)-SUMIF([1]Xuất!$C$2:$C$2625,'Nhập data'!$C758,[1]Xuất!$D$2:$D$2029))</f>
        <v>#VALUE!</v>
      </c>
      <c r="I758" s="4" t="s">
        <v>4</v>
      </c>
    </row>
    <row r="759" spans="1:9" x14ac:dyDescent="0.25">
      <c r="A759" s="4" t="str">
        <f>IFERROR(INDEX([1]ID!$B:$B, MATCH('Nhập data'!$C759,[1]ID!$C:$C,0)),"")</f>
        <v>ID060126</v>
      </c>
      <c r="B759" s="4" t="s">
        <v>2156</v>
      </c>
      <c r="C759" s="4" t="s">
        <v>2157</v>
      </c>
      <c r="D759" s="4">
        <v>5</v>
      </c>
      <c r="E759" s="5" t="s">
        <v>2158</v>
      </c>
      <c r="F759" s="4"/>
      <c r="G759" s="5" t="s">
        <v>1997</v>
      </c>
      <c r="H759" s="4" t="e">
        <f>IF(Table13[[#This Row],[Tồn đầu]]="","",$D759+SUMIF([1]Nhập!$G$2:$G$237,'Nhập data'!$C759,[1]Nhập!$I$2:$I$237)-SUMIF([1]Xuất!$C$2:$C$2625,'Nhập data'!$C759,[1]Xuất!$D$2:$D$2029))</f>
        <v>#VALUE!</v>
      </c>
      <c r="I759" s="4" t="s">
        <v>4</v>
      </c>
    </row>
    <row r="760" spans="1:9" x14ac:dyDescent="0.25">
      <c r="A760" s="4" t="str">
        <f>IFERROR(INDEX([1]ID!$B:$B, MATCH('Nhập data'!$C760,[1]ID!$C:$C,0)),"")</f>
        <v>ID121023</v>
      </c>
      <c r="B760" s="4" t="s">
        <v>2159</v>
      </c>
      <c r="C760" s="4" t="s">
        <v>2160</v>
      </c>
      <c r="D760" s="4">
        <v>0</v>
      </c>
      <c r="E760" s="5" t="s">
        <v>2161</v>
      </c>
      <c r="F760" s="4"/>
      <c r="G760" s="5" t="s">
        <v>1997</v>
      </c>
      <c r="H760" s="4" t="e">
        <f>IF(Table13[[#This Row],[Tồn đầu]]="","",$D760+SUMIF([1]Nhập!$G$2:$G$237,'Nhập data'!$C760,[1]Nhập!$I$2:$I$237)-SUMIF([1]Xuất!$C$2:$C$2625,'Nhập data'!$C760,[1]Xuất!$D$2:$D$2029))</f>
        <v>#VALUE!</v>
      </c>
      <c r="I760" s="4" t="s">
        <v>4</v>
      </c>
    </row>
    <row r="761" spans="1:9" x14ac:dyDescent="0.25">
      <c r="A761" s="4" t="str">
        <f>IFERROR(INDEX([1]ID!$B:$B, MATCH('Nhập data'!$C761,[1]ID!$C:$C,0)),"")</f>
        <v>ID156124</v>
      </c>
      <c r="B761" s="4" t="s">
        <v>2162</v>
      </c>
      <c r="C761" s="4" t="s">
        <v>2163</v>
      </c>
      <c r="D761" s="4">
        <v>2</v>
      </c>
      <c r="E761" s="5" t="s">
        <v>2164</v>
      </c>
      <c r="F761" s="4"/>
      <c r="G761" s="5" t="s">
        <v>2021</v>
      </c>
      <c r="H761" s="4" t="e">
        <f>IF(Table13[[#This Row],[Tồn đầu]]="","",$D761+SUMIF([1]Nhập!$G$2:$G$237,'Nhập data'!$C761,[1]Nhập!$I$2:$I$237)-SUMIF([1]Xuất!$C$2:$C$2625,'Nhập data'!$C761,[1]Xuất!$D$2:$D$2029))</f>
        <v>#VALUE!</v>
      </c>
      <c r="I761" s="4" t="s">
        <v>4</v>
      </c>
    </row>
    <row r="762" spans="1:9" x14ac:dyDescent="0.25">
      <c r="A762" s="4" t="str">
        <f>IFERROR(INDEX([1]ID!$B:$B, MATCH('Nhập data'!$C762,[1]ID!$C:$C,0)),"")</f>
        <v>ID156123</v>
      </c>
      <c r="B762" s="4" t="s">
        <v>2165</v>
      </c>
      <c r="C762" s="4" t="s">
        <v>2166</v>
      </c>
      <c r="D762" s="4">
        <v>10</v>
      </c>
      <c r="E762" s="5" t="s">
        <v>2167</v>
      </c>
      <c r="F762" s="4"/>
      <c r="G762" s="5" t="s">
        <v>2021</v>
      </c>
      <c r="H762" s="4" t="e">
        <f>IF(Table13[[#This Row],[Tồn đầu]]="","",$D762+SUMIF([1]Nhập!$G$2:$G$237,'Nhập data'!$C762,[1]Nhập!$I$2:$I$237)-SUMIF([1]Xuất!$C$2:$C$2625,'Nhập data'!$C762,[1]Xuất!$D$2:$D$2029))</f>
        <v>#VALUE!</v>
      </c>
      <c r="I762" s="4" t="s">
        <v>4</v>
      </c>
    </row>
    <row r="763" spans="1:9" x14ac:dyDescent="0.25">
      <c r="A763" s="4" t="str">
        <f>IFERROR(INDEX([1]ID!$B:$B, MATCH('Nhập data'!$C763,[1]ID!$C:$C,0)),"")</f>
        <v>ID165112</v>
      </c>
      <c r="B763" s="4" t="s">
        <v>2168</v>
      </c>
      <c r="C763" s="4" t="s">
        <v>2169</v>
      </c>
      <c r="D763" s="4">
        <v>4</v>
      </c>
      <c r="E763" s="5" t="s">
        <v>2170</v>
      </c>
      <c r="F763" s="4"/>
      <c r="G763" s="5" t="s">
        <v>2021</v>
      </c>
      <c r="H763" s="4" t="e">
        <f>IF(Table13[[#This Row],[Tồn đầu]]="","",$D763+SUMIF([1]Nhập!$G$2:$G$237,'Nhập data'!$C763,[1]Nhập!$I$2:$I$237)-SUMIF([1]Xuất!$C$2:$C$2625,'Nhập data'!$C763,[1]Xuất!$D$2:$D$2029))</f>
        <v>#VALUE!</v>
      </c>
      <c r="I763" s="4" t="s">
        <v>4</v>
      </c>
    </row>
    <row r="764" spans="1:9" x14ac:dyDescent="0.25">
      <c r="A764" s="4" t="str">
        <f>IFERROR(INDEX([1]ID!$B:$B, MATCH('Nhập data'!$C764,[1]ID!$C:$C,0)),"")</f>
        <v>ID156134</v>
      </c>
      <c r="B764" s="4" t="s">
        <v>2171</v>
      </c>
      <c r="C764" s="4" t="s">
        <v>2172</v>
      </c>
      <c r="D764" s="4">
        <v>40</v>
      </c>
      <c r="E764" s="5" t="s">
        <v>2173</v>
      </c>
      <c r="F764" s="4"/>
      <c r="G764" s="5" t="s">
        <v>2021</v>
      </c>
      <c r="H764" s="4" t="e">
        <f>IF(Table13[[#This Row],[Tồn đầu]]="","",$D764+SUMIF([1]Nhập!$G$2:$G$237,'Nhập data'!$C764,[1]Nhập!$I$2:$I$237)-SUMIF([1]Xuất!$C$2:$C$2625,'Nhập data'!$C764,[1]Xuất!$D$2:$D$2029))</f>
        <v>#VALUE!</v>
      </c>
      <c r="I764" s="4" t="s">
        <v>4</v>
      </c>
    </row>
    <row r="765" spans="1:9" x14ac:dyDescent="0.25">
      <c r="A765" s="4" t="str">
        <f>IFERROR(INDEX([1]ID!$B:$B, MATCH('Nhập data'!$C765,[1]ID!$C:$C,0)),"")</f>
        <v>ID156110</v>
      </c>
      <c r="B765" s="4" t="s">
        <v>2174</v>
      </c>
      <c r="C765" s="4" t="s">
        <v>2175</v>
      </c>
      <c r="D765" s="4">
        <v>11</v>
      </c>
      <c r="E765" s="5" t="s">
        <v>2176</v>
      </c>
      <c r="F765" s="4"/>
      <c r="G765" s="5" t="s">
        <v>2021</v>
      </c>
      <c r="H765" s="4" t="e">
        <f>IF(Table13[[#This Row],[Tồn đầu]]="","",$D765+SUMIF([1]Nhập!$G$2:$G$237,'Nhập data'!$C765,[1]Nhập!$I$2:$I$237)-SUMIF([1]Xuất!$C$2:$C$2625,'Nhập data'!$C765,[1]Xuất!$D$2:$D$2029))</f>
        <v>#VALUE!</v>
      </c>
      <c r="I765" s="4" t="s">
        <v>4</v>
      </c>
    </row>
    <row r="766" spans="1:9" x14ac:dyDescent="0.25">
      <c r="A766" s="4" t="str">
        <f>IFERROR(INDEX([1]ID!$B:$B, MATCH('Nhập data'!$C766,[1]ID!$C:$C,0)),"")</f>
        <v>ID011454</v>
      </c>
      <c r="B766" s="4" t="s">
        <v>2177</v>
      </c>
      <c r="C766" s="4" t="s">
        <v>2178</v>
      </c>
      <c r="D766" s="4">
        <v>14</v>
      </c>
      <c r="E766" s="5" t="s">
        <v>2179</v>
      </c>
      <c r="F766" s="4"/>
      <c r="G766" s="5" t="s">
        <v>2021</v>
      </c>
      <c r="H766" s="4" t="e">
        <f>IF(Table13[[#This Row],[Tồn đầu]]="","",$D766+SUMIF([1]Nhập!$G$2:$G$237,'Nhập data'!$C766,[1]Nhập!$I$2:$I$237)-SUMIF([1]Xuất!$C$2:$C$2625,'Nhập data'!$C766,[1]Xuất!$D$2:$D$2029))</f>
        <v>#VALUE!</v>
      </c>
      <c r="I766" s="4" t="s">
        <v>4</v>
      </c>
    </row>
    <row r="767" spans="1:9" x14ac:dyDescent="0.25">
      <c r="A767" s="4" t="str">
        <f>IFERROR(INDEX([1]ID!$B:$B, MATCH('Nhập data'!$C767,[1]ID!$C:$C,0)),"")</f>
        <v>ID156111</v>
      </c>
      <c r="B767" s="4" t="s">
        <v>2180</v>
      </c>
      <c r="C767" s="4" t="s">
        <v>2181</v>
      </c>
      <c r="D767" s="4">
        <v>20</v>
      </c>
      <c r="E767" s="5" t="s">
        <v>2182</v>
      </c>
      <c r="F767" s="4"/>
      <c r="G767" s="5" t="s">
        <v>2021</v>
      </c>
      <c r="H767" s="4" t="e">
        <f>IF(Table13[[#This Row],[Tồn đầu]]="","",$D767+SUMIF([1]Nhập!$G$2:$G$237,'Nhập data'!$C767,[1]Nhập!$I$2:$I$237)-SUMIF([1]Xuất!$C$2:$C$2625,'Nhập data'!$C767,[1]Xuất!$D$2:$D$2029))</f>
        <v>#VALUE!</v>
      </c>
      <c r="I767" s="4" t="s">
        <v>4</v>
      </c>
    </row>
    <row r="768" spans="1:9" x14ac:dyDescent="0.25">
      <c r="A768" s="4" t="str">
        <f>IFERROR(INDEX([1]ID!$B:$B, MATCH('Nhập data'!$C768,[1]ID!$C:$C,0)),"")</f>
        <v>ID045047</v>
      </c>
      <c r="B768" s="4" t="s">
        <v>2183</v>
      </c>
      <c r="C768" s="4" t="s">
        <v>2184</v>
      </c>
      <c r="D768" s="4">
        <v>27</v>
      </c>
      <c r="E768" s="5" t="s">
        <v>2185</v>
      </c>
      <c r="F768" s="4"/>
      <c r="G768" s="5" t="s">
        <v>2186</v>
      </c>
      <c r="H768" s="4" t="e">
        <f>IF(Table13[[#This Row],[Tồn đầu]]="","",$D768+SUMIF([1]Nhập!$G$2:$G$237,'Nhập data'!$C768,[1]Nhập!$I$2:$I$237)-SUMIF([1]Xuất!$C$2:$C$2625,'Nhập data'!$C768,[1]Xuất!$D$2:$D$2029))</f>
        <v>#VALUE!</v>
      </c>
      <c r="I768" s="4" t="s">
        <v>4</v>
      </c>
    </row>
    <row r="769" spans="1:9" x14ac:dyDescent="0.25">
      <c r="A769" s="4" t="str">
        <f>IFERROR(INDEX([1]ID!$B:$B, MATCH('Nhập data'!$C769,[1]ID!$C:$C,0)),"")</f>
        <v>ID151044</v>
      </c>
      <c r="B769" s="4" t="s">
        <v>2187</v>
      </c>
      <c r="C769" s="4" t="s">
        <v>2188</v>
      </c>
      <c r="D769" s="4">
        <v>4</v>
      </c>
      <c r="E769" s="5" t="s">
        <v>2189</v>
      </c>
      <c r="F769" s="4"/>
      <c r="G769" s="5" t="s">
        <v>1997</v>
      </c>
      <c r="H769" s="4" t="e">
        <f>IF(Table13[[#This Row],[Tồn đầu]]="","",$D769+SUMIF([1]Nhập!$G$2:$G$237,'Nhập data'!$C769,[1]Nhập!$I$2:$I$237)-SUMIF([1]Xuất!$C$2:$C$2625,'Nhập data'!$C769,[1]Xuất!$D$2:$D$2029))</f>
        <v>#VALUE!</v>
      </c>
      <c r="I769" s="4" t="s">
        <v>4</v>
      </c>
    </row>
    <row r="770" spans="1:9" x14ac:dyDescent="0.25">
      <c r="A770" s="4" t="str">
        <f>IFERROR(INDEX([1]ID!$B:$B, MATCH('Nhập data'!$C770,[1]ID!$C:$C,0)),"")</f>
        <v>ID001706</v>
      </c>
      <c r="B770" s="4" t="s">
        <v>2190</v>
      </c>
      <c r="C770" s="4" t="s">
        <v>2191</v>
      </c>
      <c r="D770" s="4">
        <v>16</v>
      </c>
      <c r="E770" s="5" t="s">
        <v>2192</v>
      </c>
      <c r="F770" s="4"/>
      <c r="G770" s="5" t="s">
        <v>1997</v>
      </c>
      <c r="H770" s="4" t="e">
        <f>IF(Table13[[#This Row],[Tồn đầu]]="","",$D770+SUMIF([1]Nhập!$G$2:$G$237,'Nhập data'!$C770,[1]Nhập!$I$2:$I$237)-SUMIF([1]Xuất!$C$2:$C$2625,'Nhập data'!$C770,[1]Xuất!$D$2:$D$2029))</f>
        <v>#VALUE!</v>
      </c>
      <c r="I770" s="4" t="s">
        <v>4</v>
      </c>
    </row>
    <row r="771" spans="1:9" x14ac:dyDescent="0.25">
      <c r="A771" s="4" t="str">
        <f>IFERROR(INDEX([1]ID!$B:$B, MATCH('Nhập data'!$C771,[1]ID!$C:$C,0)),"")</f>
        <v>ID060414</v>
      </c>
      <c r="B771" s="4" t="s">
        <v>2193</v>
      </c>
      <c r="C771" s="4" t="s">
        <v>2194</v>
      </c>
      <c r="D771" s="4">
        <v>5</v>
      </c>
      <c r="E771" s="5" t="s">
        <v>2195</v>
      </c>
      <c r="F771" s="4"/>
      <c r="G771" s="5" t="s">
        <v>1997</v>
      </c>
      <c r="H771" s="4" t="e">
        <f>IF(Table13[[#This Row],[Tồn đầu]]="","",$D771+SUMIF([1]Nhập!$G$2:$G$237,'Nhập data'!$C771,[1]Nhập!$I$2:$I$237)-SUMIF([1]Xuất!$C$2:$C$2625,'Nhập data'!$C771,[1]Xuất!$D$2:$D$2029))</f>
        <v>#VALUE!</v>
      </c>
      <c r="I771" s="4" t="s">
        <v>4</v>
      </c>
    </row>
    <row r="772" spans="1:9" x14ac:dyDescent="0.25">
      <c r="A772" s="4" t="str">
        <f>IFERROR(INDEX([1]ID!$B:$B, MATCH('Nhập data'!$C772,[1]ID!$C:$C,0)),"")</f>
        <v>ID165114</v>
      </c>
      <c r="B772" s="4" t="s">
        <v>2196</v>
      </c>
      <c r="C772" s="4" t="s">
        <v>2197</v>
      </c>
      <c r="D772" s="4">
        <v>6</v>
      </c>
      <c r="E772" s="5" t="s">
        <v>2198</v>
      </c>
      <c r="F772" s="4"/>
      <c r="G772" s="5" t="s">
        <v>1997</v>
      </c>
      <c r="H772" s="4" t="e">
        <f>IF(Table13[[#This Row],[Tồn đầu]]="","",$D772+SUMIF([1]Nhập!$G$2:$G$237,'Nhập data'!$C772,[1]Nhập!$I$2:$I$237)-SUMIF([1]Xuất!$C$2:$C$2625,'Nhập data'!$C772,[1]Xuất!$D$2:$D$2029))</f>
        <v>#VALUE!</v>
      </c>
      <c r="I772" s="4" t="s">
        <v>4</v>
      </c>
    </row>
    <row r="773" spans="1:9" x14ac:dyDescent="0.25">
      <c r="A773" s="4" t="str">
        <f>IFERROR(INDEX([1]ID!$B:$B, MATCH('Nhập data'!$C773,[1]ID!$C:$C,0)),"")</f>
        <v/>
      </c>
      <c r="B773" s="4" t="s">
        <v>2199</v>
      </c>
      <c r="C773" s="4"/>
      <c r="D773" s="4">
        <v>0</v>
      </c>
      <c r="E773" s="5" t="s">
        <v>96</v>
      </c>
      <c r="F773" s="4"/>
      <c r="G773" s="5" t="s">
        <v>96</v>
      </c>
      <c r="H773" s="4" t="e">
        <f>IF(Table13[[#This Row],[Tồn đầu]]="","",$D773+SUMIF([1]Nhập!$G$2:$G$237,'Nhập data'!$C773,[1]Nhập!$I$2:$I$237)-SUMIF([1]Xuất!$C$2:$C$2625,'Nhập data'!$C773,[1]Xuất!$D$2:$D$2029))</f>
        <v>#VALUE!</v>
      </c>
      <c r="I773" s="4"/>
    </row>
    <row r="774" spans="1:9" x14ac:dyDescent="0.25">
      <c r="A774" s="4" t="str">
        <f>IFERROR(INDEX([1]ID!$B:$B, MATCH('Nhập data'!$C774,[1]ID!$C:$C,0)),"")</f>
        <v>ID060415</v>
      </c>
      <c r="B774" s="4" t="s">
        <v>2200</v>
      </c>
      <c r="C774" s="4" t="s">
        <v>2201</v>
      </c>
      <c r="D774" s="4">
        <v>3</v>
      </c>
      <c r="E774" s="5" t="s">
        <v>2202</v>
      </c>
      <c r="F774" s="4"/>
      <c r="G774" s="5" t="s">
        <v>1997</v>
      </c>
      <c r="H774" s="4" t="e">
        <f>IF(Table13[[#This Row],[Tồn đầu]]="","",$D774+SUMIF([1]Nhập!$G$2:$G$237,'Nhập data'!$C774,[1]Nhập!$I$2:$I$237)-SUMIF([1]Xuất!$C$2:$C$2625,'Nhập data'!$C774,[1]Xuất!$D$2:$D$2029))</f>
        <v>#VALUE!</v>
      </c>
      <c r="I774" s="4" t="s">
        <v>4</v>
      </c>
    </row>
    <row r="775" spans="1:9" x14ac:dyDescent="0.25">
      <c r="A775" s="4" t="str">
        <f>IFERROR(INDEX([1]ID!$B:$B, MATCH('Nhập data'!$C775,[1]ID!$C:$C,0)),"")</f>
        <v>ID062764</v>
      </c>
      <c r="B775" s="4" t="s">
        <v>2203</v>
      </c>
      <c r="C775" s="4" t="s">
        <v>2204</v>
      </c>
      <c r="D775" s="4">
        <v>0</v>
      </c>
      <c r="E775" s="5" t="s">
        <v>1421</v>
      </c>
      <c r="F775" s="4"/>
      <c r="G775" s="5" t="s">
        <v>1997</v>
      </c>
      <c r="H775" s="4" t="e">
        <f>IF(Table13[[#This Row],[Tồn đầu]]="","",$D775+SUMIF([1]Nhập!$G$2:$G$237,'Nhập data'!$C775,[1]Nhập!$I$2:$I$237)-SUMIF([1]Xuất!$C$2:$C$2625,'Nhập data'!$C775,[1]Xuất!$D$2:$D$2029))</f>
        <v>#VALUE!</v>
      </c>
      <c r="I775" s="4" t="s">
        <v>4</v>
      </c>
    </row>
    <row r="776" spans="1:9" x14ac:dyDescent="0.25">
      <c r="A776" s="4" t="str">
        <f>IFERROR(INDEX([1]ID!$B:$B, MATCH('Nhập data'!$C776,[1]ID!$C:$C,0)),"")</f>
        <v>ID060348</v>
      </c>
      <c r="B776" s="4" t="s">
        <v>2205</v>
      </c>
      <c r="C776" s="4" t="s">
        <v>2206</v>
      </c>
      <c r="D776" s="4">
        <v>10</v>
      </c>
      <c r="E776" s="5" t="s">
        <v>2207</v>
      </c>
      <c r="F776" s="4"/>
      <c r="G776" s="5" t="s">
        <v>1997</v>
      </c>
      <c r="H776" s="4" t="e">
        <f>IF(Table13[[#This Row],[Tồn đầu]]="","",$D776+SUMIF([1]Nhập!$G$2:$G$237,'Nhập data'!$C776,[1]Nhập!$I$2:$I$237)-SUMIF([1]Xuất!$C$2:$C$2625,'Nhập data'!$C776,[1]Xuất!$D$2:$D$2029))</f>
        <v>#VALUE!</v>
      </c>
      <c r="I776" s="4" t="s">
        <v>4</v>
      </c>
    </row>
    <row r="777" spans="1:9" x14ac:dyDescent="0.25">
      <c r="A777" s="4" t="str">
        <f>IFERROR(INDEX([1]ID!$B:$B, MATCH('Nhập data'!$C777,[1]ID!$C:$C,0)),"")</f>
        <v>ID044637</v>
      </c>
      <c r="B777" s="4" t="s">
        <v>2208</v>
      </c>
      <c r="C777" s="4" t="s">
        <v>2209</v>
      </c>
      <c r="D777" s="4">
        <v>20</v>
      </c>
      <c r="E777" s="5" t="s">
        <v>2210</v>
      </c>
      <c r="F777" s="4"/>
      <c r="G777" s="5" t="s">
        <v>1997</v>
      </c>
      <c r="H777" s="4" t="e">
        <f>IF(Table13[[#This Row],[Tồn đầu]]="","",$D777+SUMIF([1]Nhập!$G$2:$G$237,'Nhập data'!$C777,[1]Nhập!$I$2:$I$237)-SUMIF([1]Xuất!$C$2:$C$2625,'Nhập data'!$C777,[1]Xuất!$D$2:$D$2029))</f>
        <v>#VALUE!</v>
      </c>
      <c r="I777" s="4" t="s">
        <v>4</v>
      </c>
    </row>
    <row r="778" spans="1:9" x14ac:dyDescent="0.25">
      <c r="A778" s="4" t="str">
        <f>IFERROR(INDEX([1]ID!$B:$B, MATCH('Nhập data'!$C778,[1]ID!$C:$C,0)),"")</f>
        <v>ID156109</v>
      </c>
      <c r="B778" s="4" t="s">
        <v>2211</v>
      </c>
      <c r="C778" s="4" t="s">
        <v>2212</v>
      </c>
      <c r="D778" s="4">
        <v>75</v>
      </c>
      <c r="E778" s="5" t="s">
        <v>2213</v>
      </c>
      <c r="F778" s="4"/>
      <c r="G778" s="5" t="s">
        <v>2021</v>
      </c>
      <c r="H778" s="4" t="e">
        <f>IF(Table13[[#This Row],[Tồn đầu]]="","",$D778+SUMIF([1]Nhập!$G$2:$G$237,'Nhập data'!$C778,[1]Nhập!$I$2:$I$237)-SUMIF([1]Xuất!$C$2:$C$2625,'Nhập data'!$C778,[1]Xuất!$D$2:$D$2029))</f>
        <v>#VALUE!</v>
      </c>
      <c r="I778" s="4" t="s">
        <v>4</v>
      </c>
    </row>
    <row r="779" spans="1:9" x14ac:dyDescent="0.25">
      <c r="A779" s="4" t="str">
        <f>IFERROR(INDEX([1]ID!$B:$B, MATCH('Nhập data'!$C779,[1]ID!$C:$C,0)),"")</f>
        <v>ID156108</v>
      </c>
      <c r="B779" s="4" t="s">
        <v>2214</v>
      </c>
      <c r="C779" s="4" t="s">
        <v>2215</v>
      </c>
      <c r="D779" s="4">
        <v>4</v>
      </c>
      <c r="E779" s="5" t="s">
        <v>2216</v>
      </c>
      <c r="F779" s="4"/>
      <c r="G779" s="5" t="s">
        <v>2021</v>
      </c>
      <c r="H779" s="4" t="e">
        <f>IF(Table13[[#This Row],[Tồn đầu]]="","",$D779+SUMIF([1]Nhập!$G$2:$G$237,'Nhập data'!$C779,[1]Nhập!$I$2:$I$237)-SUMIF([1]Xuất!$C$2:$C$2625,'Nhập data'!$C779,[1]Xuất!$D$2:$D$2029))</f>
        <v>#VALUE!</v>
      </c>
      <c r="I779" s="4" t="s">
        <v>4</v>
      </c>
    </row>
    <row r="780" spans="1:9" x14ac:dyDescent="0.25">
      <c r="A780" s="4" t="str">
        <f>IFERROR(INDEX([1]ID!$B:$B, MATCH('Nhập data'!$C780,[1]ID!$C:$C,0)),"")</f>
        <v>ID150898</v>
      </c>
      <c r="B780" s="4" t="s">
        <v>2217</v>
      </c>
      <c r="C780" s="4" t="s">
        <v>2218</v>
      </c>
      <c r="D780" s="4">
        <v>70</v>
      </c>
      <c r="E780" s="5" t="s">
        <v>2219</v>
      </c>
      <c r="F780" s="4"/>
      <c r="G780" s="5" t="s">
        <v>2021</v>
      </c>
      <c r="H780" s="4" t="e">
        <f>IF(Table13[[#This Row],[Tồn đầu]]="","",$D780+SUMIF([1]Nhập!$G$2:$G$237,'Nhập data'!$C780,[1]Nhập!$I$2:$I$237)-SUMIF([1]Xuất!$C$2:$C$2625,'Nhập data'!$C780,[1]Xuất!$D$2:$D$2029))</f>
        <v>#VALUE!</v>
      </c>
      <c r="I780" s="4" t="s">
        <v>4</v>
      </c>
    </row>
    <row r="781" spans="1:9" x14ac:dyDescent="0.25">
      <c r="A781" s="4" t="str">
        <f>IFERROR(INDEX([1]ID!$B:$B, MATCH('Nhập data'!$C781,[1]ID!$C:$C,0)),"")</f>
        <v>ID156107</v>
      </c>
      <c r="B781" s="4" t="s">
        <v>2220</v>
      </c>
      <c r="C781" s="4" t="s">
        <v>2221</v>
      </c>
      <c r="D781" s="4">
        <v>5</v>
      </c>
      <c r="E781" s="5" t="s">
        <v>2222</v>
      </c>
      <c r="F781" s="4"/>
      <c r="G781" s="5" t="s">
        <v>2021</v>
      </c>
      <c r="H781" s="4" t="e">
        <f>IF(Table13[[#This Row],[Tồn đầu]]="","",$D781+SUMIF([1]Nhập!$G$2:$G$237,'Nhập data'!$C781,[1]Nhập!$I$2:$I$237)-SUMIF([1]Xuất!$C$2:$C$2625,'Nhập data'!$C781,[1]Xuất!$D$2:$D$2029))</f>
        <v>#VALUE!</v>
      </c>
      <c r="I781" s="4" t="s">
        <v>4</v>
      </c>
    </row>
    <row r="782" spans="1:9" x14ac:dyDescent="0.25">
      <c r="A782" s="4" t="str">
        <f>IFERROR(INDEX([1]ID!$B:$B, MATCH('Nhập data'!$C782,[1]ID!$C:$C,0)),"")</f>
        <v>ID156106</v>
      </c>
      <c r="B782" s="4" t="s">
        <v>2223</v>
      </c>
      <c r="C782" s="4" t="s">
        <v>2224</v>
      </c>
      <c r="D782" s="4">
        <v>3</v>
      </c>
      <c r="E782" s="5" t="s">
        <v>2225</v>
      </c>
      <c r="F782" s="4"/>
      <c r="G782" s="5" t="s">
        <v>2021</v>
      </c>
      <c r="H782" s="4" t="e">
        <f>IF(Table13[[#This Row],[Tồn đầu]]="","",$D782+SUMIF([1]Nhập!$G$2:$G$237,'Nhập data'!$C782,[1]Nhập!$I$2:$I$237)-SUMIF([1]Xuất!$C$2:$C$2625,'Nhập data'!$C782,[1]Xuất!$D$2:$D$2029))</f>
        <v>#VALUE!</v>
      </c>
      <c r="I782" s="4" t="s">
        <v>4</v>
      </c>
    </row>
    <row r="783" spans="1:9" x14ac:dyDescent="0.25">
      <c r="A783" s="4" t="str">
        <f>IFERROR(INDEX([1]ID!$B:$B, MATCH('Nhập data'!$C783,[1]ID!$C:$C,0)),"")</f>
        <v>ID025608</v>
      </c>
      <c r="B783" s="4" t="s">
        <v>2226</v>
      </c>
      <c r="C783" s="4" t="s">
        <v>2227</v>
      </c>
      <c r="D783" s="4">
        <v>21</v>
      </c>
      <c r="E783" s="5" t="s">
        <v>2228</v>
      </c>
      <c r="F783" s="4"/>
      <c r="G783" s="5" t="s">
        <v>2021</v>
      </c>
      <c r="H783" s="4" t="e">
        <f>IF(Table13[[#This Row],[Tồn đầu]]="","",$D783+SUMIF([1]Nhập!$G$2:$G$237,'Nhập data'!$C783,[1]Nhập!$I$2:$I$237)-SUMIF([1]Xuất!$C$2:$C$2625,'Nhập data'!$C783,[1]Xuất!$D$2:$D$2029))</f>
        <v>#VALUE!</v>
      </c>
      <c r="I783" s="4" t="s">
        <v>4</v>
      </c>
    </row>
    <row r="784" spans="1:9" x14ac:dyDescent="0.25">
      <c r="A784" s="4" t="str">
        <f>IFERROR(INDEX([1]ID!$B:$B, MATCH('Nhập data'!$C784,[1]ID!$C:$C,0)),"")</f>
        <v>ID028913</v>
      </c>
      <c r="B784" s="4" t="s">
        <v>2229</v>
      </c>
      <c r="C784" s="4" t="s">
        <v>2230</v>
      </c>
      <c r="D784" s="4">
        <v>15</v>
      </c>
      <c r="E784" s="5" t="s">
        <v>2231</v>
      </c>
      <c r="F784" s="4"/>
      <c r="G784" s="5" t="s">
        <v>2021</v>
      </c>
      <c r="H784" s="4" t="e">
        <f>IF(Table13[[#This Row],[Tồn đầu]]="","",$D784+SUMIF([1]Nhập!$G$2:$G$237,'Nhập data'!$C784,[1]Nhập!$I$2:$I$237)-SUMIF([1]Xuất!$C$2:$C$2625,'Nhập data'!$C784,[1]Xuất!$D$2:$D$2029))</f>
        <v>#VALUE!</v>
      </c>
      <c r="I784" s="4" t="s">
        <v>4</v>
      </c>
    </row>
    <row r="785" spans="1:9" x14ac:dyDescent="0.25">
      <c r="A785" s="4" t="str">
        <f>IFERROR(INDEX([1]ID!$B:$B, MATCH('Nhập data'!$C785,[1]ID!$C:$C,0)),"")</f>
        <v>ID028783</v>
      </c>
      <c r="B785" s="4" t="s">
        <v>2232</v>
      </c>
      <c r="C785" s="4" t="s">
        <v>2233</v>
      </c>
      <c r="D785" s="4">
        <v>17</v>
      </c>
      <c r="E785" s="5" t="s">
        <v>2234</v>
      </c>
      <c r="F785" s="4"/>
      <c r="G785" s="5" t="s">
        <v>2021</v>
      </c>
      <c r="H785" s="4" t="e">
        <f>IF(Table13[[#This Row],[Tồn đầu]]="","",$D785+SUMIF([1]Nhập!$G$2:$G$237,'Nhập data'!$C785,[1]Nhập!$I$2:$I$237)-SUMIF([1]Xuất!$C$2:$C$2625,'Nhập data'!$C785,[1]Xuất!$D$2:$D$2029))</f>
        <v>#VALUE!</v>
      </c>
      <c r="I785" s="4" t="s">
        <v>4</v>
      </c>
    </row>
    <row r="786" spans="1:9" x14ac:dyDescent="0.25">
      <c r="A786" s="4" t="str">
        <f>IFERROR(INDEX([1]ID!$B:$B, MATCH('Nhập data'!$C786,[1]ID!$C:$C,0)),"")</f>
        <v/>
      </c>
      <c r="B786" s="4" t="s">
        <v>2235</v>
      </c>
      <c r="C786" s="4"/>
      <c r="D786" s="4">
        <v>0</v>
      </c>
      <c r="E786" s="5" t="s">
        <v>96</v>
      </c>
      <c r="F786" s="4"/>
      <c r="G786" s="5" t="s">
        <v>96</v>
      </c>
      <c r="H786" s="4" t="e">
        <f>IF(Table13[[#This Row],[Tồn đầu]]="","",$D786+SUMIF([1]Nhập!$G$2:$G$237,'Nhập data'!$C786,[1]Nhập!$I$2:$I$237)-SUMIF([1]Xuất!$C$2:$C$2625,'Nhập data'!$C786,[1]Xuất!$D$2:$D$2029))</f>
        <v>#VALUE!</v>
      </c>
      <c r="I786" s="4"/>
    </row>
    <row r="787" spans="1:9" x14ac:dyDescent="0.25">
      <c r="A787" s="4" t="str">
        <f>IFERROR(INDEX([1]ID!$B:$B, MATCH('Nhập data'!$C787,[1]ID!$C:$C,0)),"")</f>
        <v>ID045982</v>
      </c>
      <c r="B787" s="4" t="s">
        <v>2236</v>
      </c>
      <c r="C787" s="4" t="s">
        <v>2237</v>
      </c>
      <c r="D787" s="4">
        <v>5</v>
      </c>
      <c r="E787" s="5" t="s">
        <v>2238</v>
      </c>
      <c r="F787" s="4"/>
      <c r="G787" s="5" t="s">
        <v>1997</v>
      </c>
      <c r="H787" s="4" t="e">
        <f>IF(Table13[[#This Row],[Tồn đầu]]="","",$D787+SUMIF([1]Nhập!$G$2:$G$237,'Nhập data'!$C787,[1]Nhập!$I$2:$I$237)-SUMIF([1]Xuất!$C$2:$C$2625,'Nhập data'!$C787,[1]Xuất!$D$2:$D$2029))</f>
        <v>#VALUE!</v>
      </c>
      <c r="I787" s="4" t="s">
        <v>4</v>
      </c>
    </row>
    <row r="788" spans="1:9" x14ac:dyDescent="0.25">
      <c r="A788" s="4" t="str">
        <f>IFERROR(INDEX([1]ID!$B:$B, MATCH('Nhập data'!$C788,[1]ID!$C:$C,0)),"")</f>
        <v>ID062690</v>
      </c>
      <c r="B788" s="4" t="s">
        <v>2239</v>
      </c>
      <c r="C788" s="4" t="s">
        <v>2240</v>
      </c>
      <c r="D788" s="4">
        <v>126</v>
      </c>
      <c r="E788" s="5" t="s">
        <v>454</v>
      </c>
      <c r="F788" s="4"/>
      <c r="G788" s="5" t="s">
        <v>1997</v>
      </c>
      <c r="H788" s="4" t="e">
        <f>IF(Table13[[#This Row],[Tồn đầu]]="","",$D788+SUMIF([1]Nhập!$G$2:$G$237,'Nhập data'!$C788,[1]Nhập!$I$2:$I$237)-SUMIF([1]Xuất!$C$2:$C$2625,'Nhập data'!$C788,[1]Xuất!$D$2:$D$2029))</f>
        <v>#VALUE!</v>
      </c>
      <c r="I788" s="4" t="s">
        <v>4</v>
      </c>
    </row>
    <row r="789" spans="1:9" x14ac:dyDescent="0.25">
      <c r="A789" s="4" t="str">
        <f>IFERROR(INDEX([1]ID!$B:$B, MATCH('Nhập data'!$C789,[1]ID!$C:$C,0)),"")</f>
        <v>ID062717</v>
      </c>
      <c r="B789" s="4" t="s">
        <v>2241</v>
      </c>
      <c r="C789" s="4" t="s">
        <v>2242</v>
      </c>
      <c r="D789" s="4">
        <v>59</v>
      </c>
      <c r="E789" s="5" t="s">
        <v>686</v>
      </c>
      <c r="F789" s="4"/>
      <c r="G789" s="5" t="s">
        <v>1997</v>
      </c>
      <c r="H789" s="4" t="e">
        <f>IF(Table13[[#This Row],[Tồn đầu]]="","",$D789+SUMIF([1]Nhập!$G$2:$G$237,'Nhập data'!$C789,[1]Nhập!$I$2:$I$237)-SUMIF([1]Xuất!$C$2:$C$2625,'Nhập data'!$C789,[1]Xuất!$D$2:$D$2029))</f>
        <v>#VALUE!</v>
      </c>
      <c r="I789" s="4" t="s">
        <v>4</v>
      </c>
    </row>
    <row r="790" spans="1:9" x14ac:dyDescent="0.25">
      <c r="A790" s="4" t="str">
        <f>IFERROR(INDEX([1]ID!$B:$B, MATCH('Nhập data'!$C790,[1]ID!$C:$C,0)),"")</f>
        <v>ID064486</v>
      </c>
      <c r="B790" s="4" t="s">
        <v>2243</v>
      </c>
      <c r="C790" s="4" t="s">
        <v>2244</v>
      </c>
      <c r="D790" s="4">
        <v>10</v>
      </c>
      <c r="E790" s="5" t="s">
        <v>2245</v>
      </c>
      <c r="F790" s="4"/>
      <c r="G790" s="5" t="s">
        <v>1997</v>
      </c>
      <c r="H790" s="4" t="e">
        <f>IF(Table13[[#This Row],[Tồn đầu]]="","",$D790+SUMIF([1]Nhập!$G$2:$G$237,'Nhập data'!$C790,[1]Nhập!$I$2:$I$237)-SUMIF([1]Xuất!$C$2:$C$2625,'Nhập data'!$C790,[1]Xuất!$D$2:$D$2029))</f>
        <v>#VALUE!</v>
      </c>
      <c r="I790" s="4" t="s">
        <v>4</v>
      </c>
    </row>
    <row r="791" spans="1:9" x14ac:dyDescent="0.25">
      <c r="A791" s="4" t="str">
        <f>IFERROR(INDEX([1]ID!$B:$B, MATCH('Nhập data'!$C791,[1]ID!$C:$C,0)),"")</f>
        <v>ID151051</v>
      </c>
      <c r="B791" s="4" t="s">
        <v>2246</v>
      </c>
      <c r="C791" s="4" t="s">
        <v>2247</v>
      </c>
      <c r="D791" s="4">
        <v>2</v>
      </c>
      <c r="E791" s="5" t="s">
        <v>2248</v>
      </c>
      <c r="F791" s="4"/>
      <c r="G791" s="5" t="s">
        <v>1997</v>
      </c>
      <c r="H791" s="4" t="e">
        <f>IF(Table13[[#This Row],[Tồn đầu]]="","",$D791+SUMIF([1]Nhập!$G$2:$G$237,'Nhập data'!$C791,[1]Nhập!$I$2:$I$237)-SUMIF([1]Xuất!$C$2:$C$2625,'Nhập data'!$C791,[1]Xuất!$D$2:$D$2029))</f>
        <v>#VALUE!</v>
      </c>
      <c r="I791" s="4" t="s">
        <v>4</v>
      </c>
    </row>
    <row r="792" spans="1:9" x14ac:dyDescent="0.25">
      <c r="A792" s="4" t="str">
        <f>IFERROR(INDEX([1]ID!$B:$B, MATCH('Nhập data'!$C792,[1]ID!$C:$C,0)),"")</f>
        <v>ID151209</v>
      </c>
      <c r="B792" s="4" t="s">
        <v>2249</v>
      </c>
      <c r="C792" s="4" t="s">
        <v>2250</v>
      </c>
      <c r="D792" s="4">
        <v>1</v>
      </c>
      <c r="E792" s="5" t="s">
        <v>1535</v>
      </c>
      <c r="F792" s="4"/>
      <c r="G792" s="5" t="s">
        <v>1997</v>
      </c>
      <c r="H792" s="4" t="e">
        <f>IF(Table13[[#This Row],[Tồn đầu]]="","",$D792+SUMIF([1]Nhập!$G$2:$G$237,'Nhập data'!$C792,[1]Nhập!$I$2:$I$237)-SUMIF([1]Xuất!$C$2:$C$2625,'Nhập data'!$C792,[1]Xuất!$D$2:$D$2029))</f>
        <v>#VALUE!</v>
      </c>
      <c r="I792" s="4" t="s">
        <v>4</v>
      </c>
    </row>
    <row r="793" spans="1:9" x14ac:dyDescent="0.25">
      <c r="A793" s="4" t="str">
        <f>IFERROR(INDEX([1]ID!$B:$B, MATCH('Nhập data'!$C793,[1]ID!$C:$C,0)),"")</f>
        <v>ID156081</v>
      </c>
      <c r="B793" s="4" t="s">
        <v>2251</v>
      </c>
      <c r="C793" s="4" t="s">
        <v>2252</v>
      </c>
      <c r="D793" s="4">
        <v>1</v>
      </c>
      <c r="E793" s="5" t="s">
        <v>2253</v>
      </c>
      <c r="F793" s="4"/>
      <c r="G793" s="5" t="s">
        <v>1997</v>
      </c>
      <c r="H793" s="4" t="e">
        <f>IF(Table13[[#This Row],[Tồn đầu]]="","",$D793+SUMIF([1]Nhập!$G$2:$G$237,'Nhập data'!$C793,[1]Nhập!$I$2:$I$237)-SUMIF([1]Xuất!$C$2:$C$2625,'Nhập data'!$C793,[1]Xuất!$D$2:$D$2029))</f>
        <v>#VALUE!</v>
      </c>
      <c r="I793" s="4" t="s">
        <v>4</v>
      </c>
    </row>
    <row r="794" spans="1:9" x14ac:dyDescent="0.25">
      <c r="A794" s="4" t="str">
        <f>IFERROR(INDEX([1]ID!$B:$B, MATCH('Nhập data'!$C794,[1]ID!$C:$C,0)),"")</f>
        <v>ID165666</v>
      </c>
      <c r="B794" s="4" t="s">
        <v>2254</v>
      </c>
      <c r="C794" s="4" t="s">
        <v>2255</v>
      </c>
      <c r="D794" s="4">
        <v>4</v>
      </c>
      <c r="E794" s="5" t="s">
        <v>2256</v>
      </c>
      <c r="F794" s="4"/>
      <c r="G794" s="5" t="s">
        <v>1997</v>
      </c>
      <c r="H794" s="4" t="e">
        <f>IF(Table13[[#This Row],[Tồn đầu]]="","",$D794+SUMIF([1]Nhập!$G$2:$G$237,'Nhập data'!$C794,[1]Nhập!$I$2:$I$237)-SUMIF([1]Xuất!$C$2:$C$2625,'Nhập data'!$C794,[1]Xuất!$D$2:$D$2029))</f>
        <v>#VALUE!</v>
      </c>
      <c r="I794" s="4" t="s">
        <v>4</v>
      </c>
    </row>
    <row r="795" spans="1:9" x14ac:dyDescent="0.25">
      <c r="A795" s="4" t="str">
        <f>IFERROR(INDEX([1]ID!$B:$B, MATCH('Nhập data'!$C795,[1]ID!$C:$C,0)),"")</f>
        <v>ID156112</v>
      </c>
      <c r="B795" s="4" t="s">
        <v>2257</v>
      </c>
      <c r="C795" s="4" t="s">
        <v>2258</v>
      </c>
      <c r="D795" s="4">
        <v>100</v>
      </c>
      <c r="E795" s="5" t="s">
        <v>2259</v>
      </c>
      <c r="F795" s="4"/>
      <c r="G795" s="5" t="s">
        <v>2021</v>
      </c>
      <c r="H795" s="4" t="e">
        <f>IF(Table13[[#This Row],[Tồn đầu]]="","",$D795+SUMIF([1]Nhập!$G$2:$G$237,'Nhập data'!$C795,[1]Nhập!$I$2:$I$237)-SUMIF([1]Xuất!$C$2:$C$2625,'Nhập data'!$C795,[1]Xuất!$D$2:$D$2029))</f>
        <v>#VALUE!</v>
      </c>
      <c r="I795" s="4" t="s">
        <v>4</v>
      </c>
    </row>
    <row r="796" spans="1:9" x14ac:dyDescent="0.25">
      <c r="A796" s="4" t="str">
        <f>IFERROR(INDEX([1]ID!$B:$B, MATCH('Nhập data'!$C796,[1]ID!$C:$C,0)),"")</f>
        <v>ID156113</v>
      </c>
      <c r="B796" s="4" t="s">
        <v>2260</v>
      </c>
      <c r="C796" s="4" t="s">
        <v>2261</v>
      </c>
      <c r="D796" s="4">
        <v>20</v>
      </c>
      <c r="E796" s="5" t="s">
        <v>2262</v>
      </c>
      <c r="F796" s="4"/>
      <c r="G796" s="5" t="s">
        <v>2021</v>
      </c>
      <c r="H796" s="4" t="e">
        <f>IF(Table13[[#This Row],[Tồn đầu]]="","",$D796+SUMIF([1]Nhập!$G$2:$G$237,'Nhập data'!$C796,[1]Nhập!$I$2:$I$237)-SUMIF([1]Xuất!$C$2:$C$2625,'Nhập data'!$C796,[1]Xuất!$D$2:$D$2029))</f>
        <v>#VALUE!</v>
      </c>
      <c r="I796" s="4" t="s">
        <v>4</v>
      </c>
    </row>
    <row r="797" spans="1:9" x14ac:dyDescent="0.25">
      <c r="A797" s="4" t="str">
        <f>IFERROR(INDEX([1]ID!$B:$B, MATCH('Nhập data'!$C797,[1]ID!$C:$C,0)),"")</f>
        <v>ID156114</v>
      </c>
      <c r="B797" s="4" t="s">
        <v>2263</v>
      </c>
      <c r="C797" s="4" t="s">
        <v>2264</v>
      </c>
      <c r="D797" s="4">
        <v>70</v>
      </c>
      <c r="E797" s="5" t="s">
        <v>2265</v>
      </c>
      <c r="F797" s="4"/>
      <c r="G797" s="5" t="s">
        <v>2021</v>
      </c>
      <c r="H797" s="4" t="e">
        <f>IF(Table13[[#This Row],[Tồn đầu]]="","",$D797+SUMIF([1]Nhập!$G$2:$G$237,'Nhập data'!$C797,[1]Nhập!$I$2:$I$237)-SUMIF([1]Xuất!$C$2:$C$2625,'Nhập data'!$C797,[1]Xuất!$D$2:$D$2029))</f>
        <v>#VALUE!</v>
      </c>
      <c r="I797" s="4" t="s">
        <v>4</v>
      </c>
    </row>
    <row r="798" spans="1:9" x14ac:dyDescent="0.25">
      <c r="A798" s="4" t="str">
        <f>IFERROR(INDEX([1]ID!$B:$B, MATCH('Nhập data'!$C798,[1]ID!$C:$C,0)),"")</f>
        <v>ID156115</v>
      </c>
      <c r="B798" s="4" t="s">
        <v>2266</v>
      </c>
      <c r="C798" s="4" t="s">
        <v>2267</v>
      </c>
      <c r="D798" s="4">
        <v>33</v>
      </c>
      <c r="E798" s="5" t="s">
        <v>2268</v>
      </c>
      <c r="F798" s="4"/>
      <c r="G798" s="5" t="s">
        <v>2021</v>
      </c>
      <c r="H798" s="4" t="e">
        <f>IF(Table13[[#This Row],[Tồn đầu]]="","",$D798+SUMIF([1]Nhập!$G$2:$G$237,'Nhập data'!$C798,[1]Nhập!$I$2:$I$237)-SUMIF([1]Xuất!$C$2:$C$2625,'Nhập data'!$C798,[1]Xuất!$D$2:$D$2029))</f>
        <v>#VALUE!</v>
      </c>
      <c r="I798" s="4" t="s">
        <v>4</v>
      </c>
    </row>
    <row r="799" spans="1:9" x14ac:dyDescent="0.25">
      <c r="A799" s="4" t="str">
        <f>IFERROR(INDEX([1]ID!$B:$B, MATCH('Nhập data'!$C799,[1]ID!$C:$C,0)),"")</f>
        <v>ID025640</v>
      </c>
      <c r="B799" s="4" t="s">
        <v>2269</v>
      </c>
      <c r="C799" s="4" t="s">
        <v>2270</v>
      </c>
      <c r="D799" s="4">
        <v>150</v>
      </c>
      <c r="E799" s="5" t="s">
        <v>2271</v>
      </c>
      <c r="F799" s="4"/>
      <c r="G799" s="5" t="s">
        <v>2021</v>
      </c>
      <c r="H799" s="4" t="e">
        <f>IF(Table13[[#This Row],[Tồn đầu]]="","",$D799+SUMIF([1]Nhập!$G$2:$G$237,'Nhập data'!$C799,[1]Nhập!$I$2:$I$237)-SUMIF([1]Xuất!$C$2:$C$2625,'Nhập data'!$C799,[1]Xuất!$D$2:$D$2029))</f>
        <v>#VALUE!</v>
      </c>
      <c r="I799" s="4" t="s">
        <v>4</v>
      </c>
    </row>
    <row r="800" spans="1:9" x14ac:dyDescent="0.25">
      <c r="A800" s="4" t="str">
        <f>IFERROR(INDEX([1]ID!$B:$B, MATCH('Nhập data'!$C800,[1]ID!$C:$C,0)),"")</f>
        <v>ID156116</v>
      </c>
      <c r="B800" s="4" t="s">
        <v>2272</v>
      </c>
      <c r="C800" s="4" t="s">
        <v>2273</v>
      </c>
      <c r="D800" s="4">
        <v>22</v>
      </c>
      <c r="E800" s="5" t="s">
        <v>2274</v>
      </c>
      <c r="F800" s="4"/>
      <c r="G800" s="5" t="s">
        <v>2021</v>
      </c>
      <c r="H800" s="4" t="e">
        <f>IF(Table13[[#This Row],[Tồn đầu]]="","",$D800+SUMIF([1]Nhập!$G$2:$G$237,'Nhập data'!$C800,[1]Nhập!$I$2:$I$237)-SUMIF([1]Xuất!$C$2:$C$2625,'Nhập data'!$C800,[1]Xuất!$D$2:$D$2029))</f>
        <v>#VALUE!</v>
      </c>
      <c r="I800" s="4" t="s">
        <v>4</v>
      </c>
    </row>
    <row r="801" spans="1:9" x14ac:dyDescent="0.25">
      <c r="A801" s="4" t="str">
        <f>IFERROR(INDEX([1]ID!$B:$B, MATCH('Nhập data'!$C801,[1]ID!$C:$C,0)),"")</f>
        <v>ID029035</v>
      </c>
      <c r="B801" s="4" t="s">
        <v>2275</v>
      </c>
      <c r="C801" s="4" t="s">
        <v>2276</v>
      </c>
      <c r="D801" s="4">
        <v>16</v>
      </c>
      <c r="E801" s="5" t="s">
        <v>2277</v>
      </c>
      <c r="F801" s="4"/>
      <c r="G801" s="5" t="s">
        <v>2021</v>
      </c>
      <c r="H801" s="4" t="e">
        <f>IF(Table13[[#This Row],[Tồn đầu]]="","",$D801+SUMIF([1]Nhập!$G$2:$G$237,'Nhập data'!$C801,[1]Nhập!$I$2:$I$237)-SUMIF([1]Xuất!$C$2:$C$2625,'Nhập data'!$C801,[1]Xuất!$D$2:$D$2029))</f>
        <v>#VALUE!</v>
      </c>
      <c r="I801" s="4" t="s">
        <v>4</v>
      </c>
    </row>
    <row r="802" spans="1:9" x14ac:dyDescent="0.25">
      <c r="A802" s="4" t="str">
        <f>IFERROR(INDEX([1]ID!$B:$B, MATCH('Nhập data'!$C802,[1]ID!$C:$C,0)),"")</f>
        <v>ID156120</v>
      </c>
      <c r="B802" s="4" t="s">
        <v>2278</v>
      </c>
      <c r="C802" s="4" t="s">
        <v>2279</v>
      </c>
      <c r="D802" s="4">
        <v>2</v>
      </c>
      <c r="E802" s="5" t="s">
        <v>1227</v>
      </c>
      <c r="F802" s="4"/>
      <c r="G802" s="5" t="s">
        <v>2021</v>
      </c>
      <c r="H802" s="4" t="e">
        <f>IF(Table13[[#This Row],[Tồn đầu]]="","",$D802+SUMIF([1]Nhập!$G$2:$G$237,'Nhập data'!$C802,[1]Nhập!$I$2:$I$237)-SUMIF([1]Xuất!$C$2:$C$2625,'Nhập data'!$C802,[1]Xuất!$D$2:$D$2029))</f>
        <v>#VALUE!</v>
      </c>
      <c r="I802" s="4" t="s">
        <v>4</v>
      </c>
    </row>
    <row r="803" spans="1:9" x14ac:dyDescent="0.25">
      <c r="A803" s="4" t="str">
        <f>IFERROR(INDEX([1]ID!$B:$B, MATCH('Nhập data'!$C803,[1]ID!$C:$C,0)),"")</f>
        <v>ID121021</v>
      </c>
      <c r="B803" s="4" t="s">
        <v>2280</v>
      </c>
      <c r="C803" s="4" t="s">
        <v>2281</v>
      </c>
      <c r="D803" s="4">
        <v>23</v>
      </c>
      <c r="E803" s="5" t="s">
        <v>2282</v>
      </c>
      <c r="F803" s="4"/>
      <c r="G803" s="5" t="s">
        <v>1997</v>
      </c>
      <c r="H803" s="4" t="e">
        <f>IF(Table13[[#This Row],[Tồn đầu]]="","",$D803+SUMIF([1]Nhập!$G$2:$G$237,'Nhập data'!$C803,[1]Nhập!$I$2:$I$237)-SUMIF([1]Xuất!$C$2:$C$2625,'Nhập data'!$C803,[1]Xuất!$D$2:$D$2029))</f>
        <v>#VALUE!</v>
      </c>
      <c r="I803" s="4" t="s">
        <v>4</v>
      </c>
    </row>
    <row r="804" spans="1:9" x14ac:dyDescent="0.25">
      <c r="A804" s="4" t="str">
        <f>IFERROR(INDEX([1]ID!$B:$B, MATCH('Nhập data'!$C804,[1]ID!$C:$C,0)),"")</f>
        <v>ID165119</v>
      </c>
      <c r="B804" s="4" t="s">
        <v>2283</v>
      </c>
      <c r="C804" s="4" t="s">
        <v>2284</v>
      </c>
      <c r="D804" s="4">
        <v>5</v>
      </c>
      <c r="E804" s="5" t="s">
        <v>2285</v>
      </c>
      <c r="F804" s="4"/>
      <c r="G804" s="5" t="s">
        <v>1997</v>
      </c>
      <c r="H804" s="4" t="e">
        <f>IF(Table13[[#This Row],[Tồn đầu]]="","",$D804+SUMIF([1]Nhập!$G$2:$G$237,'Nhập data'!$C804,[1]Nhập!$I$2:$I$237)-SUMIF([1]Xuất!$C$2:$C$2625,'Nhập data'!$C804,[1]Xuất!$D$2:$D$2029))</f>
        <v>#VALUE!</v>
      </c>
      <c r="I804" s="4" t="s">
        <v>4</v>
      </c>
    </row>
    <row r="805" spans="1:9" x14ac:dyDescent="0.25">
      <c r="A805" s="4" t="str">
        <f>IFERROR(INDEX([1]ID!$B:$B, MATCH('Nhập data'!$C805,[1]ID!$C:$C,0)),"")</f>
        <v>ID060440</v>
      </c>
      <c r="B805" s="4" t="s">
        <v>2286</v>
      </c>
      <c r="C805" s="4" t="s">
        <v>2287</v>
      </c>
      <c r="D805" s="4">
        <v>0</v>
      </c>
      <c r="E805" s="5" t="s">
        <v>2288</v>
      </c>
      <c r="F805" s="4"/>
      <c r="G805" s="5" t="s">
        <v>1997</v>
      </c>
      <c r="H805" s="4" t="e">
        <f>IF(Table13[[#This Row],[Tồn đầu]]="","",$D805+SUMIF([1]Nhập!$G$2:$G$237,'Nhập data'!$C805,[1]Nhập!$I$2:$I$237)-SUMIF([1]Xuất!$C$2:$C$2625,'Nhập data'!$C805,[1]Xuất!$D$2:$D$2029))</f>
        <v>#VALUE!</v>
      </c>
      <c r="I805" s="4" t="s">
        <v>4</v>
      </c>
    </row>
    <row r="806" spans="1:9" x14ac:dyDescent="0.25">
      <c r="A806" s="4" t="str">
        <f>IFERROR(INDEX([1]ID!$B:$B, MATCH('Nhập data'!$C806,[1]ID!$C:$C,0)),"")</f>
        <v>ID165120</v>
      </c>
      <c r="B806" s="4" t="s">
        <v>2289</v>
      </c>
      <c r="C806" s="4" t="s">
        <v>2290</v>
      </c>
      <c r="D806" s="4">
        <v>1</v>
      </c>
      <c r="E806" s="5" t="s">
        <v>2291</v>
      </c>
      <c r="F806" s="4"/>
      <c r="G806" s="5" t="s">
        <v>1997</v>
      </c>
      <c r="H806" s="4" t="e">
        <f>IF(Table13[[#This Row],[Tồn đầu]]="","",$D806+SUMIF([1]Nhập!$G$2:$G$237,'Nhập data'!$C806,[1]Nhập!$I$2:$I$237)-SUMIF([1]Xuất!$C$2:$C$2625,'Nhập data'!$C806,[1]Xuất!$D$2:$D$2029))</f>
        <v>#VALUE!</v>
      </c>
      <c r="I806" s="4" t="s">
        <v>4</v>
      </c>
    </row>
    <row r="807" spans="1:9" x14ac:dyDescent="0.25">
      <c r="A807" s="4" t="str">
        <f>IFERROR(INDEX([1]ID!$B:$B, MATCH('Nhập data'!$C807,[1]ID!$C:$C,0)),"")</f>
        <v>ID151054</v>
      </c>
      <c r="B807" s="4" t="s">
        <v>2292</v>
      </c>
      <c r="C807" s="4" t="s">
        <v>2293</v>
      </c>
      <c r="D807" s="4">
        <v>4</v>
      </c>
      <c r="E807" s="5" t="s">
        <v>2294</v>
      </c>
      <c r="F807" s="4"/>
      <c r="G807" s="5" t="s">
        <v>1997</v>
      </c>
      <c r="H807" s="4" t="e">
        <f>IF(Table13[[#This Row],[Tồn đầu]]="","",$D807+SUMIF([1]Nhập!$G$2:$G$237,'Nhập data'!$C807,[1]Nhập!$I$2:$I$237)-SUMIF([1]Xuất!$C$2:$C$2625,'Nhập data'!$C807,[1]Xuất!$D$2:$D$2029))</f>
        <v>#VALUE!</v>
      </c>
      <c r="I807" s="4" t="s">
        <v>4</v>
      </c>
    </row>
    <row r="808" spans="1:9" x14ac:dyDescent="0.25">
      <c r="A808" s="4" t="str">
        <f>IFERROR(INDEX([1]ID!$B:$B, MATCH('Nhập data'!$C808,[1]ID!$C:$C,0)),"")</f>
        <v>ID151057</v>
      </c>
      <c r="B808" s="4" t="s">
        <v>2295</v>
      </c>
      <c r="C808" s="4" t="s">
        <v>2296</v>
      </c>
      <c r="D808" s="4">
        <v>6</v>
      </c>
      <c r="E808" s="5" t="s">
        <v>2297</v>
      </c>
      <c r="F808" s="4"/>
      <c r="G808" s="5" t="s">
        <v>1997</v>
      </c>
      <c r="H808" s="4" t="e">
        <f>IF(Table13[[#This Row],[Tồn đầu]]="","",$D808+SUMIF([1]Nhập!$G$2:$G$237,'Nhập data'!$C808,[1]Nhập!$I$2:$I$237)-SUMIF([1]Xuất!$C$2:$C$2625,'Nhập data'!$C808,[1]Xuất!$D$2:$D$2029))</f>
        <v>#VALUE!</v>
      </c>
      <c r="I808" s="4" t="s">
        <v>4</v>
      </c>
    </row>
    <row r="809" spans="1:9" x14ac:dyDescent="0.25">
      <c r="A809" s="4" t="str">
        <f>IFERROR(INDEX([1]ID!$B:$B, MATCH('Nhập data'!$C809,[1]ID!$C:$C,0)),"")</f>
        <v>ID151055</v>
      </c>
      <c r="B809" s="4" t="s">
        <v>2298</v>
      </c>
      <c r="C809" s="4" t="s">
        <v>2299</v>
      </c>
      <c r="D809" s="4">
        <v>8</v>
      </c>
      <c r="E809" s="5" t="s">
        <v>2300</v>
      </c>
      <c r="F809" s="4"/>
      <c r="G809" s="5" t="s">
        <v>1997</v>
      </c>
      <c r="H809" s="4" t="e">
        <f>IF(Table13[[#This Row],[Tồn đầu]]="","",$D809+SUMIF([1]Nhập!$G$2:$G$237,'Nhập data'!$C809,[1]Nhập!$I$2:$I$237)-SUMIF([1]Xuất!$C$2:$C$2625,'Nhập data'!$C809,[1]Xuất!$D$2:$D$2029))</f>
        <v>#VALUE!</v>
      </c>
      <c r="I809" s="4" t="s">
        <v>4</v>
      </c>
    </row>
    <row r="810" spans="1:9" x14ac:dyDescent="0.25">
      <c r="A810" s="4" t="str">
        <f>IFERROR(INDEX([1]ID!$B:$B, MATCH('Nhập data'!$C810,[1]ID!$C:$C,0)),"")</f>
        <v>ID151056</v>
      </c>
      <c r="B810" s="4" t="s">
        <v>2301</v>
      </c>
      <c r="C810" s="4" t="s">
        <v>2302</v>
      </c>
      <c r="D810" s="4">
        <v>2</v>
      </c>
      <c r="E810" s="5" t="s">
        <v>2303</v>
      </c>
      <c r="F810" s="4"/>
      <c r="G810" s="5" t="s">
        <v>1997</v>
      </c>
      <c r="H810" s="4" t="e">
        <f>IF(Table13[[#This Row],[Tồn đầu]]="","",$D810+SUMIF([1]Nhập!$G$2:$G$237,'Nhập data'!$C810,[1]Nhập!$I$2:$I$237)-SUMIF([1]Xuất!$C$2:$C$2625,'Nhập data'!$C810,[1]Xuất!$D$2:$D$2029))</f>
        <v>#VALUE!</v>
      </c>
      <c r="I810" s="4" t="s">
        <v>4</v>
      </c>
    </row>
    <row r="811" spans="1:9" x14ac:dyDescent="0.25">
      <c r="A811" s="4" t="str">
        <f>IFERROR(INDEX([1]ID!$B:$B, MATCH('Nhập data'!$C811,[1]ID!$C:$C,0)),"")</f>
        <v>ID165121</v>
      </c>
      <c r="B811" s="4" t="s">
        <v>2304</v>
      </c>
      <c r="C811" s="4" t="s">
        <v>2305</v>
      </c>
      <c r="D811" s="4">
        <v>3</v>
      </c>
      <c r="E811" s="5" t="s">
        <v>2306</v>
      </c>
      <c r="F811" s="4"/>
      <c r="G811" s="5" t="s">
        <v>1997</v>
      </c>
      <c r="H811" s="4" t="e">
        <f>IF(Table13[[#This Row],[Tồn đầu]]="","",$D811+SUMIF([1]Nhập!$G$2:$G$237,'Nhập data'!$C811,[1]Nhập!$I$2:$I$237)-SUMIF([1]Xuất!$C$2:$C$2625,'Nhập data'!$C811,[1]Xuất!$D$2:$D$2029))</f>
        <v>#VALUE!</v>
      </c>
      <c r="I811" s="4" t="s">
        <v>4</v>
      </c>
    </row>
    <row r="812" spans="1:9" x14ac:dyDescent="0.25">
      <c r="A812" s="4" t="str">
        <f>IFERROR(INDEX([1]ID!$B:$B, MATCH('Nhập data'!$C812,[1]ID!$C:$C,0)),"")</f>
        <v>ID150902</v>
      </c>
      <c r="B812" s="4" t="s">
        <v>2307</v>
      </c>
      <c r="C812" s="4" t="s">
        <v>2308</v>
      </c>
      <c r="D812" s="4">
        <v>133</v>
      </c>
      <c r="E812" s="5" t="s">
        <v>2309</v>
      </c>
      <c r="F812" s="4"/>
      <c r="G812" s="5" t="s">
        <v>2021</v>
      </c>
      <c r="H812" s="4" t="e">
        <f>IF(Table13[[#This Row],[Tồn đầu]]="","",$D812+SUMIF([1]Nhập!$G$2:$G$237,'Nhập data'!$C812,[1]Nhập!$I$2:$I$237)-SUMIF([1]Xuất!$C$2:$C$2625,'Nhập data'!$C812,[1]Xuất!$D$2:$D$2029))</f>
        <v>#VALUE!</v>
      </c>
      <c r="I812" s="4" t="s">
        <v>4</v>
      </c>
    </row>
    <row r="813" spans="1:9" x14ac:dyDescent="0.25">
      <c r="A813" s="4" t="str">
        <f>IFERROR(INDEX([1]ID!$B:$B, MATCH('Nhập data'!$C813,[1]ID!$C:$C,0)),"")</f>
        <v>ID156128</v>
      </c>
      <c r="B813" s="4" t="s">
        <v>2310</v>
      </c>
      <c r="C813" s="4" t="s">
        <v>2311</v>
      </c>
      <c r="D813" s="4">
        <v>8</v>
      </c>
      <c r="E813" s="5" t="s">
        <v>2312</v>
      </c>
      <c r="F813" s="4"/>
      <c r="G813" s="5" t="s">
        <v>2021</v>
      </c>
      <c r="H813" s="4" t="e">
        <f>IF(Table13[[#This Row],[Tồn đầu]]="","",$D813+SUMIF([1]Nhập!$G$2:$G$237,'Nhập data'!$C813,[1]Nhập!$I$2:$I$237)-SUMIF([1]Xuất!$C$2:$C$2625,'Nhập data'!$C813,[1]Xuất!$D$2:$D$2029))</f>
        <v>#VALUE!</v>
      </c>
      <c r="I813" s="4" t="s">
        <v>4</v>
      </c>
    </row>
    <row r="814" spans="1:9" x14ac:dyDescent="0.25">
      <c r="A814" s="4" t="str">
        <f>IFERROR(INDEX([1]ID!$B:$B, MATCH('Nhập data'!$C814,[1]ID!$C:$C,0)),"")</f>
        <v>ID150907</v>
      </c>
      <c r="B814" s="4" t="s">
        <v>2313</v>
      </c>
      <c r="C814" s="4" t="s">
        <v>2314</v>
      </c>
      <c r="D814" s="4">
        <v>8</v>
      </c>
      <c r="E814" s="5" t="s">
        <v>2315</v>
      </c>
      <c r="F814" s="4"/>
      <c r="G814" s="5" t="s">
        <v>2021</v>
      </c>
      <c r="H814" s="4" t="e">
        <f>IF(Table13[[#This Row],[Tồn đầu]]="","",$D814+SUMIF([1]Nhập!$G$2:$G$237,'Nhập data'!$C814,[1]Nhập!$I$2:$I$237)-SUMIF([1]Xuất!$C$2:$C$2625,'Nhập data'!$C814,[1]Xuất!$D$2:$D$2029))</f>
        <v>#VALUE!</v>
      </c>
      <c r="I814" s="4" t="s">
        <v>4</v>
      </c>
    </row>
    <row r="815" spans="1:9" x14ac:dyDescent="0.25">
      <c r="A815" s="4" t="str">
        <f>IFERROR(INDEX([1]ID!$B:$B, MATCH('Nhập data'!$C815,[1]ID!$C:$C,0)),"")</f>
        <v>ID156101</v>
      </c>
      <c r="B815" s="4" t="s">
        <v>2316</v>
      </c>
      <c r="C815" s="4" t="s">
        <v>2317</v>
      </c>
      <c r="D815" s="4">
        <v>5</v>
      </c>
      <c r="E815" s="5" t="s">
        <v>2318</v>
      </c>
      <c r="F815" s="4"/>
      <c r="G815" s="5" t="s">
        <v>2021</v>
      </c>
      <c r="H815" s="4" t="e">
        <f>IF(Table13[[#This Row],[Tồn đầu]]="","",$D815+SUMIF([1]Nhập!$G$2:$G$237,'Nhập data'!$C815,[1]Nhập!$I$2:$I$237)-SUMIF([1]Xuất!$C$2:$C$2625,'Nhập data'!$C815,[1]Xuất!$D$2:$D$2029))</f>
        <v>#VALUE!</v>
      </c>
      <c r="I815" s="4" t="s">
        <v>4</v>
      </c>
    </row>
    <row r="816" spans="1:9" x14ac:dyDescent="0.25">
      <c r="A816" s="4" t="str">
        <f>IFERROR(INDEX([1]ID!$B:$B, MATCH('Nhập data'!$C816,[1]ID!$C:$C,0)),"")</f>
        <v>ID165122</v>
      </c>
      <c r="B816" s="4" t="s">
        <v>2319</v>
      </c>
      <c r="C816" s="4" t="s">
        <v>2320</v>
      </c>
      <c r="D816" s="4">
        <v>10</v>
      </c>
      <c r="E816" s="5" t="s">
        <v>2321</v>
      </c>
      <c r="F816" s="4"/>
      <c r="G816" s="5" t="s">
        <v>2021</v>
      </c>
      <c r="H816" s="4" t="e">
        <f>IF(Table13[[#This Row],[Tồn đầu]]="","",$D816+SUMIF([1]Nhập!$G$2:$G$237,'Nhập data'!$C816,[1]Nhập!$I$2:$I$237)-SUMIF([1]Xuất!$C$2:$C$2625,'Nhập data'!$C816,[1]Xuất!$D$2:$D$2029))</f>
        <v>#VALUE!</v>
      </c>
      <c r="I816" s="4" t="s">
        <v>4</v>
      </c>
    </row>
    <row r="817" spans="1:9" x14ac:dyDescent="0.25">
      <c r="A817" s="4" t="str">
        <f>IFERROR(INDEX([1]ID!$B:$B, MATCH('Nhập data'!$C817,[1]ID!$C:$C,0)),"")</f>
        <v>ID165123</v>
      </c>
      <c r="B817" s="4" t="s">
        <v>2322</v>
      </c>
      <c r="C817" s="4" t="s">
        <v>2323</v>
      </c>
      <c r="D817" s="4">
        <v>6</v>
      </c>
      <c r="E817" s="5" t="s">
        <v>2324</v>
      </c>
      <c r="F817" s="4"/>
      <c r="G817" s="5" t="s">
        <v>2021</v>
      </c>
      <c r="H817" s="4" t="e">
        <f>IF(Table13[[#This Row],[Tồn đầu]]="","",$D817+SUMIF([1]Nhập!$G$2:$G$237,'Nhập data'!$C817,[1]Nhập!$I$2:$I$237)-SUMIF([1]Xuất!$C$2:$C$2625,'Nhập data'!$C817,[1]Xuất!$D$2:$D$2029))</f>
        <v>#VALUE!</v>
      </c>
      <c r="I817" s="4" t="s">
        <v>4</v>
      </c>
    </row>
    <row r="818" spans="1:9" x14ac:dyDescent="0.25">
      <c r="A818" s="4" t="str">
        <f>IFERROR(INDEX([1]ID!$B:$B, MATCH('Nhập data'!$C818,[1]ID!$C:$C,0)),"")</f>
        <v>ID156094</v>
      </c>
      <c r="B818" s="4" t="s">
        <v>2325</v>
      </c>
      <c r="C818" s="4" t="s">
        <v>2326</v>
      </c>
      <c r="D818" s="4">
        <v>39</v>
      </c>
      <c r="E818" s="5" t="s">
        <v>2327</v>
      </c>
      <c r="F818" s="4"/>
      <c r="G818" s="5" t="s">
        <v>2021</v>
      </c>
      <c r="H818" s="4" t="e">
        <f>IF(Table13[[#This Row],[Tồn đầu]]="","",$D818+SUMIF([1]Nhập!$G$2:$G$237,'Nhập data'!$C818,[1]Nhập!$I$2:$I$237)-SUMIF([1]Xuất!$C$2:$C$2625,'Nhập data'!$C818,[1]Xuất!$D$2:$D$2029))</f>
        <v>#VALUE!</v>
      </c>
      <c r="I818" s="4" t="s">
        <v>4</v>
      </c>
    </row>
    <row r="819" spans="1:9" x14ac:dyDescent="0.25">
      <c r="A819" s="4" t="str">
        <f>IFERROR(INDEX([1]ID!$B:$B, MATCH('Nhập data'!$C819,[1]ID!$C:$C,0)),"")</f>
        <v>ID156093</v>
      </c>
      <c r="B819" s="4" t="s">
        <v>2328</v>
      </c>
      <c r="C819" s="4" t="s">
        <v>2329</v>
      </c>
      <c r="D819" s="4">
        <v>18</v>
      </c>
      <c r="E819" s="5" t="s">
        <v>2330</v>
      </c>
      <c r="F819" s="4"/>
      <c r="G819" s="5" t="s">
        <v>2021</v>
      </c>
      <c r="H819" s="4" t="e">
        <f>IF(Table13[[#This Row],[Tồn đầu]]="","",$D819+SUMIF([1]Nhập!$G$2:$G$237,'Nhập data'!$C819,[1]Nhập!$I$2:$I$237)-SUMIF([1]Xuất!$C$2:$C$2625,'Nhập data'!$C819,[1]Xuất!$D$2:$D$2029))</f>
        <v>#VALUE!</v>
      </c>
      <c r="I819" s="4" t="s">
        <v>4</v>
      </c>
    </row>
    <row r="820" spans="1:9" x14ac:dyDescent="0.25">
      <c r="A820" s="4" t="str">
        <f>IFERROR(INDEX([1]ID!$B:$B, MATCH('Nhập data'!$C820,[1]ID!$C:$C,0)),"")</f>
        <v>ID156092</v>
      </c>
      <c r="B820" s="4" t="s">
        <v>2331</v>
      </c>
      <c r="C820" s="4" t="s">
        <v>2332</v>
      </c>
      <c r="D820" s="4">
        <v>2</v>
      </c>
      <c r="E820" s="5" t="s">
        <v>2333</v>
      </c>
      <c r="F820" s="4"/>
      <c r="G820" s="5" t="s">
        <v>2021</v>
      </c>
      <c r="H820" s="4" t="e">
        <f>IF(Table13[[#This Row],[Tồn đầu]]="","",$D820+SUMIF([1]Nhập!$G$2:$G$237,'Nhập data'!$C820,[1]Nhập!$I$2:$I$237)-SUMIF([1]Xuất!$C$2:$C$2625,'Nhập data'!$C820,[1]Xuất!$D$2:$D$2029))</f>
        <v>#VALUE!</v>
      </c>
      <c r="I820" s="4" t="s">
        <v>4</v>
      </c>
    </row>
    <row r="821" spans="1:9" x14ac:dyDescent="0.25">
      <c r="A821" s="4" t="str">
        <f>IFERROR(INDEX([1]ID!$B:$B, MATCH('Nhập data'!$C821,[1]ID!$C:$C,0)),"")</f>
        <v>ID156091</v>
      </c>
      <c r="B821" s="4" t="s">
        <v>2334</v>
      </c>
      <c r="C821" s="4" t="s">
        <v>2335</v>
      </c>
      <c r="D821" s="4">
        <v>2</v>
      </c>
      <c r="E821" s="5" t="s">
        <v>2336</v>
      </c>
      <c r="F821" s="4"/>
      <c r="G821" s="5" t="s">
        <v>2021</v>
      </c>
      <c r="H821" s="4" t="e">
        <f>IF(Table13[[#This Row],[Tồn đầu]]="","",$D821+SUMIF([1]Nhập!$G$2:$G$237,'Nhập data'!$C821,[1]Nhập!$I$2:$I$237)-SUMIF([1]Xuất!$C$2:$C$2625,'Nhập data'!$C821,[1]Xuất!$D$2:$D$2029))</f>
        <v>#VALUE!</v>
      </c>
      <c r="I821" s="4" t="s">
        <v>4</v>
      </c>
    </row>
    <row r="822" spans="1:9" x14ac:dyDescent="0.25">
      <c r="A822" s="4" t="str">
        <f>IFERROR(INDEX([1]ID!$B:$B, MATCH('Nhập data'!$C822,[1]ID!$C:$C,0)),"")</f>
        <v>ID156090</v>
      </c>
      <c r="B822" s="4" t="s">
        <v>2337</v>
      </c>
      <c r="C822" s="4" t="s">
        <v>2338</v>
      </c>
      <c r="D822" s="4">
        <v>1</v>
      </c>
      <c r="E822" s="5" t="s">
        <v>2339</v>
      </c>
      <c r="F822" s="4"/>
      <c r="G822" s="5" t="s">
        <v>2021</v>
      </c>
      <c r="H822" s="4" t="e">
        <f>IF(Table13[[#This Row],[Tồn đầu]]="","",$D822+SUMIF([1]Nhập!$G$2:$G$237,'Nhập data'!$C822,[1]Nhập!$I$2:$I$237)-SUMIF([1]Xuất!$C$2:$C$2625,'Nhập data'!$C822,[1]Xuất!$D$2:$D$2029))</f>
        <v>#VALUE!</v>
      </c>
      <c r="I822" s="4" t="s">
        <v>4</v>
      </c>
    </row>
    <row r="823" spans="1:9" x14ac:dyDescent="0.25">
      <c r="A823" s="4" t="str">
        <f>IFERROR(INDEX([1]ID!$B:$B, MATCH('Nhập data'!$C823,[1]ID!$C:$C,0)),"")</f>
        <v>ID156047</v>
      </c>
      <c r="B823" s="4" t="s">
        <v>2340</v>
      </c>
      <c r="C823" s="4" t="s">
        <v>2341</v>
      </c>
      <c r="D823" s="4">
        <v>18</v>
      </c>
      <c r="E823" s="5" t="s">
        <v>2342</v>
      </c>
      <c r="F823" s="4"/>
      <c r="G823" s="5" t="s">
        <v>2021</v>
      </c>
      <c r="H823" s="4" t="e">
        <f>IF(Table13[[#This Row],[Tồn đầu]]="","",$D823+SUMIF([1]Nhập!$G$2:$G$237,'Nhập data'!$C823,[1]Nhập!$I$2:$I$237)-SUMIF([1]Xuất!$C$2:$C$2625,'Nhập data'!$C823,[1]Xuất!$D$2:$D$2029))</f>
        <v>#VALUE!</v>
      </c>
      <c r="I823" s="4" t="s">
        <v>4</v>
      </c>
    </row>
    <row r="824" spans="1:9" x14ac:dyDescent="0.25">
      <c r="A824" s="4" t="str">
        <f>IFERROR(INDEX([1]ID!$B:$B, MATCH('Nhập data'!$C824,[1]ID!$C:$C,0)),"")</f>
        <v>ID165124</v>
      </c>
      <c r="B824" s="4" t="s">
        <v>2343</v>
      </c>
      <c r="C824" s="4" t="s">
        <v>2344</v>
      </c>
      <c r="D824" s="4">
        <v>17</v>
      </c>
      <c r="E824" s="5" t="s">
        <v>2345</v>
      </c>
      <c r="F824" s="4"/>
      <c r="G824" s="5" t="s">
        <v>1997</v>
      </c>
      <c r="H824" s="4" t="e">
        <f>IF(Table13[[#This Row],[Tồn đầu]]="","",$D824+SUMIF([1]Nhập!$G$2:$G$237,'Nhập data'!$C824,[1]Nhập!$I$2:$I$237)-SUMIF([1]Xuất!$C$2:$C$2625,'Nhập data'!$C824,[1]Xuất!$D$2:$D$2029))</f>
        <v>#VALUE!</v>
      </c>
      <c r="I824" s="4" t="s">
        <v>4</v>
      </c>
    </row>
    <row r="825" spans="1:9" x14ac:dyDescent="0.25">
      <c r="A825" s="4" t="str">
        <f>IFERROR(INDEX([1]ID!$B:$B, MATCH('Nhập data'!$C825,[1]ID!$C:$C,0)),"")</f>
        <v/>
      </c>
      <c r="B825" s="4" t="s">
        <v>2346</v>
      </c>
      <c r="C825" s="4"/>
      <c r="D825" s="4">
        <v>0</v>
      </c>
      <c r="E825" s="5" t="s">
        <v>96</v>
      </c>
      <c r="F825" s="4"/>
      <c r="G825" s="5" t="s">
        <v>96</v>
      </c>
      <c r="H825" s="4" t="e">
        <f>IF(Table13[[#This Row],[Tồn đầu]]="","",$D825+SUMIF([1]Nhập!$G$2:$G$237,'Nhập data'!$C825,[1]Nhập!$I$2:$I$237)-SUMIF([1]Xuất!$C$2:$C$2625,'Nhập data'!$C825,[1]Xuất!$D$2:$D$2029))</f>
        <v>#VALUE!</v>
      </c>
      <c r="I825" s="4"/>
    </row>
    <row r="826" spans="1:9" x14ac:dyDescent="0.25">
      <c r="A826" s="4" t="str">
        <f>IFERROR(INDEX([1]ID!$B:$B, MATCH('Nhập data'!$C826,[1]ID!$C:$C,0)),"")</f>
        <v>ID061488</v>
      </c>
      <c r="B826" s="4" t="s">
        <v>2347</v>
      </c>
      <c r="C826" s="4" t="s">
        <v>2348</v>
      </c>
      <c r="D826" s="4">
        <v>15</v>
      </c>
      <c r="E826" s="5" t="s">
        <v>2349</v>
      </c>
      <c r="F826" s="4"/>
      <c r="G826" s="5" t="s">
        <v>2350</v>
      </c>
      <c r="H826" s="4" t="e">
        <f>IF(Table13[[#This Row],[Tồn đầu]]="","",$D826+SUMIF([1]Nhập!$G$2:$G$237,'Nhập data'!$C826,[1]Nhập!$I$2:$I$237)-SUMIF([1]Xuất!$C$2:$C$2625,'Nhập data'!$C826,[1]Xuất!$D$2:$D$2029))</f>
        <v>#VALUE!</v>
      </c>
      <c r="I826" s="4" t="s">
        <v>4</v>
      </c>
    </row>
    <row r="827" spans="1:9" x14ac:dyDescent="0.25">
      <c r="A827" s="4" t="str">
        <f>IFERROR(INDEX([1]ID!$B:$B, MATCH('Nhập data'!$C827,[1]ID!$C:$C,0)),"")</f>
        <v/>
      </c>
      <c r="B827" s="4" t="s">
        <v>2351</v>
      </c>
      <c r="C827" s="4"/>
      <c r="D827" s="4">
        <v>0</v>
      </c>
      <c r="E827" s="5" t="s">
        <v>96</v>
      </c>
      <c r="F827" s="4"/>
      <c r="G827" s="5" t="s">
        <v>96</v>
      </c>
      <c r="H827" s="4" t="e">
        <f>IF(Table13[[#This Row],[Tồn đầu]]="","",$D827+SUMIF([1]Nhập!$G$2:$G$237,'Nhập data'!$C827,[1]Nhập!$I$2:$I$237)-SUMIF([1]Xuất!$C$2:$C$2625,'Nhập data'!$C827,[1]Xuất!$D$2:$D$2029))</f>
        <v>#VALUE!</v>
      </c>
      <c r="I827" s="4"/>
    </row>
    <row r="828" spans="1:9" x14ac:dyDescent="0.25">
      <c r="A828" s="4" t="str">
        <f>IFERROR(INDEX([1]ID!$B:$B, MATCH('Nhập data'!$C828,[1]ID!$C:$C,0)),"")</f>
        <v>ID045452</v>
      </c>
      <c r="B828" s="4" t="s">
        <v>2352</v>
      </c>
      <c r="C828" s="4" t="s">
        <v>2353</v>
      </c>
      <c r="D828" s="4">
        <v>0</v>
      </c>
      <c r="E828" s="5" t="s">
        <v>2354</v>
      </c>
      <c r="F828" s="4"/>
      <c r="G828" s="5" t="s">
        <v>2350</v>
      </c>
      <c r="H828" s="4" t="e">
        <f>IF(Table13[[#This Row],[Tồn đầu]]="","",$D828+SUMIF([1]Nhập!$G$2:$G$237,'Nhập data'!$C828,[1]Nhập!$I$2:$I$237)-SUMIF([1]Xuất!$C$2:$C$2625,'Nhập data'!$C828,[1]Xuất!$D$2:$D$2029))</f>
        <v>#VALUE!</v>
      </c>
      <c r="I828" s="4" t="s">
        <v>4</v>
      </c>
    </row>
    <row r="829" spans="1:9" x14ac:dyDescent="0.25">
      <c r="A829" s="4" t="str">
        <f>IFERROR(INDEX([1]ID!$B:$B, MATCH('Nhập data'!$C829,[1]ID!$C:$C,0)),"")</f>
        <v>ID121760</v>
      </c>
      <c r="B829" s="4" t="s">
        <v>2355</v>
      </c>
      <c r="C829" s="4" t="s">
        <v>2356</v>
      </c>
      <c r="D829" s="4">
        <v>5</v>
      </c>
      <c r="E829" s="5" t="s">
        <v>2357</v>
      </c>
      <c r="F829" s="4"/>
      <c r="G829" s="5" t="s">
        <v>2350</v>
      </c>
      <c r="H829" s="4" t="e">
        <f>IF(Table13[[#This Row],[Tồn đầu]]="","",$D829+SUMIF([1]Nhập!$G$2:$G$237,'Nhập data'!$C829,[1]Nhập!$I$2:$I$237)-SUMIF([1]Xuất!$C$2:$C$2625,'Nhập data'!$C829,[1]Xuất!$D$2:$D$2029))</f>
        <v>#VALUE!</v>
      </c>
      <c r="I829" s="4" t="s">
        <v>4</v>
      </c>
    </row>
    <row r="830" spans="1:9" x14ac:dyDescent="0.25">
      <c r="A830" s="4" t="str">
        <f>IFERROR(INDEX([1]ID!$B:$B, MATCH('Nhập data'!$C830,[1]ID!$C:$C,0)),"")</f>
        <v>ID156057</v>
      </c>
      <c r="B830" s="4" t="s">
        <v>2358</v>
      </c>
      <c r="C830" s="4" t="s">
        <v>2359</v>
      </c>
      <c r="D830" s="4">
        <v>10</v>
      </c>
      <c r="E830" s="5" t="s">
        <v>2360</v>
      </c>
      <c r="F830" s="4"/>
      <c r="G830" s="5" t="s">
        <v>2350</v>
      </c>
      <c r="H830" s="4" t="e">
        <f>IF(Table13[[#This Row],[Tồn đầu]]="","",$D830+SUMIF([1]Nhập!$G$2:$G$237,'Nhập data'!$C830,[1]Nhập!$I$2:$I$237)-SUMIF([1]Xuất!$C$2:$C$2625,'Nhập data'!$C830,[1]Xuất!$D$2:$D$2029))</f>
        <v>#VALUE!</v>
      </c>
      <c r="I830" s="4" t="s">
        <v>4</v>
      </c>
    </row>
    <row r="831" spans="1:9" x14ac:dyDescent="0.25">
      <c r="A831" s="4" t="str">
        <f>IFERROR(INDEX([1]ID!$B:$B, MATCH('Nhập data'!$C831,[1]ID!$C:$C,0)),"")</f>
        <v>ID140845</v>
      </c>
      <c r="B831" s="4" t="s">
        <v>2361</v>
      </c>
      <c r="C831" s="4" t="s">
        <v>2362</v>
      </c>
      <c r="D831" s="4">
        <v>11</v>
      </c>
      <c r="E831" s="5" t="s">
        <v>2363</v>
      </c>
      <c r="F831" s="4"/>
      <c r="G831" s="5" t="s">
        <v>2350</v>
      </c>
      <c r="H831" s="4" t="e">
        <f>IF(Table13[[#This Row],[Tồn đầu]]="","",$D831+SUMIF([1]Nhập!$G$2:$G$237,'Nhập data'!$C831,[1]Nhập!$I$2:$I$237)-SUMIF([1]Xuất!$C$2:$C$2625,'Nhập data'!$C831,[1]Xuất!$D$2:$D$2029))</f>
        <v>#VALUE!</v>
      </c>
      <c r="I831" s="4" t="s">
        <v>4</v>
      </c>
    </row>
    <row r="832" spans="1:9" x14ac:dyDescent="0.25">
      <c r="A832" s="4" t="str">
        <f>IFERROR(INDEX([1]ID!$B:$B, MATCH('Nhập data'!$C832,[1]ID!$C:$C,0)),"")</f>
        <v>ID150966</v>
      </c>
      <c r="B832" s="4" t="s">
        <v>2364</v>
      </c>
      <c r="C832" s="4" t="s">
        <v>2365</v>
      </c>
      <c r="D832" s="4">
        <v>4</v>
      </c>
      <c r="E832" s="5" t="s">
        <v>2366</v>
      </c>
      <c r="F832" s="4"/>
      <c r="G832" s="5" t="s">
        <v>2350</v>
      </c>
      <c r="H832" s="4" t="e">
        <f>IF(Table13[[#This Row],[Tồn đầu]]="","",$D832+SUMIF([1]Nhập!$G$2:$G$237,'Nhập data'!$C832,[1]Nhập!$I$2:$I$237)-SUMIF([1]Xuất!$C$2:$C$2625,'Nhập data'!$C832,[1]Xuất!$D$2:$D$2029))</f>
        <v>#VALUE!</v>
      </c>
      <c r="I832" s="4" t="s">
        <v>4</v>
      </c>
    </row>
    <row r="833" spans="1:9" x14ac:dyDescent="0.25">
      <c r="A833" s="4" t="str">
        <f>IFERROR(INDEX([1]ID!$B:$B, MATCH('Nhập data'!$C833,[1]ID!$C:$C,0)),"")</f>
        <v>ID150967</v>
      </c>
      <c r="B833" s="4" t="s">
        <v>2367</v>
      </c>
      <c r="C833" s="4" t="s">
        <v>2368</v>
      </c>
      <c r="D833" s="4">
        <v>13</v>
      </c>
      <c r="E833" s="5" t="s">
        <v>2369</v>
      </c>
      <c r="F833" s="4"/>
      <c r="G833" s="5" t="s">
        <v>2350</v>
      </c>
      <c r="H833" s="4" t="e">
        <f>IF(Table13[[#This Row],[Tồn đầu]]="","",$D833+SUMIF([1]Nhập!$G$2:$G$237,'Nhập data'!$C833,[1]Nhập!$I$2:$I$237)-SUMIF([1]Xuất!$C$2:$C$2625,'Nhập data'!$C833,[1]Xuất!$D$2:$D$2029))</f>
        <v>#VALUE!</v>
      </c>
      <c r="I833" s="4" t="s">
        <v>4</v>
      </c>
    </row>
    <row r="834" spans="1:9" x14ac:dyDescent="0.25">
      <c r="A834" s="4" t="str">
        <f>IFERROR(INDEX([1]ID!$B:$B, MATCH('Nhập data'!$C834,[1]ID!$C:$C,0)),"")</f>
        <v>ID156055</v>
      </c>
      <c r="B834" s="4" t="s">
        <v>2370</v>
      </c>
      <c r="C834" s="4" t="s">
        <v>2371</v>
      </c>
      <c r="D834" s="4">
        <v>2</v>
      </c>
      <c r="E834" s="5" t="s">
        <v>660</v>
      </c>
      <c r="F834" s="4"/>
      <c r="G834" s="5" t="s">
        <v>2350</v>
      </c>
      <c r="H834" s="4" t="e">
        <f>IF(Table13[[#This Row],[Tồn đầu]]="","",$D834+SUMIF([1]Nhập!$G$2:$G$237,'Nhập data'!$C834,[1]Nhập!$I$2:$I$237)-SUMIF([1]Xuất!$C$2:$C$2625,'Nhập data'!$C834,[1]Xuất!$D$2:$D$2029))</f>
        <v>#VALUE!</v>
      </c>
      <c r="I834" s="4" t="s">
        <v>4</v>
      </c>
    </row>
    <row r="835" spans="1:9" x14ac:dyDescent="0.25">
      <c r="A835" s="4" t="str">
        <f>IFERROR(INDEX([1]ID!$B:$B, MATCH('Nhập data'!$C835,[1]ID!$C:$C,0)),"")</f>
        <v>ID150983</v>
      </c>
      <c r="B835" s="4" t="s">
        <v>2372</v>
      </c>
      <c r="C835" s="4" t="s">
        <v>2373</v>
      </c>
      <c r="D835" s="4">
        <v>4</v>
      </c>
      <c r="E835" s="5" t="s">
        <v>2374</v>
      </c>
      <c r="F835" s="4"/>
      <c r="G835" s="5" t="s">
        <v>2350</v>
      </c>
      <c r="H835" s="4" t="e">
        <f>IF(Table13[[#This Row],[Tồn đầu]]="","",$D835+SUMIF([1]Nhập!$G$2:$G$237,'Nhập data'!$C835,[1]Nhập!$I$2:$I$237)-SUMIF([1]Xuất!$C$2:$C$2625,'Nhập data'!$C835,[1]Xuất!$D$2:$D$2029))</f>
        <v>#VALUE!</v>
      </c>
      <c r="I835" s="4" t="s">
        <v>4</v>
      </c>
    </row>
    <row r="836" spans="1:9" x14ac:dyDescent="0.25">
      <c r="A836" s="4" t="str">
        <f>IFERROR(INDEX([1]ID!$B:$B, MATCH('Nhập data'!$C836,[1]ID!$C:$C,0)),"")</f>
        <v>ID156061</v>
      </c>
      <c r="B836" s="4" t="s">
        <v>2375</v>
      </c>
      <c r="C836" s="4" t="s">
        <v>2376</v>
      </c>
      <c r="D836" s="4">
        <v>35</v>
      </c>
      <c r="E836" s="5" t="s">
        <v>832</v>
      </c>
      <c r="F836" s="4"/>
      <c r="G836" s="5" t="s">
        <v>2350</v>
      </c>
      <c r="H836" s="4" t="e">
        <f>IF(Table13[[#This Row],[Tồn đầu]]="","",$D836+SUMIF([1]Nhập!$G$2:$G$237,'Nhập data'!$C836,[1]Nhập!$I$2:$I$237)-SUMIF([1]Xuất!$C$2:$C$2625,'Nhập data'!$C836,[1]Xuất!$D$2:$D$2029))</f>
        <v>#VALUE!</v>
      </c>
      <c r="I836" s="4" t="s">
        <v>4</v>
      </c>
    </row>
    <row r="837" spans="1:9" x14ac:dyDescent="0.25">
      <c r="A837" s="4" t="str">
        <f>IFERROR(INDEX([1]ID!$B:$B, MATCH('Nhập data'!$C837,[1]ID!$C:$C,0)),"")</f>
        <v>ID156060</v>
      </c>
      <c r="B837" s="4" t="s">
        <v>2377</v>
      </c>
      <c r="C837" s="4" t="s">
        <v>2378</v>
      </c>
      <c r="D837" s="4">
        <v>2</v>
      </c>
      <c r="E837" s="5" t="s">
        <v>2379</v>
      </c>
      <c r="F837" s="4"/>
      <c r="G837" s="5" t="s">
        <v>2350</v>
      </c>
      <c r="H837" s="4" t="e">
        <f>IF(Table13[[#This Row],[Tồn đầu]]="","",$D837+SUMIF([1]Nhập!$G$2:$G$237,'Nhập data'!$C837,[1]Nhập!$I$2:$I$237)-SUMIF([1]Xuất!$C$2:$C$2625,'Nhập data'!$C837,[1]Xuất!$D$2:$D$2029))</f>
        <v>#VALUE!</v>
      </c>
      <c r="I837" s="4" t="s">
        <v>4</v>
      </c>
    </row>
    <row r="838" spans="1:9" x14ac:dyDescent="0.25">
      <c r="A838" s="4" t="str">
        <f>IFERROR(INDEX([1]ID!$B:$B, MATCH('Nhập data'!$C838,[1]ID!$C:$C,0)),"")</f>
        <v>ID156059</v>
      </c>
      <c r="B838" s="4" t="s">
        <v>2380</v>
      </c>
      <c r="C838" s="4" t="s">
        <v>2381</v>
      </c>
      <c r="D838" s="4">
        <v>11</v>
      </c>
      <c r="E838" s="5" t="s">
        <v>2382</v>
      </c>
      <c r="F838" s="4"/>
      <c r="G838" s="5" t="s">
        <v>2350</v>
      </c>
      <c r="H838" s="4" t="e">
        <f>IF(Table13[[#This Row],[Tồn đầu]]="","",$D838+SUMIF([1]Nhập!$G$2:$G$237,'Nhập data'!$C838,[1]Nhập!$I$2:$I$237)-SUMIF([1]Xuất!$C$2:$C$2625,'Nhập data'!$C838,[1]Xuất!$D$2:$D$2029))</f>
        <v>#VALUE!</v>
      </c>
      <c r="I838" s="4" t="s">
        <v>4</v>
      </c>
    </row>
    <row r="839" spans="1:9" x14ac:dyDescent="0.25">
      <c r="A839" s="4" t="str">
        <f>IFERROR(INDEX([1]ID!$B:$B, MATCH('Nhập data'!$C839,[1]ID!$C:$C,0)),"")</f>
        <v>ID156058</v>
      </c>
      <c r="B839" s="4" t="s">
        <v>2383</v>
      </c>
      <c r="C839" s="4" t="s">
        <v>2384</v>
      </c>
      <c r="D839" s="4">
        <v>13</v>
      </c>
      <c r="E839" s="5" t="s">
        <v>2385</v>
      </c>
      <c r="F839" s="4"/>
      <c r="G839" s="5" t="s">
        <v>2350</v>
      </c>
      <c r="H839" s="4" t="e">
        <f>IF(Table13[[#This Row],[Tồn đầu]]="","",$D839+SUMIF([1]Nhập!$G$2:$G$237,'Nhập data'!$C839,[1]Nhập!$I$2:$I$237)-SUMIF([1]Xuất!$C$2:$C$2625,'Nhập data'!$C839,[1]Xuất!$D$2:$D$2029))</f>
        <v>#VALUE!</v>
      </c>
      <c r="I839" s="4" t="s">
        <v>4</v>
      </c>
    </row>
    <row r="840" spans="1:9" x14ac:dyDescent="0.25">
      <c r="A840" s="4" t="str">
        <f>IFERROR(INDEX([1]ID!$B:$B, MATCH('Nhập data'!$C840,[1]ID!$C:$C,0)),"")</f>
        <v>ID121931</v>
      </c>
      <c r="B840" s="4" t="s">
        <v>2386</v>
      </c>
      <c r="C840" s="4" t="s">
        <v>2387</v>
      </c>
      <c r="D840" s="4">
        <v>3</v>
      </c>
      <c r="E840" s="5" t="s">
        <v>2388</v>
      </c>
      <c r="F840" s="4"/>
      <c r="G840" s="5" t="s">
        <v>2350</v>
      </c>
      <c r="H840" s="4" t="e">
        <f>IF(Table13[[#This Row],[Tồn đầu]]="","",$D840+SUMIF([1]Nhập!$G$2:$G$237,'Nhập data'!$C840,[1]Nhập!$I$2:$I$237)-SUMIF([1]Xuất!$C$2:$C$2625,'Nhập data'!$C840,[1]Xuất!$D$2:$D$2029))</f>
        <v>#VALUE!</v>
      </c>
      <c r="I840" s="4" t="s">
        <v>4</v>
      </c>
    </row>
    <row r="841" spans="1:9" x14ac:dyDescent="0.25">
      <c r="A841" s="4" t="str">
        <f>IFERROR(INDEX([1]ID!$B:$B, MATCH('Nhập data'!$C841,[1]ID!$C:$C,0)),"")</f>
        <v>ID150968</v>
      </c>
      <c r="B841" s="4" t="s">
        <v>2389</v>
      </c>
      <c r="C841" s="4" t="s">
        <v>2390</v>
      </c>
      <c r="D841" s="4">
        <v>30</v>
      </c>
      <c r="E841" s="5" t="s">
        <v>2391</v>
      </c>
      <c r="F841" s="4"/>
      <c r="G841" s="5" t="s">
        <v>2350</v>
      </c>
      <c r="H841" s="4" t="e">
        <f>IF(Table13[[#This Row],[Tồn đầu]]="","",$D841+SUMIF([1]Nhập!$G$2:$G$237,'Nhập data'!$C841,[1]Nhập!$I$2:$I$237)-SUMIF([1]Xuất!$C$2:$C$2625,'Nhập data'!$C841,[1]Xuất!$D$2:$D$2029))</f>
        <v>#VALUE!</v>
      </c>
      <c r="I841" s="4" t="s">
        <v>4</v>
      </c>
    </row>
    <row r="842" spans="1:9" x14ac:dyDescent="0.25">
      <c r="A842" s="4" t="str">
        <f>IFERROR(INDEX([1]ID!$B:$B, MATCH('Nhập data'!$C842,[1]ID!$C:$C,0)),"")</f>
        <v>ID156056</v>
      </c>
      <c r="B842" s="4" t="s">
        <v>2392</v>
      </c>
      <c r="C842" s="4" t="s">
        <v>2393</v>
      </c>
      <c r="D842" s="4">
        <v>5</v>
      </c>
      <c r="E842" s="5" t="s">
        <v>2394</v>
      </c>
      <c r="F842" s="4"/>
      <c r="G842" s="5" t="s">
        <v>2350</v>
      </c>
      <c r="H842" s="4" t="e">
        <f>IF(Table13[[#This Row],[Tồn đầu]]="","",$D842+SUMIF([1]Nhập!$G$2:$G$237,'Nhập data'!$C842,[1]Nhập!$I$2:$I$237)-SUMIF([1]Xuất!$C$2:$C$2625,'Nhập data'!$C842,[1]Xuất!$D$2:$D$2029))</f>
        <v>#VALUE!</v>
      </c>
      <c r="I842" s="4" t="s">
        <v>4</v>
      </c>
    </row>
    <row r="843" spans="1:9" x14ac:dyDescent="0.25">
      <c r="A843" s="4" t="str">
        <f>IFERROR(INDEX([1]ID!$B:$B, MATCH('Nhập data'!$C843,[1]ID!$C:$C,0)),"")</f>
        <v>ID112148</v>
      </c>
      <c r="B843" s="4" t="s">
        <v>2395</v>
      </c>
      <c r="C843" s="4" t="s">
        <v>2396</v>
      </c>
      <c r="D843" s="4">
        <v>0</v>
      </c>
      <c r="E843" s="5" t="s">
        <v>2397</v>
      </c>
      <c r="F843" s="4"/>
      <c r="G843" s="5" t="s">
        <v>2350</v>
      </c>
      <c r="H843" s="4" t="e">
        <f>IF(Table13[[#This Row],[Tồn đầu]]="","",$D843+SUMIF([1]Nhập!$G$2:$G$237,'Nhập data'!$C843,[1]Nhập!$I$2:$I$237)-SUMIF([1]Xuất!$C$2:$C$2625,'Nhập data'!$C843,[1]Xuất!$D$2:$D$2029))</f>
        <v>#VALUE!</v>
      </c>
      <c r="I843" s="4" t="s">
        <v>4</v>
      </c>
    </row>
    <row r="844" spans="1:9" x14ac:dyDescent="0.25">
      <c r="A844" s="4" t="str">
        <f>IFERROR(INDEX([1]ID!$B:$B, MATCH('Nhập data'!$C844,[1]ID!$C:$C,0)),"")</f>
        <v>ID150971</v>
      </c>
      <c r="B844" s="4" t="s">
        <v>2398</v>
      </c>
      <c r="C844" s="4" t="s">
        <v>2399</v>
      </c>
      <c r="D844" s="4">
        <v>3</v>
      </c>
      <c r="E844" s="5" t="s">
        <v>2400</v>
      </c>
      <c r="F844" s="4"/>
      <c r="G844" s="5" t="s">
        <v>2350</v>
      </c>
      <c r="H844" s="4" t="e">
        <f>IF(Table13[[#This Row],[Tồn đầu]]="","",$D844+SUMIF([1]Nhập!$G$2:$G$237,'Nhập data'!$C844,[1]Nhập!$I$2:$I$237)-SUMIF([1]Xuất!$C$2:$C$2625,'Nhập data'!$C844,[1]Xuất!$D$2:$D$2029))</f>
        <v>#VALUE!</v>
      </c>
      <c r="I844" s="4" t="s">
        <v>4</v>
      </c>
    </row>
    <row r="845" spans="1:9" x14ac:dyDescent="0.25">
      <c r="A845" s="4" t="str">
        <f>IFERROR(INDEX([1]ID!$B:$B, MATCH('Nhập data'!$C845,[1]ID!$C:$C,0)),"")</f>
        <v>ID165125</v>
      </c>
      <c r="B845" s="4" t="s">
        <v>2401</v>
      </c>
      <c r="C845" s="4" t="s">
        <v>2402</v>
      </c>
      <c r="D845" s="4">
        <v>7</v>
      </c>
      <c r="E845" s="5" t="s">
        <v>2403</v>
      </c>
      <c r="F845" s="4"/>
      <c r="G845" s="5" t="s">
        <v>2350</v>
      </c>
      <c r="H845" s="4" t="e">
        <f>IF(Table13[[#This Row],[Tồn đầu]]="","",$D845+SUMIF([1]Nhập!$G$2:$G$237,'Nhập data'!$C845,[1]Nhập!$I$2:$I$237)-SUMIF([1]Xuất!$C$2:$C$2625,'Nhập data'!$C845,[1]Xuất!$D$2:$D$2029))</f>
        <v>#VALUE!</v>
      </c>
      <c r="I845" s="4" t="s">
        <v>4</v>
      </c>
    </row>
    <row r="846" spans="1:9" x14ac:dyDescent="0.25">
      <c r="A846" s="4" t="str">
        <f>IFERROR(INDEX([1]ID!$B:$B, MATCH('Nhập data'!$C846,[1]ID!$C:$C,0)),"")</f>
        <v>ID150973</v>
      </c>
      <c r="B846" s="4" t="s">
        <v>2404</v>
      </c>
      <c r="C846" s="4" t="s">
        <v>2405</v>
      </c>
      <c r="D846" s="4">
        <v>8</v>
      </c>
      <c r="E846" s="5" t="s">
        <v>2406</v>
      </c>
      <c r="F846" s="4"/>
      <c r="G846" s="5" t="s">
        <v>2350</v>
      </c>
      <c r="H846" s="4" t="e">
        <f>IF(Table13[[#This Row],[Tồn đầu]]="","",$D846+SUMIF([1]Nhập!$G$2:$G$237,'Nhập data'!$C846,[1]Nhập!$I$2:$I$237)-SUMIF([1]Xuất!$C$2:$C$2625,'Nhập data'!$C846,[1]Xuất!$D$2:$D$2029))</f>
        <v>#VALUE!</v>
      </c>
      <c r="I846" s="4" t="s">
        <v>4</v>
      </c>
    </row>
    <row r="847" spans="1:9" x14ac:dyDescent="0.25">
      <c r="A847" s="4" t="str">
        <f>IFERROR(INDEX([1]ID!$B:$B, MATCH('Nhập data'!$C847,[1]ID!$C:$C,0)),"")</f>
        <v>ID150980</v>
      </c>
      <c r="B847" s="4" t="s">
        <v>2407</v>
      </c>
      <c r="C847" s="4" t="s">
        <v>2408</v>
      </c>
      <c r="D847" s="4">
        <v>4</v>
      </c>
      <c r="E847" s="5" t="s">
        <v>2409</v>
      </c>
      <c r="F847" s="4"/>
      <c r="G847" s="5" t="s">
        <v>2350</v>
      </c>
      <c r="H847" s="4" t="e">
        <f>IF(Table13[[#This Row],[Tồn đầu]]="","",$D847+SUMIF([1]Nhập!$G$2:$G$237,'Nhập data'!$C847,[1]Nhập!$I$2:$I$237)-SUMIF([1]Xuất!$C$2:$C$2625,'Nhập data'!$C847,[1]Xuất!$D$2:$D$2029))</f>
        <v>#VALUE!</v>
      </c>
      <c r="I847" s="4" t="s">
        <v>4</v>
      </c>
    </row>
    <row r="848" spans="1:9" x14ac:dyDescent="0.25">
      <c r="A848" s="4" t="str">
        <f>IFERROR(INDEX([1]ID!$B:$B, MATCH('Nhập data'!$C848,[1]ID!$C:$C,0)),"")</f>
        <v>ID150970</v>
      </c>
      <c r="B848" s="4" t="s">
        <v>2410</v>
      </c>
      <c r="C848" s="4" t="s">
        <v>2411</v>
      </c>
      <c r="D848" s="4">
        <v>1</v>
      </c>
      <c r="E848" s="5" t="s">
        <v>587</v>
      </c>
      <c r="F848" s="4"/>
      <c r="G848" s="5" t="s">
        <v>2350</v>
      </c>
      <c r="H848" s="4" t="e">
        <f>IF(Table13[[#This Row],[Tồn đầu]]="","",$D848+SUMIF([1]Nhập!$G$2:$G$237,'Nhập data'!$C848,[1]Nhập!$I$2:$I$237)-SUMIF([1]Xuất!$C$2:$C$2625,'Nhập data'!$C848,[1]Xuất!$D$2:$D$2029))</f>
        <v>#VALUE!</v>
      </c>
      <c r="I848" s="4" t="s">
        <v>4</v>
      </c>
    </row>
    <row r="849" spans="1:9" x14ac:dyDescent="0.25">
      <c r="A849" s="4" t="str">
        <f>IFERROR(INDEX([1]ID!$B:$B, MATCH('Nhập data'!$C849,[1]ID!$C:$C,0)),"")</f>
        <v>ID150977</v>
      </c>
      <c r="B849" s="4" t="s">
        <v>2412</v>
      </c>
      <c r="C849" s="4" t="s">
        <v>2413</v>
      </c>
      <c r="D849" s="4">
        <v>10</v>
      </c>
      <c r="E849" s="5" t="s">
        <v>2414</v>
      </c>
      <c r="F849" s="4"/>
      <c r="G849" s="5" t="s">
        <v>2350</v>
      </c>
      <c r="H849" s="4" t="e">
        <f>IF(Table13[[#This Row],[Tồn đầu]]="","",$D849+SUMIF([1]Nhập!$G$2:$G$237,'Nhập data'!$C849,[1]Nhập!$I$2:$I$237)-SUMIF([1]Xuất!$C$2:$C$2625,'Nhập data'!$C849,[1]Xuất!$D$2:$D$2029))</f>
        <v>#VALUE!</v>
      </c>
      <c r="I849" s="4" t="s">
        <v>4</v>
      </c>
    </row>
    <row r="850" spans="1:9" x14ac:dyDescent="0.25">
      <c r="A850" s="4" t="str">
        <f>IFERROR(INDEX([1]ID!$B:$B, MATCH('Nhập data'!$C850,[1]ID!$C:$C,0)),"")</f>
        <v>ID112149</v>
      </c>
      <c r="B850" s="4" t="s">
        <v>2415</v>
      </c>
      <c r="C850" s="4" t="s">
        <v>2416</v>
      </c>
      <c r="D850" s="4">
        <v>1</v>
      </c>
      <c r="E850" s="5" t="s">
        <v>2417</v>
      </c>
      <c r="F850" s="4"/>
      <c r="G850" s="5" t="s">
        <v>2350</v>
      </c>
      <c r="H850" s="4" t="e">
        <f>IF(Table13[[#This Row],[Tồn đầu]]="","",$D850+SUMIF([1]Nhập!$G$2:$G$237,'Nhập data'!$C850,[1]Nhập!$I$2:$I$237)-SUMIF([1]Xuất!$C$2:$C$2625,'Nhập data'!$C850,[1]Xuất!$D$2:$D$2029))</f>
        <v>#VALUE!</v>
      </c>
      <c r="I850" s="4" t="s">
        <v>4</v>
      </c>
    </row>
    <row r="851" spans="1:9" x14ac:dyDescent="0.25">
      <c r="A851" s="4" t="str">
        <f>IFERROR(INDEX([1]ID!$B:$B, MATCH('Nhập data'!$C851,[1]ID!$C:$C,0)),"")</f>
        <v>ID150976</v>
      </c>
      <c r="B851" s="4" t="s">
        <v>2418</v>
      </c>
      <c r="C851" s="4" t="s">
        <v>2419</v>
      </c>
      <c r="D851" s="4">
        <v>1</v>
      </c>
      <c r="E851" s="5" t="s">
        <v>2420</v>
      </c>
      <c r="F851" s="4"/>
      <c r="G851" s="5" t="s">
        <v>2350</v>
      </c>
      <c r="H851" s="4" t="e">
        <f>IF(Table13[[#This Row],[Tồn đầu]]="","",$D851+SUMIF([1]Nhập!$G$2:$G$237,'Nhập data'!$C851,[1]Nhập!$I$2:$I$237)-SUMIF([1]Xuất!$C$2:$C$2625,'Nhập data'!$C851,[1]Xuất!$D$2:$D$2029))</f>
        <v>#VALUE!</v>
      </c>
      <c r="I851" s="4" t="s">
        <v>4</v>
      </c>
    </row>
    <row r="852" spans="1:9" x14ac:dyDescent="0.25">
      <c r="A852" s="4" t="str">
        <f>IFERROR(INDEX([1]ID!$B:$B, MATCH('Nhập data'!$C852,[1]ID!$C:$C,0)),"")</f>
        <v>ID150979</v>
      </c>
      <c r="B852" s="4" t="s">
        <v>2421</v>
      </c>
      <c r="C852" s="4" t="s">
        <v>2422</v>
      </c>
      <c r="D852" s="4">
        <v>5</v>
      </c>
      <c r="E852" s="5" t="s">
        <v>2423</v>
      </c>
      <c r="F852" s="4"/>
      <c r="G852" s="5" t="s">
        <v>2350</v>
      </c>
      <c r="H852" s="4" t="e">
        <f>IF(Table13[[#This Row],[Tồn đầu]]="","",$D852+SUMIF([1]Nhập!$G$2:$G$237,'Nhập data'!$C852,[1]Nhập!$I$2:$I$237)-SUMIF([1]Xuất!$C$2:$C$2625,'Nhập data'!$C852,[1]Xuất!$D$2:$D$2029))</f>
        <v>#VALUE!</v>
      </c>
      <c r="I852" s="4" t="s">
        <v>4</v>
      </c>
    </row>
    <row r="853" spans="1:9" x14ac:dyDescent="0.25">
      <c r="A853" s="4" t="str">
        <f>IFERROR(INDEX([1]ID!$B:$B, MATCH('Nhập data'!$C853,[1]ID!$C:$C,0)),"")</f>
        <v/>
      </c>
      <c r="B853" s="4" t="s">
        <v>2424</v>
      </c>
      <c r="C853" s="4" t="s">
        <v>96</v>
      </c>
      <c r="D853" s="4">
        <v>0</v>
      </c>
      <c r="E853" s="5" t="s">
        <v>96</v>
      </c>
      <c r="F853" s="4"/>
      <c r="G853" s="5" t="s">
        <v>96</v>
      </c>
      <c r="H853" s="4" t="e">
        <f>IF(Table13[[#This Row],[Tồn đầu]]="","",$D853+SUMIF([1]Nhập!$G$2:$G$237,'Nhập data'!$C853,[1]Nhập!$I$2:$I$237)-SUMIF([1]Xuất!$C$2:$C$2625,'Nhập data'!$C853,[1]Xuất!$D$2:$D$2029))</f>
        <v>#VALUE!</v>
      </c>
      <c r="I853" s="4"/>
    </row>
    <row r="854" spans="1:9" x14ac:dyDescent="0.25">
      <c r="A854" s="4" t="str">
        <f>IFERROR(INDEX([1]ID!$B:$B, MATCH('Nhập data'!$C854,[1]ID!$C:$C,0)),"")</f>
        <v>ID150969</v>
      </c>
      <c r="B854" s="4" t="s">
        <v>2425</v>
      </c>
      <c r="C854" s="4" t="s">
        <v>2426</v>
      </c>
      <c r="D854" s="4">
        <v>5</v>
      </c>
      <c r="E854" s="5" t="s">
        <v>146</v>
      </c>
      <c r="F854" s="4"/>
      <c r="G854" s="5" t="s">
        <v>2350</v>
      </c>
      <c r="H854" s="4" t="e">
        <f>IF(Table13[[#This Row],[Tồn đầu]]="","",$D854+SUMIF([1]Nhập!$G$2:$G$237,'Nhập data'!$C854,[1]Nhập!$I$2:$I$237)-SUMIF([1]Xuất!$C$2:$C$2625,'Nhập data'!$C854,[1]Xuất!$D$2:$D$2029))</f>
        <v>#VALUE!</v>
      </c>
      <c r="I854" s="4" t="s">
        <v>4</v>
      </c>
    </row>
    <row r="855" spans="1:9" x14ac:dyDescent="0.25">
      <c r="A855" s="4" t="str">
        <f>IFERROR(INDEX([1]ID!$B:$B, MATCH('Nhập data'!$C855,[1]ID!$C:$C,0)),"")</f>
        <v>ID150982</v>
      </c>
      <c r="B855" s="4" t="s">
        <v>2427</v>
      </c>
      <c r="C855" s="4" t="s">
        <v>2428</v>
      </c>
      <c r="D855" s="4">
        <v>50</v>
      </c>
      <c r="E855" s="5" t="s">
        <v>790</v>
      </c>
      <c r="F855" s="4"/>
      <c r="G855" s="5" t="s">
        <v>2350</v>
      </c>
      <c r="H855" s="4" t="e">
        <f>IF(Table13[[#This Row],[Tồn đầu]]="","",$D855+SUMIF([1]Nhập!$G$2:$G$237,'Nhập data'!$C855,[1]Nhập!$I$2:$I$237)-SUMIF([1]Xuất!$C$2:$C$2625,'Nhập data'!$C855,[1]Xuất!$D$2:$D$2029))</f>
        <v>#VALUE!</v>
      </c>
      <c r="I855" s="4" t="s">
        <v>4</v>
      </c>
    </row>
    <row r="856" spans="1:9" x14ac:dyDescent="0.25">
      <c r="A856" s="4" t="str">
        <f>IFERROR(INDEX([1]ID!$B:$B, MATCH('Nhập data'!$C856,[1]ID!$C:$C,0)),"")</f>
        <v>ID156240</v>
      </c>
      <c r="B856" s="4" t="s">
        <v>2429</v>
      </c>
      <c r="C856" s="4" t="s">
        <v>2430</v>
      </c>
      <c r="D856" s="4">
        <v>2</v>
      </c>
      <c r="E856" s="5" t="s">
        <v>2431</v>
      </c>
      <c r="F856" s="4"/>
      <c r="G856" s="5" t="s">
        <v>2350</v>
      </c>
      <c r="H856" s="4" t="e">
        <f>IF(Table13[[#This Row],[Tồn đầu]]="","",$D856+SUMIF([1]Nhập!$G$2:$G$237,'Nhập data'!$C856,[1]Nhập!$I$2:$I$237)-SUMIF([1]Xuất!$C$2:$C$2625,'Nhập data'!$C856,[1]Xuất!$D$2:$D$2029))</f>
        <v>#VALUE!</v>
      </c>
      <c r="I856" s="4" t="s">
        <v>4</v>
      </c>
    </row>
    <row r="857" spans="1:9" x14ac:dyDescent="0.25">
      <c r="A857" s="4" t="str">
        <f>IFERROR(INDEX([1]ID!$B:$B, MATCH('Nhập data'!$C857,[1]ID!$C:$C,0)),"")</f>
        <v>ID156239</v>
      </c>
      <c r="B857" s="4" t="s">
        <v>2432</v>
      </c>
      <c r="C857" s="4" t="s">
        <v>2433</v>
      </c>
      <c r="D857" s="4">
        <v>5</v>
      </c>
      <c r="E857" s="5" t="s">
        <v>2434</v>
      </c>
      <c r="F857" s="4"/>
      <c r="G857" s="5" t="s">
        <v>2350</v>
      </c>
      <c r="H857" s="4" t="e">
        <f>IF(Table13[[#This Row],[Tồn đầu]]="","",$D857+SUMIF([1]Nhập!$G$2:$G$237,'Nhập data'!$C857,[1]Nhập!$I$2:$I$237)-SUMIF([1]Xuất!$C$2:$C$2625,'Nhập data'!$C857,[1]Xuất!$D$2:$D$2029))</f>
        <v>#VALUE!</v>
      </c>
      <c r="I857" s="4" t="s">
        <v>4</v>
      </c>
    </row>
    <row r="858" spans="1:9" x14ac:dyDescent="0.25">
      <c r="A858" s="4" t="str">
        <f>IFERROR(INDEX([1]ID!$B:$B, MATCH('Nhập data'!$C858,[1]ID!$C:$C,0)),"")</f>
        <v>ID150974</v>
      </c>
      <c r="B858" s="4" t="s">
        <v>2435</v>
      </c>
      <c r="C858" s="4" t="s">
        <v>2436</v>
      </c>
      <c r="D858" s="4">
        <v>5</v>
      </c>
      <c r="E858" s="5" t="s">
        <v>686</v>
      </c>
      <c r="F858" s="4"/>
      <c r="G858" s="5" t="s">
        <v>2350</v>
      </c>
      <c r="H858" s="4" t="e">
        <f>IF(Table13[[#This Row],[Tồn đầu]]="","",$D858+SUMIF([1]Nhập!$G$2:$G$237,'Nhập data'!$C858,[1]Nhập!$I$2:$I$237)-SUMIF([1]Xuất!$C$2:$C$2625,'Nhập data'!$C858,[1]Xuất!$D$2:$D$2029))</f>
        <v>#VALUE!</v>
      </c>
      <c r="I858" s="4" t="s">
        <v>4</v>
      </c>
    </row>
    <row r="859" spans="1:9" x14ac:dyDescent="0.25">
      <c r="A859" s="4" t="str">
        <f>IFERROR(INDEX([1]ID!$B:$B, MATCH('Nhập data'!$C859,[1]ID!$C:$C,0)),"")</f>
        <v>ID150975</v>
      </c>
      <c r="B859" s="4" t="s">
        <v>2437</v>
      </c>
      <c r="C859" s="4" t="s">
        <v>2438</v>
      </c>
      <c r="D859" s="4">
        <v>2</v>
      </c>
      <c r="E859" s="5" t="s">
        <v>2439</v>
      </c>
      <c r="F859" s="4"/>
      <c r="G859" s="5" t="s">
        <v>2350</v>
      </c>
      <c r="H859" s="4" t="e">
        <f>IF(Table13[[#This Row],[Tồn đầu]]="","",$D859+SUMIF([1]Nhập!$G$2:$G$237,'Nhập data'!$C859,[1]Nhập!$I$2:$I$237)-SUMIF([1]Xuất!$C$2:$C$2625,'Nhập data'!$C859,[1]Xuất!$D$2:$D$2029))</f>
        <v>#VALUE!</v>
      </c>
      <c r="I859" s="4" t="s">
        <v>4</v>
      </c>
    </row>
    <row r="860" spans="1:9" x14ac:dyDescent="0.25">
      <c r="A860" s="4" t="str">
        <f>IFERROR(INDEX([1]ID!$B:$B, MATCH('Nhập data'!$C860,[1]ID!$C:$C,0)),"")</f>
        <v>ID150978</v>
      </c>
      <c r="B860" s="4" t="s">
        <v>2440</v>
      </c>
      <c r="C860" s="4" t="s">
        <v>2441</v>
      </c>
      <c r="D860" s="4">
        <v>3</v>
      </c>
      <c r="E860" s="5" t="s">
        <v>2442</v>
      </c>
      <c r="F860" s="4"/>
      <c r="G860" s="5" t="s">
        <v>2350</v>
      </c>
      <c r="H860" s="4" t="e">
        <f>IF(Table13[[#This Row],[Tồn đầu]]="","",$D860+SUMIF([1]Nhập!$G$2:$G$237,'Nhập data'!$C860,[1]Nhập!$I$2:$I$237)-SUMIF([1]Xuất!$C$2:$C$2625,'Nhập data'!$C860,[1]Xuất!$D$2:$D$2029))</f>
        <v>#VALUE!</v>
      </c>
      <c r="I860" s="4" t="s">
        <v>4</v>
      </c>
    </row>
    <row r="861" spans="1:9" x14ac:dyDescent="0.25">
      <c r="A861" s="4" t="str">
        <f>IFERROR(INDEX([1]ID!$B:$B, MATCH('Nhập data'!$C861,[1]ID!$C:$C,0)),"")</f>
        <v>ID165126</v>
      </c>
      <c r="B861" s="4" t="s">
        <v>2443</v>
      </c>
      <c r="C861" s="4" t="s">
        <v>2444</v>
      </c>
      <c r="D861" s="4">
        <v>10</v>
      </c>
      <c r="E861" s="5" t="s">
        <v>2445</v>
      </c>
      <c r="F861" s="4" t="s">
        <v>2446</v>
      </c>
      <c r="G861" s="5" t="s">
        <v>1232</v>
      </c>
      <c r="H861" s="4" t="e">
        <f>IF(Table13[[#This Row],[Tồn đầu]]="","",$D861+SUMIF([1]Nhập!$G$2:$G$237,'Nhập data'!$C861,[1]Nhập!$I$2:$I$237)-SUMIF([1]Xuất!$C$2:$C$2625,'Nhập data'!$C861,[1]Xuất!$D$2:$D$2029))</f>
        <v>#VALUE!</v>
      </c>
      <c r="I861" s="4" t="s">
        <v>4</v>
      </c>
    </row>
    <row r="862" spans="1:9" x14ac:dyDescent="0.25">
      <c r="A862" s="4" t="str">
        <f>IFERROR(INDEX([1]ID!$B:$B, MATCH('Nhập data'!$C862,[1]ID!$C:$C,0)),"")</f>
        <v>ID165127</v>
      </c>
      <c r="B862" s="4" t="s">
        <v>2447</v>
      </c>
      <c r="C862" s="4" t="s">
        <v>2448</v>
      </c>
      <c r="D862" s="4">
        <v>50</v>
      </c>
      <c r="E862" s="5" t="s">
        <v>2449</v>
      </c>
      <c r="F862" s="4" t="s">
        <v>2446</v>
      </c>
      <c r="G862" s="5" t="s">
        <v>1232</v>
      </c>
      <c r="H862" s="4" t="e">
        <f>IF(Table13[[#This Row],[Tồn đầu]]="","",$D862+SUMIF([1]Nhập!$G$2:$G$237,'Nhập data'!$C862,[1]Nhập!$I$2:$I$237)-SUMIF([1]Xuất!$C$2:$C$2625,'Nhập data'!$C862,[1]Xuất!$D$2:$D$2029))</f>
        <v>#VALUE!</v>
      </c>
      <c r="I862" s="4" t="s">
        <v>4</v>
      </c>
    </row>
    <row r="863" spans="1:9" x14ac:dyDescent="0.25">
      <c r="A863" s="4" t="str">
        <f>IFERROR(INDEX([1]ID!$B:$B, MATCH('Nhập data'!$C863,[1]ID!$C:$C,0)),"")</f>
        <v>ID045536</v>
      </c>
      <c r="B863" s="4" t="s">
        <v>2450</v>
      </c>
      <c r="C863" s="4" t="s">
        <v>2451</v>
      </c>
      <c r="D863" s="4">
        <v>10</v>
      </c>
      <c r="E863" s="5" t="s">
        <v>2452</v>
      </c>
      <c r="F863" s="4" t="s">
        <v>2446</v>
      </c>
      <c r="G863" s="5" t="s">
        <v>1232</v>
      </c>
      <c r="H863" s="4" t="e">
        <f>IF(Table13[[#This Row],[Tồn đầu]]="","",$D863+SUMIF([1]Nhập!$G$2:$G$237,'Nhập data'!$C863,[1]Nhập!$I$2:$I$237)-SUMIF([1]Xuất!$C$2:$C$2625,'Nhập data'!$C863,[1]Xuất!$D$2:$D$2029))</f>
        <v>#VALUE!</v>
      </c>
      <c r="I863" s="4" t="s">
        <v>4</v>
      </c>
    </row>
    <row r="864" spans="1:9" x14ac:dyDescent="0.25">
      <c r="A864" s="4" t="str">
        <f>IFERROR(INDEX([1]ID!$B:$B, MATCH('Nhập data'!$C864,[1]ID!$C:$C,0)),"")</f>
        <v>ID045537</v>
      </c>
      <c r="B864" s="4" t="s">
        <v>2453</v>
      </c>
      <c r="C864" s="4" t="s">
        <v>2454</v>
      </c>
      <c r="D864" s="4">
        <v>16</v>
      </c>
      <c r="E864" s="5" t="s">
        <v>2455</v>
      </c>
      <c r="F864" s="4" t="s">
        <v>2446</v>
      </c>
      <c r="G864" s="5" t="s">
        <v>1232</v>
      </c>
      <c r="H864" s="4" t="e">
        <f>IF(Table13[[#This Row],[Tồn đầu]]="","",$D864+SUMIF([1]Nhập!$G$2:$G$237,'Nhập data'!$C864,[1]Nhập!$I$2:$I$237)-SUMIF([1]Xuất!$C$2:$C$2625,'Nhập data'!$C864,[1]Xuất!$D$2:$D$2029))</f>
        <v>#VALUE!</v>
      </c>
      <c r="I864" s="4" t="s">
        <v>4</v>
      </c>
    </row>
    <row r="865" spans="1:9" x14ac:dyDescent="0.25">
      <c r="A865" s="4" t="str">
        <f>IFERROR(INDEX([1]ID!$B:$B, MATCH('Nhập data'!$C865,[1]ID!$C:$C,0)),"")</f>
        <v>ID055923</v>
      </c>
      <c r="B865" s="4" t="s">
        <v>2456</v>
      </c>
      <c r="C865" s="4" t="s">
        <v>2457</v>
      </c>
      <c r="D865" s="4">
        <v>46</v>
      </c>
      <c r="E865" s="5" t="s">
        <v>2458</v>
      </c>
      <c r="F865" s="4"/>
      <c r="G865" s="5" t="s">
        <v>1120</v>
      </c>
      <c r="H865" s="4" t="e">
        <f>IF(Table13[[#This Row],[Tồn đầu]]="","",$D865+SUMIF([1]Nhập!$G$2:$G$237,'Nhập data'!$C865,[1]Nhập!$I$2:$I$237)-SUMIF([1]Xuất!$C$2:$C$2625,'Nhập data'!$C865,[1]Xuất!$D$2:$D$2029))</f>
        <v>#VALUE!</v>
      </c>
      <c r="I865" s="4" t="s">
        <v>4</v>
      </c>
    </row>
    <row r="866" spans="1:9" x14ac:dyDescent="0.25">
      <c r="A866" s="4" t="str">
        <f>IFERROR(INDEX([1]ID!$B:$B, MATCH('Nhập data'!$C866,[1]ID!$C:$C,0)),"")</f>
        <v>ID165128</v>
      </c>
      <c r="B866" s="4" t="s">
        <v>2459</v>
      </c>
      <c r="C866" s="4" t="s">
        <v>2460</v>
      </c>
      <c r="D866" s="4">
        <v>0</v>
      </c>
      <c r="E866" s="5" t="s">
        <v>2461</v>
      </c>
      <c r="F866" s="4"/>
      <c r="G866" s="5" t="s">
        <v>1976</v>
      </c>
      <c r="H866" s="4" t="e">
        <f>IF(Table13[[#This Row],[Tồn đầu]]="","",$D866+SUMIF([1]Nhập!$G$2:$G$237,'Nhập data'!$C866,[1]Nhập!$I$2:$I$237)-SUMIF([1]Xuất!$C$2:$C$2625,'Nhập data'!$C866,[1]Xuất!$D$2:$D$2029))</f>
        <v>#VALUE!</v>
      </c>
      <c r="I866" s="4" t="s">
        <v>4</v>
      </c>
    </row>
    <row r="867" spans="1:9" x14ac:dyDescent="0.25">
      <c r="A867" s="4" t="str">
        <f>IFERROR(INDEX([1]ID!$B:$B, MATCH('Nhập data'!$C867,[1]ID!$C:$C,0)),"")</f>
        <v>ID045658</v>
      </c>
      <c r="B867" s="4" t="s">
        <v>2462</v>
      </c>
      <c r="C867" s="4" t="s">
        <v>2463</v>
      </c>
      <c r="D867" s="4">
        <v>0</v>
      </c>
      <c r="E867" s="5" t="s">
        <v>2464</v>
      </c>
      <c r="F867" s="4"/>
      <c r="G867" s="5" t="s">
        <v>1120</v>
      </c>
      <c r="H867" s="4" t="e">
        <f>IF(Table13[[#This Row],[Tồn đầu]]="","",$D867+SUMIF([1]Nhập!$G$2:$G$237,'Nhập data'!$C867,[1]Nhập!$I$2:$I$237)-SUMIF([1]Xuất!$C$2:$C$2625,'Nhập data'!$C867,[1]Xuất!$D$2:$D$2029))</f>
        <v>#VALUE!</v>
      </c>
      <c r="I867" s="4" t="s">
        <v>4</v>
      </c>
    </row>
    <row r="868" spans="1:9" x14ac:dyDescent="0.25">
      <c r="A868" s="4" t="str">
        <f>IFERROR(INDEX([1]ID!$B:$B, MATCH('Nhập data'!$C868,[1]ID!$C:$C,0)),"")</f>
        <v>ID062573</v>
      </c>
      <c r="B868" s="4" t="s">
        <v>2465</v>
      </c>
      <c r="C868" s="4" t="s">
        <v>2466</v>
      </c>
      <c r="D868" s="4">
        <v>0</v>
      </c>
      <c r="E868" s="5" t="s">
        <v>2467</v>
      </c>
      <c r="F868" s="4"/>
      <c r="G868" s="5" t="s">
        <v>1976</v>
      </c>
      <c r="H868" s="4" t="e">
        <f>IF(Table13[[#This Row],[Tồn đầu]]="","",$D868+SUMIF([1]Nhập!$G$2:$G$237,'Nhập data'!$C868,[1]Nhập!$I$2:$I$237)-SUMIF([1]Xuất!$C$2:$C$2625,'Nhập data'!$C868,[1]Xuất!$D$2:$D$2029))</f>
        <v>#VALUE!</v>
      </c>
      <c r="I868" s="4" t="s">
        <v>4</v>
      </c>
    </row>
    <row r="869" spans="1:9" x14ac:dyDescent="0.25">
      <c r="A869" s="4" t="str">
        <f>IFERROR(INDEX([1]ID!$B:$B, MATCH('Nhập data'!$C869,[1]ID!$C:$C,0)),"")</f>
        <v>ID062601</v>
      </c>
      <c r="B869" s="4" t="s">
        <v>2468</v>
      </c>
      <c r="C869" s="4" t="s">
        <v>2469</v>
      </c>
      <c r="D869" s="4">
        <v>0</v>
      </c>
      <c r="E869" s="5" t="s">
        <v>2470</v>
      </c>
      <c r="F869" s="4"/>
      <c r="G869" s="5" t="s">
        <v>1120</v>
      </c>
      <c r="H869" s="4" t="e">
        <f>IF(Table13[[#This Row],[Tồn đầu]]="","",$D869+SUMIF([1]Nhập!$G$2:$G$237,'Nhập data'!$C869,[1]Nhập!$I$2:$I$237)-SUMIF([1]Xuất!$C$2:$C$2625,'Nhập data'!$C869,[1]Xuất!$D$2:$D$2029))</f>
        <v>#VALUE!</v>
      </c>
      <c r="I869" s="4" t="s">
        <v>4</v>
      </c>
    </row>
    <row r="870" spans="1:9" x14ac:dyDescent="0.25">
      <c r="A870" s="4" t="str">
        <f>IFERROR(INDEX([1]ID!$B:$B, MATCH('Nhập data'!$C870,[1]ID!$C:$C,0)),"")</f>
        <v>ID062564</v>
      </c>
      <c r="B870" s="4" t="s">
        <v>2471</v>
      </c>
      <c r="C870" s="4" t="s">
        <v>2472</v>
      </c>
      <c r="D870" s="4">
        <v>0</v>
      </c>
      <c r="E870" s="5" t="s">
        <v>2473</v>
      </c>
      <c r="F870" s="4"/>
      <c r="G870" s="5" t="s">
        <v>1120</v>
      </c>
      <c r="H870" s="4" t="e">
        <f>IF(Table13[[#This Row],[Tồn đầu]]="","",$D870+SUMIF([1]Nhập!$G$2:$G$237,'Nhập data'!$C870,[1]Nhập!$I$2:$I$237)-SUMIF([1]Xuất!$C$2:$C$2625,'Nhập data'!$C870,[1]Xuất!$D$2:$D$2029))</f>
        <v>#VALUE!</v>
      </c>
      <c r="I870" s="4" t="s">
        <v>4</v>
      </c>
    </row>
    <row r="871" spans="1:9" x14ac:dyDescent="0.25">
      <c r="A871" s="4" t="str">
        <f>IFERROR(INDEX([1]ID!$B:$B, MATCH('Nhập data'!$C871,[1]ID!$C:$C,0)),"")</f>
        <v/>
      </c>
      <c r="B871" s="4" t="s">
        <v>2474</v>
      </c>
      <c r="C871" s="4"/>
      <c r="D871" s="4">
        <v>0</v>
      </c>
      <c r="E871" s="5" t="s">
        <v>96</v>
      </c>
      <c r="F871" s="4"/>
      <c r="G871" s="5" t="s">
        <v>96</v>
      </c>
      <c r="H871" s="4" t="e">
        <f>IF(Table13[[#This Row],[Tồn đầu]]="","",$D871+SUMIF([1]Nhập!$G$2:$G$237,'Nhập data'!$C871,[1]Nhập!$I$2:$I$237)-SUMIF([1]Xuất!$C$2:$C$2625,'Nhập data'!$C871,[1]Xuất!$D$2:$D$2029))</f>
        <v>#VALUE!</v>
      </c>
      <c r="I871" s="4"/>
    </row>
    <row r="872" spans="1:9" x14ac:dyDescent="0.25">
      <c r="A872" s="4" t="str">
        <f>IFERROR(INDEX([1]ID!$B:$B, MATCH('Nhập data'!$C872,[1]ID!$C:$C,0)),"")</f>
        <v>ID048882</v>
      </c>
      <c r="B872" s="4" t="s">
        <v>2475</v>
      </c>
      <c r="C872" s="4" t="s">
        <v>2476</v>
      </c>
      <c r="D872" s="4">
        <v>12</v>
      </c>
      <c r="E872" s="5" t="s">
        <v>2477</v>
      </c>
      <c r="F872" s="4"/>
      <c r="G872" s="5" t="s">
        <v>1976</v>
      </c>
      <c r="H872" s="4" t="e">
        <f>IF(Table13[[#This Row],[Tồn đầu]]="","",$D872+SUMIF([1]Nhập!$G$2:$G$237,'Nhập data'!$C872,[1]Nhập!$I$2:$I$237)-SUMIF([1]Xuất!$C$2:$C$2625,'Nhập data'!$C872,[1]Xuất!$D$2:$D$2029))</f>
        <v>#VALUE!</v>
      </c>
      <c r="I872" s="4" t="s">
        <v>4</v>
      </c>
    </row>
    <row r="873" spans="1:9" x14ac:dyDescent="0.25">
      <c r="A873" s="4" t="str">
        <f>IFERROR(INDEX([1]ID!$B:$B, MATCH('Nhập data'!$C873,[1]ID!$C:$C,0)),"")</f>
        <v>ID048886</v>
      </c>
      <c r="B873" s="4" t="s">
        <v>2478</v>
      </c>
      <c r="C873" s="4" t="s">
        <v>2479</v>
      </c>
      <c r="D873" s="4">
        <v>13</v>
      </c>
      <c r="E873" s="5" t="s">
        <v>2480</v>
      </c>
      <c r="F873" s="4"/>
      <c r="G873" s="5" t="s">
        <v>1976</v>
      </c>
      <c r="H873" s="4" t="e">
        <f>IF(Table13[[#This Row],[Tồn đầu]]="","",$D873+SUMIF([1]Nhập!$G$2:$G$237,'Nhập data'!$C873,[1]Nhập!$I$2:$I$237)-SUMIF([1]Xuất!$C$2:$C$2625,'Nhập data'!$C873,[1]Xuất!$D$2:$D$2029))</f>
        <v>#VALUE!</v>
      </c>
      <c r="I873" s="4" t="s">
        <v>4</v>
      </c>
    </row>
    <row r="874" spans="1:9" x14ac:dyDescent="0.25">
      <c r="A874" s="4" t="str">
        <f>IFERROR(INDEX([1]ID!$B:$B, MATCH('Nhập data'!$C874,[1]ID!$C:$C,0)),"")</f>
        <v>ID055896</v>
      </c>
      <c r="B874" s="4" t="s">
        <v>2481</v>
      </c>
      <c r="C874" s="4" t="s">
        <v>2482</v>
      </c>
      <c r="D874" s="4">
        <v>12</v>
      </c>
      <c r="E874" s="5" t="s">
        <v>2483</v>
      </c>
      <c r="F874" s="4"/>
      <c r="G874" s="5" t="s">
        <v>1976</v>
      </c>
      <c r="H874" s="4" t="e">
        <f>IF(Table13[[#This Row],[Tồn đầu]]="","",$D874+SUMIF([1]Nhập!$G$2:$G$237,'Nhập data'!$C874,[1]Nhập!$I$2:$I$237)-SUMIF([1]Xuất!$C$2:$C$2625,'Nhập data'!$C874,[1]Xuất!$D$2:$D$2029))</f>
        <v>#VALUE!</v>
      </c>
      <c r="I874" s="4" t="s">
        <v>4</v>
      </c>
    </row>
    <row r="875" spans="1:9" x14ac:dyDescent="0.25">
      <c r="A875" s="4" t="str">
        <f>IFERROR(INDEX([1]ID!$B:$B, MATCH('Nhập data'!$C875,[1]ID!$C:$C,0)),"")</f>
        <v>ID165130</v>
      </c>
      <c r="B875" s="4" t="s">
        <v>2484</v>
      </c>
      <c r="C875" s="4" t="s">
        <v>2485</v>
      </c>
      <c r="D875" s="4">
        <v>8</v>
      </c>
      <c r="E875" s="5" t="s">
        <v>2486</v>
      </c>
      <c r="F875" s="4"/>
      <c r="G875" s="5" t="s">
        <v>1976</v>
      </c>
      <c r="H875" s="4" t="e">
        <f>IF(Table13[[#This Row],[Tồn đầu]]="","",$D875+SUMIF([1]Nhập!$G$2:$G$237,'Nhập data'!$C875,[1]Nhập!$I$2:$I$237)-SUMIF([1]Xuất!$C$2:$C$2625,'Nhập data'!$C875,[1]Xuất!$D$2:$D$2029))</f>
        <v>#VALUE!</v>
      </c>
      <c r="I875" s="4" t="s">
        <v>4</v>
      </c>
    </row>
    <row r="876" spans="1:9" x14ac:dyDescent="0.25">
      <c r="A876" s="4" t="str">
        <f>IFERROR(INDEX([1]ID!$B:$B, MATCH('Nhập data'!$C876,[1]ID!$C:$C,0)),"")</f>
        <v/>
      </c>
      <c r="B876" s="4" t="s">
        <v>2487</v>
      </c>
      <c r="C876" s="4"/>
      <c r="D876" s="4">
        <v>0</v>
      </c>
      <c r="E876" s="5" t="s">
        <v>96</v>
      </c>
      <c r="F876" s="4"/>
      <c r="G876" s="5" t="s">
        <v>96</v>
      </c>
      <c r="H876" s="4" t="e">
        <f>IF(Table13[[#This Row],[Tồn đầu]]="","",$D876+SUMIF([1]Nhập!$G$2:$G$237,'Nhập data'!$C876,[1]Nhập!$I$2:$I$237)-SUMIF([1]Xuất!$C$2:$C$2625,'Nhập data'!$C876,[1]Xuất!$D$2:$D$2029))</f>
        <v>#VALUE!</v>
      </c>
      <c r="I876" s="4"/>
    </row>
    <row r="877" spans="1:9" x14ac:dyDescent="0.25">
      <c r="A877" s="4" t="str">
        <f>IFERROR(INDEX([1]ID!$B:$B, MATCH('Nhập data'!$C877,[1]ID!$C:$C,0)),"")</f>
        <v>ID062383</v>
      </c>
      <c r="B877" s="4" t="s">
        <v>2488</v>
      </c>
      <c r="C877" s="4" t="s">
        <v>2489</v>
      </c>
      <c r="D877" s="4">
        <v>66</v>
      </c>
      <c r="E877" s="5" t="s">
        <v>2490</v>
      </c>
      <c r="F877" s="4"/>
      <c r="G877" s="5">
        <v>0</v>
      </c>
      <c r="H877" s="4" t="e">
        <f>IF(Table13[[#This Row],[Tồn đầu]]="","",$D877+SUMIF([1]Nhập!$G$2:$G$237,'Nhập data'!$C877,[1]Nhập!$I$2:$I$237)-SUMIF([1]Xuất!$C$2:$C$2625,'Nhập data'!$C877,[1]Xuất!$D$2:$D$2029))</f>
        <v>#VALUE!</v>
      </c>
      <c r="I877" s="4" t="s">
        <v>4</v>
      </c>
    </row>
    <row r="878" spans="1:9" x14ac:dyDescent="0.25">
      <c r="A878" s="4" t="str">
        <f>IFERROR(INDEX([1]ID!$B:$B, MATCH('Nhập data'!$C878,[1]ID!$C:$C,0)),"")</f>
        <v>ID152618</v>
      </c>
      <c r="B878" s="4" t="s">
        <v>2491</v>
      </c>
      <c r="C878" s="4" t="s">
        <v>2492</v>
      </c>
      <c r="D878" s="4">
        <v>0</v>
      </c>
      <c r="E878" s="5" t="s">
        <v>2493</v>
      </c>
      <c r="F878" s="4"/>
      <c r="G878" s="5" t="s">
        <v>1120</v>
      </c>
      <c r="H878" s="4" t="e">
        <f>IF(Table13[[#This Row],[Tồn đầu]]="","",$D878+SUMIF([1]Nhập!$G$2:$G$237,'Nhập data'!$C878,[1]Nhập!$I$2:$I$237)-SUMIF([1]Xuất!$C$2:$C$2625,'Nhập data'!$C878,[1]Xuất!$D$2:$D$2029))</f>
        <v>#VALUE!</v>
      </c>
      <c r="I878" s="4" t="s">
        <v>4</v>
      </c>
    </row>
    <row r="879" spans="1:9" x14ac:dyDescent="0.25">
      <c r="A879" s="4" t="str">
        <f>IFERROR(INDEX([1]ID!$B:$B, MATCH('Nhập data'!$C879,[1]ID!$C:$C,0)),"")</f>
        <v>ID062307</v>
      </c>
      <c r="B879" s="4" t="s">
        <v>2494</v>
      </c>
      <c r="C879" s="4" t="s">
        <v>2495</v>
      </c>
      <c r="D879" s="4">
        <v>24</v>
      </c>
      <c r="E879" s="5" t="s">
        <v>2496</v>
      </c>
      <c r="F879" s="4"/>
      <c r="G879" s="5" t="s">
        <v>1120</v>
      </c>
      <c r="H879" s="4" t="e">
        <f>IF(Table13[[#This Row],[Tồn đầu]]="","",$D879+SUMIF([1]Nhập!$G$2:$G$237,'Nhập data'!$C879,[1]Nhập!$I$2:$I$237)-SUMIF([1]Xuất!$C$2:$C$2625,'Nhập data'!$C879,[1]Xuất!$D$2:$D$2029))</f>
        <v>#VALUE!</v>
      </c>
      <c r="I879" s="4" t="s">
        <v>4</v>
      </c>
    </row>
    <row r="880" spans="1:9" x14ac:dyDescent="0.25">
      <c r="A880" s="4" t="str">
        <f>IFERROR(INDEX([1]ID!$B:$B, MATCH('Nhập data'!$C880,[1]ID!$C:$C,0)),"")</f>
        <v>ID165132</v>
      </c>
      <c r="B880" s="4" t="s">
        <v>2497</v>
      </c>
      <c r="C880" s="4" t="s">
        <v>2498</v>
      </c>
      <c r="D880" s="4">
        <v>4</v>
      </c>
      <c r="E880" s="5" t="s">
        <v>2499</v>
      </c>
      <c r="F880" s="4"/>
      <c r="G880" s="5">
        <v>0</v>
      </c>
      <c r="H880" s="4" t="e">
        <f>IF(Table13[[#This Row],[Tồn đầu]]="","",$D880+SUMIF([1]Nhập!$G$2:$G$237,'Nhập data'!$C880,[1]Nhập!$I$2:$I$237)-SUMIF([1]Xuất!$C$2:$C$2625,'Nhập data'!$C880,[1]Xuất!$D$2:$D$2029))</f>
        <v>#VALUE!</v>
      </c>
      <c r="I880" s="4" t="s">
        <v>4</v>
      </c>
    </row>
    <row r="881" spans="1:9" x14ac:dyDescent="0.25">
      <c r="A881" s="4" t="str">
        <f>IFERROR(INDEX([1]ID!$B:$B, MATCH('Nhập data'!$C881,[1]ID!$C:$C,0)),"")</f>
        <v>ID121933</v>
      </c>
      <c r="B881" s="4" t="s">
        <v>2500</v>
      </c>
      <c r="C881" s="4" t="s">
        <v>2501</v>
      </c>
      <c r="D881" s="4">
        <v>4</v>
      </c>
      <c r="E881" s="5" t="s">
        <v>2502</v>
      </c>
      <c r="F881" s="4"/>
      <c r="G881" s="5" t="s">
        <v>2186</v>
      </c>
      <c r="H881" s="4" t="e">
        <f>IF(Table13[[#This Row],[Tồn đầu]]="","",$D881+SUMIF([1]Nhập!$G$2:$G$237,'Nhập data'!$C881,[1]Nhập!$I$2:$I$237)-SUMIF([1]Xuất!$C$2:$C$2625,'Nhập data'!$C881,[1]Xuất!$D$2:$D$2029))</f>
        <v>#VALUE!</v>
      </c>
      <c r="I881" s="4" t="s">
        <v>4</v>
      </c>
    </row>
    <row r="882" spans="1:9" x14ac:dyDescent="0.25">
      <c r="A882" s="4" t="str">
        <f>IFERROR(INDEX([1]ID!$B:$B, MATCH('Nhập data'!$C882,[1]ID!$C:$C,0)),"")</f>
        <v>ID126242</v>
      </c>
      <c r="B882" s="4" t="s">
        <v>2503</v>
      </c>
      <c r="C882" s="4" t="s">
        <v>2504</v>
      </c>
      <c r="D882" s="4">
        <v>55</v>
      </c>
      <c r="E882" s="5" t="s">
        <v>2505</v>
      </c>
      <c r="F882" s="4"/>
      <c r="G882" s="5" t="s">
        <v>2186</v>
      </c>
      <c r="H882" s="4" t="e">
        <f>IF(Table13[[#This Row],[Tồn đầu]]="","",$D882+SUMIF([1]Nhập!$G$2:$G$237,'Nhập data'!$C882,[1]Nhập!$I$2:$I$237)-SUMIF([1]Xuất!$C$2:$C$2625,'Nhập data'!$C882,[1]Xuất!$D$2:$D$2029))</f>
        <v>#VALUE!</v>
      </c>
      <c r="I882" s="4" t="s">
        <v>4</v>
      </c>
    </row>
    <row r="883" spans="1:9" x14ac:dyDescent="0.25">
      <c r="A883" s="4" t="str">
        <f>IFERROR(INDEX([1]ID!$B:$B, MATCH('Nhập data'!$C883,[1]ID!$C:$C,0)),"")</f>
        <v>ID005375</v>
      </c>
      <c r="B883" s="4" t="s">
        <v>2506</v>
      </c>
      <c r="C883" s="4" t="s">
        <v>2507</v>
      </c>
      <c r="D883" s="4">
        <v>90</v>
      </c>
      <c r="E883" s="5" t="s">
        <v>2508</v>
      </c>
      <c r="F883" s="4"/>
      <c r="G883" s="5">
        <v>0</v>
      </c>
      <c r="H883" s="4" t="e">
        <f>IF(Table13[[#This Row],[Tồn đầu]]="","",$D883+SUMIF([1]Nhập!$G$2:$G$237,'Nhập data'!$C883,[1]Nhập!$I$2:$I$237)-SUMIF([1]Xuất!$C$2:$C$2625,'Nhập data'!$C883,[1]Xuất!$D$2:$D$2029))</f>
        <v>#VALUE!</v>
      </c>
      <c r="I883" s="4" t="s">
        <v>4</v>
      </c>
    </row>
    <row r="884" spans="1:9" x14ac:dyDescent="0.25">
      <c r="A884" s="4" t="str">
        <f>IFERROR(INDEX([1]ID!$B:$B, MATCH('Nhập data'!$C884,[1]ID!$C:$C,0)),"")</f>
        <v>ID148864</v>
      </c>
      <c r="B884" s="4" t="s">
        <v>2509</v>
      </c>
      <c r="C884" s="4" t="s">
        <v>2510</v>
      </c>
      <c r="D884" s="4">
        <v>13</v>
      </c>
      <c r="E884" s="5" t="s">
        <v>2511</v>
      </c>
      <c r="F884" s="4"/>
      <c r="G884" s="5" t="s">
        <v>1176</v>
      </c>
      <c r="H884" s="4" t="e">
        <f>IF(Table13[[#This Row],[Tồn đầu]]="","",$D884+SUMIF([1]Nhập!$G$2:$G$237,'Nhập data'!$C884,[1]Nhập!$I$2:$I$237)-SUMIF([1]Xuất!$C$2:$C$2625,'Nhập data'!$C884,[1]Xuất!$D$2:$D$2029))</f>
        <v>#VALUE!</v>
      </c>
      <c r="I884" s="4" t="s">
        <v>4</v>
      </c>
    </row>
    <row r="885" spans="1:9" x14ac:dyDescent="0.25">
      <c r="A885" s="4" t="str">
        <f>IFERROR(INDEX([1]ID!$B:$B, MATCH('Nhập data'!$C885,[1]ID!$C:$C,0)),"")</f>
        <v>ID152605</v>
      </c>
      <c r="B885" s="4" t="s">
        <v>2512</v>
      </c>
      <c r="C885" s="4" t="s">
        <v>2513</v>
      </c>
      <c r="D885" s="4">
        <v>7</v>
      </c>
      <c r="E885" s="5" t="s">
        <v>2514</v>
      </c>
      <c r="F885" s="4"/>
      <c r="G885" s="5" t="s">
        <v>1176</v>
      </c>
      <c r="H885" s="4" t="e">
        <f>IF(Table13[[#This Row],[Tồn đầu]]="","",$D885+SUMIF([1]Nhập!$G$2:$G$237,'Nhập data'!$C885,[1]Nhập!$I$2:$I$237)-SUMIF([1]Xuất!$C$2:$C$2625,'Nhập data'!$C885,[1]Xuất!$D$2:$D$2029))</f>
        <v>#VALUE!</v>
      </c>
      <c r="I885" s="4" t="s">
        <v>4</v>
      </c>
    </row>
    <row r="886" spans="1:9" x14ac:dyDescent="0.25">
      <c r="A886" s="4" t="str">
        <f>IFERROR(INDEX([1]ID!$B:$B, MATCH('Nhập data'!$C886,[1]ID!$C:$C,0)),"")</f>
        <v>ID148787</v>
      </c>
      <c r="B886" s="4" t="s">
        <v>2515</v>
      </c>
      <c r="C886" s="4" t="s">
        <v>2516</v>
      </c>
      <c r="D886" s="4">
        <v>0</v>
      </c>
      <c r="E886" s="5" t="s">
        <v>2517</v>
      </c>
      <c r="F886" s="4"/>
      <c r="G886" s="5">
        <v>0</v>
      </c>
      <c r="H886" s="4" t="e">
        <f>IF(Table13[[#This Row],[Tồn đầu]]="","",$D886+SUMIF([1]Nhập!$G$2:$G$237,'Nhập data'!$C886,[1]Nhập!$I$2:$I$237)-SUMIF([1]Xuất!$C$2:$C$2625,'Nhập data'!$C886,[1]Xuất!$D$2:$D$2029))</f>
        <v>#VALUE!</v>
      </c>
      <c r="I886" s="4" t="s">
        <v>4</v>
      </c>
    </row>
    <row r="887" spans="1:9" x14ac:dyDescent="0.25">
      <c r="A887" s="4" t="str">
        <f>IFERROR(INDEX([1]ID!$B:$B, MATCH('Nhập data'!$C887,[1]ID!$C:$C,0)),"")</f>
        <v>ID005376</v>
      </c>
      <c r="B887" s="4" t="s">
        <v>2518</v>
      </c>
      <c r="C887" s="4" t="s">
        <v>2519</v>
      </c>
      <c r="D887" s="4">
        <v>0</v>
      </c>
      <c r="E887" s="5" t="s">
        <v>2458</v>
      </c>
      <c r="F887" s="4"/>
      <c r="G887" s="5">
        <v>0</v>
      </c>
      <c r="H887" s="4" t="e">
        <f>IF(Table13[[#This Row],[Tồn đầu]]="","",$D887+SUMIF([1]Nhập!$G$2:$G$237,'Nhập data'!$C887,[1]Nhập!$I$2:$I$237)-SUMIF([1]Xuất!$C$2:$C$2625,'Nhập data'!$C887,[1]Xuất!$D$2:$D$2029))</f>
        <v>#VALUE!</v>
      </c>
      <c r="I887" s="4" t="s">
        <v>4</v>
      </c>
    </row>
    <row r="888" spans="1:9" x14ac:dyDescent="0.25">
      <c r="A888" s="4" t="str">
        <f>IFERROR(INDEX([1]ID!$B:$B, MATCH('Nhập data'!$C888,[1]ID!$C:$C,0)),"")</f>
        <v>ID165136</v>
      </c>
      <c r="B888" s="4" t="s">
        <v>2520</v>
      </c>
      <c r="C888" s="4" t="s">
        <v>2521</v>
      </c>
      <c r="D888" s="4">
        <v>28</v>
      </c>
      <c r="E888" s="5" t="s">
        <v>2522</v>
      </c>
      <c r="F888" s="4"/>
      <c r="G888" s="5">
        <v>0</v>
      </c>
      <c r="H888" s="4" t="e">
        <f>IF(Table13[[#This Row],[Tồn đầu]]="","",$D888+SUMIF([1]Nhập!$G$2:$G$237,'Nhập data'!$C888,[1]Nhập!$I$2:$I$237)-SUMIF([1]Xuất!$C$2:$C$2625,'Nhập data'!$C888,[1]Xuất!$D$2:$D$2029))</f>
        <v>#VALUE!</v>
      </c>
      <c r="I888" s="4" t="s">
        <v>4</v>
      </c>
    </row>
    <row r="889" spans="1:9" x14ac:dyDescent="0.25">
      <c r="A889" s="4" t="str">
        <f>IFERROR(INDEX([1]ID!$B:$B, MATCH('Nhập data'!$C889,[1]ID!$C:$C,0)),"")</f>
        <v>ID165137</v>
      </c>
      <c r="B889" s="4" t="s">
        <v>2523</v>
      </c>
      <c r="C889" s="4" t="s">
        <v>2524</v>
      </c>
      <c r="D889" s="4">
        <v>64</v>
      </c>
      <c r="E889" s="5" t="s">
        <v>2525</v>
      </c>
      <c r="F889" s="4"/>
      <c r="G889" s="5">
        <v>0</v>
      </c>
      <c r="H889" s="4" t="e">
        <f>IF(Table13[[#This Row],[Tồn đầu]]="","",$D889+SUMIF([1]Nhập!$G$2:$G$237,'Nhập data'!$C889,[1]Nhập!$I$2:$I$237)-SUMIF([1]Xuất!$C$2:$C$2625,'Nhập data'!$C889,[1]Xuất!$D$2:$D$2029))</f>
        <v>#VALUE!</v>
      </c>
      <c r="I889" s="4" t="s">
        <v>4</v>
      </c>
    </row>
    <row r="890" spans="1:9" x14ac:dyDescent="0.25">
      <c r="A890" s="4" t="str">
        <f>IFERROR(INDEX([1]ID!$B:$B, MATCH('Nhập data'!$C890,[1]ID!$C:$C,0)),"")</f>
        <v>ID165138</v>
      </c>
      <c r="B890" s="4" t="s">
        <v>2526</v>
      </c>
      <c r="C890" s="4" t="s">
        <v>2527</v>
      </c>
      <c r="D890" s="4">
        <v>40</v>
      </c>
      <c r="E890" s="5" t="s">
        <v>2528</v>
      </c>
      <c r="F890" s="4"/>
      <c r="G890" s="5">
        <v>0</v>
      </c>
      <c r="H890" s="4" t="e">
        <f>IF(Table13[[#This Row],[Tồn đầu]]="","",$D890+SUMIF([1]Nhập!$G$2:$G$237,'Nhập data'!$C890,[1]Nhập!$I$2:$I$237)-SUMIF([1]Xuất!$C$2:$C$2625,'Nhập data'!$C890,[1]Xuất!$D$2:$D$2029))</f>
        <v>#VALUE!</v>
      </c>
      <c r="I890" s="4" t="s">
        <v>4</v>
      </c>
    </row>
    <row r="891" spans="1:9" x14ac:dyDescent="0.25">
      <c r="A891" s="4" t="str">
        <f>IFERROR(INDEX([1]ID!$B:$B, MATCH('Nhập data'!$C891,[1]ID!$C:$C,0)),"")</f>
        <v>ID131708</v>
      </c>
      <c r="B891" s="4" t="s">
        <v>2529</v>
      </c>
      <c r="C891" s="4" t="s">
        <v>2530</v>
      </c>
      <c r="D891" s="4">
        <v>0</v>
      </c>
      <c r="E891" s="5" t="s">
        <v>2531</v>
      </c>
      <c r="F891" s="4"/>
      <c r="G891" s="5" t="s">
        <v>1176</v>
      </c>
      <c r="H891" s="4" t="e">
        <f>IF(Table13[[#This Row],[Tồn đầu]]="","",$D891+SUMIF([1]Nhập!$G$2:$G$237,'Nhập data'!$C891,[1]Nhập!$I$2:$I$237)-SUMIF([1]Xuất!$C$2:$C$2625,'Nhập data'!$C891,[1]Xuất!$D$2:$D$2029))</f>
        <v>#VALUE!</v>
      </c>
      <c r="I891" s="4" t="s">
        <v>4</v>
      </c>
    </row>
    <row r="892" spans="1:9" x14ac:dyDescent="0.25">
      <c r="A892" s="4" t="str">
        <f>IFERROR(INDEX([1]ID!$B:$B, MATCH('Nhập data'!$C892,[1]ID!$C:$C,0)),"")</f>
        <v>ID156615</v>
      </c>
      <c r="B892" s="4" t="s">
        <v>2532</v>
      </c>
      <c r="C892" s="4" t="s">
        <v>2533</v>
      </c>
      <c r="D892" s="4">
        <v>45</v>
      </c>
      <c r="E892" s="5" t="s">
        <v>2464</v>
      </c>
      <c r="F892" s="4"/>
      <c r="G892" s="5" t="s">
        <v>1176</v>
      </c>
      <c r="H892" s="4" t="e">
        <f>IF(Table13[[#This Row],[Tồn đầu]]="","",$D892+SUMIF([1]Nhập!$G$2:$G$237,'Nhập data'!$C892,[1]Nhập!$I$2:$I$237)-SUMIF([1]Xuất!$C$2:$C$2625,'Nhập data'!$C892,[1]Xuất!$D$2:$D$2029))</f>
        <v>#VALUE!</v>
      </c>
      <c r="I892" s="4" t="s">
        <v>4</v>
      </c>
    </row>
    <row r="893" spans="1:9" x14ac:dyDescent="0.25">
      <c r="A893" s="4" t="str">
        <f>IFERROR(INDEX([1]ID!$B:$B, MATCH('Nhập data'!$C893,[1]ID!$C:$C,0)),"")</f>
        <v>ID164856</v>
      </c>
      <c r="B893" s="4" t="s">
        <v>2534</v>
      </c>
      <c r="C893" s="4" t="s">
        <v>2535</v>
      </c>
      <c r="D893" s="4">
        <v>51</v>
      </c>
      <c r="E893" s="5" t="s">
        <v>2536</v>
      </c>
      <c r="F893" s="4"/>
      <c r="G893" s="5">
        <v>0</v>
      </c>
      <c r="H893" s="4" t="e">
        <f>IF(Table13[[#This Row],[Tồn đầu]]="","",$D893+SUMIF([1]Nhập!$G$2:$G$237,'Nhập data'!$C893,[1]Nhập!$I$2:$I$237)-SUMIF([1]Xuất!$C$2:$C$2625,'Nhập data'!$C893,[1]Xuất!$D$2:$D$2029))</f>
        <v>#VALUE!</v>
      </c>
      <c r="I893" s="4" t="s">
        <v>4</v>
      </c>
    </row>
    <row r="894" spans="1:9" x14ac:dyDescent="0.25">
      <c r="A894" s="4" t="str">
        <f>IFERROR(INDEX([1]ID!$B:$B, MATCH('Nhập data'!$C894,[1]ID!$C:$C,0)),"")</f>
        <v>ID164855</v>
      </c>
      <c r="B894" s="4" t="s">
        <v>2537</v>
      </c>
      <c r="C894" s="4" t="s">
        <v>2538</v>
      </c>
      <c r="D894" s="4">
        <v>58</v>
      </c>
      <c r="E894" s="5" t="s">
        <v>2539</v>
      </c>
      <c r="F894" s="4"/>
      <c r="G894" s="5" t="s">
        <v>1176</v>
      </c>
      <c r="H894" s="4" t="e">
        <f>IF(Table13[[#This Row],[Tồn đầu]]="","",$D894+SUMIF([1]Nhập!$G$2:$G$237,'Nhập data'!$C894,[1]Nhập!$I$2:$I$237)-SUMIF([1]Xuất!$C$2:$C$2625,'Nhập data'!$C894,[1]Xuất!$D$2:$D$2029))</f>
        <v>#VALUE!</v>
      </c>
      <c r="I894" s="4" t="s">
        <v>4</v>
      </c>
    </row>
    <row r="895" spans="1:9" x14ac:dyDescent="0.25">
      <c r="A895" s="4" t="str">
        <f>IFERROR(INDEX([1]ID!$B:$B, MATCH('Nhập data'!$C895,[1]ID!$C:$C,0)),"")</f>
        <v/>
      </c>
      <c r="B895" s="4" t="s">
        <v>2540</v>
      </c>
      <c r="C895" s="4"/>
      <c r="D895" s="4">
        <v>0</v>
      </c>
      <c r="E895" s="5" t="s">
        <v>96</v>
      </c>
      <c r="F895" s="4"/>
      <c r="G895" s="5" t="s">
        <v>96</v>
      </c>
      <c r="H895" s="4" t="e">
        <f>IF(Table13[[#This Row],[Tồn đầu]]="","",$D895+SUMIF([1]Nhập!$G$2:$G$237,'Nhập data'!$C895,[1]Nhập!$I$2:$I$237)-SUMIF([1]Xuất!$C$2:$C$2625,'Nhập data'!$C895,[1]Xuất!$D$2:$D$2029))</f>
        <v>#VALUE!</v>
      </c>
      <c r="I895" s="4"/>
    </row>
    <row r="896" spans="1:9" x14ac:dyDescent="0.25">
      <c r="A896" s="4" t="str">
        <f>IFERROR(INDEX([1]ID!$B:$B, MATCH('Nhập data'!$C896,[1]ID!$C:$C,0)),"")</f>
        <v/>
      </c>
      <c r="B896" s="4" t="s">
        <v>2541</v>
      </c>
      <c r="C896" s="4"/>
      <c r="D896" s="4">
        <v>0</v>
      </c>
      <c r="E896" s="5" t="s">
        <v>96</v>
      </c>
      <c r="F896" s="4"/>
      <c r="G896" s="5" t="s">
        <v>96</v>
      </c>
      <c r="H896" s="4" t="e">
        <f>IF(Table13[[#This Row],[Tồn đầu]]="","",$D896+SUMIF([1]Nhập!$G$2:$G$237,'Nhập data'!$C896,[1]Nhập!$I$2:$I$237)-SUMIF([1]Xuất!$C$2:$C$2625,'Nhập data'!$C896,[1]Xuất!$D$2:$D$2029))</f>
        <v>#VALUE!</v>
      </c>
      <c r="I896" s="4"/>
    </row>
    <row r="897" spans="1:9" x14ac:dyDescent="0.25">
      <c r="A897" s="4" t="str">
        <f>IFERROR(INDEX([1]ID!$B:$B, MATCH('Nhập data'!$C897,[1]ID!$C:$C,0)),"")</f>
        <v/>
      </c>
      <c r="B897" s="4" t="s">
        <v>2542</v>
      </c>
      <c r="C897" s="4"/>
      <c r="D897" s="4">
        <v>0</v>
      </c>
      <c r="E897" s="5" t="s">
        <v>96</v>
      </c>
      <c r="F897" s="4"/>
      <c r="G897" s="5" t="s">
        <v>96</v>
      </c>
      <c r="H897" s="4" t="e">
        <f>IF(Table13[[#This Row],[Tồn đầu]]="","",$D897+SUMIF([1]Nhập!$G$2:$G$237,'Nhập data'!$C897,[1]Nhập!$I$2:$I$237)-SUMIF([1]Xuất!$C$2:$C$2625,'Nhập data'!$C897,[1]Xuất!$D$2:$D$2029))</f>
        <v>#VALUE!</v>
      </c>
      <c r="I897" s="4"/>
    </row>
    <row r="898" spans="1:9" x14ac:dyDescent="0.25">
      <c r="A898" s="4" t="str">
        <f>IFERROR(INDEX([1]ID!$B:$B, MATCH('Nhập data'!$C898,[1]ID!$C:$C,0)),"")</f>
        <v/>
      </c>
      <c r="B898" s="4" t="s">
        <v>2543</v>
      </c>
      <c r="C898" s="4"/>
      <c r="D898" s="4">
        <v>0</v>
      </c>
      <c r="E898" s="5" t="s">
        <v>96</v>
      </c>
      <c r="F898" s="4"/>
      <c r="G898" s="5" t="s">
        <v>96</v>
      </c>
      <c r="H898" s="4" t="e">
        <f>IF(Table13[[#This Row],[Tồn đầu]]="","",$D898+SUMIF([1]Nhập!$G$2:$G$237,'Nhập data'!$C898,[1]Nhập!$I$2:$I$237)-SUMIF([1]Xuất!$C$2:$C$2625,'Nhập data'!$C898,[1]Xuất!$D$2:$D$2029))</f>
        <v>#VALUE!</v>
      </c>
      <c r="I898" s="4"/>
    </row>
    <row r="899" spans="1:9" x14ac:dyDescent="0.25">
      <c r="A899" s="4" t="str">
        <f>IFERROR(INDEX([1]ID!$B:$B, MATCH('Nhập data'!$C899,[1]ID!$C:$C,0)),"")</f>
        <v>ID165140</v>
      </c>
      <c r="B899" s="4" t="s">
        <v>2544</v>
      </c>
      <c r="C899" s="4" t="s">
        <v>2545</v>
      </c>
      <c r="D899" s="4">
        <v>0</v>
      </c>
      <c r="E899" s="5" t="s">
        <v>2546</v>
      </c>
      <c r="F899" s="4"/>
      <c r="G899" s="5">
        <v>0</v>
      </c>
      <c r="H899" s="4" t="e">
        <f>IF(Table13[[#This Row],[Tồn đầu]]="","",$D899+SUMIF([1]Nhập!$G$2:$G$237,'Nhập data'!$C899,[1]Nhập!$I$2:$I$237)-SUMIF([1]Xuất!$C$2:$C$2625,'Nhập data'!$C899,[1]Xuất!$D$2:$D$2029))</f>
        <v>#VALUE!</v>
      </c>
      <c r="I899" s="4" t="s">
        <v>4</v>
      </c>
    </row>
    <row r="900" spans="1:9" x14ac:dyDescent="0.25">
      <c r="A900" s="4" t="str">
        <f>IFERROR(INDEX([1]ID!$B:$B, MATCH('Nhập data'!$C900,[1]ID!$C:$C,0)),"")</f>
        <v>ID074979</v>
      </c>
      <c r="B900" s="4" t="s">
        <v>2547</v>
      </c>
      <c r="C900" s="4" t="s">
        <v>2548</v>
      </c>
      <c r="D900" s="4">
        <v>62</v>
      </c>
      <c r="E900" s="5" t="s">
        <v>2549</v>
      </c>
      <c r="F900" s="4"/>
      <c r="G900" s="5">
        <v>0</v>
      </c>
      <c r="H900" s="4" t="e">
        <f>IF(Table13[[#This Row],[Tồn đầu]]="","",$D900+SUMIF([1]Nhập!$G$2:$G$237,'Nhập data'!$C900,[1]Nhập!$I$2:$I$237)-SUMIF([1]Xuất!$C$2:$C$2625,'Nhập data'!$C900,[1]Xuất!$D$2:$D$2029))</f>
        <v>#VALUE!</v>
      </c>
      <c r="I900" s="4" t="s">
        <v>4</v>
      </c>
    </row>
    <row r="901" spans="1:9" x14ac:dyDescent="0.25">
      <c r="A901" s="4" t="str">
        <f>IFERROR(INDEX([1]ID!$B:$B, MATCH('Nhập data'!$C901,[1]ID!$C:$C,0)),"")</f>
        <v>ID062595</v>
      </c>
      <c r="B901" s="4" t="s">
        <v>2550</v>
      </c>
      <c r="C901" s="4" t="s">
        <v>2551</v>
      </c>
      <c r="D901" s="4">
        <v>2</v>
      </c>
      <c r="E901" s="5" t="s">
        <v>2552</v>
      </c>
      <c r="F901" s="4"/>
      <c r="G901" s="5">
        <v>0</v>
      </c>
      <c r="H901" s="4" t="e">
        <f>IF(Table13[[#This Row],[Tồn đầu]]="","",$D901+SUMIF([1]Nhập!$G$2:$G$237,'Nhập data'!$C901,[1]Nhập!$I$2:$I$237)-SUMIF([1]Xuất!$C$2:$C$2625,'Nhập data'!$C901,[1]Xuất!$D$2:$D$2029))</f>
        <v>#VALUE!</v>
      </c>
      <c r="I901" s="4" t="s">
        <v>4</v>
      </c>
    </row>
    <row r="902" spans="1:9" x14ac:dyDescent="0.25">
      <c r="A902" s="4" t="str">
        <f>IFERROR(INDEX([1]ID!$B:$B, MATCH('Nhập data'!$C902,[1]ID!$C:$C,0)),"")</f>
        <v>ID045673</v>
      </c>
      <c r="B902" s="4" t="s">
        <v>2553</v>
      </c>
      <c r="C902" s="4" t="s">
        <v>2554</v>
      </c>
      <c r="D902" s="4">
        <v>0</v>
      </c>
      <c r="E902" s="5" t="s">
        <v>2555</v>
      </c>
      <c r="F902" s="4"/>
      <c r="G902" s="5">
        <v>0</v>
      </c>
      <c r="H902" s="4" t="e">
        <f>IF(Table13[[#This Row],[Tồn đầu]]="","",$D902+SUMIF([1]Nhập!$G$2:$G$237,'Nhập data'!$C902,[1]Nhập!$I$2:$I$237)-SUMIF([1]Xuất!$C$2:$C$2625,'Nhập data'!$C902,[1]Xuất!$D$2:$D$2029))</f>
        <v>#VALUE!</v>
      </c>
      <c r="I902" s="4" t="s">
        <v>4</v>
      </c>
    </row>
    <row r="903" spans="1:9" x14ac:dyDescent="0.25">
      <c r="A903" s="4" t="str">
        <f>IFERROR(INDEX([1]ID!$B:$B, MATCH('Nhập data'!$C903,[1]ID!$C:$C,0)),"")</f>
        <v>ID164866</v>
      </c>
      <c r="B903" s="4" t="s">
        <v>2556</v>
      </c>
      <c r="C903" s="4" t="s">
        <v>1253</v>
      </c>
      <c r="D903" s="4">
        <v>0</v>
      </c>
      <c r="E903" s="5" t="s">
        <v>1254</v>
      </c>
      <c r="F903" s="4" t="s">
        <v>499</v>
      </c>
      <c r="G903" s="5" t="s">
        <v>1232</v>
      </c>
      <c r="H903" s="4" t="e">
        <f>IF(Table13[[#This Row],[Tồn đầu]]="","",$D903+SUMIF([1]Nhập!$G$2:$G$237,'Nhập data'!$C903,[1]Nhập!$I$2:$I$237)-SUMIF([1]Xuất!$C$2:$C$2625,'Nhập data'!$C903,[1]Xuất!$D$2:$D$2029))</f>
        <v>#VALUE!</v>
      </c>
      <c r="I903" s="4" t="s">
        <v>4</v>
      </c>
    </row>
    <row r="904" spans="1:9" x14ac:dyDescent="0.25">
      <c r="A904" s="4" t="str">
        <f>IFERROR(INDEX([1]ID!$B:$B, MATCH('Nhập data'!$C904,[1]ID!$C:$C,0)),"")</f>
        <v>ID062603</v>
      </c>
      <c r="B904" s="4" t="s">
        <v>2557</v>
      </c>
      <c r="C904" s="4" t="s">
        <v>2558</v>
      </c>
      <c r="D904" s="4">
        <v>0</v>
      </c>
      <c r="E904" s="5" t="s">
        <v>2559</v>
      </c>
      <c r="F904" s="4"/>
      <c r="G904" s="5">
        <v>0</v>
      </c>
      <c r="H904" s="4" t="e">
        <f>IF(Table13[[#This Row],[Tồn đầu]]="","",$D904+SUMIF([1]Nhập!$G$2:$G$237,'Nhập data'!$C904,[1]Nhập!$I$2:$I$237)-SUMIF([1]Xuất!$C$2:$C$2625,'Nhập data'!$C904,[1]Xuất!$D$2:$D$2029))</f>
        <v>#VALUE!</v>
      </c>
      <c r="I904" s="4" t="s">
        <v>4</v>
      </c>
    </row>
    <row r="905" spans="1:9" x14ac:dyDescent="0.25">
      <c r="A905" s="4" t="str">
        <f>IFERROR(INDEX([1]ID!$B:$B, MATCH('Nhập data'!$C905,[1]ID!$C:$C,0)),"")</f>
        <v>ID062566</v>
      </c>
      <c r="B905" s="4" t="s">
        <v>2560</v>
      </c>
      <c r="C905" s="4" t="s">
        <v>2561</v>
      </c>
      <c r="D905" s="4">
        <v>0</v>
      </c>
      <c r="E905" s="5" t="s">
        <v>2562</v>
      </c>
      <c r="F905" s="4"/>
      <c r="G905" s="5">
        <v>0</v>
      </c>
      <c r="H905" s="4" t="e">
        <f>IF(Table13[[#This Row],[Tồn đầu]]="","",$D905+SUMIF([1]Nhập!$G$2:$G$237,'Nhập data'!$C905,[1]Nhập!$I$2:$I$237)-SUMIF([1]Xuất!$C$2:$C$2625,'Nhập data'!$C905,[1]Xuất!$D$2:$D$2029))</f>
        <v>#VALUE!</v>
      </c>
      <c r="I905" s="4" t="s">
        <v>4</v>
      </c>
    </row>
    <row r="906" spans="1:9" x14ac:dyDescent="0.25">
      <c r="A906" s="4" t="str">
        <f>IFERROR(INDEX([1]ID!$B:$B, MATCH('Nhập data'!$C906,[1]ID!$C:$C,0)),"")</f>
        <v>ID165379</v>
      </c>
      <c r="B906" s="4" t="s">
        <v>2563</v>
      </c>
      <c r="C906" s="4" t="s">
        <v>1137</v>
      </c>
      <c r="D906" s="4">
        <v>0</v>
      </c>
      <c r="E906" s="5" t="s">
        <v>1138</v>
      </c>
      <c r="F906" s="4" t="s">
        <v>499</v>
      </c>
      <c r="G906" s="5" t="s">
        <v>1120</v>
      </c>
      <c r="H906" s="4" t="e">
        <f>IF(Table13[[#This Row],[Tồn đầu]]="","",$D906+SUMIF([1]Nhập!$G$2:$G$237,'Nhập data'!$C906,[1]Nhập!$I$2:$I$237)-SUMIF([1]Xuất!$C$2:$C$2625,'Nhập data'!$C906,[1]Xuất!$D$2:$D$2029))</f>
        <v>#VALUE!</v>
      </c>
      <c r="I906" s="4" t="s">
        <v>4</v>
      </c>
    </row>
    <row r="907" spans="1:9" x14ac:dyDescent="0.25">
      <c r="A907" s="4" t="str">
        <f>IFERROR(INDEX([1]ID!$B:$B, MATCH('Nhập data'!$C907,[1]ID!$C:$C,0)),"")</f>
        <v>ID048883</v>
      </c>
      <c r="B907" s="4" t="s">
        <v>2564</v>
      </c>
      <c r="C907" s="4" t="s">
        <v>2565</v>
      </c>
      <c r="D907" s="4">
        <v>12</v>
      </c>
      <c r="E907" s="5" t="s">
        <v>2566</v>
      </c>
      <c r="F907" s="4"/>
      <c r="G907" s="5" t="s">
        <v>1976</v>
      </c>
      <c r="H907" s="4" t="e">
        <f>IF(Table13[[#This Row],[Tồn đầu]]="","",$D907+SUMIF([1]Nhập!$G$2:$G$237,'Nhập data'!$C907,[1]Nhập!$I$2:$I$237)-SUMIF([1]Xuất!$C$2:$C$2625,'Nhập data'!$C907,[1]Xuất!$D$2:$D$2029))</f>
        <v>#VALUE!</v>
      </c>
      <c r="I907" s="4" t="s">
        <v>4</v>
      </c>
    </row>
    <row r="908" spans="1:9" x14ac:dyDescent="0.25">
      <c r="A908" s="4" t="str">
        <f>IFERROR(INDEX([1]ID!$B:$B, MATCH('Nhập data'!$C908,[1]ID!$C:$C,0)),"")</f>
        <v>ID156497</v>
      </c>
      <c r="B908" s="4" t="s">
        <v>2567</v>
      </c>
      <c r="C908" s="4" t="s">
        <v>2568</v>
      </c>
      <c r="D908" s="4">
        <v>27</v>
      </c>
      <c r="E908" s="5" t="s">
        <v>2569</v>
      </c>
      <c r="F908" s="4"/>
      <c r="G908" s="5" t="s">
        <v>1976</v>
      </c>
      <c r="H908" s="4" t="e">
        <f>IF(Table13[[#This Row],[Tồn đầu]]="","",$D908+SUMIF([1]Nhập!$G$2:$G$237,'Nhập data'!$C908,[1]Nhập!$I$2:$I$237)-SUMIF([1]Xuất!$C$2:$C$2625,'Nhập data'!$C908,[1]Xuất!$D$2:$D$2029))</f>
        <v>#VALUE!</v>
      </c>
      <c r="I908" s="4" t="s">
        <v>4</v>
      </c>
    </row>
    <row r="909" spans="1:9" x14ac:dyDescent="0.25">
      <c r="A909" s="4" t="str">
        <f>IFERROR(INDEX([1]ID!$B:$B, MATCH('Nhập data'!$C909,[1]ID!$C:$C,0)),"")</f>
        <v>ID059550</v>
      </c>
      <c r="B909" s="4" t="s">
        <v>2570</v>
      </c>
      <c r="C909" s="4" t="s">
        <v>2571</v>
      </c>
      <c r="D909" s="4">
        <v>15</v>
      </c>
      <c r="E909" s="5" t="s">
        <v>2572</v>
      </c>
      <c r="F909" s="4"/>
      <c r="G909" s="5" t="s">
        <v>2186</v>
      </c>
      <c r="H909" s="4" t="e">
        <f>IF(Table13[[#This Row],[Tồn đầu]]="","",$D909+SUMIF([1]Nhập!$G$2:$G$237,'Nhập data'!$C909,[1]Nhập!$I$2:$I$237)-SUMIF([1]Xuất!$C$2:$C$2625,'Nhập data'!$C909,[1]Xuất!$D$2:$D$2029))</f>
        <v>#VALUE!</v>
      </c>
      <c r="I909" s="4" t="s">
        <v>4</v>
      </c>
    </row>
    <row r="910" spans="1:9" x14ac:dyDescent="0.25">
      <c r="A910" s="4" t="str">
        <f>IFERROR(INDEX([1]ID!$B:$B, MATCH('Nhập data'!$C910,[1]ID!$C:$C,0)),"")</f>
        <v>ID059401</v>
      </c>
      <c r="B910" s="4" t="s">
        <v>2573</v>
      </c>
      <c r="C910" s="4" t="s">
        <v>2574</v>
      </c>
      <c r="D910" s="4">
        <v>5</v>
      </c>
      <c r="E910" s="5" t="s">
        <v>2575</v>
      </c>
      <c r="F910" s="4"/>
      <c r="G910" s="5" t="s">
        <v>2186</v>
      </c>
      <c r="H910" s="4" t="e">
        <f>IF(Table13[[#This Row],[Tồn đầu]]="","",$D910+SUMIF([1]Nhập!$G$2:$G$237,'Nhập data'!$C910,[1]Nhập!$I$2:$I$237)-SUMIF([1]Xuất!$C$2:$C$2625,'Nhập data'!$C910,[1]Xuất!$D$2:$D$2029))</f>
        <v>#VALUE!</v>
      </c>
      <c r="I910" s="4" t="s">
        <v>4</v>
      </c>
    </row>
    <row r="911" spans="1:9" x14ac:dyDescent="0.25">
      <c r="A911" s="4" t="str">
        <f>IFERROR(INDEX([1]ID!$B:$B, MATCH('Nhập data'!$C911,[1]ID!$C:$C,0)),"")</f>
        <v>ID121015</v>
      </c>
      <c r="B911" s="4" t="s">
        <v>2576</v>
      </c>
      <c r="C911" s="4" t="s">
        <v>2577</v>
      </c>
      <c r="D911" s="4">
        <v>30</v>
      </c>
      <c r="E911" s="5" t="s">
        <v>2578</v>
      </c>
      <c r="F911" s="4"/>
      <c r="G911" s="5" t="s">
        <v>2186</v>
      </c>
      <c r="H911" s="4" t="e">
        <f>IF(Table13[[#This Row],[Tồn đầu]]="","",$D911+SUMIF([1]Nhập!$G$2:$G$237,'Nhập data'!$C911,[1]Nhập!$I$2:$I$237)-SUMIF([1]Xuất!$C$2:$C$2625,'Nhập data'!$C911,[1]Xuất!$D$2:$D$2029))</f>
        <v>#VALUE!</v>
      </c>
      <c r="I911" s="4" t="s">
        <v>4</v>
      </c>
    </row>
    <row r="912" spans="1:9" x14ac:dyDescent="0.25">
      <c r="A912" s="4" t="str">
        <f>IFERROR(INDEX([1]ID!$B:$B, MATCH('Nhập data'!$C912,[1]ID!$C:$C,0)),"")</f>
        <v>ID121014</v>
      </c>
      <c r="B912" s="4" t="s">
        <v>2579</v>
      </c>
      <c r="C912" s="4" t="s">
        <v>2580</v>
      </c>
      <c r="D912" s="4">
        <v>20</v>
      </c>
      <c r="E912" s="5" t="s">
        <v>2581</v>
      </c>
      <c r="F912" s="4"/>
      <c r="G912" s="5" t="s">
        <v>2186</v>
      </c>
      <c r="H912" s="4" t="e">
        <f>IF(Table13[[#This Row],[Tồn đầu]]="","",$D912+SUMIF([1]Nhập!$G$2:$G$237,'Nhập data'!$C912,[1]Nhập!$I$2:$I$237)-SUMIF([1]Xuất!$C$2:$C$2625,'Nhập data'!$C912,[1]Xuất!$D$2:$D$2029))</f>
        <v>#VALUE!</v>
      </c>
      <c r="I912" s="4" t="s">
        <v>4</v>
      </c>
    </row>
    <row r="913" spans="1:9" x14ac:dyDescent="0.25">
      <c r="A913" s="4" t="str">
        <f>IFERROR(INDEX([1]ID!$B:$B, MATCH('Nhập data'!$C913,[1]ID!$C:$C,0)),"")</f>
        <v>ID061185</v>
      </c>
      <c r="B913" s="4" t="s">
        <v>2582</v>
      </c>
      <c r="C913" s="4" t="s">
        <v>2583</v>
      </c>
      <c r="D913" s="4">
        <v>40</v>
      </c>
      <c r="E913" s="5" t="s">
        <v>2584</v>
      </c>
      <c r="F913" s="4"/>
      <c r="G913" s="5" t="s">
        <v>2186</v>
      </c>
      <c r="H913" s="4" t="e">
        <f>IF(Table13[[#This Row],[Tồn đầu]]="","",$D913+SUMIF([1]Nhập!$G$2:$G$237,'Nhập data'!$C913,[1]Nhập!$I$2:$I$237)-SUMIF([1]Xuất!$C$2:$C$2625,'Nhập data'!$C913,[1]Xuất!$D$2:$D$2029))</f>
        <v>#VALUE!</v>
      </c>
      <c r="I913" s="4" t="s">
        <v>4</v>
      </c>
    </row>
    <row r="914" spans="1:9" x14ac:dyDescent="0.25">
      <c r="A914" s="4" t="str">
        <f>IFERROR(INDEX([1]ID!$B:$B, MATCH('Nhập data'!$C914,[1]ID!$C:$C,0)),"")</f>
        <v>ID044704</v>
      </c>
      <c r="B914" s="4" t="s">
        <v>2585</v>
      </c>
      <c r="C914" s="4" t="s">
        <v>2586</v>
      </c>
      <c r="D914" s="4">
        <v>49</v>
      </c>
      <c r="E914" s="5" t="s">
        <v>41</v>
      </c>
      <c r="F914" s="4"/>
      <c r="G914" s="5" t="s">
        <v>1232</v>
      </c>
      <c r="H914" s="4" t="e">
        <f>IF(Table13[[#This Row],[Tồn đầu]]="","",$D914+SUMIF([1]Nhập!$G$2:$G$237,'Nhập data'!$C914,[1]Nhập!$I$2:$I$237)-SUMIF([1]Xuất!$C$2:$C$2625,'Nhập data'!$C914,[1]Xuất!$D$2:$D$2029))</f>
        <v>#VALUE!</v>
      </c>
      <c r="I914" s="4" t="s">
        <v>4</v>
      </c>
    </row>
    <row r="915" spans="1:9" x14ac:dyDescent="0.25">
      <c r="A915" s="4" t="str">
        <f>IFERROR(INDEX([1]ID!$B:$B, MATCH('Nhập data'!$C915,[1]ID!$C:$C,0)),"")</f>
        <v>ID150925</v>
      </c>
      <c r="B915" s="4" t="s">
        <v>2587</v>
      </c>
      <c r="C915" s="4" t="s">
        <v>2588</v>
      </c>
      <c r="D915" s="4">
        <v>35</v>
      </c>
      <c r="E915" s="5" t="s">
        <v>2589</v>
      </c>
      <c r="F915" s="4"/>
      <c r="G915" s="5" t="s">
        <v>2186</v>
      </c>
      <c r="H915" s="4" t="e">
        <f>IF(Table13[[#This Row],[Tồn đầu]]="","",$D915+SUMIF([1]Nhập!$G$2:$G$237,'Nhập data'!$C915,[1]Nhập!$I$2:$I$237)-SUMIF([1]Xuất!$C$2:$C$2625,'Nhập data'!$C915,[1]Xuất!$D$2:$D$2029))</f>
        <v>#VALUE!</v>
      </c>
      <c r="I915" s="4" t="s">
        <v>4</v>
      </c>
    </row>
    <row r="916" spans="1:9" x14ac:dyDescent="0.25">
      <c r="A916" s="4" t="str">
        <f>IFERROR(INDEX([1]ID!$B:$B, MATCH('Nhập data'!$C916,[1]ID!$C:$C,0)),"")</f>
        <v>ID059394</v>
      </c>
      <c r="B916" s="4" t="s">
        <v>2590</v>
      </c>
      <c r="C916" s="4" t="s">
        <v>2591</v>
      </c>
      <c r="D916" s="4">
        <v>20</v>
      </c>
      <c r="E916" s="5" t="s">
        <v>2592</v>
      </c>
      <c r="F916" s="4"/>
      <c r="G916" s="5" t="s">
        <v>2186</v>
      </c>
      <c r="H916" s="4" t="e">
        <f>IF(Table13[[#This Row],[Tồn đầu]]="","",$D916+SUMIF([1]Nhập!$G$2:$G$237,'Nhập data'!$C916,[1]Nhập!$I$2:$I$237)-SUMIF([1]Xuất!$C$2:$C$2625,'Nhập data'!$C916,[1]Xuất!$D$2:$D$2029))</f>
        <v>#VALUE!</v>
      </c>
      <c r="I916" s="4" t="s">
        <v>4</v>
      </c>
    </row>
    <row r="917" spans="1:9" x14ac:dyDescent="0.25">
      <c r="A917" s="4" t="str">
        <f>IFERROR(INDEX([1]ID!$B:$B, MATCH('Nhập data'!$C917,[1]ID!$C:$C,0)),"")</f>
        <v>ID059551</v>
      </c>
      <c r="B917" s="4" t="s">
        <v>2593</v>
      </c>
      <c r="C917" s="4" t="s">
        <v>2594</v>
      </c>
      <c r="D917" s="4">
        <v>3</v>
      </c>
      <c r="E917" s="5" t="s">
        <v>2595</v>
      </c>
      <c r="F917" s="4"/>
      <c r="G917" s="5" t="s">
        <v>2186</v>
      </c>
      <c r="H917" s="4" t="e">
        <f>IF(Table13[[#This Row],[Tồn đầu]]="","",$D917+SUMIF([1]Nhập!$G$2:$G$237,'Nhập data'!$C917,[1]Nhập!$I$2:$I$237)-SUMIF([1]Xuất!$C$2:$C$2625,'Nhập data'!$C917,[1]Xuất!$D$2:$D$2029))</f>
        <v>#VALUE!</v>
      </c>
      <c r="I917" s="4" t="s">
        <v>4</v>
      </c>
    </row>
    <row r="918" spans="1:9" x14ac:dyDescent="0.25">
      <c r="A918" s="4" t="str">
        <f>IFERROR(INDEX([1]ID!$B:$B, MATCH('Nhập data'!$C918,[1]ID!$C:$C,0)),"")</f>
        <v>ID005377</v>
      </c>
      <c r="B918" s="4" t="s">
        <v>2596</v>
      </c>
      <c r="C918" s="4" t="s">
        <v>2597</v>
      </c>
      <c r="D918" s="4">
        <v>14</v>
      </c>
      <c r="E918" s="5" t="s">
        <v>2549</v>
      </c>
      <c r="F918" s="4"/>
      <c r="G918" s="5">
        <v>0</v>
      </c>
      <c r="H918" s="4" t="e">
        <f>IF(Table13[[#This Row],[Tồn đầu]]="","",$D918+SUMIF([1]Nhập!$G$2:$G$237,'Nhập data'!$C918,[1]Nhập!$I$2:$I$237)-SUMIF([1]Xuất!$C$2:$C$2625,'Nhập data'!$C918,[1]Xuất!$D$2:$D$2029))</f>
        <v>#VALUE!</v>
      </c>
      <c r="I918" s="4" t="s">
        <v>4</v>
      </c>
    </row>
    <row r="919" spans="1:9" x14ac:dyDescent="0.25">
      <c r="A919" s="4" t="str">
        <f>IFERROR(INDEX([1]ID!$B:$B, MATCH('Nhập data'!$C919,[1]ID!$C:$C,0)),"")</f>
        <v>ID007832</v>
      </c>
      <c r="B919" s="4" t="s">
        <v>2598</v>
      </c>
      <c r="C919" s="4" t="s">
        <v>2599</v>
      </c>
      <c r="D919" s="4">
        <v>0</v>
      </c>
      <c r="E919" s="5" t="s">
        <v>2566</v>
      </c>
      <c r="F919" s="4"/>
      <c r="G919" s="5">
        <v>0</v>
      </c>
      <c r="H919" s="4" t="e">
        <f>IF(Table13[[#This Row],[Tồn đầu]]="","",$D919+SUMIF([1]Nhập!$G$2:$G$237,'Nhập data'!$C919,[1]Nhập!$I$2:$I$237)-SUMIF([1]Xuất!$C$2:$C$2625,'Nhập data'!$C919,[1]Xuất!$D$2:$D$2029))</f>
        <v>#VALUE!</v>
      </c>
      <c r="I919" s="4" t="s">
        <v>4</v>
      </c>
    </row>
    <row r="920" spans="1:9" x14ac:dyDescent="0.25">
      <c r="A920" s="4" t="str">
        <f>IFERROR(INDEX([1]ID!$B:$B, MATCH('Nhập data'!$C920,[1]ID!$C:$C,0)),"")</f>
        <v/>
      </c>
      <c r="B920" s="4" t="s">
        <v>2600</v>
      </c>
      <c r="C920" s="4"/>
      <c r="D920" s="4">
        <v>0</v>
      </c>
      <c r="E920" s="5" t="s">
        <v>96</v>
      </c>
      <c r="F920" s="4"/>
      <c r="G920" s="5" t="s">
        <v>96</v>
      </c>
      <c r="H920" s="4" t="e">
        <f>IF(Table13[[#This Row],[Tồn đầu]]="","",$D920+SUMIF([1]Nhập!$G$2:$G$237,'Nhập data'!$C920,[1]Nhập!$I$2:$I$237)-SUMIF([1]Xuất!$C$2:$C$2625,'Nhập data'!$C920,[1]Xuất!$D$2:$D$2029))</f>
        <v>#VALUE!</v>
      </c>
      <c r="I920" s="4"/>
    </row>
    <row r="921" spans="1:9" x14ac:dyDescent="0.25">
      <c r="A921" s="4" t="str">
        <f>IFERROR(INDEX([1]ID!$B:$B, MATCH('Nhập data'!$C921,[1]ID!$C:$C,0)),"")</f>
        <v/>
      </c>
      <c r="B921" s="4" t="s">
        <v>2601</v>
      </c>
      <c r="C921" s="4"/>
      <c r="D921" s="4">
        <v>0</v>
      </c>
      <c r="E921" s="5" t="s">
        <v>96</v>
      </c>
      <c r="F921" s="4"/>
      <c r="G921" s="5" t="s">
        <v>96</v>
      </c>
      <c r="H921" s="4" t="e">
        <f>IF(Table13[[#This Row],[Tồn đầu]]="","",$D921+SUMIF([1]Nhập!$G$2:$G$237,'Nhập data'!$C921,[1]Nhập!$I$2:$I$237)-SUMIF([1]Xuất!$C$2:$C$2625,'Nhập data'!$C921,[1]Xuất!$D$2:$D$2029))</f>
        <v>#VALUE!</v>
      </c>
      <c r="I921" s="4"/>
    </row>
    <row r="922" spans="1:9" x14ac:dyDescent="0.25">
      <c r="A922" s="4" t="str">
        <f>IFERROR(INDEX([1]ID!$B:$B, MATCH('Nhập data'!$C922,[1]ID!$C:$C,0)),"")</f>
        <v>ID165148</v>
      </c>
      <c r="B922" s="4" t="s">
        <v>2602</v>
      </c>
      <c r="C922" s="4" t="s">
        <v>2603</v>
      </c>
      <c r="D922" s="4">
        <v>0</v>
      </c>
      <c r="E922" s="5" t="s">
        <v>2566</v>
      </c>
      <c r="F922" s="4"/>
      <c r="G922" s="5">
        <v>0</v>
      </c>
      <c r="H922" s="4" t="e">
        <f>IF(Table13[[#This Row],[Tồn đầu]]="","",$D922+SUMIF([1]Nhập!$G$2:$G$237,'Nhập data'!$C922,[1]Nhập!$I$2:$I$237)-SUMIF([1]Xuất!$C$2:$C$2625,'Nhập data'!$C922,[1]Xuất!$D$2:$D$2029))</f>
        <v>#VALUE!</v>
      </c>
      <c r="I922" s="4" t="s">
        <v>4</v>
      </c>
    </row>
    <row r="923" spans="1:9" x14ac:dyDescent="0.25">
      <c r="A923" s="4" t="str">
        <f>IFERROR(INDEX([1]ID!$B:$B, MATCH('Nhập data'!$C923,[1]ID!$C:$C,0)),"")</f>
        <v>ID165149</v>
      </c>
      <c r="B923" s="4" t="s">
        <v>2604</v>
      </c>
      <c r="C923" s="4" t="s">
        <v>2605</v>
      </c>
      <c r="D923" s="4">
        <v>0</v>
      </c>
      <c r="E923" s="5" t="s">
        <v>2606</v>
      </c>
      <c r="F923" s="4"/>
      <c r="G923" s="5">
        <v>0</v>
      </c>
      <c r="H923" s="4" t="e">
        <f>IF(Table13[[#This Row],[Tồn đầu]]="","",$D923+SUMIF([1]Nhập!$G$2:$G$237,'Nhập data'!$C923,[1]Nhập!$I$2:$I$237)-SUMIF([1]Xuất!$C$2:$C$2625,'Nhập data'!$C923,[1]Xuất!$D$2:$D$2029))</f>
        <v>#VALUE!</v>
      </c>
      <c r="I923" s="4" t="s">
        <v>4</v>
      </c>
    </row>
    <row r="924" spans="1:9" x14ac:dyDescent="0.25">
      <c r="A924" s="4" t="str">
        <f>IFERROR(INDEX([1]ID!$B:$B, MATCH('Nhập data'!$C924,[1]ID!$C:$C,0)),"")</f>
        <v>ID165150</v>
      </c>
      <c r="B924" s="4" t="s">
        <v>2607</v>
      </c>
      <c r="C924" s="4" t="s">
        <v>2608</v>
      </c>
      <c r="D924" s="4">
        <v>0</v>
      </c>
      <c r="E924" s="5" t="s">
        <v>2555</v>
      </c>
      <c r="F924" s="4"/>
      <c r="G924" s="5">
        <v>0</v>
      </c>
      <c r="H924" s="4" t="e">
        <f>IF(Table13[[#This Row],[Tồn đầu]]="","",$D924+SUMIF([1]Nhập!$G$2:$G$237,'Nhập data'!$C924,[1]Nhập!$I$2:$I$237)-SUMIF([1]Xuất!$C$2:$C$2625,'Nhập data'!$C924,[1]Xuất!$D$2:$D$2029))</f>
        <v>#VALUE!</v>
      </c>
      <c r="I924" s="4" t="s">
        <v>4</v>
      </c>
    </row>
    <row r="925" spans="1:9" x14ac:dyDescent="0.25">
      <c r="A925" s="4" t="str">
        <f>IFERROR(INDEX([1]ID!$B:$B, MATCH('Nhập data'!$C925,[1]ID!$C:$C,0)),"")</f>
        <v>ID152597</v>
      </c>
      <c r="B925" s="4" t="s">
        <v>2609</v>
      </c>
      <c r="C925" s="4" t="s">
        <v>2610</v>
      </c>
      <c r="D925" s="4">
        <v>43</v>
      </c>
      <c r="E925" s="5" t="s">
        <v>2611</v>
      </c>
      <c r="F925" s="4"/>
      <c r="G925" s="5" t="s">
        <v>1176</v>
      </c>
      <c r="H925" s="4" t="e">
        <f>IF(Table13[[#This Row],[Tồn đầu]]="","",$D925+SUMIF([1]Nhập!$G$2:$G$237,'Nhập data'!$C925,[1]Nhập!$I$2:$I$237)-SUMIF([1]Xuất!$C$2:$C$2625,'Nhập data'!$C925,[1]Xuất!$D$2:$D$2029))</f>
        <v>#VALUE!</v>
      </c>
      <c r="I925" s="4" t="s">
        <v>4</v>
      </c>
    </row>
    <row r="926" spans="1:9" x14ac:dyDescent="0.25">
      <c r="A926" s="4" t="str">
        <f>IFERROR(INDEX([1]ID!$B:$B, MATCH('Nhập data'!$C926,[1]ID!$C:$C,0)),"")</f>
        <v/>
      </c>
      <c r="B926" s="4" t="s">
        <v>2612</v>
      </c>
      <c r="C926" s="4"/>
      <c r="D926" s="4">
        <v>0</v>
      </c>
      <c r="E926" s="5" t="s">
        <v>96</v>
      </c>
      <c r="F926" s="4"/>
      <c r="G926" s="5" t="s">
        <v>96</v>
      </c>
      <c r="H926" s="4" t="e">
        <f>IF(Table13[[#This Row],[Tồn đầu]]="","",$D926+SUMIF([1]Nhập!$G$2:$G$237,'Nhập data'!$C926,[1]Nhập!$I$2:$I$237)-SUMIF([1]Xuất!$C$2:$C$2625,'Nhập data'!$C926,[1]Xuất!$D$2:$D$2029))</f>
        <v>#VALUE!</v>
      </c>
      <c r="I926" s="4"/>
    </row>
    <row r="927" spans="1:9" x14ac:dyDescent="0.25">
      <c r="A927" s="4" t="str">
        <f>IFERROR(INDEX([1]ID!$B:$B, MATCH('Nhập data'!$C927,[1]ID!$C:$C,0)),"")</f>
        <v>ID046101</v>
      </c>
      <c r="B927" s="4" t="s">
        <v>2613</v>
      </c>
      <c r="C927" s="4" t="s">
        <v>2614</v>
      </c>
      <c r="D927" s="4">
        <v>90</v>
      </c>
      <c r="E927" s="5" t="s">
        <v>1985</v>
      </c>
      <c r="F927" s="4"/>
      <c r="G927" s="5" t="s">
        <v>2186</v>
      </c>
      <c r="H927" s="4" t="e">
        <f>IF(Table13[[#This Row],[Tồn đầu]]="","",$D927+SUMIF([1]Nhập!$G$2:$G$237,'Nhập data'!$C927,[1]Nhập!$I$2:$I$237)-SUMIF([1]Xuất!$C$2:$C$2625,'Nhập data'!$C927,[1]Xuất!$D$2:$D$2029))</f>
        <v>#VALUE!</v>
      </c>
      <c r="I927" s="4" t="s">
        <v>4</v>
      </c>
    </row>
    <row r="928" spans="1:9" x14ac:dyDescent="0.25">
      <c r="A928" s="4" t="str">
        <f>IFERROR(INDEX([1]ID!$B:$B, MATCH('Nhập data'!$C928,[1]ID!$C:$C,0)),"")</f>
        <v>ID045058</v>
      </c>
      <c r="B928" s="4" t="s">
        <v>2615</v>
      </c>
      <c r="C928" s="4" t="s">
        <v>2616</v>
      </c>
      <c r="D928" s="4">
        <v>10</v>
      </c>
      <c r="E928" s="5" t="s">
        <v>2617</v>
      </c>
      <c r="F928" s="4"/>
      <c r="G928" s="5" t="s">
        <v>2186</v>
      </c>
      <c r="H928" s="4" t="e">
        <f>IF(Table13[[#This Row],[Tồn đầu]]="","",$D928+SUMIF([1]Nhập!$G$2:$G$237,'Nhập data'!$C928,[1]Nhập!$I$2:$I$237)-SUMIF([1]Xuất!$C$2:$C$2625,'Nhập data'!$C928,[1]Xuất!$D$2:$D$2029))</f>
        <v>#VALUE!</v>
      </c>
      <c r="I928" s="4" t="s">
        <v>4</v>
      </c>
    </row>
    <row r="929" spans="1:9" x14ac:dyDescent="0.25">
      <c r="A929" s="4" t="str">
        <f>IFERROR(INDEX([1]ID!$B:$B, MATCH('Nhập data'!$C929,[1]ID!$C:$C,0)),"")</f>
        <v>ID044858</v>
      </c>
      <c r="B929" s="4" t="s">
        <v>2618</v>
      </c>
      <c r="C929" s="4" t="s">
        <v>2619</v>
      </c>
      <c r="D929" s="4">
        <v>66</v>
      </c>
      <c r="E929" s="5" t="s">
        <v>587</v>
      </c>
      <c r="F929" s="4"/>
      <c r="G929" s="5" t="s">
        <v>2186</v>
      </c>
      <c r="H929" s="4" t="e">
        <f>IF(Table13[[#This Row],[Tồn đầu]]="","",$D929+SUMIF([1]Nhập!$G$2:$G$237,'Nhập data'!$C929,[1]Nhập!$I$2:$I$237)-SUMIF([1]Xuất!$C$2:$C$2625,'Nhập data'!$C929,[1]Xuất!$D$2:$D$2029))</f>
        <v>#VALUE!</v>
      </c>
      <c r="I929" s="4" t="s">
        <v>4</v>
      </c>
    </row>
    <row r="930" spans="1:9" x14ac:dyDescent="0.25">
      <c r="A930" s="4" t="str">
        <f>IFERROR(INDEX([1]ID!$B:$B, MATCH('Nhập data'!$C930,[1]ID!$C:$C,0)),"")</f>
        <v>ID165151</v>
      </c>
      <c r="B930" s="4" t="s">
        <v>2620</v>
      </c>
      <c r="C930" s="4" t="s">
        <v>2621</v>
      </c>
      <c r="D930" s="4">
        <v>14</v>
      </c>
      <c r="E930" s="5" t="s">
        <v>2622</v>
      </c>
      <c r="F930" s="4"/>
      <c r="G930" s="5" t="s">
        <v>2186</v>
      </c>
      <c r="H930" s="4" t="e">
        <f>IF(Table13[[#This Row],[Tồn đầu]]="","",$D930+SUMIF([1]Nhập!$G$2:$G$237,'Nhập data'!$C930,[1]Nhập!$I$2:$I$237)-SUMIF([1]Xuất!$C$2:$C$2625,'Nhập data'!$C930,[1]Xuất!$D$2:$D$2029))</f>
        <v>#VALUE!</v>
      </c>
      <c r="I930" s="4" t="s">
        <v>4</v>
      </c>
    </row>
    <row r="931" spans="1:9" x14ac:dyDescent="0.25">
      <c r="A931" s="4" t="str">
        <f>IFERROR(INDEX([1]ID!$B:$B, MATCH('Nhập data'!$C931,[1]ID!$C:$C,0)),"")</f>
        <v>ID044898</v>
      </c>
      <c r="B931" s="4" t="s">
        <v>2623</v>
      </c>
      <c r="C931" s="4" t="s">
        <v>2624</v>
      </c>
      <c r="D931" s="4">
        <v>30</v>
      </c>
      <c r="E931" s="5" t="s">
        <v>2625</v>
      </c>
      <c r="F931" s="4"/>
      <c r="G931" s="5" t="s">
        <v>1120</v>
      </c>
      <c r="H931" s="4" t="e">
        <f>IF(Table13[[#This Row],[Tồn đầu]]="","",$D931+SUMIF([1]Nhập!$G$2:$G$237,'Nhập data'!$C931,[1]Nhập!$I$2:$I$237)-SUMIF([1]Xuất!$C$2:$C$2625,'Nhập data'!$C931,[1]Xuất!$D$2:$D$2029))</f>
        <v>#VALUE!</v>
      </c>
      <c r="I931" s="4" t="s">
        <v>4</v>
      </c>
    </row>
    <row r="932" spans="1:9" x14ac:dyDescent="0.25">
      <c r="A932" s="4" t="str">
        <f>IFERROR(INDEX([1]ID!$B:$B, MATCH('Nhập data'!$C932,[1]ID!$C:$C,0)),"")</f>
        <v/>
      </c>
      <c r="B932" s="4" t="s">
        <v>2626</v>
      </c>
      <c r="C932" s="4"/>
      <c r="D932" s="4">
        <v>0</v>
      </c>
      <c r="E932" s="5" t="s">
        <v>96</v>
      </c>
      <c r="F932" s="4"/>
      <c r="G932" s="5" t="s">
        <v>96</v>
      </c>
      <c r="H932" s="4" t="e">
        <f>IF(Table13[[#This Row],[Tồn đầu]]="","",$D932+SUMIF([1]Nhập!$G$2:$G$237,'Nhập data'!$C932,[1]Nhập!$I$2:$I$237)-SUMIF([1]Xuất!$C$2:$C$2625,'Nhập data'!$C932,[1]Xuất!$D$2:$D$2029))</f>
        <v>#VALUE!</v>
      </c>
      <c r="I932" s="4"/>
    </row>
    <row r="933" spans="1:9" x14ac:dyDescent="0.25">
      <c r="A933" s="4" t="str">
        <f>IFERROR(INDEX([1]ID!$B:$B, MATCH('Nhập data'!$C933,[1]ID!$C:$C,0)),"")</f>
        <v>ID156557</v>
      </c>
      <c r="B933" s="4" t="s">
        <v>2627</v>
      </c>
      <c r="C933" s="4" t="s">
        <v>2628</v>
      </c>
      <c r="D933" s="4">
        <v>45</v>
      </c>
      <c r="E933" s="5" t="s">
        <v>950</v>
      </c>
      <c r="F933" s="4"/>
      <c r="G933" s="5" t="s">
        <v>1120</v>
      </c>
      <c r="H933" s="4" t="e">
        <f>IF(Table13[[#This Row],[Tồn đầu]]="","",$D933+SUMIF([1]Nhập!$G$2:$G$237,'Nhập data'!$C933,[1]Nhập!$I$2:$I$237)-SUMIF([1]Xuất!$C$2:$C$2625,'Nhập data'!$C933,[1]Xuất!$D$2:$D$2029))</f>
        <v>#VALUE!</v>
      </c>
      <c r="I933" s="4" t="s">
        <v>4</v>
      </c>
    </row>
    <row r="934" spans="1:9" x14ac:dyDescent="0.25">
      <c r="A934" s="4" t="str">
        <f>IFERROR(INDEX([1]ID!$B:$B, MATCH('Nhập data'!$C934,[1]ID!$C:$C,0)),"")</f>
        <v>ID044900</v>
      </c>
      <c r="B934" s="4" t="s">
        <v>2629</v>
      </c>
      <c r="C934" s="4" t="s">
        <v>2630</v>
      </c>
      <c r="D934" s="4">
        <v>20</v>
      </c>
      <c r="E934" s="5" t="s">
        <v>2631</v>
      </c>
      <c r="F934" s="4"/>
      <c r="G934" s="5" t="s">
        <v>1120</v>
      </c>
      <c r="H934" s="4" t="e">
        <f>IF(Table13[[#This Row],[Tồn đầu]]="","",$D934+SUMIF([1]Nhập!$G$2:$G$237,'Nhập data'!$C934,[1]Nhập!$I$2:$I$237)-SUMIF([1]Xuất!$C$2:$C$2625,'Nhập data'!$C934,[1]Xuất!$D$2:$D$2029))</f>
        <v>#VALUE!</v>
      </c>
      <c r="I934" s="4" t="s">
        <v>4</v>
      </c>
    </row>
    <row r="935" spans="1:9" x14ac:dyDescent="0.25">
      <c r="A935" s="4" t="str">
        <f>IFERROR(INDEX([1]ID!$B:$B, MATCH('Nhập data'!$C935,[1]ID!$C:$C,0)),"")</f>
        <v>ID045534</v>
      </c>
      <c r="B935" s="4" t="s">
        <v>2632</v>
      </c>
      <c r="C935" s="4" t="s">
        <v>2633</v>
      </c>
      <c r="D935" s="4">
        <v>3</v>
      </c>
      <c r="E935" s="5" t="s">
        <v>2634</v>
      </c>
      <c r="F935" s="4"/>
      <c r="G935" s="5" t="s">
        <v>1232</v>
      </c>
      <c r="H935" s="4" t="e">
        <f>IF(Table13[[#This Row],[Tồn đầu]]="","",$D935+SUMIF([1]Nhập!$G$2:$G$237,'Nhập data'!$C935,[1]Nhập!$I$2:$I$237)-SUMIF([1]Xuất!$C$2:$C$2625,'Nhập data'!$C935,[1]Xuất!$D$2:$D$2029))</f>
        <v>#VALUE!</v>
      </c>
      <c r="I935" s="4" t="s">
        <v>4</v>
      </c>
    </row>
    <row r="936" spans="1:9" x14ac:dyDescent="0.25">
      <c r="A936" s="4" t="str">
        <f>IFERROR(INDEX([1]ID!$B:$B, MATCH('Nhập data'!$C936,[1]ID!$C:$C,0)),"")</f>
        <v>ID045577</v>
      </c>
      <c r="B936" s="4" t="s">
        <v>2635</v>
      </c>
      <c r="C936" s="4" t="s">
        <v>2636</v>
      </c>
      <c r="D936" s="4">
        <v>8</v>
      </c>
      <c r="E936" s="5" t="s">
        <v>2637</v>
      </c>
      <c r="F936" s="4"/>
      <c r="G936" s="5" t="s">
        <v>1232</v>
      </c>
      <c r="H936" s="4" t="e">
        <f>IF(Table13[[#This Row],[Tồn đầu]]="","",$D936+SUMIF([1]Nhập!$G$2:$G$237,'Nhập data'!$C936,[1]Nhập!$I$2:$I$237)-SUMIF([1]Xuất!$C$2:$C$2625,'Nhập data'!$C936,[1]Xuất!$D$2:$D$2029))</f>
        <v>#VALUE!</v>
      </c>
      <c r="I936" s="4" t="s">
        <v>4</v>
      </c>
    </row>
    <row r="937" spans="1:9" x14ac:dyDescent="0.25">
      <c r="A937" s="4" t="str">
        <f>IFERROR(INDEX([1]ID!$B:$B, MATCH('Nhập data'!$C937,[1]ID!$C:$C,0)),"")</f>
        <v>ID045766</v>
      </c>
      <c r="B937" s="4" t="s">
        <v>2638</v>
      </c>
      <c r="C937" s="4" t="s">
        <v>2639</v>
      </c>
      <c r="D937" s="4">
        <v>100</v>
      </c>
      <c r="E937" s="5" t="s">
        <v>2640</v>
      </c>
      <c r="F937" s="4"/>
      <c r="G937" s="5" t="s">
        <v>1232</v>
      </c>
      <c r="H937" s="4" t="e">
        <f>IF(Table13[[#This Row],[Tồn đầu]]="","",$D937+SUMIF([1]Nhập!$G$2:$G$237,'Nhập data'!$C937,[1]Nhập!$I$2:$I$237)-SUMIF([1]Xuất!$C$2:$C$2625,'Nhập data'!$C937,[1]Xuất!$D$2:$D$2029))</f>
        <v>#VALUE!</v>
      </c>
      <c r="I937" s="4" t="s">
        <v>4</v>
      </c>
    </row>
    <row r="938" spans="1:9" x14ac:dyDescent="0.25">
      <c r="A938" s="4" t="str">
        <f>IFERROR(INDEX([1]ID!$B:$B, MATCH('Nhập data'!$C938,[1]ID!$C:$C,0)),"")</f>
        <v>ID045839</v>
      </c>
      <c r="B938" s="4" t="s">
        <v>2641</v>
      </c>
      <c r="C938" s="4" t="s">
        <v>2642</v>
      </c>
      <c r="D938" s="4">
        <v>18</v>
      </c>
      <c r="E938" s="5" t="s">
        <v>775</v>
      </c>
      <c r="F938" s="4"/>
      <c r="G938" s="5" t="s">
        <v>1232</v>
      </c>
      <c r="H938" s="4" t="e">
        <f>IF(Table13[[#This Row],[Tồn đầu]]="","",$D938+SUMIF([1]Nhập!$G$2:$G$237,'Nhập data'!$C938,[1]Nhập!$I$2:$I$237)-SUMIF([1]Xuất!$C$2:$C$2625,'Nhập data'!$C938,[1]Xuất!$D$2:$D$2029))</f>
        <v>#VALUE!</v>
      </c>
      <c r="I938" s="4" t="s">
        <v>4</v>
      </c>
    </row>
    <row r="939" spans="1:9" x14ac:dyDescent="0.25">
      <c r="A939" s="4" t="str">
        <f>IFERROR(INDEX([1]ID!$B:$B, MATCH('Nhập data'!$C939,[1]ID!$C:$C,0)),"")</f>
        <v>ID046110</v>
      </c>
      <c r="B939" s="4" t="s">
        <v>2643</v>
      </c>
      <c r="C939" s="4" t="s">
        <v>2644</v>
      </c>
      <c r="D939" s="4">
        <v>5</v>
      </c>
      <c r="E939" s="5" t="s">
        <v>2645</v>
      </c>
      <c r="F939" s="4"/>
      <c r="G939" s="5" t="s">
        <v>1232</v>
      </c>
      <c r="H939" s="4" t="e">
        <f>IF(Table13[[#This Row],[Tồn đầu]]="","",$D939+SUMIF([1]Nhập!$G$2:$G$237,'Nhập data'!$C939,[1]Nhập!$I$2:$I$237)-SUMIF([1]Xuất!$C$2:$C$2625,'Nhập data'!$C939,[1]Xuất!$D$2:$D$2029))</f>
        <v>#VALUE!</v>
      </c>
      <c r="I939" s="4" t="s">
        <v>4</v>
      </c>
    </row>
    <row r="940" spans="1:9" x14ac:dyDescent="0.25">
      <c r="A940" s="4" t="str">
        <f>IFERROR(INDEX([1]ID!$B:$B, MATCH('Nhập data'!$C940,[1]ID!$C:$C,0)),"")</f>
        <v>ID045037</v>
      </c>
      <c r="B940" s="4" t="s">
        <v>2646</v>
      </c>
      <c r="C940" s="4" t="s">
        <v>2647</v>
      </c>
      <c r="D940" s="4">
        <v>10</v>
      </c>
      <c r="E940" s="5" t="s">
        <v>1314</v>
      </c>
      <c r="F940" s="4"/>
      <c r="G940" s="5" t="s">
        <v>1232</v>
      </c>
      <c r="H940" s="4" t="e">
        <f>IF(Table13[[#This Row],[Tồn đầu]]="","",$D940+SUMIF([1]Nhập!$G$2:$G$237,'Nhập data'!$C940,[1]Nhập!$I$2:$I$237)-SUMIF([1]Xuất!$C$2:$C$2625,'Nhập data'!$C940,[1]Xuất!$D$2:$D$2029))</f>
        <v>#VALUE!</v>
      </c>
      <c r="I940" s="4" t="s">
        <v>4</v>
      </c>
    </row>
    <row r="941" spans="1:9" x14ac:dyDescent="0.25">
      <c r="A941" s="4" t="str">
        <f>IFERROR(INDEX([1]ID!$B:$B, MATCH('Nhập data'!$C941,[1]ID!$C:$C,0)),"")</f>
        <v>ID156545</v>
      </c>
      <c r="B941" s="4" t="s">
        <v>2648</v>
      </c>
      <c r="C941" s="4" t="s">
        <v>2649</v>
      </c>
      <c r="D941" s="4">
        <v>3</v>
      </c>
      <c r="E941" s="5" t="s">
        <v>2650</v>
      </c>
      <c r="F941" s="4"/>
      <c r="G941" s="5" t="s">
        <v>1232</v>
      </c>
      <c r="H941" s="4" t="e">
        <f>IF(Table13[[#This Row],[Tồn đầu]]="","",$D941+SUMIF([1]Nhập!$G$2:$G$237,'Nhập data'!$C941,[1]Nhập!$I$2:$I$237)-SUMIF([1]Xuất!$C$2:$C$2625,'Nhập data'!$C941,[1]Xuất!$D$2:$D$2029))</f>
        <v>#VALUE!</v>
      </c>
      <c r="I941" s="4" t="s">
        <v>4</v>
      </c>
    </row>
    <row r="942" spans="1:9" x14ac:dyDescent="0.25">
      <c r="A942" s="4" t="str">
        <f>IFERROR(INDEX([1]ID!$B:$B, MATCH('Nhập data'!$C942,[1]ID!$C:$C,0)),"")</f>
        <v>ID044932</v>
      </c>
      <c r="B942" s="4" t="s">
        <v>2651</v>
      </c>
      <c r="C942" s="4" t="s">
        <v>2652</v>
      </c>
      <c r="D942" s="4">
        <v>4</v>
      </c>
      <c r="E942" s="5" t="s">
        <v>2653</v>
      </c>
      <c r="F942" s="4"/>
      <c r="G942" s="5" t="s">
        <v>1232</v>
      </c>
      <c r="H942" s="4" t="e">
        <f>IF(Table13[[#This Row],[Tồn đầu]]="","",$D942+SUMIF([1]Nhập!$G$2:$G$237,'Nhập data'!$C942,[1]Nhập!$I$2:$I$237)-SUMIF([1]Xuất!$C$2:$C$2625,'Nhập data'!$C942,[1]Xuất!$D$2:$D$2029))</f>
        <v>#VALUE!</v>
      </c>
      <c r="I942" s="4" t="s">
        <v>4</v>
      </c>
    </row>
    <row r="943" spans="1:9" x14ac:dyDescent="0.25">
      <c r="A943" s="4" t="str">
        <f>IFERROR(INDEX([1]ID!$B:$B, MATCH('Nhập data'!$C943,[1]ID!$C:$C,0)),"")</f>
        <v>ID045529</v>
      </c>
      <c r="B943" s="4" t="s">
        <v>2654</v>
      </c>
      <c r="C943" s="4" t="s">
        <v>2655</v>
      </c>
      <c r="D943" s="4">
        <v>1</v>
      </c>
      <c r="E943" s="5" t="s">
        <v>2656</v>
      </c>
      <c r="F943" s="4"/>
      <c r="G943" s="5" t="s">
        <v>1232</v>
      </c>
      <c r="H943" s="4" t="e">
        <f>IF(Table13[[#This Row],[Tồn đầu]]="","",$D943+SUMIF([1]Nhập!$G$2:$G$237,'Nhập data'!$C943,[1]Nhập!$I$2:$I$237)-SUMIF([1]Xuất!$C$2:$C$2625,'Nhập data'!$C943,[1]Xuất!$D$2:$D$2029))</f>
        <v>#VALUE!</v>
      </c>
      <c r="I943" s="4" t="s">
        <v>4</v>
      </c>
    </row>
    <row r="944" spans="1:9" x14ac:dyDescent="0.25">
      <c r="A944" s="4" t="str">
        <f>IFERROR(INDEX([1]ID!$B:$B, MATCH('Nhập data'!$C944,[1]ID!$C:$C,0)),"")</f>
        <v>ID045809</v>
      </c>
      <c r="B944" s="4" t="s">
        <v>2657</v>
      </c>
      <c r="C944" s="4" t="s">
        <v>2658</v>
      </c>
      <c r="D944" s="4">
        <v>5</v>
      </c>
      <c r="E944" s="5" t="s">
        <v>2659</v>
      </c>
      <c r="F944" s="4"/>
      <c r="G944" s="5" t="s">
        <v>1232</v>
      </c>
      <c r="H944" s="4" t="e">
        <f>IF(Table13[[#This Row],[Tồn đầu]]="","",$D944+SUMIF([1]Nhập!$G$2:$G$237,'Nhập data'!$C944,[1]Nhập!$I$2:$I$237)-SUMIF([1]Xuất!$C$2:$C$2625,'Nhập data'!$C944,[1]Xuất!$D$2:$D$2029))</f>
        <v>#VALUE!</v>
      </c>
      <c r="I944" s="4" t="s">
        <v>4</v>
      </c>
    </row>
    <row r="945" spans="1:9" x14ac:dyDescent="0.25">
      <c r="A945" s="4" t="str">
        <f>IFERROR(INDEX([1]ID!$B:$B, MATCH('Nhập data'!$C945,[1]ID!$C:$C,0)),"")</f>
        <v>ID045042</v>
      </c>
      <c r="B945" s="4" t="s">
        <v>2660</v>
      </c>
      <c r="C945" s="4" t="s">
        <v>2661</v>
      </c>
      <c r="D945" s="4">
        <v>35</v>
      </c>
      <c r="E945" s="5" t="s">
        <v>2662</v>
      </c>
      <c r="F945" s="4"/>
      <c r="G945" s="5" t="s">
        <v>1232</v>
      </c>
      <c r="H945" s="4" t="e">
        <f>IF(Table13[[#This Row],[Tồn đầu]]="","",$D945+SUMIF([1]Nhập!$G$2:$G$237,'Nhập data'!$C945,[1]Nhập!$I$2:$I$237)-SUMIF([1]Xuất!$C$2:$C$2625,'Nhập data'!$C945,[1]Xuất!$D$2:$D$2029))</f>
        <v>#VALUE!</v>
      </c>
      <c r="I945" s="4" t="s">
        <v>4</v>
      </c>
    </row>
    <row r="946" spans="1:9" x14ac:dyDescent="0.25">
      <c r="A946" s="4" t="str">
        <f>IFERROR(INDEX([1]ID!$B:$B, MATCH('Nhập data'!$C946,[1]ID!$C:$C,0)),"")</f>
        <v>ID044797</v>
      </c>
      <c r="B946" s="4" t="s">
        <v>2663</v>
      </c>
      <c r="C946" s="4" t="s">
        <v>2664</v>
      </c>
      <c r="D946" s="4">
        <v>13</v>
      </c>
      <c r="E946" s="5" t="s">
        <v>1953</v>
      </c>
      <c r="F946" s="4"/>
      <c r="G946" s="5" t="s">
        <v>1232</v>
      </c>
      <c r="H946" s="4" t="e">
        <f>IF(Table13[[#This Row],[Tồn đầu]]="","",$D946+SUMIF([1]Nhập!$G$2:$G$237,'Nhập data'!$C946,[1]Nhập!$I$2:$I$237)-SUMIF([1]Xuất!$C$2:$C$2625,'Nhập data'!$C946,[1]Xuất!$D$2:$D$2029))</f>
        <v>#VALUE!</v>
      </c>
      <c r="I946" s="4" t="s">
        <v>4</v>
      </c>
    </row>
    <row r="947" spans="1:9" x14ac:dyDescent="0.25">
      <c r="A947" s="4" t="str">
        <f>IFERROR(INDEX([1]ID!$B:$B, MATCH('Nhập data'!$C947,[1]ID!$C:$C,0)),"")</f>
        <v>ID045768</v>
      </c>
      <c r="B947" s="4" t="s">
        <v>2665</v>
      </c>
      <c r="C947" s="4" t="s">
        <v>2666</v>
      </c>
      <c r="D947" s="4">
        <v>135</v>
      </c>
      <c r="E947" s="5" t="s">
        <v>2667</v>
      </c>
      <c r="F947" s="4"/>
      <c r="G947" s="5" t="s">
        <v>1232</v>
      </c>
      <c r="H947" s="4" t="e">
        <f>IF(Table13[[#This Row],[Tồn đầu]]="","",$D947+SUMIF([1]Nhập!$G$2:$G$237,'Nhập data'!$C947,[1]Nhập!$I$2:$I$237)-SUMIF([1]Xuất!$C$2:$C$2625,'Nhập data'!$C947,[1]Xuất!$D$2:$D$2029))</f>
        <v>#VALUE!</v>
      </c>
      <c r="I947" s="4" t="s">
        <v>4</v>
      </c>
    </row>
    <row r="948" spans="1:9" x14ac:dyDescent="0.25">
      <c r="A948" s="4" t="str">
        <f>IFERROR(INDEX([1]ID!$B:$B, MATCH('Nhập data'!$C948,[1]ID!$C:$C,0)),"")</f>
        <v>ID044796</v>
      </c>
      <c r="B948" s="4" t="s">
        <v>2668</v>
      </c>
      <c r="C948" s="4" t="s">
        <v>2669</v>
      </c>
      <c r="D948" s="4">
        <v>1</v>
      </c>
      <c r="E948" s="5" t="s">
        <v>2670</v>
      </c>
      <c r="F948" s="4"/>
      <c r="G948" s="5" t="s">
        <v>1232</v>
      </c>
      <c r="H948" s="4" t="e">
        <f>IF(Table13[[#This Row],[Tồn đầu]]="","",$D948+SUMIF([1]Nhập!$G$2:$G$237,'Nhập data'!$C948,[1]Nhập!$I$2:$I$237)-SUMIF([1]Xuất!$C$2:$C$2625,'Nhập data'!$C948,[1]Xuất!$D$2:$D$2029))</f>
        <v>#VALUE!</v>
      </c>
      <c r="I948" s="4" t="s">
        <v>4</v>
      </c>
    </row>
    <row r="949" spans="1:9" x14ac:dyDescent="0.25">
      <c r="A949" s="4" t="str">
        <f>IFERROR(INDEX([1]ID!$B:$B, MATCH('Nhập data'!$C949,[1]ID!$C:$C,0)),"")</f>
        <v>ID058989</v>
      </c>
      <c r="B949" s="4" t="s">
        <v>2671</v>
      </c>
      <c r="C949" s="4" t="s">
        <v>2672</v>
      </c>
      <c r="D949" s="4">
        <v>9</v>
      </c>
      <c r="E949" s="5" t="s">
        <v>2673</v>
      </c>
      <c r="F949" s="4"/>
      <c r="G949" s="5" t="s">
        <v>1232</v>
      </c>
      <c r="H949" s="4" t="e">
        <f>IF(Table13[[#This Row],[Tồn đầu]]="","",$D949+SUMIF([1]Nhập!$G$2:$G$237,'Nhập data'!$C949,[1]Nhập!$I$2:$I$237)-SUMIF([1]Xuất!$C$2:$C$2625,'Nhập data'!$C949,[1]Xuất!$D$2:$D$2029))</f>
        <v>#VALUE!</v>
      </c>
      <c r="I949" s="4" t="s">
        <v>4</v>
      </c>
    </row>
    <row r="950" spans="1:9" x14ac:dyDescent="0.25">
      <c r="A950" s="4" t="str">
        <f>IFERROR(INDEX([1]ID!$B:$B, MATCH('Nhập data'!$C950,[1]ID!$C:$C,0)),"")</f>
        <v>ID067190</v>
      </c>
      <c r="B950" s="4" t="s">
        <v>2674</v>
      </c>
      <c r="C950" s="4" t="s">
        <v>2675</v>
      </c>
      <c r="D950" s="4">
        <v>8</v>
      </c>
      <c r="E950" s="5" t="s">
        <v>2676</v>
      </c>
      <c r="F950" s="4"/>
      <c r="G950" s="5" t="s">
        <v>1232</v>
      </c>
      <c r="H950" s="4" t="e">
        <f>IF(Table13[[#This Row],[Tồn đầu]]="","",$D950+SUMIF([1]Nhập!$G$2:$G$237,'Nhập data'!$C950,[1]Nhập!$I$2:$I$237)-SUMIF([1]Xuất!$C$2:$C$2625,'Nhập data'!$C950,[1]Xuất!$D$2:$D$2029))</f>
        <v>#VALUE!</v>
      </c>
      <c r="I950" s="4" t="s">
        <v>4</v>
      </c>
    </row>
    <row r="951" spans="1:9" x14ac:dyDescent="0.25">
      <c r="A951" s="4" t="str">
        <f>IFERROR(INDEX([1]ID!$B:$B, MATCH('Nhập data'!$C951,[1]ID!$C:$C,0)),"")</f>
        <v>ID045544</v>
      </c>
      <c r="B951" s="4" t="s">
        <v>2677</v>
      </c>
      <c r="C951" s="4" t="s">
        <v>2678</v>
      </c>
      <c r="D951" s="4">
        <v>8</v>
      </c>
      <c r="E951" s="5" t="s">
        <v>2679</v>
      </c>
      <c r="F951" s="4"/>
      <c r="G951" s="5" t="s">
        <v>1232</v>
      </c>
      <c r="H951" s="4" t="e">
        <f>IF(Table13[[#This Row],[Tồn đầu]]="","",$D951+SUMIF([1]Nhập!$G$2:$G$237,'Nhập data'!$C951,[1]Nhập!$I$2:$I$237)-SUMIF([1]Xuất!$C$2:$C$2625,'Nhập data'!$C951,[1]Xuất!$D$2:$D$2029))</f>
        <v>#VALUE!</v>
      </c>
      <c r="I951" s="4" t="s">
        <v>4</v>
      </c>
    </row>
    <row r="952" spans="1:9" x14ac:dyDescent="0.25">
      <c r="A952" s="4" t="str">
        <f>IFERROR(INDEX([1]ID!$B:$B, MATCH('Nhập data'!$C952,[1]ID!$C:$C,0)),"")</f>
        <v>ID046053</v>
      </c>
      <c r="B952" s="4" t="s">
        <v>2680</v>
      </c>
      <c r="C952" s="4" t="s">
        <v>2681</v>
      </c>
      <c r="D952" s="4">
        <v>500</v>
      </c>
      <c r="E952" s="5" t="s">
        <v>1558</v>
      </c>
      <c r="F952" s="4"/>
      <c r="G952" s="5" t="s">
        <v>1232</v>
      </c>
      <c r="H952" s="4" t="e">
        <f>IF(Table13[[#This Row],[Tồn đầu]]="","",$D952+SUMIF([1]Nhập!$G$2:$G$237,'Nhập data'!$C952,[1]Nhập!$I$2:$I$237)-SUMIF([1]Xuất!$C$2:$C$2625,'Nhập data'!$C952,[1]Xuất!$D$2:$D$2029))</f>
        <v>#VALUE!</v>
      </c>
      <c r="I952" s="4" t="s">
        <v>4</v>
      </c>
    </row>
    <row r="953" spans="1:9" x14ac:dyDescent="0.25">
      <c r="A953" s="4" t="str">
        <f>IFERROR(INDEX([1]ID!$B:$B, MATCH('Nhập data'!$C953,[1]ID!$C:$C,0)),"")</f>
        <v>ID156566</v>
      </c>
      <c r="B953" s="4" t="s">
        <v>2682</v>
      </c>
      <c r="C953" s="4" t="s">
        <v>2683</v>
      </c>
      <c r="D953" s="4">
        <v>2</v>
      </c>
      <c r="E953" s="5" t="s">
        <v>2684</v>
      </c>
      <c r="F953" s="4"/>
      <c r="G953" s="5" t="s">
        <v>1976</v>
      </c>
      <c r="H953" s="4" t="e">
        <f>IF(Table13[[#This Row],[Tồn đầu]]="","",$D953+SUMIF([1]Nhập!$G$2:$G$237,'Nhập data'!$C953,[1]Nhập!$I$2:$I$237)-SUMIF([1]Xuất!$C$2:$C$2625,'Nhập data'!$C953,[1]Xuất!$D$2:$D$2029))</f>
        <v>#VALUE!</v>
      </c>
      <c r="I953" s="4" t="s">
        <v>4</v>
      </c>
    </row>
    <row r="954" spans="1:9" x14ac:dyDescent="0.25">
      <c r="A954" s="4" t="str">
        <f>IFERROR(INDEX([1]ID!$B:$B, MATCH('Nhập data'!$C954,[1]ID!$C:$C,0)),"")</f>
        <v>ID156565</v>
      </c>
      <c r="B954" s="4" t="s">
        <v>2685</v>
      </c>
      <c r="C954" s="4" t="s">
        <v>2686</v>
      </c>
      <c r="D954" s="4">
        <v>6</v>
      </c>
      <c r="E954" s="5" t="s">
        <v>2687</v>
      </c>
      <c r="F954" s="4"/>
      <c r="G954" s="5" t="s">
        <v>1976</v>
      </c>
      <c r="H954" s="4" t="e">
        <f>IF(Table13[[#This Row],[Tồn đầu]]="","",$D954+SUMIF([1]Nhập!$G$2:$G$237,'Nhập data'!$C954,[1]Nhập!$I$2:$I$237)-SUMIF([1]Xuất!$C$2:$C$2625,'Nhập data'!$C954,[1]Xuất!$D$2:$D$2029))</f>
        <v>#VALUE!</v>
      </c>
      <c r="I954" s="4" t="s">
        <v>4</v>
      </c>
    </row>
    <row r="955" spans="1:9" x14ac:dyDescent="0.25">
      <c r="A955" s="4" t="str">
        <f>IFERROR(INDEX([1]ID!$B:$B, MATCH('Nhập data'!$C955,[1]ID!$C:$C,0)),"")</f>
        <v>ID045435</v>
      </c>
      <c r="B955" s="4" t="s">
        <v>2688</v>
      </c>
      <c r="C955" s="4" t="s">
        <v>2689</v>
      </c>
      <c r="D955" s="4">
        <v>10</v>
      </c>
      <c r="E955" s="5" t="s">
        <v>2690</v>
      </c>
      <c r="F955" s="4"/>
      <c r="G955" s="5" t="s">
        <v>1120</v>
      </c>
      <c r="H955" s="4" t="e">
        <f>IF(Table13[[#This Row],[Tồn đầu]]="","",$D955+SUMIF([1]Nhập!$G$2:$G$237,'Nhập data'!$C955,[1]Nhập!$I$2:$I$237)-SUMIF([1]Xuất!$C$2:$C$2625,'Nhập data'!$C955,[1]Xuất!$D$2:$D$2029))</f>
        <v>#VALUE!</v>
      </c>
      <c r="I955" s="4" t="s">
        <v>4</v>
      </c>
    </row>
    <row r="956" spans="1:9" x14ac:dyDescent="0.25">
      <c r="A956" s="4" t="str">
        <f>IFERROR(INDEX([1]ID!$B:$B, MATCH('Nhập data'!$C956,[1]ID!$C:$C,0)),"")</f>
        <v>ID156564</v>
      </c>
      <c r="B956" s="4" t="s">
        <v>2691</v>
      </c>
      <c r="C956" s="4" t="s">
        <v>2692</v>
      </c>
      <c r="D956" s="4">
        <v>45</v>
      </c>
      <c r="E956" s="5" t="s">
        <v>2693</v>
      </c>
      <c r="F956" s="4"/>
      <c r="G956" s="5" t="s">
        <v>448</v>
      </c>
      <c r="H956" s="4" t="e">
        <f>IF(Table13[[#This Row],[Tồn đầu]]="","",$D956+SUMIF([1]Nhập!$G$2:$G$237,'Nhập data'!$C956,[1]Nhập!$I$2:$I$237)-SUMIF([1]Xuất!$C$2:$C$2625,'Nhập data'!$C956,[1]Xuất!$D$2:$D$2029))</f>
        <v>#VALUE!</v>
      </c>
      <c r="I956" s="4" t="s">
        <v>4</v>
      </c>
    </row>
    <row r="957" spans="1:9" x14ac:dyDescent="0.25">
      <c r="A957" s="4" t="str">
        <f>IFERROR(INDEX([1]ID!$B:$B, MATCH('Nhập data'!$C957,[1]ID!$C:$C,0)),"")</f>
        <v/>
      </c>
      <c r="B957" s="4" t="s">
        <v>2694</v>
      </c>
      <c r="C957" s="4"/>
      <c r="D957" s="4">
        <v>0</v>
      </c>
      <c r="E957" s="5" t="s">
        <v>96</v>
      </c>
      <c r="F957" s="4"/>
      <c r="G957" s="5" t="s">
        <v>96</v>
      </c>
      <c r="H957" s="4" t="e">
        <f>IF(Table13[[#This Row],[Tồn đầu]]="","",$D957+SUMIF([1]Nhập!$G$2:$G$237,'Nhập data'!$C957,[1]Nhập!$I$2:$I$237)-SUMIF([1]Xuất!$C$2:$C$2625,'Nhập data'!$C957,[1]Xuất!$D$2:$D$2029))</f>
        <v>#VALUE!</v>
      </c>
      <c r="I957" s="4"/>
    </row>
    <row r="958" spans="1:9" x14ac:dyDescent="0.25">
      <c r="A958" s="4" t="str">
        <f>IFERROR(INDEX([1]ID!$B:$B, MATCH('Nhập data'!$C958,[1]ID!$C:$C,0)),"")</f>
        <v/>
      </c>
      <c r="B958" s="4" t="s">
        <v>2695</v>
      </c>
      <c r="C958" s="4"/>
      <c r="D958" s="4">
        <v>0</v>
      </c>
      <c r="E958" s="5" t="s">
        <v>96</v>
      </c>
      <c r="F958" s="4"/>
      <c r="G958" s="5" t="s">
        <v>96</v>
      </c>
      <c r="H958" s="4" t="e">
        <f>IF(Table13[[#This Row],[Tồn đầu]]="","",$D958+SUMIF([1]Nhập!$G$2:$G$237,'Nhập data'!$C958,[1]Nhập!$I$2:$I$237)-SUMIF([1]Xuất!$C$2:$C$2625,'Nhập data'!$C958,[1]Xuất!$D$2:$D$2029))</f>
        <v>#VALUE!</v>
      </c>
      <c r="I958" s="4"/>
    </row>
    <row r="959" spans="1:9" x14ac:dyDescent="0.25">
      <c r="A959" s="4" t="str">
        <f>IFERROR(INDEX([1]ID!$B:$B, MATCH('Nhập data'!$C959,[1]ID!$C:$C,0)),"")</f>
        <v>ID045875</v>
      </c>
      <c r="B959" s="4" t="s">
        <v>2696</v>
      </c>
      <c r="C959" s="4" t="s">
        <v>2697</v>
      </c>
      <c r="D959" s="4">
        <v>20</v>
      </c>
      <c r="E959" s="5" t="s">
        <v>2698</v>
      </c>
      <c r="F959" s="4"/>
      <c r="G959" s="5" t="s">
        <v>1232</v>
      </c>
      <c r="H959" s="4" t="e">
        <f>IF(Table13[[#This Row],[Tồn đầu]]="","",$D959+SUMIF([1]Nhập!$G$2:$G$237,'Nhập data'!$C959,[1]Nhập!$I$2:$I$237)-SUMIF([1]Xuất!$C$2:$C$2625,'Nhập data'!$C959,[1]Xuất!$D$2:$D$2029))</f>
        <v>#VALUE!</v>
      </c>
      <c r="I959" s="4" t="s">
        <v>4</v>
      </c>
    </row>
    <row r="960" spans="1:9" x14ac:dyDescent="0.25">
      <c r="A960" s="4" t="str">
        <f>IFERROR(INDEX([1]ID!$B:$B, MATCH('Nhập data'!$C960,[1]ID!$C:$C,0)),"")</f>
        <v>ID045971</v>
      </c>
      <c r="B960" s="4" t="s">
        <v>2699</v>
      </c>
      <c r="C960" s="4" t="s">
        <v>2700</v>
      </c>
      <c r="D960" s="4">
        <v>80</v>
      </c>
      <c r="E960" s="5" t="s">
        <v>2701</v>
      </c>
      <c r="F960" s="4"/>
      <c r="G960" s="5" t="s">
        <v>1232</v>
      </c>
      <c r="H960" s="4" t="e">
        <f>IF(Table13[[#This Row],[Tồn đầu]]="","",$D960+SUMIF([1]Nhập!$G$2:$G$237,'Nhập data'!$C960,[1]Nhập!$I$2:$I$237)-SUMIF([1]Xuất!$C$2:$C$2625,'Nhập data'!$C960,[1]Xuất!$D$2:$D$2029))</f>
        <v>#VALUE!</v>
      </c>
      <c r="I960" s="4" t="s">
        <v>4</v>
      </c>
    </row>
    <row r="961" spans="1:9" x14ac:dyDescent="0.25">
      <c r="A961" s="4" t="str">
        <f>IFERROR(INDEX([1]ID!$B:$B, MATCH('Nhập data'!$C961,[1]ID!$C:$C,0)),"")</f>
        <v>ID046133</v>
      </c>
      <c r="B961" s="4" t="s">
        <v>2702</v>
      </c>
      <c r="C961" s="4" t="s">
        <v>2703</v>
      </c>
      <c r="D961" s="4">
        <v>18</v>
      </c>
      <c r="E961" s="5" t="s">
        <v>2704</v>
      </c>
      <c r="F961" s="4"/>
      <c r="G961" s="5" t="s">
        <v>1232</v>
      </c>
      <c r="H961" s="4" t="e">
        <f>IF(Table13[[#This Row],[Tồn đầu]]="","",$D961+SUMIF([1]Nhập!$G$2:$G$237,'Nhập data'!$C961,[1]Nhập!$I$2:$I$237)-SUMIF([1]Xuất!$C$2:$C$2625,'Nhập data'!$C961,[1]Xuất!$D$2:$D$2029))</f>
        <v>#VALUE!</v>
      </c>
      <c r="I961" s="4" t="s">
        <v>4</v>
      </c>
    </row>
    <row r="962" spans="1:9" x14ac:dyDescent="0.25">
      <c r="A962" s="4" t="str">
        <f>IFERROR(INDEX([1]ID!$B:$B, MATCH('Nhập data'!$C962,[1]ID!$C:$C,0)),"")</f>
        <v>ID045493</v>
      </c>
      <c r="B962" s="4" t="s">
        <v>2705</v>
      </c>
      <c r="C962" s="4" t="s">
        <v>2706</v>
      </c>
      <c r="D962" s="4">
        <v>8</v>
      </c>
      <c r="E962" s="5" t="s">
        <v>2707</v>
      </c>
      <c r="F962" s="4"/>
      <c r="G962" s="5" t="s">
        <v>1232</v>
      </c>
      <c r="H962" s="4" t="e">
        <f>IF(Table13[[#This Row],[Tồn đầu]]="","",$D962+SUMIF([1]Nhập!$G$2:$G$237,'Nhập data'!$C962,[1]Nhập!$I$2:$I$237)-SUMIF([1]Xuất!$C$2:$C$2625,'Nhập data'!$C962,[1]Xuất!$D$2:$D$2029))</f>
        <v>#VALUE!</v>
      </c>
      <c r="I962" s="4" t="s">
        <v>4</v>
      </c>
    </row>
    <row r="963" spans="1:9" x14ac:dyDescent="0.25">
      <c r="A963" s="4" t="str">
        <f>IFERROR(INDEX([1]ID!$B:$B, MATCH('Nhập data'!$C963,[1]ID!$C:$C,0)),"")</f>
        <v>ID005636</v>
      </c>
      <c r="B963" s="4" t="s">
        <v>2708</v>
      </c>
      <c r="C963" s="4" t="s">
        <v>2709</v>
      </c>
      <c r="D963" s="4">
        <v>6</v>
      </c>
      <c r="E963" s="5" t="s">
        <v>2710</v>
      </c>
      <c r="F963" s="4"/>
      <c r="G963" s="5" t="s">
        <v>1232</v>
      </c>
      <c r="H963" s="4" t="e">
        <f>IF(Table13[[#This Row],[Tồn đầu]]="","",$D963+SUMIF([1]Nhập!$G$2:$G$237,'Nhập data'!$C963,[1]Nhập!$I$2:$I$237)-SUMIF([1]Xuất!$C$2:$C$2625,'Nhập data'!$C963,[1]Xuất!$D$2:$D$2029))</f>
        <v>#VALUE!</v>
      </c>
      <c r="I963" s="4" t="s">
        <v>4</v>
      </c>
    </row>
    <row r="964" spans="1:9" x14ac:dyDescent="0.25">
      <c r="A964" s="4" t="str">
        <f>IFERROR(INDEX([1]ID!$B:$B, MATCH('Nhập data'!$C964,[1]ID!$C:$C,0)),"")</f>
        <v>ID045509</v>
      </c>
      <c r="B964" s="4" t="s">
        <v>2711</v>
      </c>
      <c r="C964" s="4" t="s">
        <v>2712</v>
      </c>
      <c r="D964" s="4">
        <v>4</v>
      </c>
      <c r="E964" s="5" t="s">
        <v>2713</v>
      </c>
      <c r="F964" s="4"/>
      <c r="G964" s="5" t="s">
        <v>1232</v>
      </c>
      <c r="H964" s="4" t="e">
        <f>IF(Table13[[#This Row],[Tồn đầu]]="","",$D964+SUMIF([1]Nhập!$G$2:$G$237,'Nhập data'!$C964,[1]Nhập!$I$2:$I$237)-SUMIF([1]Xuất!$C$2:$C$2625,'Nhập data'!$C964,[1]Xuất!$D$2:$D$2029))</f>
        <v>#VALUE!</v>
      </c>
      <c r="I964" s="4" t="s">
        <v>4</v>
      </c>
    </row>
    <row r="965" spans="1:9" x14ac:dyDescent="0.25">
      <c r="A965" s="4" t="str">
        <f>IFERROR(INDEX([1]ID!$B:$B, MATCH('Nhập data'!$C965,[1]ID!$C:$C,0)),"")</f>
        <v>ID045539</v>
      </c>
      <c r="B965" s="4" t="s">
        <v>2714</v>
      </c>
      <c r="C965" s="4" t="s">
        <v>2715</v>
      </c>
      <c r="D965" s="4">
        <v>5</v>
      </c>
      <c r="E965" s="5" t="s">
        <v>2716</v>
      </c>
      <c r="F965" s="4"/>
      <c r="G965" s="5" t="s">
        <v>1232</v>
      </c>
      <c r="H965" s="4" t="e">
        <f>IF(Table13[[#This Row],[Tồn đầu]]="","",$D965+SUMIF([1]Nhập!$G$2:$G$237,'Nhập data'!$C965,[1]Nhập!$I$2:$I$237)-SUMIF([1]Xuất!$C$2:$C$2625,'Nhập data'!$C965,[1]Xuất!$D$2:$D$2029))</f>
        <v>#VALUE!</v>
      </c>
      <c r="I965" s="4" t="s">
        <v>4</v>
      </c>
    </row>
    <row r="966" spans="1:9" x14ac:dyDescent="0.25">
      <c r="A966" s="4" t="str">
        <f>IFERROR(INDEX([1]ID!$B:$B, MATCH('Nhập data'!$C966,[1]ID!$C:$C,0)),"")</f>
        <v>ID045854</v>
      </c>
      <c r="B966" s="4" t="s">
        <v>2717</v>
      </c>
      <c r="C966" s="4" t="s">
        <v>2718</v>
      </c>
      <c r="D966" s="4">
        <v>16</v>
      </c>
      <c r="E966" s="5" t="s">
        <v>2719</v>
      </c>
      <c r="F966" s="4"/>
      <c r="G966" s="5" t="s">
        <v>1232</v>
      </c>
      <c r="H966" s="4" t="e">
        <f>IF(Table13[[#This Row],[Tồn đầu]]="","",$D966+SUMIF([1]Nhập!$G$2:$G$237,'Nhập data'!$C966,[1]Nhập!$I$2:$I$237)-SUMIF([1]Xuất!$C$2:$C$2625,'Nhập data'!$C966,[1]Xuất!$D$2:$D$2029))</f>
        <v>#VALUE!</v>
      </c>
      <c r="I966" s="4" t="s">
        <v>4</v>
      </c>
    </row>
    <row r="967" spans="1:9" x14ac:dyDescent="0.25">
      <c r="A967" s="4" t="str">
        <f>IFERROR(INDEX([1]ID!$B:$B, MATCH('Nhập data'!$C967,[1]ID!$C:$C,0)),"")</f>
        <v>ID059664</v>
      </c>
      <c r="B967" s="4" t="s">
        <v>2720</v>
      </c>
      <c r="C967" s="4" t="s">
        <v>2721</v>
      </c>
      <c r="D967" s="4">
        <v>2</v>
      </c>
      <c r="E967" s="5" t="s">
        <v>2722</v>
      </c>
      <c r="F967" s="4"/>
      <c r="G967" s="5" t="s">
        <v>2723</v>
      </c>
      <c r="H967" s="4" t="e">
        <f>IF(Table13[[#This Row],[Tồn đầu]]="","",$D967+SUMIF([1]Nhập!$G$2:$G$237,'Nhập data'!$C967,[1]Nhập!$I$2:$I$237)-SUMIF([1]Xuất!$C$2:$C$2625,'Nhập data'!$C967,[1]Xuất!$D$2:$D$2029))</f>
        <v>#VALUE!</v>
      </c>
      <c r="I967" s="4" t="s">
        <v>4</v>
      </c>
    </row>
    <row r="968" spans="1:9" x14ac:dyDescent="0.25">
      <c r="A968" s="4" t="str">
        <f>IFERROR(INDEX([1]ID!$B:$B, MATCH('Nhập data'!$C968,[1]ID!$C:$C,0)),"")</f>
        <v>ID059671</v>
      </c>
      <c r="B968" s="4" t="s">
        <v>2724</v>
      </c>
      <c r="C968" s="4" t="s">
        <v>2725</v>
      </c>
      <c r="D968" s="4">
        <v>5</v>
      </c>
      <c r="E968" s="5" t="s">
        <v>2726</v>
      </c>
      <c r="F968" s="4"/>
      <c r="G968" s="5" t="s">
        <v>2723</v>
      </c>
      <c r="H968" s="4" t="e">
        <f>IF(Table13[[#This Row],[Tồn đầu]]="","",$D968+SUMIF([1]Nhập!$G$2:$G$237,'Nhập data'!$C968,[1]Nhập!$I$2:$I$237)-SUMIF([1]Xuất!$C$2:$C$2625,'Nhập data'!$C968,[1]Xuất!$D$2:$D$2029))</f>
        <v>#VALUE!</v>
      </c>
      <c r="I968" s="4" t="s">
        <v>4</v>
      </c>
    </row>
    <row r="969" spans="1:9" x14ac:dyDescent="0.25">
      <c r="A969" s="4" t="str">
        <f>IFERROR(INDEX([1]ID!$B:$B, MATCH('Nhập data'!$C969,[1]ID!$C:$C,0)),"")</f>
        <v>ID064636</v>
      </c>
      <c r="B969" s="4" t="s">
        <v>2727</v>
      </c>
      <c r="C969" s="4" t="s">
        <v>2728</v>
      </c>
      <c r="D969" s="4">
        <v>10</v>
      </c>
      <c r="E969" s="5" t="s">
        <v>2729</v>
      </c>
      <c r="F969" s="4"/>
      <c r="G969" s="5" t="s">
        <v>2723</v>
      </c>
      <c r="H969" s="4" t="e">
        <f>IF(Table13[[#This Row],[Tồn đầu]]="","",$D969+SUMIF([1]Nhập!$G$2:$G$237,'Nhập data'!$C969,[1]Nhập!$I$2:$I$237)-SUMIF([1]Xuất!$C$2:$C$2625,'Nhập data'!$C969,[1]Xuất!$D$2:$D$2029))</f>
        <v>#VALUE!</v>
      </c>
      <c r="I969" s="4" t="s">
        <v>4</v>
      </c>
    </row>
    <row r="970" spans="1:9" x14ac:dyDescent="0.25">
      <c r="A970" s="4" t="str">
        <f>IFERROR(INDEX([1]ID!$B:$B, MATCH('Nhập data'!$C970,[1]ID!$C:$C,0)),"")</f>
        <v>ID044668</v>
      </c>
      <c r="B970" s="4" t="s">
        <v>2730</v>
      </c>
      <c r="C970" s="4" t="s">
        <v>2731</v>
      </c>
      <c r="D970" s="4">
        <v>45</v>
      </c>
      <c r="E970" s="5" t="s">
        <v>2732</v>
      </c>
      <c r="F970" s="4"/>
      <c r="G970" s="5" t="s">
        <v>2723</v>
      </c>
      <c r="H970" s="4" t="e">
        <f>IF(Table13[[#This Row],[Tồn đầu]]="","",$D970+SUMIF([1]Nhập!$G$2:$G$237,'Nhập data'!$C970,[1]Nhập!$I$2:$I$237)-SUMIF([1]Xuất!$C$2:$C$2625,'Nhập data'!$C970,[1]Xuất!$D$2:$D$2029))</f>
        <v>#VALUE!</v>
      </c>
      <c r="I970" s="4" t="s">
        <v>4</v>
      </c>
    </row>
    <row r="971" spans="1:9" x14ac:dyDescent="0.25">
      <c r="A971" s="4" t="str">
        <f>IFERROR(INDEX([1]ID!$B:$B, MATCH('Nhập data'!$C971,[1]ID!$C:$C,0)),"")</f>
        <v>ID044702</v>
      </c>
      <c r="B971" s="4" t="s">
        <v>2733</v>
      </c>
      <c r="C971" s="4" t="s">
        <v>2734</v>
      </c>
      <c r="D971" s="4">
        <v>50</v>
      </c>
      <c r="E971" s="5" t="s">
        <v>2735</v>
      </c>
      <c r="F971" s="4"/>
      <c r="G971" s="5" t="s">
        <v>1120</v>
      </c>
      <c r="H971" s="4" t="e">
        <f>IF(Table13[[#This Row],[Tồn đầu]]="","",$D971+SUMIF([1]Nhập!$G$2:$G$237,'Nhập data'!$C971,[1]Nhập!$I$2:$I$237)-SUMIF([1]Xuất!$C$2:$C$2625,'Nhập data'!$C971,[1]Xuất!$D$2:$D$2029))</f>
        <v>#VALUE!</v>
      </c>
      <c r="I971" s="4" t="s">
        <v>4</v>
      </c>
    </row>
    <row r="972" spans="1:9" x14ac:dyDescent="0.25">
      <c r="A972" s="4" t="str">
        <f>IFERROR(INDEX([1]ID!$B:$B, MATCH('Nhập data'!$C972,[1]ID!$C:$C,0)),"")</f>
        <v>ID156520</v>
      </c>
      <c r="B972" s="4" t="s">
        <v>2736</v>
      </c>
      <c r="C972" s="4" t="s">
        <v>2737</v>
      </c>
      <c r="D972" s="4">
        <v>12</v>
      </c>
      <c r="E972" s="5" t="s">
        <v>2738</v>
      </c>
      <c r="F972" s="4"/>
      <c r="G972" s="5" t="s">
        <v>448</v>
      </c>
      <c r="H972" s="4" t="e">
        <f>IF(Table13[[#This Row],[Tồn đầu]]="","",$D972+SUMIF([1]Nhập!$G$2:$G$237,'Nhập data'!$C972,[1]Nhập!$I$2:$I$237)-SUMIF([1]Xuất!$C$2:$C$2625,'Nhập data'!$C972,[1]Xuất!$D$2:$D$2029))</f>
        <v>#VALUE!</v>
      </c>
      <c r="I972" s="4" t="s">
        <v>4</v>
      </c>
    </row>
    <row r="973" spans="1:9" x14ac:dyDescent="0.25">
      <c r="A973" s="4" t="str">
        <f>IFERROR(INDEX([1]ID!$B:$B, MATCH('Nhập data'!$C973,[1]ID!$C:$C,0)),"")</f>
        <v>ID165152</v>
      </c>
      <c r="B973" s="4" t="s">
        <v>2739</v>
      </c>
      <c r="C973" s="4" t="s">
        <v>2740</v>
      </c>
      <c r="D973" s="4">
        <v>78</v>
      </c>
      <c r="E973" s="5" t="s">
        <v>2741</v>
      </c>
      <c r="F973" s="4"/>
      <c r="G973" s="5" t="s">
        <v>1232</v>
      </c>
      <c r="H973" s="4" t="e">
        <f>IF(Table13[[#This Row],[Tồn đầu]]="","",$D973+SUMIF([1]Nhập!$G$2:$G$237,'Nhập data'!$C973,[1]Nhập!$I$2:$I$237)-SUMIF([1]Xuất!$C$2:$C$2625,'Nhập data'!$C973,[1]Xuất!$D$2:$D$2029))</f>
        <v>#VALUE!</v>
      </c>
      <c r="I973" s="4" t="s">
        <v>4</v>
      </c>
    </row>
    <row r="974" spans="1:9" x14ac:dyDescent="0.25">
      <c r="A974" s="4" t="str">
        <f>IFERROR(INDEX([1]ID!$B:$B, MATCH('Nhập data'!$C974,[1]ID!$C:$C,0)),"")</f>
        <v>ID165153</v>
      </c>
      <c r="B974" s="4" t="s">
        <v>2742</v>
      </c>
      <c r="C974" s="4" t="s">
        <v>2743</v>
      </c>
      <c r="D974" s="4">
        <v>41</v>
      </c>
      <c r="E974" s="5" t="s">
        <v>2744</v>
      </c>
      <c r="F974" s="4"/>
      <c r="G974" s="5" t="s">
        <v>1232</v>
      </c>
      <c r="H974" s="4" t="e">
        <f>IF(Table13[[#This Row],[Tồn đầu]]="","",$D974+SUMIF([1]Nhập!$G$2:$G$237,'Nhập data'!$C974,[1]Nhập!$I$2:$I$237)-SUMIF([1]Xuất!$C$2:$C$2625,'Nhập data'!$C974,[1]Xuất!$D$2:$D$2029))</f>
        <v>#VALUE!</v>
      </c>
      <c r="I974" s="4" t="s">
        <v>4</v>
      </c>
    </row>
    <row r="975" spans="1:9" x14ac:dyDescent="0.25">
      <c r="A975" s="4" t="str">
        <f>IFERROR(INDEX([1]ID!$B:$B, MATCH('Nhập data'!$C975,[1]ID!$C:$C,0)),"")</f>
        <v>ID062271</v>
      </c>
      <c r="B975" s="4" t="s">
        <v>2745</v>
      </c>
      <c r="C975" s="4" t="s">
        <v>2746</v>
      </c>
      <c r="D975" s="4">
        <v>45</v>
      </c>
      <c r="E975" s="5" t="s">
        <v>2747</v>
      </c>
      <c r="F975" s="4"/>
      <c r="G975" s="5" t="s">
        <v>1232</v>
      </c>
      <c r="H975" s="4" t="e">
        <f>IF(Table13[[#This Row],[Tồn đầu]]="","",$D975+SUMIF([1]Nhập!$G$2:$G$237,'Nhập data'!$C975,[1]Nhập!$I$2:$I$237)-SUMIF([1]Xuất!$C$2:$C$2625,'Nhập data'!$C975,[1]Xuất!$D$2:$D$2029))</f>
        <v>#VALUE!</v>
      </c>
      <c r="I975" s="4" t="s">
        <v>4</v>
      </c>
    </row>
    <row r="976" spans="1:9" x14ac:dyDescent="0.25">
      <c r="A976" s="4" t="str">
        <f>IFERROR(INDEX([1]ID!$B:$B, MATCH('Nhập data'!$C976,[1]ID!$C:$C,0)),"")</f>
        <v/>
      </c>
      <c r="B976" s="4" t="s">
        <v>2748</v>
      </c>
      <c r="C976" s="4"/>
      <c r="D976" s="4">
        <v>43</v>
      </c>
      <c r="E976" s="5" t="s">
        <v>2749</v>
      </c>
      <c r="F976" s="4"/>
      <c r="G976" s="5" t="s">
        <v>96</v>
      </c>
      <c r="H976" s="4" t="e">
        <f>IF(Table13[[#This Row],[Tồn đầu]]="","",$D976+SUMIF([1]Nhập!$G$2:$G$237,'Nhập data'!$C976,[1]Nhập!$I$2:$I$237)-SUMIF([1]Xuất!$C$2:$C$2625,'Nhập data'!$C976,[1]Xuất!$D$2:$D$2029))</f>
        <v>#VALUE!</v>
      </c>
      <c r="I976" s="4"/>
    </row>
    <row r="977" spans="1:9" x14ac:dyDescent="0.25">
      <c r="A977" s="4" t="str">
        <f>IFERROR(INDEX([1]ID!$B:$B, MATCH('Nhập data'!$C977,[1]ID!$C:$C,0)),"")</f>
        <v>ID045574</v>
      </c>
      <c r="B977" s="4" t="s">
        <v>2750</v>
      </c>
      <c r="C977" s="4" t="s">
        <v>2751</v>
      </c>
      <c r="D977" s="4">
        <v>2</v>
      </c>
      <c r="E977" s="5" t="s">
        <v>2752</v>
      </c>
      <c r="F977" s="4"/>
      <c r="G977" s="5" t="s">
        <v>1232</v>
      </c>
      <c r="H977" s="4" t="e">
        <f>IF(Table13[[#This Row],[Tồn đầu]]="","",$D977+SUMIF([1]Nhập!$G$2:$G$237,'Nhập data'!$C977,[1]Nhập!$I$2:$I$237)-SUMIF([1]Xuất!$C$2:$C$2625,'Nhập data'!$C977,[1]Xuất!$D$2:$D$2029))</f>
        <v>#VALUE!</v>
      </c>
      <c r="I977" s="4" t="s">
        <v>4</v>
      </c>
    </row>
    <row r="978" spans="1:9" x14ac:dyDescent="0.25">
      <c r="A978" s="4" t="str">
        <f>IFERROR(INDEX([1]ID!$B:$B, MATCH('Nhập data'!$C978,[1]ID!$C:$C,0)),"")</f>
        <v>ID126119</v>
      </c>
      <c r="B978" s="4" t="s">
        <v>2753</v>
      </c>
      <c r="C978" s="4" t="s">
        <v>2754</v>
      </c>
      <c r="D978" s="4">
        <v>57</v>
      </c>
      <c r="E978" s="5" t="s">
        <v>1695</v>
      </c>
      <c r="F978" s="4"/>
      <c r="G978" s="5" t="s">
        <v>1232</v>
      </c>
      <c r="H978" s="4" t="e">
        <f>IF(Table13[[#This Row],[Tồn đầu]]="","",$D978+SUMIF([1]Nhập!$G$2:$G$237,'Nhập data'!$C978,[1]Nhập!$I$2:$I$237)-SUMIF([1]Xuất!$C$2:$C$2625,'Nhập data'!$C978,[1]Xuất!$D$2:$D$2029))</f>
        <v>#VALUE!</v>
      </c>
      <c r="I978" s="4" t="s">
        <v>4</v>
      </c>
    </row>
    <row r="979" spans="1:9" x14ac:dyDescent="0.25">
      <c r="A979" s="4" t="str">
        <f>IFERROR(INDEX([1]ID!$B:$B, MATCH('Nhập data'!$C979,[1]ID!$C:$C,0)),"")</f>
        <v>ID150919</v>
      </c>
      <c r="B979" s="4" t="s">
        <v>2755</v>
      </c>
      <c r="C979" s="4" t="s">
        <v>2756</v>
      </c>
      <c r="D979" s="4">
        <v>0</v>
      </c>
      <c r="E979" s="5" t="s">
        <v>2757</v>
      </c>
      <c r="F979" s="4"/>
      <c r="G979" s="5" t="s">
        <v>1120</v>
      </c>
      <c r="H979" s="4" t="e">
        <f>IF(Table13[[#This Row],[Tồn đầu]]="","",$D979+SUMIF([1]Nhập!$G$2:$G$237,'Nhập data'!$C979,[1]Nhập!$I$2:$I$237)-SUMIF([1]Xuất!$C$2:$C$2625,'Nhập data'!$C979,[1]Xuất!$D$2:$D$2029))</f>
        <v>#VALUE!</v>
      </c>
      <c r="I979" s="4" t="s">
        <v>4</v>
      </c>
    </row>
    <row r="980" spans="1:9" x14ac:dyDescent="0.25">
      <c r="A980" s="4" t="str">
        <f>IFERROR(INDEX([1]ID!$B:$B, MATCH('Nhập data'!$C980,[1]ID!$C:$C,0)),"")</f>
        <v>ID150878</v>
      </c>
      <c r="B980" s="4" t="s">
        <v>2758</v>
      </c>
      <c r="C980" s="4" t="s">
        <v>2759</v>
      </c>
      <c r="D980" s="4">
        <v>34</v>
      </c>
      <c r="E980" s="5" t="s">
        <v>683</v>
      </c>
      <c r="F980" s="4"/>
      <c r="G980" s="5" t="s">
        <v>1232</v>
      </c>
      <c r="H980" s="4" t="e">
        <f>IF(Table13[[#This Row],[Tồn đầu]]="","",$D980+SUMIF([1]Nhập!$G$2:$G$237,'Nhập data'!$C980,[1]Nhập!$I$2:$I$237)-SUMIF([1]Xuất!$C$2:$C$2625,'Nhập data'!$C980,[1]Xuất!$D$2:$D$2029))</f>
        <v>#VALUE!</v>
      </c>
      <c r="I980" s="4" t="s">
        <v>4</v>
      </c>
    </row>
    <row r="981" spans="1:9" x14ac:dyDescent="0.25">
      <c r="A981" s="4" t="str">
        <f>IFERROR(INDEX([1]ID!$B:$B, MATCH('Nhập data'!$C981,[1]ID!$C:$C,0)),"")</f>
        <v>ID045687</v>
      </c>
      <c r="B981" s="4" t="s">
        <v>2760</v>
      </c>
      <c r="C981" s="4" t="s">
        <v>2761</v>
      </c>
      <c r="D981" s="4">
        <v>1</v>
      </c>
      <c r="E981" s="5" t="s">
        <v>2762</v>
      </c>
      <c r="F981" s="4"/>
      <c r="G981" s="5" t="s">
        <v>2763</v>
      </c>
      <c r="H981" s="4" t="e">
        <f>IF(Table13[[#This Row],[Tồn đầu]]="","",$D981+SUMIF([1]Nhập!$G$2:$G$237,'Nhập data'!$C981,[1]Nhập!$I$2:$I$237)-SUMIF([1]Xuất!$C$2:$C$2625,'Nhập data'!$C981,[1]Xuất!$D$2:$D$2029))</f>
        <v>#VALUE!</v>
      </c>
      <c r="I981" s="4" t="s">
        <v>4</v>
      </c>
    </row>
    <row r="982" spans="1:9" x14ac:dyDescent="0.25">
      <c r="A982" s="4" t="str">
        <f>IFERROR(INDEX([1]ID!$B:$B, MATCH('Nhập data'!$C982,[1]ID!$C:$C,0)),"")</f>
        <v>ID156480</v>
      </c>
      <c r="B982" s="4" t="s">
        <v>2764</v>
      </c>
      <c r="C982" s="4" t="s">
        <v>2765</v>
      </c>
      <c r="D982" s="4">
        <v>35</v>
      </c>
      <c r="E982" s="5" t="s">
        <v>2766</v>
      </c>
      <c r="F982" s="4"/>
      <c r="G982" s="5" t="s">
        <v>2767</v>
      </c>
      <c r="H982" s="4" t="e">
        <f>IF(Table13[[#This Row],[Tồn đầu]]="","",$D982+SUMIF([1]Nhập!$G$2:$G$237,'Nhập data'!$C982,[1]Nhập!$I$2:$I$237)-SUMIF([1]Xuất!$C$2:$C$2625,'Nhập data'!$C982,[1]Xuất!$D$2:$D$2029))</f>
        <v>#VALUE!</v>
      </c>
      <c r="I982" s="4" t="s">
        <v>4</v>
      </c>
    </row>
    <row r="983" spans="1:9" x14ac:dyDescent="0.25">
      <c r="A983" s="4" t="str">
        <f>IFERROR(INDEX([1]ID!$B:$B, MATCH('Nhập data'!$C983,[1]ID!$C:$C,0)),"")</f>
        <v>ID059693</v>
      </c>
      <c r="B983" s="4" t="s">
        <v>2768</v>
      </c>
      <c r="C983" s="4" t="s">
        <v>2769</v>
      </c>
      <c r="D983" s="4">
        <v>62</v>
      </c>
      <c r="E983" s="5" t="s">
        <v>2770</v>
      </c>
      <c r="F983" s="4"/>
      <c r="G983" s="5" t="s">
        <v>1120</v>
      </c>
      <c r="H983" s="4" t="e">
        <f>IF(Table13[[#This Row],[Tồn đầu]]="","",$D983+SUMIF([1]Nhập!$G$2:$G$237,'Nhập data'!$C983,[1]Nhập!$I$2:$I$237)-SUMIF([1]Xuất!$C$2:$C$2625,'Nhập data'!$C983,[1]Xuất!$D$2:$D$2029))</f>
        <v>#VALUE!</v>
      </c>
      <c r="I983" s="4" t="s">
        <v>4</v>
      </c>
    </row>
    <row r="984" spans="1:9" x14ac:dyDescent="0.25">
      <c r="A984" s="4" t="str">
        <f>IFERROR(INDEX([1]ID!$B:$B, MATCH('Nhập data'!$C984,[1]ID!$C:$C,0)),"")</f>
        <v>ID044844</v>
      </c>
      <c r="B984" s="4" t="s">
        <v>2771</v>
      </c>
      <c r="C984" s="4" t="s">
        <v>2772</v>
      </c>
      <c r="D984" s="4">
        <v>19</v>
      </c>
      <c r="E984" s="5" t="s">
        <v>2773</v>
      </c>
      <c r="F984" s="4"/>
      <c r="G984" s="5" t="s">
        <v>1976</v>
      </c>
      <c r="H984" s="4" t="e">
        <f>IF(Table13[[#This Row],[Tồn đầu]]="","",$D984+SUMIF([1]Nhập!$G$2:$G$237,'Nhập data'!$C984,[1]Nhập!$I$2:$I$237)-SUMIF([1]Xuất!$C$2:$C$2625,'Nhập data'!$C984,[1]Xuất!$D$2:$D$2029))</f>
        <v>#VALUE!</v>
      </c>
      <c r="I984" s="4" t="s">
        <v>4</v>
      </c>
    </row>
    <row r="985" spans="1:9" x14ac:dyDescent="0.25">
      <c r="A985" s="4" t="str">
        <f>IFERROR(INDEX([1]ID!$B:$B, MATCH('Nhập data'!$C985,[1]ID!$C:$C,0)),"")</f>
        <v>ID165155</v>
      </c>
      <c r="B985" s="4" t="s">
        <v>2774</v>
      </c>
      <c r="C985" s="4" t="s">
        <v>2775</v>
      </c>
      <c r="D985" s="4">
        <v>14</v>
      </c>
      <c r="E985" s="5" t="s">
        <v>2776</v>
      </c>
      <c r="F985" s="4"/>
      <c r="G985" s="5">
        <v>0</v>
      </c>
      <c r="H985" s="4" t="e">
        <f>IF(Table13[[#This Row],[Tồn đầu]]="","",$D985+SUMIF([1]Nhập!$G$2:$G$237,'Nhập data'!$C985,[1]Nhập!$I$2:$I$237)-SUMIF([1]Xuất!$C$2:$C$2625,'Nhập data'!$C985,[1]Xuất!$D$2:$D$2029))</f>
        <v>#VALUE!</v>
      </c>
      <c r="I985" s="4" t="s">
        <v>4</v>
      </c>
    </row>
    <row r="986" spans="1:9" x14ac:dyDescent="0.25">
      <c r="A986" s="4" t="str">
        <f>IFERROR(INDEX([1]ID!$B:$B, MATCH('Nhập data'!$C986,[1]ID!$C:$C,0)),"")</f>
        <v>ID156508</v>
      </c>
      <c r="B986" s="4" t="s">
        <v>2777</v>
      </c>
      <c r="C986" s="4" t="s">
        <v>2778</v>
      </c>
      <c r="D986" s="4">
        <v>28</v>
      </c>
      <c r="E986" s="5" t="s">
        <v>2779</v>
      </c>
      <c r="F986" s="4"/>
      <c r="G986" s="5" t="s">
        <v>1120</v>
      </c>
      <c r="H986" s="4" t="e">
        <f>IF(Table13[[#This Row],[Tồn đầu]]="","",$D986+SUMIF([1]Nhập!$G$2:$G$237,'Nhập data'!$C986,[1]Nhập!$I$2:$I$237)-SUMIF([1]Xuất!$C$2:$C$2625,'Nhập data'!$C986,[1]Xuất!$D$2:$D$2029))</f>
        <v>#VALUE!</v>
      </c>
      <c r="I986" s="4" t="s">
        <v>4</v>
      </c>
    </row>
    <row r="987" spans="1:9" x14ac:dyDescent="0.25">
      <c r="A987" s="4" t="str">
        <f>IFERROR(INDEX([1]ID!$B:$B, MATCH('Nhập data'!$C987,[1]ID!$C:$C,0)),"")</f>
        <v>ID044819</v>
      </c>
      <c r="B987" s="4" t="s">
        <v>2780</v>
      </c>
      <c r="C987" s="4" t="s">
        <v>2781</v>
      </c>
      <c r="D987" s="4">
        <v>360</v>
      </c>
      <c r="E987" s="5" t="s">
        <v>1163</v>
      </c>
      <c r="F987" s="4"/>
      <c r="G987" s="5" t="s">
        <v>448</v>
      </c>
      <c r="H987" s="4" t="e">
        <f>IF(Table13[[#This Row],[Tồn đầu]]="","",$D987+SUMIF([1]Nhập!$G$2:$G$237,'Nhập data'!$C987,[1]Nhập!$I$2:$I$237)-SUMIF([1]Xuất!$C$2:$C$2625,'Nhập data'!$C987,[1]Xuất!$D$2:$D$2029))</f>
        <v>#VALUE!</v>
      </c>
      <c r="I987" s="4" t="s">
        <v>4</v>
      </c>
    </row>
    <row r="988" spans="1:9" x14ac:dyDescent="0.25">
      <c r="A988" s="4" t="str">
        <f>IFERROR(INDEX([1]ID!$B:$B, MATCH('Nhập data'!$C988,[1]ID!$C:$C,0)),"")</f>
        <v>ID044876</v>
      </c>
      <c r="B988" s="4" t="s">
        <v>2782</v>
      </c>
      <c r="C988" s="4" t="s">
        <v>2783</v>
      </c>
      <c r="D988" s="4">
        <v>16</v>
      </c>
      <c r="E988" s="5" t="s">
        <v>2784</v>
      </c>
      <c r="F988" s="4"/>
      <c r="G988" s="5" t="s">
        <v>2767</v>
      </c>
      <c r="H988" s="4" t="e">
        <f>IF(Table13[[#This Row],[Tồn đầu]]="","",$D988+SUMIF([1]Nhập!$G$2:$G$237,'Nhập data'!$C988,[1]Nhập!$I$2:$I$237)-SUMIF([1]Xuất!$C$2:$C$2625,'Nhập data'!$C988,[1]Xuất!$D$2:$D$2029))</f>
        <v>#VALUE!</v>
      </c>
      <c r="I988" s="4" t="s">
        <v>4</v>
      </c>
    </row>
    <row r="989" spans="1:9" x14ac:dyDescent="0.25">
      <c r="A989" s="4" t="str">
        <f>IFERROR(INDEX([1]ID!$B:$B, MATCH('Nhập data'!$C989,[1]ID!$C:$C,0)),"")</f>
        <v>ID061422</v>
      </c>
      <c r="B989" s="4" t="s">
        <v>2785</v>
      </c>
      <c r="C989" s="4" t="s">
        <v>2786</v>
      </c>
      <c r="D989" s="4">
        <v>6</v>
      </c>
      <c r="E989" s="5" t="s">
        <v>2787</v>
      </c>
      <c r="F989" s="4"/>
      <c r="G989" s="5" t="s">
        <v>2723</v>
      </c>
      <c r="H989" s="4" t="e">
        <f>IF(Table13[[#This Row],[Tồn đầu]]="","",$D989+SUMIF([1]Nhập!$G$2:$G$237,'Nhập data'!$C989,[1]Nhập!$I$2:$I$237)-SUMIF([1]Xuất!$C$2:$C$2625,'Nhập data'!$C989,[1]Xuất!$D$2:$D$2029))</f>
        <v>#VALUE!</v>
      </c>
      <c r="I989" s="4" t="s">
        <v>4</v>
      </c>
    </row>
    <row r="990" spans="1:9" x14ac:dyDescent="0.25">
      <c r="A990" s="4" t="str">
        <f>IFERROR(INDEX([1]ID!$B:$B, MATCH('Nhập data'!$C990,[1]ID!$C:$C,0)),"")</f>
        <v>ID048850</v>
      </c>
      <c r="B990" s="4" t="s">
        <v>2788</v>
      </c>
      <c r="C990" s="4" t="s">
        <v>2789</v>
      </c>
      <c r="D990" s="4">
        <v>39</v>
      </c>
      <c r="E990" s="5" t="s">
        <v>2790</v>
      </c>
      <c r="F990" s="4"/>
      <c r="G990" s="5" t="s">
        <v>1976</v>
      </c>
      <c r="H990" s="4" t="e">
        <f>IF(Table13[[#This Row],[Tồn đầu]]="","",$D990+SUMIF([1]Nhập!$G$2:$G$237,'Nhập data'!$C990,[1]Nhập!$I$2:$I$237)-SUMIF([1]Xuất!$C$2:$C$2625,'Nhập data'!$C990,[1]Xuất!$D$2:$D$2029))</f>
        <v>#VALUE!</v>
      </c>
      <c r="I990" s="4" t="s">
        <v>4</v>
      </c>
    </row>
    <row r="991" spans="1:9" x14ac:dyDescent="0.25">
      <c r="A991" s="4" t="str">
        <f>IFERROR(INDEX([1]ID!$B:$B, MATCH('Nhập data'!$C991,[1]ID!$C:$C,0)),"")</f>
        <v>ID045311</v>
      </c>
      <c r="B991" s="4" t="s">
        <v>2791</v>
      </c>
      <c r="C991" s="4" t="s">
        <v>2792</v>
      </c>
      <c r="D991" s="4">
        <v>8</v>
      </c>
      <c r="E991" s="5" t="s">
        <v>2793</v>
      </c>
      <c r="F991" s="4"/>
      <c r="G991" s="5" t="s">
        <v>1232</v>
      </c>
      <c r="H991" s="4" t="e">
        <f>IF(Table13[[#This Row],[Tồn đầu]]="","",$D991+SUMIF([1]Nhập!$G$2:$G$237,'Nhập data'!$C991,[1]Nhập!$I$2:$I$237)-SUMIF([1]Xuất!$C$2:$C$2625,'Nhập data'!$C991,[1]Xuất!$D$2:$D$2029))</f>
        <v>#VALUE!</v>
      </c>
      <c r="I991" s="4" t="s">
        <v>4</v>
      </c>
    </row>
    <row r="992" spans="1:9" x14ac:dyDescent="0.25">
      <c r="A992" s="4" t="str">
        <f>IFERROR(INDEX([1]ID!$B:$B, MATCH('Nhập data'!$C992,[1]ID!$C:$C,0)),"")</f>
        <v>ID044774</v>
      </c>
      <c r="B992" s="4" t="s">
        <v>2794</v>
      </c>
      <c r="C992" s="4" t="s">
        <v>2795</v>
      </c>
      <c r="D992" s="4">
        <v>2</v>
      </c>
      <c r="E992" s="5" t="s">
        <v>2796</v>
      </c>
      <c r="F992" s="4"/>
      <c r="G992" s="5" t="s">
        <v>2797</v>
      </c>
      <c r="H992" s="4" t="e">
        <f>IF(Table13[[#This Row],[Tồn đầu]]="","",$D992+SUMIF([1]Nhập!$G$2:$G$237,'Nhập data'!$C992,[1]Nhập!$I$2:$I$237)-SUMIF([1]Xuất!$C$2:$C$2625,'Nhập data'!$C992,[1]Xuất!$D$2:$D$2029))</f>
        <v>#VALUE!</v>
      </c>
      <c r="I992" s="4" t="s">
        <v>4</v>
      </c>
    </row>
    <row r="993" spans="1:9" x14ac:dyDescent="0.25">
      <c r="A993" s="4" t="str">
        <f>IFERROR(INDEX([1]ID!$B:$B, MATCH('Nhập data'!$C993,[1]ID!$C:$C,0)),"")</f>
        <v>ID045104</v>
      </c>
      <c r="B993" s="4" t="s">
        <v>2798</v>
      </c>
      <c r="C993" s="4" t="s">
        <v>2799</v>
      </c>
      <c r="D993" s="4">
        <v>2</v>
      </c>
      <c r="E993" s="5" t="s">
        <v>2800</v>
      </c>
      <c r="F993" s="4"/>
      <c r="G993" s="5" t="s">
        <v>2763</v>
      </c>
      <c r="H993" s="4" t="e">
        <f>IF(Table13[[#This Row],[Tồn đầu]]="","",$D993+SUMIF([1]Nhập!$G$2:$G$237,'Nhập data'!$C993,[1]Nhập!$I$2:$I$237)-SUMIF([1]Xuất!$C$2:$C$2625,'Nhập data'!$C993,[1]Xuất!$D$2:$D$2029))</f>
        <v>#VALUE!</v>
      </c>
      <c r="I993" s="4" t="s">
        <v>4</v>
      </c>
    </row>
    <row r="994" spans="1:9" x14ac:dyDescent="0.25">
      <c r="A994" s="4" t="str">
        <f>IFERROR(INDEX([1]ID!$B:$B, MATCH('Nhập data'!$C994,[1]ID!$C:$C,0)),"")</f>
        <v>ID062579</v>
      </c>
      <c r="B994" s="4" t="s">
        <v>2801</v>
      </c>
      <c r="C994" s="4" t="s">
        <v>2802</v>
      </c>
      <c r="D994" s="4">
        <v>0</v>
      </c>
      <c r="E994" s="5" t="s">
        <v>2803</v>
      </c>
      <c r="F994" s="4"/>
      <c r="G994" s="5" t="s">
        <v>1232</v>
      </c>
      <c r="H994" s="4" t="e">
        <f>IF(Table13[[#This Row],[Tồn đầu]]="","",$D994+SUMIF([1]Nhập!$G$2:$G$237,'Nhập data'!$C994,[1]Nhập!$I$2:$I$237)-SUMIF([1]Xuất!$C$2:$C$2625,'Nhập data'!$C994,[1]Xuất!$D$2:$D$2029))</f>
        <v>#VALUE!</v>
      </c>
      <c r="I994" s="4" t="s">
        <v>4</v>
      </c>
    </row>
    <row r="995" spans="1:9" x14ac:dyDescent="0.25">
      <c r="A995" s="4" t="str">
        <f>IFERROR(INDEX([1]ID!$B:$B, MATCH('Nhập data'!$C995,[1]ID!$C:$C,0)),"")</f>
        <v>ID150882</v>
      </c>
      <c r="B995" s="4" t="s">
        <v>2804</v>
      </c>
      <c r="C995" s="4" t="s">
        <v>2805</v>
      </c>
      <c r="D995" s="4">
        <v>4</v>
      </c>
      <c r="E995" s="5" t="s">
        <v>2806</v>
      </c>
      <c r="F995" s="4"/>
      <c r="G995" s="5" t="s">
        <v>2807</v>
      </c>
      <c r="H995" s="4" t="e">
        <f>IF(Table13[[#This Row],[Tồn đầu]]="","",$D995+SUMIF([1]Nhập!$G$2:$G$237,'Nhập data'!$C995,[1]Nhập!$I$2:$I$237)-SUMIF([1]Xuất!$C$2:$C$2625,'Nhập data'!$C995,[1]Xuất!$D$2:$D$2029))</f>
        <v>#VALUE!</v>
      </c>
      <c r="I995" s="4" t="s">
        <v>4</v>
      </c>
    </row>
    <row r="996" spans="1:9" x14ac:dyDescent="0.25">
      <c r="A996" s="4" t="str">
        <f>IFERROR(INDEX([1]ID!$B:$B, MATCH('Nhập data'!$C996,[1]ID!$C:$C,0)),"")</f>
        <v>ID150881</v>
      </c>
      <c r="B996" s="4" t="s">
        <v>2808</v>
      </c>
      <c r="C996" s="4" t="s">
        <v>2809</v>
      </c>
      <c r="D996" s="4">
        <v>7</v>
      </c>
      <c r="E996" s="5" t="s">
        <v>2810</v>
      </c>
      <c r="F996" s="4"/>
      <c r="G996" s="5" t="s">
        <v>2807</v>
      </c>
      <c r="H996" s="4" t="e">
        <f>IF(Table13[[#This Row],[Tồn đầu]]="","",$D996+SUMIF([1]Nhập!$G$2:$G$237,'Nhập data'!$C996,[1]Nhập!$I$2:$I$237)-SUMIF([1]Xuất!$C$2:$C$2625,'Nhập data'!$C996,[1]Xuất!$D$2:$D$2029))</f>
        <v>#VALUE!</v>
      </c>
      <c r="I996" s="4" t="s">
        <v>4</v>
      </c>
    </row>
    <row r="997" spans="1:9" x14ac:dyDescent="0.25">
      <c r="A997" s="4" t="str">
        <f>IFERROR(INDEX([1]ID!$B:$B, MATCH('Nhập data'!$C997,[1]ID!$C:$C,0)),"")</f>
        <v>ID059280</v>
      </c>
      <c r="B997" s="4" t="s">
        <v>2811</v>
      </c>
      <c r="C997" s="4" t="s">
        <v>2812</v>
      </c>
      <c r="D997" s="4">
        <v>87</v>
      </c>
      <c r="E997" s="5" t="s">
        <v>2813</v>
      </c>
      <c r="F997" s="4"/>
      <c r="G997" s="5" t="s">
        <v>2807</v>
      </c>
      <c r="H997" s="4" t="e">
        <f>IF(Table13[[#This Row],[Tồn đầu]]="","",$D997+SUMIF([1]Nhập!$G$2:$G$237,'Nhập data'!$C997,[1]Nhập!$I$2:$I$237)-SUMIF([1]Xuất!$C$2:$C$2625,'Nhập data'!$C997,[1]Xuất!$D$2:$D$2029))</f>
        <v>#VALUE!</v>
      </c>
      <c r="I997" s="4" t="s">
        <v>4</v>
      </c>
    </row>
    <row r="998" spans="1:9" x14ac:dyDescent="0.25">
      <c r="A998" s="4" t="str">
        <f>IFERROR(INDEX([1]ID!$B:$B, MATCH('Nhập data'!$C998,[1]ID!$C:$C,0)),"")</f>
        <v>ID141342</v>
      </c>
      <c r="B998" s="4" t="s">
        <v>2814</v>
      </c>
      <c r="C998" s="4" t="s">
        <v>2815</v>
      </c>
      <c r="D998" s="4">
        <v>36</v>
      </c>
      <c r="E998" s="5" t="s">
        <v>2816</v>
      </c>
      <c r="F998" s="4"/>
      <c r="G998" s="5" t="s">
        <v>2807</v>
      </c>
      <c r="H998" s="4" t="e">
        <f>IF(Table13[[#This Row],[Tồn đầu]]="","",$D998+SUMIF([1]Nhập!$G$2:$G$237,'Nhập data'!$C998,[1]Nhập!$I$2:$I$237)-SUMIF([1]Xuất!$C$2:$C$2625,'Nhập data'!$C998,[1]Xuất!$D$2:$D$2029))</f>
        <v>#VALUE!</v>
      </c>
      <c r="I998" s="4" t="s">
        <v>4</v>
      </c>
    </row>
    <row r="999" spans="1:9" x14ac:dyDescent="0.25">
      <c r="A999" s="4" t="str">
        <f>IFERROR(INDEX([1]ID!$B:$B, MATCH('Nhập data'!$C999,[1]ID!$C:$C,0)),"")</f>
        <v>ID059342</v>
      </c>
      <c r="B999" s="4" t="s">
        <v>2817</v>
      </c>
      <c r="C999" s="4" t="s">
        <v>2818</v>
      </c>
      <c r="D999" s="4">
        <v>2</v>
      </c>
      <c r="E999" s="5" t="s">
        <v>747</v>
      </c>
      <c r="F999" s="4"/>
      <c r="G999" s="5" t="s">
        <v>1232</v>
      </c>
      <c r="H999" s="4" t="e">
        <f>IF(Table13[[#This Row],[Tồn đầu]]="","",$D999+SUMIF([1]Nhập!$G$2:$G$237,'Nhập data'!$C999,[1]Nhập!$I$2:$I$237)-SUMIF([1]Xuất!$C$2:$C$2625,'Nhập data'!$C999,[1]Xuất!$D$2:$D$2029))</f>
        <v>#VALUE!</v>
      </c>
      <c r="I999" s="4" t="s">
        <v>4</v>
      </c>
    </row>
    <row r="1000" spans="1:9" x14ac:dyDescent="0.25">
      <c r="A1000" s="4" t="str">
        <f>IFERROR(INDEX([1]ID!$B:$B, MATCH('Nhập data'!$C1000,[1]ID!$C:$C,0)),"")</f>
        <v>ID061184</v>
      </c>
      <c r="B1000" s="4" t="s">
        <v>2819</v>
      </c>
      <c r="C1000" s="4" t="s">
        <v>2820</v>
      </c>
      <c r="D1000" s="4">
        <v>47</v>
      </c>
      <c r="E1000" s="5" t="s">
        <v>2821</v>
      </c>
      <c r="F1000" s="4"/>
      <c r="G1000" s="5" t="s">
        <v>2767</v>
      </c>
      <c r="H1000" s="4" t="e">
        <f>IF(Table13[[#This Row],[Tồn đầu]]="","",$D1000+SUMIF([1]Nhập!$G$2:$G$237,'Nhập data'!$C1000,[1]Nhập!$I$2:$I$237)-SUMIF([1]Xuất!$C$2:$C$2625,'Nhập data'!$C1000,[1]Xuất!$D$2:$D$2029))</f>
        <v>#VALUE!</v>
      </c>
      <c r="I1000" s="4" t="s">
        <v>4</v>
      </c>
    </row>
    <row r="1001" spans="1:9" x14ac:dyDescent="0.25">
      <c r="A1001" s="4" t="str">
        <f>IFERROR(INDEX([1]ID!$B:$B, MATCH('Nhập data'!$C1001,[1]ID!$C:$C,0)),"")</f>
        <v>ID141676</v>
      </c>
      <c r="B1001" s="4" t="s">
        <v>2822</v>
      </c>
      <c r="C1001" s="4" t="s">
        <v>2823</v>
      </c>
      <c r="D1001" s="4">
        <v>25</v>
      </c>
      <c r="E1001" s="5" t="s">
        <v>778</v>
      </c>
      <c r="F1001" s="4"/>
      <c r="G1001" s="5" t="s">
        <v>2824</v>
      </c>
      <c r="H1001" s="4" t="e">
        <f>IF(Table13[[#This Row],[Tồn đầu]]="","",$D1001+SUMIF([1]Nhập!$G$2:$G$237,'Nhập data'!$C1001,[1]Nhập!$I$2:$I$237)-SUMIF([1]Xuất!$C$2:$C$2625,'Nhập data'!$C1001,[1]Xuất!$D$2:$D$2029))</f>
        <v>#VALUE!</v>
      </c>
      <c r="I1001" s="4" t="s">
        <v>4</v>
      </c>
    </row>
    <row r="1002" spans="1:9" x14ac:dyDescent="0.25">
      <c r="A1002" s="4" t="str">
        <f>IFERROR(INDEX([1]ID!$B:$B, MATCH('Nhập data'!$C1002,[1]ID!$C:$C,0)),"")</f>
        <v>ID048854</v>
      </c>
      <c r="B1002" s="4" t="s">
        <v>2825</v>
      </c>
      <c r="C1002" s="4" t="s">
        <v>2826</v>
      </c>
      <c r="D1002" s="4">
        <v>379</v>
      </c>
      <c r="E1002" s="5" t="s">
        <v>2827</v>
      </c>
      <c r="F1002" s="4"/>
      <c r="G1002" s="5" t="s">
        <v>1976</v>
      </c>
      <c r="H1002" s="4" t="e">
        <f>IF(Table13[[#This Row],[Tồn đầu]]="","",$D1002+SUMIF([1]Nhập!$G$2:$G$237,'Nhập data'!$C1002,[1]Nhập!$I$2:$I$237)-SUMIF([1]Xuất!$C$2:$C$2625,'Nhập data'!$C1002,[1]Xuất!$D$2:$D$2029))</f>
        <v>#VALUE!</v>
      </c>
      <c r="I1002" s="4" t="s">
        <v>4</v>
      </c>
    </row>
    <row r="1003" spans="1:9" x14ac:dyDescent="0.25">
      <c r="A1003" s="4" t="str">
        <f>IFERROR(INDEX([1]ID!$B:$B, MATCH('Nhập data'!$C1003,[1]ID!$C:$C,0)),"")</f>
        <v>ID048853</v>
      </c>
      <c r="B1003" s="4" t="s">
        <v>2828</v>
      </c>
      <c r="C1003" s="4" t="s">
        <v>2829</v>
      </c>
      <c r="D1003" s="4">
        <v>299</v>
      </c>
      <c r="E1003" s="5" t="s">
        <v>778</v>
      </c>
      <c r="F1003" s="4"/>
      <c r="G1003" s="5" t="s">
        <v>1976</v>
      </c>
      <c r="H1003" s="4" t="e">
        <f>IF(Table13[[#This Row],[Tồn đầu]]="","",$D1003+SUMIF([1]Nhập!$G$2:$G$237,'Nhập data'!$C1003,[1]Nhập!$I$2:$I$237)-SUMIF([1]Xuất!$C$2:$C$2625,'Nhập data'!$C1003,[1]Xuất!$D$2:$D$2029))</f>
        <v>#VALUE!</v>
      </c>
      <c r="I1003" s="4" t="s">
        <v>4</v>
      </c>
    </row>
    <row r="1004" spans="1:9" x14ac:dyDescent="0.25">
      <c r="A1004" s="4" t="str">
        <f>IFERROR(INDEX([1]ID!$B:$B, MATCH('Nhập data'!$C1004,[1]ID!$C:$C,0)),"")</f>
        <v>ID048858</v>
      </c>
      <c r="B1004" s="4" t="s">
        <v>2830</v>
      </c>
      <c r="C1004" s="4" t="s">
        <v>2831</v>
      </c>
      <c r="D1004" s="4">
        <v>2</v>
      </c>
      <c r="E1004" s="5" t="s">
        <v>2832</v>
      </c>
      <c r="F1004" s="4"/>
      <c r="G1004" s="5">
        <v>0</v>
      </c>
      <c r="H1004" s="4" t="e">
        <f>IF(Table13[[#This Row],[Tồn đầu]]="","",$D1004+SUMIF([1]Nhập!$G$2:$G$237,'Nhập data'!$C1004,[1]Nhập!$I$2:$I$237)-SUMIF([1]Xuất!$C$2:$C$2625,'Nhập data'!$C1004,[1]Xuất!$D$2:$D$2029))</f>
        <v>#VALUE!</v>
      </c>
      <c r="I1004" s="4" t="s">
        <v>4</v>
      </c>
    </row>
    <row r="1005" spans="1:9" x14ac:dyDescent="0.25">
      <c r="A1005" s="4" t="str">
        <f>IFERROR(INDEX([1]ID!$B:$B, MATCH('Nhập data'!$C1005,[1]ID!$C:$C,0)),"")</f>
        <v>ID165156</v>
      </c>
      <c r="B1005" s="4" t="s">
        <v>2833</v>
      </c>
      <c r="C1005" s="4" t="s">
        <v>2834</v>
      </c>
      <c r="D1005" s="4">
        <v>10</v>
      </c>
      <c r="E1005" s="5" t="s">
        <v>2835</v>
      </c>
      <c r="F1005" s="4"/>
      <c r="G1005" s="5" t="s">
        <v>1232</v>
      </c>
      <c r="H1005" s="4" t="e">
        <f>IF(Table13[[#This Row],[Tồn đầu]]="","",$D1005+SUMIF([1]Nhập!$G$2:$G$237,'Nhập data'!$C1005,[1]Nhập!$I$2:$I$237)-SUMIF([1]Xuất!$C$2:$C$2625,'Nhập data'!$C1005,[1]Xuất!$D$2:$D$2029))</f>
        <v>#VALUE!</v>
      </c>
      <c r="I1005" s="4" t="s">
        <v>4</v>
      </c>
    </row>
    <row r="1006" spans="1:9" x14ac:dyDescent="0.25">
      <c r="A1006" s="4" t="str">
        <f>IFERROR(INDEX([1]ID!$B:$B, MATCH('Nhập data'!$C1006,[1]ID!$C:$C,0)),"")</f>
        <v>ID165157</v>
      </c>
      <c r="B1006" s="4" t="s">
        <v>2836</v>
      </c>
      <c r="C1006" s="4" t="s">
        <v>2837</v>
      </c>
      <c r="D1006" s="4">
        <v>10</v>
      </c>
      <c r="E1006" s="5" t="s">
        <v>2835</v>
      </c>
      <c r="F1006" s="4"/>
      <c r="G1006" s="5" t="s">
        <v>1232</v>
      </c>
      <c r="H1006" s="4" t="e">
        <f>IF(Table13[[#This Row],[Tồn đầu]]="","",$D1006+SUMIF([1]Nhập!$G$2:$G$237,'Nhập data'!$C1006,[1]Nhập!$I$2:$I$237)-SUMIF([1]Xuất!$C$2:$C$2625,'Nhập data'!$C1006,[1]Xuất!$D$2:$D$2029))</f>
        <v>#VALUE!</v>
      </c>
      <c r="I1006" s="4" t="s">
        <v>4</v>
      </c>
    </row>
    <row r="1007" spans="1:9" x14ac:dyDescent="0.25">
      <c r="A1007" s="4" t="str">
        <f>IFERROR(INDEX([1]ID!$B:$B, MATCH('Nhập data'!$C1007,[1]ID!$C:$C,0)),"")</f>
        <v>ID044691</v>
      </c>
      <c r="B1007" s="4" t="s">
        <v>2838</v>
      </c>
      <c r="C1007" s="4" t="s">
        <v>2839</v>
      </c>
      <c r="D1007" s="4">
        <v>47</v>
      </c>
      <c r="E1007" s="5" t="s">
        <v>2366</v>
      </c>
      <c r="F1007" s="4"/>
      <c r="G1007" s="5" t="s">
        <v>2186</v>
      </c>
      <c r="H1007" s="4" t="e">
        <f>IF(Table13[[#This Row],[Tồn đầu]]="","",$D1007+SUMIF([1]Nhập!$G$2:$G$237,'Nhập data'!$C1007,[1]Nhập!$I$2:$I$237)-SUMIF([1]Xuất!$C$2:$C$2625,'Nhập data'!$C1007,[1]Xuất!$D$2:$D$2029))</f>
        <v>#VALUE!</v>
      </c>
      <c r="I1007" s="4" t="s">
        <v>4</v>
      </c>
    </row>
    <row r="1008" spans="1:9" x14ac:dyDescent="0.25">
      <c r="A1008" s="4" t="str">
        <f>IFERROR(INDEX([1]ID!$B:$B, MATCH('Nhập data'!$C1008,[1]ID!$C:$C,0)),"")</f>
        <v>ID045543</v>
      </c>
      <c r="B1008" s="4" t="s">
        <v>2840</v>
      </c>
      <c r="C1008" s="4" t="s">
        <v>2841</v>
      </c>
      <c r="D1008" s="4">
        <v>30</v>
      </c>
      <c r="E1008" s="5" t="s">
        <v>2842</v>
      </c>
      <c r="F1008" s="4"/>
      <c r="G1008" s="5" t="s">
        <v>1232</v>
      </c>
      <c r="H1008" s="4" t="e">
        <f>IF(Table13[[#This Row],[Tồn đầu]]="","",$D1008+SUMIF([1]Nhập!$G$2:$G$237,'Nhập data'!$C1008,[1]Nhập!$I$2:$I$237)-SUMIF([1]Xuất!$C$2:$C$2625,'Nhập data'!$C1008,[1]Xuất!$D$2:$D$2029))</f>
        <v>#VALUE!</v>
      </c>
      <c r="I1008" s="4" t="s">
        <v>4</v>
      </c>
    </row>
    <row r="1009" spans="1:9" x14ac:dyDescent="0.25">
      <c r="A1009" s="4" t="str">
        <f>IFERROR(INDEX([1]ID!$B:$B, MATCH('Nhập data'!$C1009,[1]ID!$C:$C,0)),"")</f>
        <v>ID045522</v>
      </c>
      <c r="B1009" s="4" t="s">
        <v>2843</v>
      </c>
      <c r="C1009" s="4" t="s">
        <v>2844</v>
      </c>
      <c r="D1009" s="4">
        <v>4</v>
      </c>
      <c r="E1009" s="5" t="s">
        <v>2845</v>
      </c>
      <c r="F1009" s="4"/>
      <c r="G1009" s="5" t="s">
        <v>1232</v>
      </c>
      <c r="H1009" s="4" t="e">
        <f>IF(Table13[[#This Row],[Tồn đầu]]="","",$D1009+SUMIF([1]Nhập!$G$2:$G$237,'Nhập data'!$C1009,[1]Nhập!$I$2:$I$237)-SUMIF([1]Xuất!$C$2:$C$2625,'Nhập data'!$C1009,[1]Xuất!$D$2:$D$2029))</f>
        <v>#VALUE!</v>
      </c>
      <c r="I1009" s="4" t="s">
        <v>4</v>
      </c>
    </row>
    <row r="1010" spans="1:9" x14ac:dyDescent="0.25">
      <c r="A1010" s="4" t="str">
        <f>IFERROR(INDEX([1]ID!$B:$B, MATCH('Nhập data'!$C1010,[1]ID!$C:$C,0)),"")</f>
        <v>ID006575</v>
      </c>
      <c r="B1010" s="4" t="s">
        <v>2846</v>
      </c>
      <c r="C1010" s="4" t="s">
        <v>2847</v>
      </c>
      <c r="D1010" s="4">
        <v>291</v>
      </c>
      <c r="E1010" s="5" t="s">
        <v>454</v>
      </c>
      <c r="F1010" s="4"/>
      <c r="G1010" s="5" t="s">
        <v>1232</v>
      </c>
      <c r="H1010" s="4" t="e">
        <f>IF(Table13[[#This Row],[Tồn đầu]]="","",$D1010+SUMIF([1]Nhập!$G$2:$G$237,'Nhập data'!$C1010,[1]Nhập!$I$2:$I$237)-SUMIF([1]Xuất!$C$2:$C$2625,'Nhập data'!$C1010,[1]Xuất!$D$2:$D$2029))</f>
        <v>#VALUE!</v>
      </c>
      <c r="I1010" s="4" t="s">
        <v>4</v>
      </c>
    </row>
    <row r="1011" spans="1:9" x14ac:dyDescent="0.25">
      <c r="A1011" s="4" t="str">
        <f>IFERROR(INDEX([1]ID!$B:$B, MATCH('Nhập data'!$C1011,[1]ID!$C:$C,0)),"")</f>
        <v>ID006316</v>
      </c>
      <c r="B1011" s="4" t="s">
        <v>2848</v>
      </c>
      <c r="C1011" s="4" t="s">
        <v>2849</v>
      </c>
      <c r="D1011" s="4">
        <v>6</v>
      </c>
      <c r="E1011" s="5" t="s">
        <v>2850</v>
      </c>
      <c r="F1011" s="4"/>
      <c r="G1011" s="5" t="s">
        <v>1232</v>
      </c>
      <c r="H1011" s="4" t="e">
        <f>IF(Table13[[#This Row],[Tồn đầu]]="","",$D1011+SUMIF([1]Nhập!$G$2:$G$237,'Nhập data'!$C1011,[1]Nhập!$I$2:$I$237)-SUMIF([1]Xuất!$C$2:$C$2625,'Nhập data'!$C1011,[1]Xuất!$D$2:$D$2029))</f>
        <v>#VALUE!</v>
      </c>
      <c r="I1011" s="4" t="s">
        <v>4</v>
      </c>
    </row>
    <row r="1012" spans="1:9" x14ac:dyDescent="0.25">
      <c r="A1012" s="4" t="str">
        <f>IFERROR(INDEX([1]ID!$B:$B, MATCH('Nhập data'!$C1012,[1]ID!$C:$C,0)),"")</f>
        <v>ID045495</v>
      </c>
      <c r="B1012" s="4" t="s">
        <v>2851</v>
      </c>
      <c r="C1012" s="4" t="s">
        <v>2852</v>
      </c>
      <c r="D1012" s="4">
        <v>0</v>
      </c>
      <c r="E1012" s="5" t="s">
        <v>2853</v>
      </c>
      <c r="F1012" s="4"/>
      <c r="G1012" s="5" t="s">
        <v>1232</v>
      </c>
      <c r="H1012" s="4" t="e">
        <f>IF(Table13[[#This Row],[Tồn đầu]]="","",$D1012+SUMIF([1]Nhập!$G$2:$G$237,'Nhập data'!$C1012,[1]Nhập!$I$2:$I$237)-SUMIF([1]Xuất!$C$2:$C$2625,'Nhập data'!$C1012,[1]Xuất!$D$2:$D$2029))</f>
        <v>#VALUE!</v>
      </c>
      <c r="I1012" s="4" t="s">
        <v>4</v>
      </c>
    </row>
    <row r="1013" spans="1:9" x14ac:dyDescent="0.25">
      <c r="A1013" s="4" t="str">
        <f>IFERROR(INDEX([1]ID!$B:$B, MATCH('Nhập data'!$C1013,[1]ID!$C:$C,0)),"")</f>
        <v>ID045494</v>
      </c>
      <c r="B1013" s="4" t="s">
        <v>2854</v>
      </c>
      <c r="C1013" s="4" t="s">
        <v>2855</v>
      </c>
      <c r="D1013" s="4">
        <v>10</v>
      </c>
      <c r="E1013" s="5" t="s">
        <v>2856</v>
      </c>
      <c r="F1013" s="4"/>
      <c r="G1013" s="5" t="s">
        <v>1232</v>
      </c>
      <c r="H1013" s="4" t="e">
        <f>IF(Table13[[#This Row],[Tồn đầu]]="","",$D1013+SUMIF([1]Nhập!$G$2:$G$237,'Nhập data'!$C1013,[1]Nhập!$I$2:$I$237)-SUMIF([1]Xuất!$C$2:$C$2625,'Nhập data'!$C1013,[1]Xuất!$D$2:$D$2029))</f>
        <v>#VALUE!</v>
      </c>
      <c r="I1013" s="4" t="s">
        <v>4</v>
      </c>
    </row>
    <row r="1014" spans="1:9" x14ac:dyDescent="0.25">
      <c r="A1014" s="4" t="str">
        <f>IFERROR(INDEX([1]ID!$B:$B, MATCH('Nhập data'!$C1014,[1]ID!$C:$C,0)),"")</f>
        <v>ID044935</v>
      </c>
      <c r="B1014" s="4" t="s">
        <v>2857</v>
      </c>
      <c r="C1014" s="4" t="s">
        <v>2858</v>
      </c>
      <c r="D1014" s="4">
        <v>0</v>
      </c>
      <c r="E1014" s="5" t="s">
        <v>2859</v>
      </c>
      <c r="F1014" s="4"/>
      <c r="G1014" s="5" t="s">
        <v>1232</v>
      </c>
      <c r="H1014" s="4" t="e">
        <f>IF(Table13[[#This Row],[Tồn đầu]]="","",$D1014+SUMIF([1]Nhập!$G$2:$G$237,'Nhập data'!$C1014,[1]Nhập!$I$2:$I$237)-SUMIF([1]Xuất!$C$2:$C$2625,'Nhập data'!$C1014,[1]Xuất!$D$2:$D$2029))</f>
        <v>#VALUE!</v>
      </c>
      <c r="I1014" s="4" t="s">
        <v>4</v>
      </c>
    </row>
    <row r="1015" spans="1:9" x14ac:dyDescent="0.25">
      <c r="A1015" s="4" t="str">
        <f>IFERROR(INDEX([1]ID!$B:$B, MATCH('Nhập data'!$C1015,[1]ID!$C:$C,0)),"")</f>
        <v>ID044777</v>
      </c>
      <c r="B1015" s="4" t="s">
        <v>2860</v>
      </c>
      <c r="C1015" s="4" t="s">
        <v>2861</v>
      </c>
      <c r="D1015" s="4">
        <v>107</v>
      </c>
      <c r="E1015" s="5" t="s">
        <v>2862</v>
      </c>
      <c r="F1015" s="4"/>
      <c r="G1015" s="5" t="s">
        <v>1232</v>
      </c>
      <c r="H1015" s="4" t="e">
        <f>IF(Table13[[#This Row],[Tồn đầu]]="","",$D1015+SUMIF([1]Nhập!$G$2:$G$237,'Nhập data'!$C1015,[1]Nhập!$I$2:$I$237)-SUMIF([1]Xuất!$C$2:$C$2625,'Nhập data'!$C1015,[1]Xuất!$D$2:$D$2029))</f>
        <v>#VALUE!</v>
      </c>
      <c r="I1015" s="4" t="s">
        <v>4</v>
      </c>
    </row>
    <row r="1016" spans="1:9" x14ac:dyDescent="0.25">
      <c r="A1016" s="4" t="str">
        <f>IFERROR(INDEX([1]ID!$B:$B, MATCH('Nhập data'!$C1016,[1]ID!$C:$C,0)),"")</f>
        <v>ID062419</v>
      </c>
      <c r="B1016" s="4" t="s">
        <v>2863</v>
      </c>
      <c r="C1016" s="4" t="s">
        <v>2864</v>
      </c>
      <c r="D1016" s="4">
        <v>16</v>
      </c>
      <c r="E1016" s="5" t="s">
        <v>2865</v>
      </c>
      <c r="F1016" s="4"/>
      <c r="G1016" s="5" t="s">
        <v>1232</v>
      </c>
      <c r="H1016" s="4" t="e">
        <f>IF(Table13[[#This Row],[Tồn đầu]]="","",$D1016+SUMIF([1]Nhập!$G$2:$G$237,'Nhập data'!$C1016,[1]Nhập!$I$2:$I$237)-SUMIF([1]Xuất!$C$2:$C$2625,'Nhập data'!$C1016,[1]Xuất!$D$2:$D$2029))</f>
        <v>#VALUE!</v>
      </c>
      <c r="I1016" s="4" t="s">
        <v>4</v>
      </c>
    </row>
    <row r="1017" spans="1:9" x14ac:dyDescent="0.25">
      <c r="A1017" s="4" t="str">
        <f>IFERROR(INDEX([1]ID!$B:$B, MATCH('Nhập data'!$C1017,[1]ID!$C:$C,0)),"")</f>
        <v>ID059348</v>
      </c>
      <c r="B1017" s="4" t="s">
        <v>2866</v>
      </c>
      <c r="C1017" s="4" t="s">
        <v>2867</v>
      </c>
      <c r="D1017" s="4">
        <v>0</v>
      </c>
      <c r="E1017" s="5" t="s">
        <v>2868</v>
      </c>
      <c r="F1017" s="4"/>
      <c r="G1017" s="5" t="s">
        <v>1232</v>
      </c>
      <c r="H1017" s="4" t="e">
        <f>IF(Table13[[#This Row],[Tồn đầu]]="","",$D1017+SUMIF([1]Nhập!$G$2:$G$237,'Nhập data'!$C1017,[1]Nhập!$I$2:$I$237)-SUMIF([1]Xuất!$C$2:$C$2625,'Nhập data'!$C1017,[1]Xuất!$D$2:$D$2029))</f>
        <v>#VALUE!</v>
      </c>
      <c r="I1017" s="4"/>
    </row>
    <row r="1018" spans="1:9" x14ac:dyDescent="0.25">
      <c r="A1018" s="4" t="str">
        <f>IFERROR(INDEX([1]ID!$B:$B, MATCH('Nhập data'!$C1018,[1]ID!$C:$C,0)),"")</f>
        <v/>
      </c>
      <c r="B1018" s="4" t="s">
        <v>2869</v>
      </c>
      <c r="C1018" s="4"/>
      <c r="D1018" s="4">
        <v>0</v>
      </c>
      <c r="E1018" s="5" t="s">
        <v>96</v>
      </c>
      <c r="F1018" s="4"/>
      <c r="G1018" s="5" t="s">
        <v>96</v>
      </c>
      <c r="H1018" s="4" t="e">
        <f>IF(Table13[[#This Row],[Tồn đầu]]="","",$D1018+SUMIF([1]Nhập!$G$2:$G$237,'Nhập data'!$C1018,[1]Nhập!$I$2:$I$237)-SUMIF([1]Xuất!$C$2:$C$2625,'Nhập data'!$C1018,[1]Xuất!$D$2:$D$2029))</f>
        <v>#VALUE!</v>
      </c>
      <c r="I1018" s="4"/>
    </row>
    <row r="1019" spans="1:9" x14ac:dyDescent="0.25">
      <c r="A1019" s="4" t="str">
        <f>IFERROR(INDEX([1]ID!$B:$B, MATCH('Nhập data'!$C1019,[1]ID!$C:$C,0)),"")</f>
        <v/>
      </c>
      <c r="B1019" s="4" t="s">
        <v>2870</v>
      </c>
      <c r="C1019" s="4"/>
      <c r="D1019" s="4">
        <v>0</v>
      </c>
      <c r="E1019" s="5" t="s">
        <v>96</v>
      </c>
      <c r="F1019" s="4"/>
      <c r="G1019" s="5" t="s">
        <v>96</v>
      </c>
      <c r="H1019" s="4" t="e">
        <f>IF(Table13[[#This Row],[Tồn đầu]]="","",$D1019+SUMIF([1]Nhập!$G$2:$G$237,'Nhập data'!$C1019,[1]Nhập!$I$2:$I$237)-SUMIF([1]Xuất!$C$2:$C$2625,'Nhập data'!$C1019,[1]Xuất!$D$2:$D$2029))</f>
        <v>#VALUE!</v>
      </c>
      <c r="I1019" s="4"/>
    </row>
    <row r="1020" spans="1:9" x14ac:dyDescent="0.25">
      <c r="A1020" s="4" t="str">
        <f>IFERROR(INDEX([1]ID!$B:$B, MATCH('Nhập data'!$C1020,[1]ID!$C:$C,0)),"")</f>
        <v/>
      </c>
      <c r="B1020" s="4" t="s">
        <v>2871</v>
      </c>
      <c r="C1020" s="4"/>
      <c r="D1020" s="4">
        <v>0</v>
      </c>
      <c r="E1020" s="5" t="s">
        <v>96</v>
      </c>
      <c r="F1020" s="4"/>
      <c r="G1020" s="5" t="s">
        <v>96</v>
      </c>
      <c r="H1020" s="4" t="e">
        <f>IF(Table13[[#This Row],[Tồn đầu]]="","",$D1020+SUMIF([1]Nhập!$G$2:$G$237,'Nhập data'!$C1020,[1]Nhập!$I$2:$I$237)-SUMIF([1]Xuất!$C$2:$C$2625,'Nhập data'!$C1020,[1]Xuất!$D$2:$D$2029))</f>
        <v>#VALUE!</v>
      </c>
      <c r="I1020" s="4"/>
    </row>
    <row r="1021" spans="1:9" x14ac:dyDescent="0.25">
      <c r="A1021" s="4" t="str">
        <f>IFERROR(INDEX([1]ID!$B:$B, MATCH('Nhập data'!$C1021,[1]ID!$C:$C,0)),"")</f>
        <v>ID150924</v>
      </c>
      <c r="B1021" s="4" t="s">
        <v>2872</v>
      </c>
      <c r="C1021" s="4" t="s">
        <v>2873</v>
      </c>
      <c r="D1021" s="4">
        <v>6</v>
      </c>
      <c r="E1021" s="5" t="s">
        <v>2874</v>
      </c>
      <c r="F1021" s="4"/>
      <c r="G1021" s="5" t="s">
        <v>2186</v>
      </c>
      <c r="H1021" s="4" t="e">
        <f>IF(Table13[[#This Row],[Tồn đầu]]="","",$D1021+SUMIF([1]Nhập!$G$2:$G$237,'Nhập data'!$C1021,[1]Nhập!$I$2:$I$237)-SUMIF([1]Xuất!$C$2:$C$2625,'Nhập data'!$C1021,[1]Xuất!$D$2:$D$2029))</f>
        <v>#VALUE!</v>
      </c>
      <c r="I1021" s="4" t="s">
        <v>4</v>
      </c>
    </row>
    <row r="1022" spans="1:9" x14ac:dyDescent="0.25">
      <c r="A1022" s="4" t="str">
        <f>IFERROR(INDEX([1]ID!$B:$B, MATCH('Nhập data'!$C1022,[1]ID!$C:$C,0)),"")</f>
        <v>ID062469</v>
      </c>
      <c r="B1022" s="4" t="s">
        <v>2875</v>
      </c>
      <c r="C1022" s="4" t="s">
        <v>2876</v>
      </c>
      <c r="D1022" s="4">
        <v>103</v>
      </c>
      <c r="E1022" s="5" t="s">
        <v>2877</v>
      </c>
      <c r="F1022" s="4"/>
      <c r="G1022" s="5" t="s">
        <v>2186</v>
      </c>
      <c r="H1022" s="4" t="e">
        <f>IF(Table13[[#This Row],[Tồn đầu]]="","",$D1022+SUMIF([1]Nhập!$G$2:$G$237,'Nhập data'!$C1022,[1]Nhập!$I$2:$I$237)-SUMIF([1]Xuất!$C$2:$C$2625,'Nhập data'!$C1022,[1]Xuất!$D$2:$D$2029))</f>
        <v>#VALUE!</v>
      </c>
      <c r="I1022" s="4" t="s">
        <v>4</v>
      </c>
    </row>
    <row r="1023" spans="1:9" x14ac:dyDescent="0.25">
      <c r="A1023" s="4" t="str">
        <f>IFERROR(INDEX([1]ID!$B:$B, MATCH('Nhập data'!$C1023,[1]ID!$C:$C,0)),"")</f>
        <v>ID062468</v>
      </c>
      <c r="B1023" s="4" t="s">
        <v>2878</v>
      </c>
      <c r="C1023" s="4" t="s">
        <v>2879</v>
      </c>
      <c r="D1023" s="4">
        <v>88</v>
      </c>
      <c r="E1023" s="5" t="s">
        <v>2880</v>
      </c>
      <c r="F1023" s="4"/>
      <c r="G1023" s="5" t="s">
        <v>2186</v>
      </c>
      <c r="H1023" s="4" t="e">
        <f>IF(Table13[[#This Row],[Tồn đầu]]="","",$D1023+SUMIF([1]Nhập!$G$2:$G$237,'Nhập data'!$C1023,[1]Nhập!$I$2:$I$237)-SUMIF([1]Xuất!$C$2:$C$2625,'Nhập data'!$C1023,[1]Xuất!$D$2:$D$2029))</f>
        <v>#VALUE!</v>
      </c>
      <c r="I1023" s="4" t="s">
        <v>4</v>
      </c>
    </row>
    <row r="1024" spans="1:9" x14ac:dyDescent="0.25">
      <c r="A1024" s="4" t="str">
        <f>IFERROR(INDEX([1]ID!$B:$B, MATCH('Nhập data'!$C1024,[1]ID!$C:$C,0)),"")</f>
        <v>ID050665</v>
      </c>
      <c r="B1024" s="4" t="s">
        <v>2881</v>
      </c>
      <c r="C1024" s="4" t="s">
        <v>2882</v>
      </c>
      <c r="D1024" s="4">
        <v>2</v>
      </c>
      <c r="E1024" s="5" t="s">
        <v>2336</v>
      </c>
      <c r="F1024" s="4"/>
      <c r="G1024" s="5" t="s">
        <v>2186</v>
      </c>
      <c r="H1024" s="4" t="e">
        <f>IF(Table13[[#This Row],[Tồn đầu]]="","",$D1024+SUMIF([1]Nhập!$G$2:$G$237,'Nhập data'!$C1024,[1]Nhập!$I$2:$I$237)-SUMIF([1]Xuất!$C$2:$C$2625,'Nhập data'!$C1024,[1]Xuất!$D$2:$D$2029))</f>
        <v>#VALUE!</v>
      </c>
      <c r="I1024" s="4" t="s">
        <v>4</v>
      </c>
    </row>
    <row r="1025" spans="1:9" x14ac:dyDescent="0.25">
      <c r="A1025" s="4" t="str">
        <f>IFERROR(INDEX([1]ID!$B:$B, MATCH('Nhập data'!$C1025,[1]ID!$C:$C,0)),"")</f>
        <v>ID061690</v>
      </c>
      <c r="B1025" s="4" t="s">
        <v>2883</v>
      </c>
      <c r="C1025" s="4" t="s">
        <v>2884</v>
      </c>
      <c r="D1025" s="4">
        <v>30</v>
      </c>
      <c r="E1025" s="5" t="s">
        <v>2885</v>
      </c>
      <c r="F1025" s="4"/>
      <c r="G1025" s="5" t="s">
        <v>2186</v>
      </c>
      <c r="H1025" s="4" t="e">
        <f>IF(Table13[[#This Row],[Tồn đầu]]="","",$D1025+SUMIF([1]Nhập!$G$2:$G$237,'Nhập data'!$C1025,[1]Nhập!$I$2:$I$237)-SUMIF([1]Xuất!$C$2:$C$2625,'Nhập data'!$C1025,[1]Xuất!$D$2:$D$2029))</f>
        <v>#VALUE!</v>
      </c>
      <c r="I1025" s="4" t="s">
        <v>4</v>
      </c>
    </row>
    <row r="1026" spans="1:9" x14ac:dyDescent="0.25">
      <c r="A1026" s="4" t="str">
        <f>IFERROR(INDEX([1]ID!$B:$B, MATCH('Nhập data'!$C1026,[1]ID!$C:$C,0)),"")</f>
        <v>ID044776</v>
      </c>
      <c r="B1026" s="3" t="s">
        <v>2886</v>
      </c>
      <c r="C1026" s="4" t="s">
        <v>2887</v>
      </c>
      <c r="D1026" s="4">
        <v>10</v>
      </c>
      <c r="E1026" s="5" t="s">
        <v>2888</v>
      </c>
      <c r="F1026" s="4"/>
      <c r="G1026" s="5" t="s">
        <v>1232</v>
      </c>
      <c r="H1026" s="4" t="e">
        <f>IF(Table13[[#This Row],[Tồn đầu]]="","",$D1026+SUMIF([1]Nhập!$G$2:$G$237,'Nhập data'!$C1026,[1]Nhập!$I$2:$I$237)-SUMIF([1]Xuất!$C$2:$C$2625,'Nhập data'!$C1026,[1]Xuất!$D$2:$D$2029))</f>
        <v>#VALUE!</v>
      </c>
      <c r="I1026" s="4" t="s">
        <v>4</v>
      </c>
    </row>
    <row r="1027" spans="1:9" x14ac:dyDescent="0.25">
      <c r="A1027" s="4" t="str">
        <f>IFERROR(INDEX([1]ID!$B:$B, MATCH('Nhập data'!$C1027,[1]ID!$C:$C,0)),"")</f>
        <v>ID044940</v>
      </c>
      <c r="B1027" s="3" t="s">
        <v>2889</v>
      </c>
      <c r="C1027" s="7" t="s">
        <v>2890</v>
      </c>
      <c r="D1027" s="4">
        <v>0</v>
      </c>
      <c r="E1027" s="5" t="s">
        <v>2891</v>
      </c>
      <c r="F1027" s="4"/>
      <c r="G1027" s="5" t="s">
        <v>1232</v>
      </c>
      <c r="H1027" s="4" t="e">
        <f>IF(Table13[[#This Row],[Tồn đầu]]="","",$D1027+SUMIF([1]Nhập!$G$2:$G$237,'Nhập data'!$C1027,[1]Nhập!$I$2:$I$237)-SUMIF([1]Xuất!$C$2:$C$2625,'Nhập data'!$C1027,[1]Xuất!$D$2:$D$2029))</f>
        <v>#VALUE!</v>
      </c>
      <c r="I1027" s="4" t="s">
        <v>4</v>
      </c>
    </row>
    <row r="1028" spans="1:9" x14ac:dyDescent="0.25">
      <c r="A1028" s="4" t="str">
        <f>IFERROR(INDEX([1]ID!$B:$B, MATCH('Nhập data'!$C1028,[1]ID!$C:$C,0)),"")</f>
        <v>ID045029</v>
      </c>
      <c r="B1028" s="3" t="s">
        <v>2892</v>
      </c>
      <c r="C1028" s="4" t="s">
        <v>2893</v>
      </c>
      <c r="D1028" s="4">
        <v>22</v>
      </c>
      <c r="E1028" s="5" t="s">
        <v>2894</v>
      </c>
      <c r="F1028" s="4"/>
      <c r="G1028" s="5" t="s">
        <v>1232</v>
      </c>
      <c r="H1028" s="4" t="e">
        <f>IF(Table13[[#This Row],[Tồn đầu]]="","",$D1028+SUMIF([1]Nhập!$G$2:$G$237,'Nhập data'!$C1028,[1]Nhập!$I$2:$I$237)-SUMIF([1]Xuất!$C$2:$C$2625,'Nhập data'!$C1028,[1]Xuất!$D$2:$D$2029))</f>
        <v>#VALUE!</v>
      </c>
      <c r="I1028" s="4" t="s">
        <v>4</v>
      </c>
    </row>
    <row r="1029" spans="1:9" x14ac:dyDescent="0.25">
      <c r="A1029" s="4" t="str">
        <f>IFERROR(INDEX([1]ID!$B:$B, MATCH('Nhập data'!$C1029,[1]ID!$C:$C,0)),"")</f>
        <v>ID121916</v>
      </c>
      <c r="B1029" s="3" t="s">
        <v>2895</v>
      </c>
      <c r="C1029" s="4" t="s">
        <v>2896</v>
      </c>
      <c r="D1029" s="4">
        <v>24</v>
      </c>
      <c r="E1029" s="5" t="s">
        <v>2897</v>
      </c>
      <c r="F1029" s="4"/>
      <c r="G1029" s="5" t="s">
        <v>1232</v>
      </c>
      <c r="H1029" s="4" t="e">
        <f>IF(Table13[[#This Row],[Tồn đầu]]="","",$D1029+SUMIF([1]Nhập!$G$2:$G$237,'Nhập data'!$C1029,[1]Nhập!$I$2:$I$237)-SUMIF([1]Xuất!$C$2:$C$2625,'Nhập data'!$C1029,[1]Xuất!$D$2:$D$2029))</f>
        <v>#VALUE!</v>
      </c>
      <c r="I1029" s="4" t="s">
        <v>4</v>
      </c>
    </row>
    <row r="1030" spans="1:9" x14ac:dyDescent="0.25">
      <c r="A1030" s="4" t="str">
        <f>IFERROR(INDEX([1]ID!$B:$B, MATCH('Nhập data'!$C1030,[1]ID!$C:$C,0)),"")</f>
        <v>ID045498</v>
      </c>
      <c r="B1030" s="3" t="s">
        <v>2898</v>
      </c>
      <c r="C1030" s="4" t="s">
        <v>2899</v>
      </c>
      <c r="D1030" s="4">
        <v>312</v>
      </c>
      <c r="E1030" s="5" t="s">
        <v>2900</v>
      </c>
      <c r="F1030" s="4"/>
      <c r="G1030" s="5" t="s">
        <v>1232</v>
      </c>
      <c r="H1030" s="4" t="e">
        <f>IF(Table13[[#This Row],[Tồn đầu]]="","",$D1030+SUMIF([1]Nhập!$G$2:$G$237,'Nhập data'!$C1030,[1]Nhập!$I$2:$I$237)-SUMIF([1]Xuất!$C$2:$C$2625,'Nhập data'!$C1030,[1]Xuất!$D$2:$D$2029))</f>
        <v>#VALUE!</v>
      </c>
      <c r="I1030" s="4" t="s">
        <v>4</v>
      </c>
    </row>
    <row r="1031" spans="1:9" x14ac:dyDescent="0.25">
      <c r="A1031" s="4" t="str">
        <f>IFERROR(INDEX([1]ID!$B:$B, MATCH('Nhập data'!$C1031,[1]ID!$C:$C,0)),"")</f>
        <v>ID061089</v>
      </c>
      <c r="B1031" s="3" t="s">
        <v>2901</v>
      </c>
      <c r="C1031" s="4" t="s">
        <v>2902</v>
      </c>
      <c r="D1031" s="4">
        <v>4</v>
      </c>
      <c r="E1031" s="5" t="s">
        <v>2903</v>
      </c>
      <c r="F1031" s="4"/>
      <c r="G1031" s="5" t="s">
        <v>1232</v>
      </c>
      <c r="H1031" s="4" t="e">
        <f>IF(Table13[[#This Row],[Tồn đầu]]="","",$D1031+SUMIF([1]Nhập!$G$2:$G$237,'Nhập data'!$C1031,[1]Nhập!$I$2:$I$237)-SUMIF([1]Xuất!$C$2:$C$2625,'Nhập data'!$C1031,[1]Xuất!$D$2:$D$2029))</f>
        <v>#VALUE!</v>
      </c>
      <c r="I1031" s="4" t="s">
        <v>4</v>
      </c>
    </row>
    <row r="1032" spans="1:9" x14ac:dyDescent="0.25">
      <c r="A1032" s="4" t="str">
        <f>IFERROR(INDEX([1]ID!$B:$B, MATCH('Nhập data'!$C1032,[1]ID!$C:$C,0)),"")</f>
        <v>ID150877</v>
      </c>
      <c r="B1032" s="3" t="s">
        <v>2904</v>
      </c>
      <c r="C1032" s="4" t="s">
        <v>2905</v>
      </c>
      <c r="D1032" s="4">
        <v>14</v>
      </c>
      <c r="E1032" s="5" t="s">
        <v>2906</v>
      </c>
      <c r="F1032" s="4"/>
      <c r="G1032" s="5" t="s">
        <v>1232</v>
      </c>
      <c r="H1032" s="4" t="e">
        <f>IF(Table13[[#This Row],[Tồn đầu]]="","",$D1032+SUMIF([1]Nhập!$G$2:$G$237,'Nhập data'!$C1032,[1]Nhập!$I$2:$I$237)-SUMIF([1]Xuất!$C$2:$C$2625,'Nhập data'!$C1032,[1]Xuất!$D$2:$D$2029))</f>
        <v>#VALUE!</v>
      </c>
      <c r="I1032" s="4" t="s">
        <v>4</v>
      </c>
    </row>
    <row r="1033" spans="1:9" x14ac:dyDescent="0.25">
      <c r="A1033" s="4" t="str">
        <f>IFERROR(INDEX([1]ID!$B:$B, MATCH('Nhập data'!$C1033,[1]ID!$C:$C,0)),"")</f>
        <v>ID061559</v>
      </c>
      <c r="B1033" s="3" t="s">
        <v>2907</v>
      </c>
      <c r="C1033" s="4" t="s">
        <v>2908</v>
      </c>
      <c r="D1033" s="4">
        <v>10</v>
      </c>
      <c r="E1033" s="5" t="s">
        <v>2909</v>
      </c>
      <c r="F1033" s="4"/>
      <c r="G1033" s="5" t="s">
        <v>1232</v>
      </c>
      <c r="H1033" s="4" t="e">
        <f>IF(Table13[[#This Row],[Tồn đầu]]="","",$D1033+SUMIF([1]Nhập!$G$2:$G$237,'Nhập data'!$C1033,[1]Nhập!$I$2:$I$237)-SUMIF([1]Xuất!$C$2:$C$2625,'Nhập data'!$C1033,[1]Xuất!$D$2:$D$2029))</f>
        <v>#VALUE!</v>
      </c>
      <c r="I1033" s="4" t="s">
        <v>4</v>
      </c>
    </row>
    <row r="1034" spans="1:9" x14ac:dyDescent="0.25">
      <c r="A1034" s="4" t="str">
        <f>IFERROR(INDEX([1]ID!$B:$B, MATCH('Nhập data'!$C1034,[1]ID!$C:$C,0)),"")</f>
        <v/>
      </c>
      <c r="B1034" s="3" t="s">
        <v>2910</v>
      </c>
      <c r="C1034" s="4"/>
      <c r="D1034" s="4">
        <v>0</v>
      </c>
      <c r="E1034" s="5" t="s">
        <v>96</v>
      </c>
      <c r="F1034" s="4"/>
      <c r="G1034" s="5" t="s">
        <v>96</v>
      </c>
      <c r="H1034" s="4" t="e">
        <f>IF(Table13[[#This Row],[Tồn đầu]]="","",$D1034+SUMIF([1]Nhập!$G$2:$G$237,'Nhập data'!$C1034,[1]Nhập!$I$2:$I$237)-SUMIF([1]Xuất!$C$2:$C$2625,'Nhập data'!$C1034,[1]Xuất!$D$2:$D$2029))</f>
        <v>#VALUE!</v>
      </c>
      <c r="I1034" s="4"/>
    </row>
    <row r="1035" spans="1:9" x14ac:dyDescent="0.25">
      <c r="A1035" s="4" t="str">
        <f>IFERROR(INDEX([1]ID!$B:$B, MATCH('Nhập data'!$C1035,[1]ID!$C:$C,0)),"")</f>
        <v>ID121017</v>
      </c>
      <c r="B1035" s="3" t="s">
        <v>2911</v>
      </c>
      <c r="C1035" s="4" t="s">
        <v>2912</v>
      </c>
      <c r="D1035" s="4">
        <v>32</v>
      </c>
      <c r="E1035" s="5" t="s">
        <v>2913</v>
      </c>
      <c r="F1035" s="4"/>
      <c r="G1035" s="5" t="s">
        <v>2186</v>
      </c>
      <c r="H1035" s="4" t="e">
        <f>IF(Table13[[#This Row],[Tồn đầu]]="","",$D1035+SUMIF([1]Nhập!$G$2:$G$237,'Nhập data'!$C1035,[1]Nhập!$I$2:$I$237)-SUMIF([1]Xuất!$C$2:$C$2625,'Nhập data'!$C1035,[1]Xuất!$D$2:$D$2029))</f>
        <v>#VALUE!</v>
      </c>
      <c r="I1035" s="4" t="s">
        <v>4</v>
      </c>
    </row>
    <row r="1036" spans="1:9" x14ac:dyDescent="0.25">
      <c r="A1036" s="4" t="str">
        <f>IFERROR(INDEX([1]ID!$B:$B, MATCH('Nhập data'!$C1036,[1]ID!$C:$C,0)),"")</f>
        <v>ID064554</v>
      </c>
      <c r="B1036" s="3" t="s">
        <v>2914</v>
      </c>
      <c r="C1036" s="4" t="s">
        <v>2915</v>
      </c>
      <c r="D1036" s="4">
        <v>88</v>
      </c>
      <c r="E1036" s="5" t="s">
        <v>2916</v>
      </c>
      <c r="F1036" s="4"/>
      <c r="G1036" s="5" t="s">
        <v>2186</v>
      </c>
      <c r="H1036" s="4" t="e">
        <f>IF(Table13[[#This Row],[Tồn đầu]]="","",$D1036+SUMIF([1]Nhập!$G$2:$G$237,'Nhập data'!$C1036,[1]Nhập!$I$2:$I$237)-SUMIF([1]Xuất!$C$2:$C$2625,'Nhập data'!$C1036,[1]Xuất!$D$2:$D$2029))</f>
        <v>#VALUE!</v>
      </c>
      <c r="I1036" s="4" t="s">
        <v>4</v>
      </c>
    </row>
    <row r="1037" spans="1:9" x14ac:dyDescent="0.25">
      <c r="A1037" s="4" t="str">
        <f>IFERROR(INDEX([1]ID!$B:$B, MATCH('Nhập data'!$C1037,[1]ID!$C:$C,0)),"")</f>
        <v>ID060016</v>
      </c>
      <c r="B1037" s="3" t="s">
        <v>2917</v>
      </c>
      <c r="C1037" s="4" t="s">
        <v>2918</v>
      </c>
      <c r="D1037" s="4">
        <v>10</v>
      </c>
      <c r="E1037" s="5" t="s">
        <v>2919</v>
      </c>
      <c r="F1037" s="4"/>
      <c r="G1037" s="5" t="s">
        <v>2186</v>
      </c>
      <c r="H1037" s="4" t="e">
        <f>IF(Table13[[#This Row],[Tồn đầu]]="","",$D1037+SUMIF([1]Nhập!$G$2:$G$237,'Nhập data'!$C1037,[1]Nhập!$I$2:$I$237)-SUMIF([1]Xuất!$C$2:$C$2625,'Nhập data'!$C1037,[1]Xuất!$D$2:$D$2029))</f>
        <v>#VALUE!</v>
      </c>
      <c r="I1037" s="4" t="s">
        <v>4</v>
      </c>
    </row>
    <row r="1038" spans="1:9" x14ac:dyDescent="0.25">
      <c r="A1038" s="4" t="str">
        <f>IFERROR(INDEX([1]ID!$B:$B, MATCH('Nhập data'!$C1038,[1]ID!$C:$C,0)),"")</f>
        <v>ID059386</v>
      </c>
      <c r="B1038" s="3" t="s">
        <v>2920</v>
      </c>
      <c r="C1038" s="4" t="s">
        <v>2921</v>
      </c>
      <c r="D1038" s="4">
        <v>200</v>
      </c>
      <c r="E1038" s="5" t="s">
        <v>2922</v>
      </c>
      <c r="F1038" s="4"/>
      <c r="G1038" s="5" t="s">
        <v>2186</v>
      </c>
      <c r="H1038" s="4" t="e">
        <f>IF(Table13[[#This Row],[Tồn đầu]]="","",$D1038+SUMIF([1]Nhập!$G$2:$G$237,'Nhập data'!$C1038,[1]Nhập!$I$2:$I$237)-SUMIF([1]Xuất!$C$2:$C$2625,'Nhập data'!$C1038,[1]Xuất!$D$2:$D$2029))</f>
        <v>#VALUE!</v>
      </c>
      <c r="I1038" s="4" t="s">
        <v>4</v>
      </c>
    </row>
    <row r="1039" spans="1:9" x14ac:dyDescent="0.25">
      <c r="A1039" s="4" t="str">
        <f>IFERROR(INDEX([1]ID!$B:$B, MATCH('Nhập data'!$C1039,[1]ID!$C:$C,0)),"")</f>
        <v>ID121940</v>
      </c>
      <c r="B1039" s="3" t="s">
        <v>2923</v>
      </c>
      <c r="C1039" s="4" t="s">
        <v>2924</v>
      </c>
      <c r="D1039" s="4">
        <v>2</v>
      </c>
      <c r="E1039" s="5" t="s">
        <v>2925</v>
      </c>
      <c r="F1039" s="4"/>
      <c r="G1039" s="5" t="s">
        <v>2186</v>
      </c>
      <c r="H1039" s="4" t="e">
        <f>IF(Table13[[#This Row],[Tồn đầu]]="","",$D1039+SUMIF([1]Nhập!$G$2:$G$237,'Nhập data'!$C1039,[1]Nhập!$I$2:$I$237)-SUMIF([1]Xuất!$C$2:$C$2625,'Nhập data'!$C1039,[1]Xuất!$D$2:$D$2029))</f>
        <v>#VALUE!</v>
      </c>
      <c r="I1039" s="4" t="s">
        <v>4</v>
      </c>
    </row>
    <row r="1040" spans="1:9" x14ac:dyDescent="0.25">
      <c r="A1040" s="4" t="str">
        <f>IFERROR(INDEX([1]ID!$B:$B, MATCH('Nhập data'!$C1040,[1]ID!$C:$C,0)),"")</f>
        <v>ID044701</v>
      </c>
      <c r="B1040" s="3" t="s">
        <v>2926</v>
      </c>
      <c r="C1040" s="4" t="s">
        <v>2927</v>
      </c>
      <c r="D1040" s="4">
        <v>7</v>
      </c>
      <c r="E1040" s="5" t="s">
        <v>2928</v>
      </c>
      <c r="F1040" s="4"/>
      <c r="G1040" s="5" t="s">
        <v>2186</v>
      </c>
      <c r="H1040" s="4" t="e">
        <f>IF(Table13[[#This Row],[Tồn đầu]]="","",$D1040+SUMIF([1]Nhập!$G$2:$G$237,'Nhập data'!$C1040,[1]Nhập!$I$2:$I$237)-SUMIF([1]Xuất!$C$2:$C$2625,'Nhập data'!$C1040,[1]Xuất!$D$2:$D$2029))</f>
        <v>#VALUE!</v>
      </c>
      <c r="I1040" s="4" t="s">
        <v>4</v>
      </c>
    </row>
    <row r="1041" spans="1:9" x14ac:dyDescent="0.25">
      <c r="A1041" s="4" t="str">
        <f>IFERROR(INDEX([1]ID!$B:$B, MATCH('Nhập data'!$C1041,[1]ID!$C:$C,0)),"")</f>
        <v>ID064179</v>
      </c>
      <c r="B1041" s="3" t="s">
        <v>2929</v>
      </c>
      <c r="C1041" s="4" t="s">
        <v>2930</v>
      </c>
      <c r="D1041" s="4">
        <v>250</v>
      </c>
      <c r="E1041" s="5" t="s">
        <v>2931</v>
      </c>
      <c r="F1041" s="4"/>
      <c r="G1041" s="5" t="s">
        <v>2186</v>
      </c>
      <c r="H1041" s="4" t="e">
        <f>IF(Table13[[#This Row],[Tồn đầu]]="","",$D1041+SUMIF([1]Nhập!$G$2:$G$237,'Nhập data'!$C1041,[1]Nhập!$I$2:$I$237)-SUMIF([1]Xuất!$C$2:$C$2625,'Nhập data'!$C1041,[1]Xuất!$D$2:$D$2029))</f>
        <v>#VALUE!</v>
      </c>
      <c r="I1041" s="4" t="s">
        <v>4</v>
      </c>
    </row>
    <row r="1042" spans="1:9" x14ac:dyDescent="0.25">
      <c r="A1042" s="4" t="str">
        <f>IFERROR(INDEX([1]ID!$B:$B, MATCH('Nhập data'!$C1042,[1]ID!$C:$C,0)),"")</f>
        <v>ID156050</v>
      </c>
      <c r="B1042" s="3" t="s">
        <v>2932</v>
      </c>
      <c r="C1042" s="4" t="s">
        <v>2933</v>
      </c>
      <c r="D1042" s="4">
        <v>40</v>
      </c>
      <c r="E1042" s="5" t="s">
        <v>2934</v>
      </c>
      <c r="F1042" s="4"/>
      <c r="G1042" s="5" t="s">
        <v>2186</v>
      </c>
      <c r="H1042" s="4" t="e">
        <f>IF(Table13[[#This Row],[Tồn đầu]]="","",$D1042+SUMIF([1]Nhập!$G$2:$G$237,'Nhập data'!$C1042,[1]Nhập!$I$2:$I$237)-SUMIF([1]Xuất!$C$2:$C$2625,'Nhập data'!$C1042,[1]Xuất!$D$2:$D$2029))</f>
        <v>#VALUE!</v>
      </c>
      <c r="I1042" s="4" t="s">
        <v>4</v>
      </c>
    </row>
    <row r="1043" spans="1:9" x14ac:dyDescent="0.25">
      <c r="A1043" s="4" t="str">
        <f>IFERROR(INDEX([1]ID!$B:$B, MATCH('Nhập data'!$C1043,[1]ID!$C:$C,0)),"")</f>
        <v>ID061186</v>
      </c>
      <c r="B1043" s="3" t="s">
        <v>2935</v>
      </c>
      <c r="C1043" s="4" t="s">
        <v>2936</v>
      </c>
      <c r="D1043" s="4">
        <v>24</v>
      </c>
      <c r="E1043" s="5" t="s">
        <v>2766</v>
      </c>
      <c r="F1043" s="4"/>
      <c r="G1043" s="5" t="s">
        <v>2767</v>
      </c>
      <c r="H1043" s="4" t="e">
        <f>IF(Table13[[#This Row],[Tồn đầu]]="","",$D1043+SUMIF([1]Nhập!$G$2:$G$237,'Nhập data'!$C1043,[1]Nhập!$I$2:$I$237)-SUMIF([1]Xuất!$C$2:$C$2625,'Nhập data'!$C1043,[1]Xuất!$D$2:$D$2029))</f>
        <v>#VALUE!</v>
      </c>
      <c r="I1043" s="4" t="s">
        <v>4</v>
      </c>
    </row>
    <row r="1044" spans="1:9" x14ac:dyDescent="0.25">
      <c r="A1044" s="4" t="str">
        <f>IFERROR(INDEX([1]ID!$B:$B, MATCH('Nhập data'!$C1044,[1]ID!$C:$C,0)),"")</f>
        <v>ID011174</v>
      </c>
      <c r="B1044" s="3" t="s">
        <v>2937</v>
      </c>
      <c r="C1044" s="4" t="s">
        <v>2938</v>
      </c>
      <c r="D1044" s="4">
        <v>0</v>
      </c>
      <c r="E1044" s="5" t="s">
        <v>2744</v>
      </c>
      <c r="F1044" s="4"/>
      <c r="G1044" s="5" t="s">
        <v>2939</v>
      </c>
      <c r="H1044" s="4" t="e">
        <f>IF(Table13[[#This Row],[Tồn đầu]]="","",$D1044+SUMIF([1]Nhập!$G$2:$G$237,'Nhập data'!$C1044,[1]Nhập!$I$2:$I$237)-SUMIF([1]Xuất!$C$2:$C$2625,'Nhập data'!$C1044,[1]Xuất!$D$2:$D$2029))</f>
        <v>#VALUE!</v>
      </c>
      <c r="I1044" s="4" t="s">
        <v>4</v>
      </c>
    </row>
    <row r="1045" spans="1:9" x14ac:dyDescent="0.25">
      <c r="A1045" s="4" t="str">
        <f>IFERROR(INDEX([1]ID!$B:$B, MATCH('Nhập data'!$C1045,[1]ID!$C:$C,0)),"")</f>
        <v>ID011162</v>
      </c>
      <c r="B1045" s="3" t="s">
        <v>2940</v>
      </c>
      <c r="C1045" s="3" t="s">
        <v>2941</v>
      </c>
      <c r="D1045" s="4">
        <v>3</v>
      </c>
      <c r="E1045" s="5" t="s">
        <v>2942</v>
      </c>
      <c r="F1045" s="4"/>
      <c r="G1045" s="5" t="s">
        <v>1176</v>
      </c>
      <c r="H1045" s="4" t="e">
        <f>IF(Table13[[#This Row],[Tồn đầu]]="","",$D1045+SUMIF([1]Nhập!$G$2:$G$237,'Nhập data'!$C1045,[1]Nhập!$I$2:$I$237)-SUMIF([1]Xuất!$C$2:$C$2625,'Nhập data'!$C1045,[1]Xuất!$D$2:$D$2029))</f>
        <v>#VALUE!</v>
      </c>
      <c r="I1045" s="4" t="s">
        <v>4</v>
      </c>
    </row>
    <row r="1046" spans="1:9" x14ac:dyDescent="0.25">
      <c r="A1046" s="4" t="str">
        <f>IFERROR(INDEX([1]ID!$B:$B, MATCH('Nhập data'!$C1046,[1]ID!$C:$C,0)),"")</f>
        <v>ID011168</v>
      </c>
      <c r="B1046" s="3" t="s">
        <v>2943</v>
      </c>
      <c r="C1046" s="4" t="s">
        <v>2944</v>
      </c>
      <c r="D1046" s="4">
        <v>0</v>
      </c>
      <c r="E1046" s="5" t="s">
        <v>2945</v>
      </c>
      <c r="F1046" s="4"/>
      <c r="G1046" s="5">
        <v>0</v>
      </c>
      <c r="H1046" s="4" t="e">
        <f>IF(Table13[[#This Row],[Tồn đầu]]="","",$D1046+SUMIF([1]Nhập!$G$2:$G$237,'Nhập data'!$C1046,[1]Nhập!$I$2:$I$237)-SUMIF([1]Xuất!$C$2:$C$2625,'Nhập data'!$C1046,[1]Xuất!$D$2:$D$2029))</f>
        <v>#VALUE!</v>
      </c>
      <c r="I1046" s="4" t="s">
        <v>4</v>
      </c>
    </row>
    <row r="1047" spans="1:9" x14ac:dyDescent="0.25">
      <c r="A1047" s="4" t="str">
        <f>IFERROR(INDEX([1]ID!$B:$B, MATCH('Nhập data'!$C1047,[1]ID!$C:$C,0)),"")</f>
        <v>ID011166</v>
      </c>
      <c r="B1047" s="3" t="s">
        <v>2946</v>
      </c>
      <c r="C1047" s="4" t="s">
        <v>2947</v>
      </c>
      <c r="D1047" s="4">
        <v>0</v>
      </c>
      <c r="E1047" s="5" t="s">
        <v>2948</v>
      </c>
      <c r="F1047" s="4"/>
      <c r="G1047" s="5">
        <v>0</v>
      </c>
      <c r="H1047" s="4" t="e">
        <f>IF(Table13[[#This Row],[Tồn đầu]]="","",$D1047+SUMIF([1]Nhập!$G$2:$G$237,'Nhập data'!$C1047,[1]Nhập!$I$2:$I$237)-SUMIF([1]Xuất!$C$2:$C$2625,'Nhập data'!$C1047,[1]Xuất!$D$2:$D$2029))</f>
        <v>#VALUE!</v>
      </c>
      <c r="I1047" s="4" t="s">
        <v>4</v>
      </c>
    </row>
    <row r="1048" spans="1:9" x14ac:dyDescent="0.25">
      <c r="A1048" s="4" t="str">
        <f>IFERROR(INDEX([1]ID!$B:$B, MATCH('Nhập data'!$C1048,[1]ID!$C:$C,0)),"")</f>
        <v>ID027391</v>
      </c>
      <c r="B1048" s="3" t="s">
        <v>2949</v>
      </c>
      <c r="C1048" s="4" t="s">
        <v>2950</v>
      </c>
      <c r="D1048" s="4">
        <v>0</v>
      </c>
      <c r="E1048" s="5" t="s">
        <v>2951</v>
      </c>
      <c r="F1048" s="4"/>
      <c r="G1048" s="5" t="s">
        <v>1176</v>
      </c>
      <c r="H1048" s="4" t="e">
        <f>IF(Table13[[#This Row],[Tồn đầu]]="","",$D1048+SUMIF([1]Nhập!$G$2:$G$237,'Nhập data'!$C1048,[1]Nhập!$I$2:$I$237)-SUMIF([1]Xuất!$C$2:$C$2625,'Nhập data'!$C1048,[1]Xuất!$D$2:$D$2029))</f>
        <v>#VALUE!</v>
      </c>
      <c r="I1048" s="4" t="s">
        <v>4</v>
      </c>
    </row>
    <row r="1049" spans="1:9" x14ac:dyDescent="0.25">
      <c r="A1049" s="4" t="str">
        <f>IFERROR(INDEX([1]ID!$B:$B, MATCH('Nhập data'!$C1049,[1]ID!$C:$C,0)),"")</f>
        <v>ID152590</v>
      </c>
      <c r="B1049" s="3" t="s">
        <v>2952</v>
      </c>
      <c r="C1049" s="4" t="s">
        <v>2953</v>
      </c>
      <c r="D1049" s="4">
        <v>0</v>
      </c>
      <c r="E1049" s="5" t="s">
        <v>2954</v>
      </c>
      <c r="F1049" s="4"/>
      <c r="G1049" s="5" t="s">
        <v>1176</v>
      </c>
      <c r="H1049" s="4" t="e">
        <f>IF(Table13[[#This Row],[Tồn đầu]]="","",$D1049+SUMIF([1]Nhập!$G$2:$G$237,'Nhập data'!$C1049,[1]Nhập!$I$2:$I$237)-SUMIF([1]Xuất!$C$2:$C$2625,'Nhập data'!$C1049,[1]Xuất!$D$2:$D$2029))</f>
        <v>#VALUE!</v>
      </c>
      <c r="I1049" s="4" t="s">
        <v>4</v>
      </c>
    </row>
    <row r="1050" spans="1:9" x14ac:dyDescent="0.25">
      <c r="A1050" s="4" t="str">
        <f>IFERROR(INDEX([1]ID!$B:$B, MATCH('Nhập data'!$C1050,[1]ID!$C:$C,0)),"")</f>
        <v>ID009583</v>
      </c>
      <c r="B1050" s="3" t="s">
        <v>2955</v>
      </c>
      <c r="C1050" s="3" t="s">
        <v>2956</v>
      </c>
      <c r="D1050" s="4">
        <v>10</v>
      </c>
      <c r="E1050" s="5" t="s">
        <v>2957</v>
      </c>
      <c r="F1050" s="4"/>
      <c r="G1050" s="5">
        <v>0</v>
      </c>
      <c r="H1050" s="4" t="e">
        <f>IF(Table13[[#This Row],[Tồn đầu]]="","",$D1050+SUMIF([1]Nhập!$G$2:$G$237,'Nhập data'!$C1050,[1]Nhập!$I$2:$I$237)-SUMIF([1]Xuất!$C$2:$C$2625,'Nhập data'!$C1050,[1]Xuất!$D$2:$D$2029))</f>
        <v>#VALUE!</v>
      </c>
      <c r="I1050" s="4" t="s">
        <v>4</v>
      </c>
    </row>
    <row r="1051" spans="1:9" x14ac:dyDescent="0.25">
      <c r="A1051" s="4" t="str">
        <f>IFERROR(INDEX([1]ID!$B:$B, MATCH('Nhập data'!$C1051,[1]ID!$C:$C,0)),"")</f>
        <v>ID005512</v>
      </c>
      <c r="B1051" s="3" t="s">
        <v>2958</v>
      </c>
      <c r="C1051" s="4" t="s">
        <v>2959</v>
      </c>
      <c r="D1051" s="4">
        <v>0</v>
      </c>
      <c r="E1051" s="5" t="s">
        <v>2741</v>
      </c>
      <c r="F1051" s="4"/>
      <c r="G1051" s="5">
        <v>0</v>
      </c>
      <c r="H1051" s="4" t="e">
        <f>IF(Table13[[#This Row],[Tồn đầu]]="","",$D1051+SUMIF([1]Nhập!$G$2:$G$237,'Nhập data'!$C1051,[1]Nhập!$I$2:$I$237)-SUMIF([1]Xuất!$C$2:$C$2625,'Nhập data'!$C1051,[1]Xuất!$D$2:$D$2029))</f>
        <v>#VALUE!</v>
      </c>
      <c r="I1051" s="4" t="s">
        <v>4</v>
      </c>
    </row>
    <row r="1052" spans="1:9" x14ac:dyDescent="0.25">
      <c r="A1052" s="4" t="str">
        <f>IFERROR(INDEX([1]ID!$B:$B, MATCH('Nhập data'!$C1052,[1]ID!$C:$C,0)),"")</f>
        <v>ID152588</v>
      </c>
      <c r="B1052" s="3" t="s">
        <v>2960</v>
      </c>
      <c r="C1052" s="3" t="s">
        <v>2961</v>
      </c>
      <c r="D1052" s="4">
        <v>3</v>
      </c>
      <c r="E1052" s="5" t="s">
        <v>2962</v>
      </c>
      <c r="F1052" s="4"/>
      <c r="G1052" s="5" t="s">
        <v>1176</v>
      </c>
      <c r="H1052" s="4" t="e">
        <f>IF(Table13[[#This Row],[Tồn đầu]]="","",$D1052+SUMIF([1]Nhập!$G$2:$G$237,'Nhập data'!$C1052,[1]Nhập!$I$2:$I$237)-SUMIF([1]Xuất!$C$2:$C$2625,'Nhập data'!$C1052,[1]Xuất!$D$2:$D$2029))</f>
        <v>#VALUE!</v>
      </c>
      <c r="I1052" s="4" t="s">
        <v>4</v>
      </c>
    </row>
    <row r="1053" spans="1:9" x14ac:dyDescent="0.25">
      <c r="A1053" s="4" t="str">
        <f>IFERROR(INDEX([1]ID!$B:$B, MATCH('Nhập data'!$C1053,[1]ID!$C:$C,0)),"")</f>
        <v>ID009587</v>
      </c>
      <c r="B1053" s="3" t="s">
        <v>2963</v>
      </c>
      <c r="C1053" s="4" t="s">
        <v>2964</v>
      </c>
      <c r="D1053" s="4">
        <v>0</v>
      </c>
      <c r="E1053" s="5" t="s">
        <v>2962</v>
      </c>
      <c r="F1053" s="4"/>
      <c r="G1053" s="5">
        <v>0</v>
      </c>
      <c r="H1053" s="4" t="e">
        <f>IF(Table13[[#This Row],[Tồn đầu]]="","",$D1053+SUMIF([1]Nhập!$G$2:$G$237,'Nhập data'!$C1053,[1]Nhập!$I$2:$I$237)-SUMIF([1]Xuất!$C$2:$C$2625,'Nhập data'!$C1053,[1]Xuất!$D$2:$D$2029))</f>
        <v>#VALUE!</v>
      </c>
      <c r="I1053" s="4" t="s">
        <v>4</v>
      </c>
    </row>
    <row r="1054" spans="1:9" x14ac:dyDescent="0.25">
      <c r="A1054" s="4" t="str">
        <f>IFERROR(INDEX([1]ID!$B:$B, MATCH('Nhập data'!$C1054,[1]ID!$C:$C,0)),"")</f>
        <v/>
      </c>
      <c r="B1054" s="3" t="s">
        <v>2965</v>
      </c>
      <c r="C1054" s="4"/>
      <c r="D1054" s="4">
        <v>0</v>
      </c>
      <c r="E1054" s="5" t="s">
        <v>96</v>
      </c>
      <c r="F1054" s="4"/>
      <c r="G1054" s="5" t="s">
        <v>96</v>
      </c>
      <c r="H1054" s="4" t="e">
        <f>IF(Table13[[#This Row],[Tồn đầu]]="","",$D1054+SUMIF([1]Nhập!$G$2:$G$237,'Nhập data'!$C1054,[1]Nhập!$I$2:$I$237)-SUMIF([1]Xuất!$C$2:$C$2625,'Nhập data'!$C1054,[1]Xuất!$D$2:$D$2029))</f>
        <v>#VALUE!</v>
      </c>
      <c r="I1054" s="4"/>
    </row>
    <row r="1055" spans="1:9" x14ac:dyDescent="0.25">
      <c r="A1055" s="4" t="str">
        <f>IFERROR(INDEX([1]ID!$B:$B, MATCH('Nhập data'!$C1055,[1]ID!$C:$C,0)),"")</f>
        <v/>
      </c>
      <c r="B1055" s="3" t="s">
        <v>2966</v>
      </c>
      <c r="C1055" s="4"/>
      <c r="D1055" s="4">
        <v>0</v>
      </c>
      <c r="E1055" s="5" t="s">
        <v>96</v>
      </c>
      <c r="F1055" s="4"/>
      <c r="G1055" s="5" t="s">
        <v>96</v>
      </c>
      <c r="H1055" s="4" t="e">
        <f>IF(Table13[[#This Row],[Tồn đầu]]="","",$D1055+SUMIF([1]Nhập!$G$2:$G$237,'Nhập data'!$C1055,[1]Nhập!$I$2:$I$237)-SUMIF([1]Xuất!$C$2:$C$2625,'Nhập data'!$C1055,[1]Xuất!$D$2:$D$2029))</f>
        <v>#VALUE!</v>
      </c>
      <c r="I1055" s="4"/>
    </row>
    <row r="1056" spans="1:9" x14ac:dyDescent="0.25">
      <c r="A1056" s="4" t="str">
        <f>IFERROR(INDEX([1]ID!$B:$B, MATCH('Nhập data'!$C1056,[1]ID!$C:$C,0)),"")</f>
        <v/>
      </c>
      <c r="B1056" s="3" t="s">
        <v>2967</v>
      </c>
      <c r="C1056" s="4"/>
      <c r="D1056" s="4">
        <v>0</v>
      </c>
      <c r="E1056" s="5" t="s">
        <v>96</v>
      </c>
      <c r="F1056" s="4"/>
      <c r="G1056" s="5" t="s">
        <v>96</v>
      </c>
      <c r="H1056" s="4" t="e">
        <f>IF(Table13[[#This Row],[Tồn đầu]]="","",$D1056+SUMIF([1]Nhập!$G$2:$G$237,'Nhập data'!$C1056,[1]Nhập!$I$2:$I$237)-SUMIF([1]Xuất!$C$2:$C$2625,'Nhập data'!$C1056,[1]Xuất!$D$2:$D$2029))</f>
        <v>#VALUE!</v>
      </c>
      <c r="I1056" s="4"/>
    </row>
    <row r="1057" spans="1:9" x14ac:dyDescent="0.25">
      <c r="A1057" s="4" t="str">
        <f>IFERROR(INDEX([1]ID!$B:$B, MATCH('Nhập data'!$C1057,[1]ID!$C:$C,0)),"")</f>
        <v/>
      </c>
      <c r="B1057" s="3" t="s">
        <v>2968</v>
      </c>
      <c r="C1057" s="4"/>
      <c r="D1057" s="4">
        <v>0</v>
      </c>
      <c r="E1057" s="5" t="s">
        <v>96</v>
      </c>
      <c r="F1057" s="4"/>
      <c r="G1057" s="5" t="s">
        <v>96</v>
      </c>
      <c r="H1057" s="4" t="e">
        <f>IF(Table13[[#This Row],[Tồn đầu]]="","",$D1057+SUMIF([1]Nhập!$G$2:$G$237,'Nhập data'!$C1057,[1]Nhập!$I$2:$I$237)-SUMIF([1]Xuất!$C$2:$C$2625,'Nhập data'!$C1057,[1]Xuất!$D$2:$D$2029))</f>
        <v>#VALUE!</v>
      </c>
      <c r="I1057" s="4"/>
    </row>
    <row r="1058" spans="1:9" x14ac:dyDescent="0.25">
      <c r="A1058" s="4" t="str">
        <f>IFERROR(INDEX([1]ID!$B:$B, MATCH('Nhập data'!$C1058,[1]ID!$C:$C,0)),"")</f>
        <v/>
      </c>
      <c r="B1058" s="3" t="s">
        <v>2969</v>
      </c>
      <c r="C1058" s="4"/>
      <c r="D1058" s="4">
        <v>0</v>
      </c>
      <c r="E1058" s="5" t="s">
        <v>96</v>
      </c>
      <c r="F1058" s="4"/>
      <c r="G1058" s="5" t="s">
        <v>96</v>
      </c>
      <c r="H1058" s="4" t="e">
        <f>IF(Table13[[#This Row],[Tồn đầu]]="","",$D1058+SUMIF([1]Nhập!$G$2:$G$237,'Nhập data'!$C1058,[1]Nhập!$I$2:$I$237)-SUMIF([1]Xuất!$C$2:$C$2625,'Nhập data'!$C1058,[1]Xuất!$D$2:$D$2029))</f>
        <v>#VALUE!</v>
      </c>
      <c r="I1058" s="4"/>
    </row>
    <row r="1059" spans="1:9" x14ac:dyDescent="0.25">
      <c r="A1059" s="4" t="str">
        <f>IFERROR(INDEX([1]ID!$B:$B, MATCH('Nhập data'!$C1059,[1]ID!$C:$C,0)),"")</f>
        <v>ID059412</v>
      </c>
      <c r="B1059" s="3" t="s">
        <v>2970</v>
      </c>
      <c r="C1059" s="4" t="s">
        <v>2971</v>
      </c>
      <c r="D1059" s="4">
        <v>50</v>
      </c>
      <c r="E1059" s="5" t="s">
        <v>2972</v>
      </c>
      <c r="F1059" s="4"/>
      <c r="G1059" s="5" t="s">
        <v>1120</v>
      </c>
      <c r="H1059" s="4" t="e">
        <f>IF(Table13[[#This Row],[Tồn đầu]]="","",$D1059+SUMIF([1]Nhập!$G$2:$G$237,'Nhập data'!$C1059,[1]Nhập!$I$2:$I$237)-SUMIF([1]Xuất!$C$2:$C$2625,'Nhập data'!$C1059,[1]Xuất!$D$2:$D$2029))</f>
        <v>#VALUE!</v>
      </c>
      <c r="I1059" s="4" t="s">
        <v>4</v>
      </c>
    </row>
    <row r="1060" spans="1:9" x14ac:dyDescent="0.25">
      <c r="A1060" s="4" t="str">
        <f>IFERROR(INDEX([1]ID!$B:$B, MATCH('Nhập data'!$C1060,[1]ID!$C:$C,0)),"")</f>
        <v>ID059600</v>
      </c>
      <c r="B1060" s="3" t="s">
        <v>2973</v>
      </c>
      <c r="C1060" s="4" t="s">
        <v>2974</v>
      </c>
      <c r="D1060" s="4">
        <v>10</v>
      </c>
      <c r="E1060" s="5" t="s">
        <v>2975</v>
      </c>
      <c r="F1060" s="4"/>
      <c r="G1060" s="5" t="s">
        <v>2723</v>
      </c>
      <c r="H1060" s="4" t="e">
        <f>IF(Table13[[#This Row],[Tồn đầu]]="","",$D1060+SUMIF([1]Nhập!$G$2:$G$237,'Nhập data'!$C1060,[1]Nhập!$I$2:$I$237)-SUMIF([1]Xuất!$C$2:$C$2625,'Nhập data'!$C1060,[1]Xuất!$D$2:$D$2029))</f>
        <v>#VALUE!</v>
      </c>
      <c r="I1060" s="4" t="s">
        <v>4</v>
      </c>
    </row>
    <row r="1061" spans="1:9" x14ac:dyDescent="0.25">
      <c r="A1061" s="4" t="str">
        <f>IFERROR(INDEX([1]ID!$B:$B, MATCH('Nhập data'!$C1061,[1]ID!$C:$C,0)),"")</f>
        <v>ID064659</v>
      </c>
      <c r="B1061" s="3" t="s">
        <v>2976</v>
      </c>
      <c r="C1061" s="4" t="s">
        <v>2977</v>
      </c>
      <c r="D1061" s="4">
        <v>9</v>
      </c>
      <c r="E1061" s="5" t="s">
        <v>2978</v>
      </c>
      <c r="F1061" s="4"/>
      <c r="G1061" s="5" t="s">
        <v>2723</v>
      </c>
      <c r="H1061" s="4" t="e">
        <f>IF(Table13[[#This Row],[Tồn đầu]]="","",$D1061+SUMIF([1]Nhập!$G$2:$G$237,'Nhập data'!$C1061,[1]Nhập!$I$2:$I$237)-SUMIF([1]Xuất!$C$2:$C$2625,'Nhập data'!$C1061,[1]Xuất!$D$2:$D$2029))</f>
        <v>#VALUE!</v>
      </c>
      <c r="I1061" s="4" t="s">
        <v>4</v>
      </c>
    </row>
    <row r="1062" spans="1:9" x14ac:dyDescent="0.25">
      <c r="A1062" s="4" t="str">
        <f>IFERROR(INDEX([1]ID!$B:$B, MATCH('Nhập data'!$C1062,[1]ID!$C:$C,0)),"")</f>
        <v>ID164865</v>
      </c>
      <c r="B1062" s="3" t="s">
        <v>2979</v>
      </c>
      <c r="C1062" s="4" t="s">
        <v>2980</v>
      </c>
      <c r="D1062" s="4">
        <v>152</v>
      </c>
      <c r="E1062" s="5" t="s">
        <v>2744</v>
      </c>
      <c r="F1062" s="4"/>
      <c r="G1062" s="5" t="s">
        <v>1232</v>
      </c>
      <c r="H1062" s="4" t="e">
        <f>IF(Table13[[#This Row],[Tồn đầu]]="","",$D1062+SUMIF([1]Nhập!$G$2:$G$237,'Nhập data'!$C1062,[1]Nhập!$I$2:$I$237)-SUMIF([1]Xuất!$C$2:$C$2625,'Nhập data'!$C1062,[1]Xuất!$D$2:$D$2029))</f>
        <v>#VALUE!</v>
      </c>
      <c r="I1062" s="4" t="s">
        <v>4</v>
      </c>
    </row>
    <row r="1063" spans="1:9" x14ac:dyDescent="0.25">
      <c r="A1063" s="4" t="str">
        <f>IFERROR(INDEX([1]ID!$B:$B, MATCH('Nhập data'!$C1063,[1]ID!$C:$C,0)),"")</f>
        <v>ID062605</v>
      </c>
      <c r="B1063" s="3" t="s">
        <v>2981</v>
      </c>
      <c r="C1063" s="4" t="s">
        <v>2982</v>
      </c>
      <c r="D1063" s="4">
        <v>45</v>
      </c>
      <c r="E1063" s="5" t="s">
        <v>2983</v>
      </c>
      <c r="F1063" s="4"/>
      <c r="G1063" s="5" t="s">
        <v>1120</v>
      </c>
      <c r="H1063" s="4" t="e">
        <f>IF(Table13[[#This Row],[Tồn đầu]]="","",$D1063+SUMIF([1]Nhập!$G$2:$G$237,'Nhập data'!$C1063,[1]Nhập!$I$2:$I$237)-SUMIF([1]Xuất!$C$2:$C$2625,'Nhập data'!$C1063,[1]Xuất!$D$2:$D$2029))</f>
        <v>#VALUE!</v>
      </c>
      <c r="I1063" s="4" t="s">
        <v>4</v>
      </c>
    </row>
    <row r="1064" spans="1:9" x14ac:dyDescent="0.25">
      <c r="A1064" s="4" t="str">
        <f>IFERROR(INDEX([1]ID!$B:$B, MATCH('Nhập data'!$C1064,[1]ID!$C:$C,0)),"")</f>
        <v>ID165163</v>
      </c>
      <c r="B1064" s="3" t="s">
        <v>2984</v>
      </c>
      <c r="C1064" s="4" t="s">
        <v>2985</v>
      </c>
      <c r="D1064" s="4">
        <v>38</v>
      </c>
      <c r="E1064" s="5" t="s">
        <v>2986</v>
      </c>
      <c r="F1064" s="4"/>
      <c r="G1064" s="5" t="s">
        <v>1120</v>
      </c>
      <c r="H1064" s="4" t="e">
        <f>IF(Table13[[#This Row],[Tồn đầu]]="","",$D1064+SUMIF([1]Nhập!$G$2:$G$237,'Nhập data'!$C1064,[1]Nhập!$I$2:$I$237)-SUMIF([1]Xuất!$C$2:$C$2625,'Nhập data'!$C1064,[1]Xuất!$D$2:$D$2029))</f>
        <v>#VALUE!</v>
      </c>
      <c r="I1064" s="4" t="s">
        <v>4</v>
      </c>
    </row>
    <row r="1065" spans="1:9" x14ac:dyDescent="0.25">
      <c r="A1065" s="4" t="str">
        <f>IFERROR(INDEX([1]ID!$B:$B, MATCH('Nhập data'!$C1065,[1]ID!$C:$C,0)),"")</f>
        <v>ID062572</v>
      </c>
      <c r="B1065" s="3" t="s">
        <v>2987</v>
      </c>
      <c r="C1065" s="4" t="s">
        <v>2988</v>
      </c>
      <c r="D1065" s="4">
        <v>25</v>
      </c>
      <c r="E1065" s="5" t="s">
        <v>2989</v>
      </c>
      <c r="F1065" s="4"/>
      <c r="G1065" s="5" t="s">
        <v>1120</v>
      </c>
      <c r="H1065" s="4" t="e">
        <f>IF(Table13[[#This Row],[Tồn đầu]]="","",$D1065+SUMIF([1]Nhập!$G$2:$G$237,'Nhập data'!$C1065,[1]Nhập!$I$2:$I$237)-SUMIF([1]Xuất!$C$2:$C$2625,'Nhập data'!$C1065,[1]Xuất!$D$2:$D$2029))</f>
        <v>#VALUE!</v>
      </c>
      <c r="I1065" s="4" t="s">
        <v>4</v>
      </c>
    </row>
    <row r="1066" spans="1:9" x14ac:dyDescent="0.25">
      <c r="A1066" s="4" t="str">
        <f>IFERROR(INDEX([1]ID!$B:$B, MATCH('Nhập data'!$C1066,[1]ID!$C:$C,0)),"")</f>
        <v>ID165164</v>
      </c>
      <c r="B1066" s="3" t="s">
        <v>2990</v>
      </c>
      <c r="C1066" s="4" t="s">
        <v>2991</v>
      </c>
      <c r="D1066" s="4">
        <v>18</v>
      </c>
      <c r="E1066" s="5" t="s">
        <v>2747</v>
      </c>
      <c r="F1066" s="4"/>
      <c r="G1066" s="5" t="s">
        <v>1120</v>
      </c>
      <c r="H1066" s="4" t="e">
        <f>IF(Table13[[#This Row],[Tồn đầu]]="","",$D1066+SUMIF([1]Nhập!$G$2:$G$237,'Nhập data'!$C1066,[1]Nhập!$I$2:$I$237)-SUMIF([1]Xuất!$C$2:$C$2625,'Nhập data'!$C1066,[1]Xuất!$D$2:$D$2029))</f>
        <v>#VALUE!</v>
      </c>
      <c r="I1066" s="4" t="s">
        <v>4</v>
      </c>
    </row>
    <row r="1067" spans="1:9" x14ac:dyDescent="0.25">
      <c r="A1067" s="4" t="str">
        <f>IFERROR(INDEX([1]ID!$B:$B, MATCH('Nhập data'!$C1067,[1]ID!$C:$C,0)),"")</f>
        <v>ID165165</v>
      </c>
      <c r="B1067" s="3" t="s">
        <v>2992</v>
      </c>
      <c r="C1067" s="4" t="s">
        <v>2993</v>
      </c>
      <c r="D1067" s="4">
        <v>72</v>
      </c>
      <c r="E1067" s="5" t="s">
        <v>2994</v>
      </c>
      <c r="F1067" s="4"/>
      <c r="G1067" s="5" t="s">
        <v>1120</v>
      </c>
      <c r="H1067" s="4" t="e">
        <f>IF(Table13[[#This Row],[Tồn đầu]]="","",$D1067+SUMIF([1]Nhập!$G$2:$G$237,'Nhập data'!$C1067,[1]Nhập!$I$2:$I$237)-SUMIF([1]Xuất!$C$2:$C$2625,'Nhập data'!$C1067,[1]Xuất!$D$2:$D$2029))</f>
        <v>#VALUE!</v>
      </c>
      <c r="I1067" s="4" t="s">
        <v>4</v>
      </c>
    </row>
    <row r="1068" spans="1:9" x14ac:dyDescent="0.25">
      <c r="A1068" s="4" t="str">
        <f>IFERROR(INDEX([1]ID!$B:$B, MATCH('Nhập data'!$C1068,[1]ID!$C:$C,0)),"")</f>
        <v>ID045674</v>
      </c>
      <c r="B1068" s="3" t="s">
        <v>2995</v>
      </c>
      <c r="C1068" s="4" t="s">
        <v>2996</v>
      </c>
      <c r="D1068" s="4">
        <v>44</v>
      </c>
      <c r="E1068" s="5" t="s">
        <v>2997</v>
      </c>
      <c r="F1068" s="4"/>
      <c r="G1068" s="5" t="s">
        <v>1232</v>
      </c>
      <c r="H1068" s="4" t="e">
        <f>IF(Table13[[#This Row],[Tồn đầu]]="","",$D1068+SUMIF([1]Nhập!$G$2:$G$237,'Nhập data'!$C1068,[1]Nhập!$I$2:$I$237)-SUMIF([1]Xuất!$C$2:$C$2625,'Nhập data'!$C1068,[1]Xuất!$D$2:$D$2029))</f>
        <v>#VALUE!</v>
      </c>
      <c r="I1068" s="4" t="s">
        <v>4</v>
      </c>
    </row>
    <row r="1069" spans="1:9" x14ac:dyDescent="0.25">
      <c r="A1069" s="4" t="str">
        <f>IFERROR(INDEX([1]ID!$B:$B, MATCH('Nhập data'!$C1069,[1]ID!$C:$C,0)),"")</f>
        <v>ID165166</v>
      </c>
      <c r="B1069" s="3" t="s">
        <v>2998</v>
      </c>
      <c r="C1069" s="4" t="s">
        <v>2999</v>
      </c>
      <c r="D1069" s="4">
        <v>16</v>
      </c>
      <c r="E1069" s="5" t="s">
        <v>3000</v>
      </c>
      <c r="F1069" s="4"/>
      <c r="G1069" s="5" t="s">
        <v>1120</v>
      </c>
      <c r="H1069" s="4" t="e">
        <f>IF(Table13[[#This Row],[Tồn đầu]]="","",$D1069+SUMIF([1]Nhập!$G$2:$G$237,'Nhập data'!$C1069,[1]Nhập!$I$2:$I$237)-SUMIF([1]Xuất!$C$2:$C$2625,'Nhập data'!$C1069,[1]Xuất!$D$2:$D$2029))</f>
        <v>#VALUE!</v>
      </c>
      <c r="I1069" s="4" t="s">
        <v>4</v>
      </c>
    </row>
    <row r="1070" spans="1:9" x14ac:dyDescent="0.25">
      <c r="A1070" s="4" t="str">
        <f>IFERROR(INDEX([1]ID!$B:$B, MATCH('Nhập data'!$C1070,[1]ID!$C:$C,0)),"")</f>
        <v>ID062538</v>
      </c>
      <c r="B1070" s="3" t="s">
        <v>3001</v>
      </c>
      <c r="C1070" s="4" t="s">
        <v>3002</v>
      </c>
      <c r="D1070" s="4">
        <v>9</v>
      </c>
      <c r="E1070" s="5" t="s">
        <v>3003</v>
      </c>
      <c r="F1070" s="4"/>
      <c r="G1070" s="5" t="s">
        <v>2723</v>
      </c>
      <c r="H1070" s="4" t="e">
        <f>IF(Table13[[#This Row],[Tồn đầu]]="","",$D1070+SUMIF([1]Nhập!$G$2:$G$237,'Nhập data'!$C1070,[1]Nhập!$I$2:$I$237)-SUMIF([1]Xuất!$C$2:$C$2625,'Nhập data'!$C1070,[1]Xuất!$D$2:$D$2029))</f>
        <v>#VALUE!</v>
      </c>
      <c r="I1070" s="4" t="s">
        <v>4</v>
      </c>
    </row>
    <row r="1071" spans="1:9" x14ac:dyDescent="0.25">
      <c r="A1071" s="4" t="str">
        <f>IFERROR(INDEX([1]ID!$B:$B, MATCH('Nhập data'!$C1071,[1]ID!$C:$C,0)),"")</f>
        <v>ID045662</v>
      </c>
      <c r="B1071" s="3" t="s">
        <v>3004</v>
      </c>
      <c r="C1071" s="4" t="s">
        <v>3005</v>
      </c>
      <c r="D1071" s="4">
        <v>50</v>
      </c>
      <c r="E1071" s="5" t="s">
        <v>3006</v>
      </c>
      <c r="F1071" s="4"/>
      <c r="G1071" s="5" t="s">
        <v>1976</v>
      </c>
      <c r="H1071" s="4" t="e">
        <f>IF(Table13[[#This Row],[Tồn đầu]]="","",$D1071+SUMIF([1]Nhập!$G$2:$G$237,'Nhập data'!$C1071,[1]Nhập!$I$2:$I$237)-SUMIF([1]Xuất!$C$2:$C$2625,'Nhập data'!$C1071,[1]Xuất!$D$2:$D$2029))</f>
        <v>#VALUE!</v>
      </c>
      <c r="I1071" s="4" t="s">
        <v>4</v>
      </c>
    </row>
    <row r="1072" spans="1:9" x14ac:dyDescent="0.25">
      <c r="A1072" s="4" t="str">
        <f>IFERROR(INDEX([1]ID!$B:$B, MATCH('Nhập data'!$C1072,[1]ID!$C:$C,0)),"")</f>
        <v>ID156550</v>
      </c>
      <c r="B1072" s="3" t="s">
        <v>3007</v>
      </c>
      <c r="C1072" s="4" t="s">
        <v>3008</v>
      </c>
      <c r="D1072" s="4">
        <v>5</v>
      </c>
      <c r="E1072" s="5" t="s">
        <v>3009</v>
      </c>
      <c r="F1072" s="4"/>
      <c r="G1072" s="5" t="s">
        <v>1976</v>
      </c>
      <c r="H1072" s="4" t="e">
        <f>IF(Table13[[#This Row],[Tồn đầu]]="","",$D1072+SUMIF([1]Nhập!$G$2:$G$237,'Nhập data'!$C1072,[1]Nhập!$I$2:$I$237)-SUMIF([1]Xuất!$C$2:$C$2625,'Nhập data'!$C1072,[1]Xuất!$D$2:$D$2029))</f>
        <v>#VALUE!</v>
      </c>
      <c r="I1072" s="4" t="s">
        <v>4</v>
      </c>
    </row>
    <row r="1073" spans="1:9" x14ac:dyDescent="0.25">
      <c r="A1073" s="4" t="str">
        <f>IFERROR(INDEX([1]ID!$B:$B, MATCH('Nhập data'!$C1073,[1]ID!$C:$C,0)),"")</f>
        <v>ID044812</v>
      </c>
      <c r="B1073" s="3" t="s">
        <v>3010</v>
      </c>
      <c r="C1073" s="4" t="s">
        <v>3011</v>
      </c>
      <c r="D1073" s="4">
        <v>30</v>
      </c>
      <c r="E1073" s="5" t="s">
        <v>3012</v>
      </c>
      <c r="F1073" s="4"/>
      <c r="G1073" s="5" t="s">
        <v>1120</v>
      </c>
      <c r="H1073" s="4" t="e">
        <f>IF(Table13[[#This Row],[Tồn đầu]]="","",$D1073+SUMIF([1]Nhập!$G$2:$G$237,'Nhập data'!$C1073,[1]Nhập!$I$2:$I$237)-SUMIF([1]Xuất!$C$2:$C$2625,'Nhập data'!$C1073,[1]Xuất!$D$2:$D$2029))</f>
        <v>#VALUE!</v>
      </c>
      <c r="I1073" s="4" t="s">
        <v>4</v>
      </c>
    </row>
    <row r="1074" spans="1:9" x14ac:dyDescent="0.25">
      <c r="A1074" s="4" t="str">
        <f>IFERROR(INDEX([1]ID!$B:$B, MATCH('Nhập data'!$C1074,[1]ID!$C:$C,0)),"")</f>
        <v>ID044695</v>
      </c>
      <c r="B1074" s="3" t="s">
        <v>3013</v>
      </c>
      <c r="C1074" s="4" t="s">
        <v>3014</v>
      </c>
      <c r="D1074" s="4">
        <v>16</v>
      </c>
      <c r="E1074" s="5" t="s">
        <v>3015</v>
      </c>
      <c r="F1074" s="4"/>
      <c r="G1074" s="5" t="s">
        <v>1120</v>
      </c>
      <c r="H1074" s="4" t="e">
        <f>IF(Table13[[#This Row],[Tồn đầu]]="","",$D1074+SUMIF([1]Nhập!$G$2:$G$237,'Nhập data'!$C1074,[1]Nhập!$I$2:$I$237)-SUMIF([1]Xuất!$C$2:$C$2625,'Nhập data'!$C1074,[1]Xuất!$D$2:$D$2029))</f>
        <v>#VALUE!</v>
      </c>
      <c r="I1074" s="4" t="s">
        <v>4</v>
      </c>
    </row>
    <row r="1075" spans="1:9" x14ac:dyDescent="0.25">
      <c r="A1075" s="4" t="str">
        <f>IFERROR(INDEX([1]ID!$B:$B, MATCH('Nhập data'!$C1075,[1]ID!$C:$C,0)),"")</f>
        <v>ID156506</v>
      </c>
      <c r="B1075" s="3" t="s">
        <v>3016</v>
      </c>
      <c r="C1075" s="4" t="s">
        <v>3017</v>
      </c>
      <c r="D1075" s="4">
        <v>12</v>
      </c>
      <c r="E1075" s="5" t="s">
        <v>3018</v>
      </c>
      <c r="F1075" s="4"/>
      <c r="G1075" s="5" t="s">
        <v>1120</v>
      </c>
      <c r="H1075" s="4" t="e">
        <f>IF(Table13[[#This Row],[Tồn đầu]]="","",$D1075+SUMIF([1]Nhập!$G$2:$G$237,'Nhập data'!$C1075,[1]Nhập!$I$2:$I$237)-SUMIF([1]Xuất!$C$2:$C$2625,'Nhập data'!$C1075,[1]Xuất!$D$2:$D$2029))</f>
        <v>#VALUE!</v>
      </c>
      <c r="I1075" s="4" t="s">
        <v>4</v>
      </c>
    </row>
    <row r="1076" spans="1:9" x14ac:dyDescent="0.25">
      <c r="A1076" s="4" t="str">
        <f>IFERROR(INDEX([1]ID!$B:$B, MATCH('Nhập data'!$C1076,[1]ID!$C:$C,0)),"")</f>
        <v>ID044870</v>
      </c>
      <c r="B1076" s="3" t="s">
        <v>3019</v>
      </c>
      <c r="C1076" s="4" t="s">
        <v>3020</v>
      </c>
      <c r="D1076" s="4">
        <v>4</v>
      </c>
      <c r="E1076" s="5" t="s">
        <v>3021</v>
      </c>
      <c r="F1076" s="4"/>
      <c r="G1076" s="5" t="s">
        <v>2723</v>
      </c>
      <c r="H1076" s="4" t="e">
        <f>IF(Table13[[#This Row],[Tồn đầu]]="","",$D1076+SUMIF([1]Nhập!$G$2:$G$237,'Nhập data'!$C1076,[1]Nhập!$I$2:$I$237)-SUMIF([1]Xuất!$C$2:$C$2625,'Nhập data'!$C1076,[1]Xuất!$D$2:$D$2029))</f>
        <v>#VALUE!</v>
      </c>
      <c r="I1076" s="4" t="s">
        <v>4</v>
      </c>
    </row>
    <row r="1077" spans="1:9" x14ac:dyDescent="0.25">
      <c r="A1077" s="4" t="str">
        <f>IFERROR(INDEX([1]ID!$B:$B, MATCH('Nhập data'!$C1077,[1]ID!$C:$C,0)),"")</f>
        <v>ID045210</v>
      </c>
      <c r="B1077" s="3" t="s">
        <v>3022</v>
      </c>
      <c r="C1077" s="4" t="s">
        <v>3023</v>
      </c>
      <c r="D1077" s="4">
        <v>20</v>
      </c>
      <c r="E1077" s="5" t="s">
        <v>3024</v>
      </c>
      <c r="F1077" s="4"/>
      <c r="G1077" s="5" t="s">
        <v>2723</v>
      </c>
      <c r="H1077" s="4" t="e">
        <f>IF(Table13[[#This Row],[Tồn đầu]]="","",$D1077+SUMIF([1]Nhập!$G$2:$G$237,'Nhập data'!$C1077,[1]Nhập!$I$2:$I$237)-SUMIF([1]Xuất!$C$2:$C$2625,'Nhập data'!$C1077,[1]Xuất!$D$2:$D$2029))</f>
        <v>#VALUE!</v>
      </c>
      <c r="I1077" s="4" t="s">
        <v>4</v>
      </c>
    </row>
    <row r="1078" spans="1:9" x14ac:dyDescent="0.25">
      <c r="A1078" s="4" t="str">
        <f>IFERROR(INDEX([1]ID!$B:$B, MATCH('Nhập data'!$C1078,[1]ID!$C:$C,0)),"")</f>
        <v>ID044930</v>
      </c>
      <c r="B1078" s="3" t="s">
        <v>3025</v>
      </c>
      <c r="C1078" s="4" t="s">
        <v>3026</v>
      </c>
      <c r="D1078" s="4">
        <v>5</v>
      </c>
      <c r="E1078" s="5" t="s">
        <v>3027</v>
      </c>
      <c r="F1078" s="4"/>
      <c r="G1078" s="5" t="s">
        <v>1976</v>
      </c>
      <c r="H1078" s="4" t="e">
        <f>IF(Table13[[#This Row],[Tồn đầu]]="","",$D1078+SUMIF([1]Nhập!$G$2:$G$237,'Nhập data'!$C1078,[1]Nhập!$I$2:$I$237)-SUMIF([1]Xuất!$C$2:$C$2625,'Nhập data'!$C1078,[1]Xuất!$D$2:$D$2029))</f>
        <v>#VALUE!</v>
      </c>
      <c r="I1078" s="4" t="s">
        <v>4</v>
      </c>
    </row>
    <row r="1079" spans="1:9" x14ac:dyDescent="0.25">
      <c r="A1079" s="4" t="str">
        <f>IFERROR(INDEX([1]ID!$B:$B, MATCH('Nhập data'!$C1079,[1]ID!$C:$C,0)),"")</f>
        <v>ID156591</v>
      </c>
      <c r="B1079" s="3" t="s">
        <v>3028</v>
      </c>
      <c r="C1079" s="4" t="s">
        <v>3029</v>
      </c>
      <c r="D1079" s="4">
        <v>249</v>
      </c>
      <c r="E1079" s="5" t="s">
        <v>3030</v>
      </c>
      <c r="F1079" s="4" t="s">
        <v>128</v>
      </c>
      <c r="G1079" s="5" t="s">
        <v>2824</v>
      </c>
      <c r="H1079" s="4" t="e">
        <f>IF(Table13[[#This Row],[Tồn đầu]]="","",$D1079+SUMIF([1]Nhập!$G$2:$G$237,'Nhập data'!$C1079,[1]Nhập!$I$2:$I$237)-SUMIF([1]Xuất!$C$2:$C$2625,'Nhập data'!$C1079,[1]Xuất!$D$2:$D$2029))</f>
        <v>#VALUE!</v>
      </c>
      <c r="I1079" s="4" t="s">
        <v>4</v>
      </c>
    </row>
    <row r="1080" spans="1:9" x14ac:dyDescent="0.25">
      <c r="A1080" s="4" t="str">
        <f>IFERROR(INDEX([1]ID!$B:$B, MATCH('Nhập data'!$C1080,[1]ID!$C:$C,0)),"")</f>
        <v>ID165167</v>
      </c>
      <c r="B1080" s="3" t="s">
        <v>3031</v>
      </c>
      <c r="C1080" s="4" t="s">
        <v>3032</v>
      </c>
      <c r="D1080" s="4">
        <v>3</v>
      </c>
      <c r="E1080" s="5" t="s">
        <v>3033</v>
      </c>
      <c r="F1080" s="4"/>
      <c r="G1080" s="5" t="s">
        <v>2824</v>
      </c>
      <c r="H1080" s="4" t="e">
        <f>IF(Table13[[#This Row],[Tồn đầu]]="","",$D1080+SUMIF([1]Nhập!$G$2:$G$237,'Nhập data'!$C1080,[1]Nhập!$I$2:$I$237)-SUMIF([1]Xuất!$C$2:$C$2625,'Nhập data'!$C1080,[1]Xuất!$D$2:$D$2029))</f>
        <v>#VALUE!</v>
      </c>
      <c r="I1080" s="4" t="s">
        <v>4</v>
      </c>
    </row>
    <row r="1081" spans="1:9" x14ac:dyDescent="0.25">
      <c r="A1081" s="4" t="str">
        <f>IFERROR(INDEX([1]ID!$B:$B, MATCH('Nhập data'!$C1081,[1]ID!$C:$C,0)),"")</f>
        <v>ID005396</v>
      </c>
      <c r="B1081" s="3" t="s">
        <v>3034</v>
      </c>
      <c r="C1081" s="4" t="s">
        <v>3035</v>
      </c>
      <c r="D1081" s="4">
        <v>78</v>
      </c>
      <c r="E1081" s="5" t="s">
        <v>3036</v>
      </c>
      <c r="F1081" s="4"/>
      <c r="G1081" s="5" t="s">
        <v>2824</v>
      </c>
      <c r="H1081" s="4" t="e">
        <f>IF(Table13[[#This Row],[Tồn đầu]]="","",$D1081+SUMIF([1]Nhập!$G$2:$G$237,'Nhập data'!$C1081,[1]Nhập!$I$2:$I$237)-SUMIF([1]Xuất!$C$2:$C$2625,'Nhập data'!$C1081,[1]Xuất!$D$2:$D$2029))</f>
        <v>#VALUE!</v>
      </c>
      <c r="I1081" s="4" t="s">
        <v>4</v>
      </c>
    </row>
    <row r="1082" spans="1:9" x14ac:dyDescent="0.25">
      <c r="A1082" s="4" t="str">
        <f>IFERROR(INDEX([1]ID!$B:$B, MATCH('Nhập data'!$C1082,[1]ID!$C:$C,0)),"")</f>
        <v>ID152491</v>
      </c>
      <c r="B1082" s="3" t="s">
        <v>3037</v>
      </c>
      <c r="C1082" s="4" t="s">
        <v>3038</v>
      </c>
      <c r="D1082" s="4">
        <v>30</v>
      </c>
      <c r="E1082" s="5" t="s">
        <v>3039</v>
      </c>
      <c r="F1082" s="4"/>
      <c r="G1082" s="5" t="s">
        <v>2824</v>
      </c>
      <c r="H1082" s="4" t="e">
        <f>IF(Table13[[#This Row],[Tồn đầu]]="","",$D1082+SUMIF([1]Nhập!$G$2:$G$237,'Nhập data'!$C1082,[1]Nhập!$I$2:$I$237)-SUMIF([1]Xuất!$C$2:$C$2625,'Nhập data'!$C1082,[1]Xuất!$D$2:$D$2029))</f>
        <v>#VALUE!</v>
      </c>
      <c r="I1082" s="4" t="s">
        <v>4</v>
      </c>
    </row>
    <row r="1083" spans="1:9" x14ac:dyDescent="0.25">
      <c r="A1083" s="4" t="str">
        <f>IFERROR(INDEX([1]ID!$B:$B, MATCH('Nhập data'!$C1083,[1]ID!$C:$C,0)),"")</f>
        <v>ID152490</v>
      </c>
      <c r="B1083" s="3" t="s">
        <v>3040</v>
      </c>
      <c r="C1083" s="4" t="s">
        <v>3041</v>
      </c>
      <c r="D1083" s="4">
        <v>78</v>
      </c>
      <c r="E1083" s="5" t="s">
        <v>3042</v>
      </c>
      <c r="F1083" s="4"/>
      <c r="G1083" s="5" t="s">
        <v>2824</v>
      </c>
      <c r="H1083" s="4" t="e">
        <f>IF(Table13[[#This Row],[Tồn đầu]]="","",$D1083+SUMIF([1]Nhập!$G$2:$G$237,'Nhập data'!$C1083,[1]Nhập!$I$2:$I$237)-SUMIF([1]Xuất!$C$2:$C$2625,'Nhập data'!$C1083,[1]Xuất!$D$2:$D$2029))</f>
        <v>#VALUE!</v>
      </c>
      <c r="I1083" s="4" t="s">
        <v>4</v>
      </c>
    </row>
    <row r="1084" spans="1:9" x14ac:dyDescent="0.25">
      <c r="A1084" s="4" t="str">
        <f>IFERROR(INDEX([1]ID!$B:$B, MATCH('Nhập data'!$C1084,[1]ID!$C:$C,0)),"")</f>
        <v>ID152489</v>
      </c>
      <c r="B1084" s="3" t="s">
        <v>3043</v>
      </c>
      <c r="C1084" s="4" t="s">
        <v>3044</v>
      </c>
      <c r="D1084" s="4">
        <v>80</v>
      </c>
      <c r="E1084" s="5" t="s">
        <v>3045</v>
      </c>
      <c r="F1084" s="4" t="s">
        <v>128</v>
      </c>
      <c r="G1084" s="5" t="s">
        <v>2824</v>
      </c>
      <c r="H1084" s="4" t="e">
        <f>IF(Table13[[#This Row],[Tồn đầu]]="","",$D1084+SUMIF([1]Nhập!$G$2:$G$237,'Nhập data'!$C1084,[1]Nhập!$I$2:$I$237)-SUMIF([1]Xuất!$C$2:$C$2625,'Nhập data'!$C1084,[1]Xuất!$D$2:$D$2029))</f>
        <v>#VALUE!</v>
      </c>
      <c r="I1084" s="4" t="s">
        <v>4</v>
      </c>
    </row>
    <row r="1085" spans="1:9" x14ac:dyDescent="0.25">
      <c r="A1085" s="4" t="str">
        <f>IFERROR(INDEX([1]ID!$B:$B, MATCH('Nhập data'!$C1085,[1]ID!$C:$C,0)),"")</f>
        <v>ID152488</v>
      </c>
      <c r="B1085" s="3" t="s">
        <v>3046</v>
      </c>
      <c r="C1085" s="4" t="s">
        <v>3047</v>
      </c>
      <c r="D1085" s="4">
        <v>162</v>
      </c>
      <c r="E1085" s="5" t="s">
        <v>3048</v>
      </c>
      <c r="F1085" s="4" t="s">
        <v>128</v>
      </c>
      <c r="G1085" s="5" t="s">
        <v>2824</v>
      </c>
      <c r="H1085" s="4" t="e">
        <f>IF(Table13[[#This Row],[Tồn đầu]]="","",$D1085+SUMIF([1]Nhập!$G$2:$G$237,'Nhập data'!$C1085,[1]Nhập!$I$2:$I$237)-SUMIF([1]Xuất!$C$2:$C$2625,'Nhập data'!$C1085,[1]Xuất!$D$2:$D$2029))</f>
        <v>#VALUE!</v>
      </c>
      <c r="I1085" s="4" t="s">
        <v>4</v>
      </c>
    </row>
    <row r="1086" spans="1:9" x14ac:dyDescent="0.25">
      <c r="A1086" s="4" t="str">
        <f>IFERROR(INDEX([1]ID!$B:$B, MATCH('Nhập data'!$C1086,[1]ID!$C:$C,0)),"")</f>
        <v>ID072787</v>
      </c>
      <c r="B1086" s="3" t="s">
        <v>3049</v>
      </c>
      <c r="C1086" s="4" t="s">
        <v>3050</v>
      </c>
      <c r="D1086" s="4">
        <v>96</v>
      </c>
      <c r="E1086" s="5" t="s">
        <v>3051</v>
      </c>
      <c r="F1086" s="4"/>
      <c r="G1086" s="5" t="s">
        <v>2824</v>
      </c>
      <c r="H1086" s="4" t="e">
        <f>IF(Table13[[#This Row],[Tồn đầu]]="","",$D1086+SUMIF([1]Nhập!$G$2:$G$237,'Nhập data'!$C1086,[1]Nhập!$I$2:$I$237)-SUMIF([1]Xuất!$C$2:$C$2625,'Nhập data'!$C1086,[1]Xuất!$D$2:$D$2029))</f>
        <v>#VALUE!</v>
      </c>
      <c r="I1086" s="4" t="s">
        <v>4</v>
      </c>
    </row>
    <row r="1087" spans="1:9" x14ac:dyDescent="0.25">
      <c r="A1087" s="4" t="str">
        <f>IFERROR(INDEX([1]ID!$B:$B, MATCH('Nhập data'!$C1087,[1]ID!$C:$C,0)),"")</f>
        <v>ID072788</v>
      </c>
      <c r="B1087" s="3" t="s">
        <v>3052</v>
      </c>
      <c r="C1087" s="4" t="s">
        <v>3053</v>
      </c>
      <c r="D1087" s="4">
        <v>234</v>
      </c>
      <c r="E1087" s="5" t="s">
        <v>3054</v>
      </c>
      <c r="F1087" s="4" t="s">
        <v>128</v>
      </c>
      <c r="G1087" s="5" t="s">
        <v>2824</v>
      </c>
      <c r="H1087" s="4" t="e">
        <f>IF(Table13[[#This Row],[Tồn đầu]]="","",$D1087+SUMIF([1]Nhập!$G$2:$G$237,'Nhập data'!$C1087,[1]Nhập!$I$2:$I$237)-SUMIF([1]Xuất!$C$2:$C$2625,'Nhập data'!$C1087,[1]Xuất!$D$2:$D$2029))</f>
        <v>#VALUE!</v>
      </c>
      <c r="I1087" s="4" t="s">
        <v>4</v>
      </c>
    </row>
    <row r="1088" spans="1:9" x14ac:dyDescent="0.25">
      <c r="A1088" s="4" t="str">
        <f>IFERROR(INDEX([1]ID!$B:$B, MATCH('Nhập data'!$C1088,[1]ID!$C:$C,0)),"")</f>
        <v>ID150954</v>
      </c>
      <c r="B1088" s="3" t="s">
        <v>3055</v>
      </c>
      <c r="C1088" s="4" t="s">
        <v>3056</v>
      </c>
      <c r="D1088" s="4">
        <v>17</v>
      </c>
      <c r="E1088" s="5" t="s">
        <v>3057</v>
      </c>
      <c r="F1088" s="4"/>
      <c r="G1088" s="5" t="s">
        <v>2824</v>
      </c>
      <c r="H1088" s="4" t="e">
        <f>IF(Table13[[#This Row],[Tồn đầu]]="","",$D1088+SUMIF([1]Nhập!$G$2:$G$237,'Nhập data'!$C1088,[1]Nhập!$I$2:$I$237)-SUMIF([1]Xuất!$C$2:$C$2625,'Nhập data'!$C1088,[1]Xuất!$D$2:$D$2029))</f>
        <v>#VALUE!</v>
      </c>
      <c r="I1088" s="4" t="s">
        <v>4</v>
      </c>
    </row>
    <row r="1089" spans="1:9" x14ac:dyDescent="0.25">
      <c r="A1089" s="4" t="str">
        <f>IFERROR(INDEX([1]ID!$B:$B, MATCH('Nhập data'!$C1089,[1]ID!$C:$C,0)),"")</f>
        <v>ID152494</v>
      </c>
      <c r="B1089" s="3" t="s">
        <v>3058</v>
      </c>
      <c r="C1089" s="4" t="s">
        <v>3059</v>
      </c>
      <c r="D1089" s="4">
        <v>5</v>
      </c>
      <c r="E1089" s="5" t="s">
        <v>3060</v>
      </c>
      <c r="F1089" s="4"/>
      <c r="G1089" s="5" t="s">
        <v>2824</v>
      </c>
      <c r="H1089" s="4" t="e">
        <f>IF(Table13[[#This Row],[Tồn đầu]]="","",$D1089+SUMIF([1]Nhập!$G$2:$G$237,'Nhập data'!$C1089,[1]Nhập!$I$2:$I$237)-SUMIF([1]Xuất!$C$2:$C$2625,'Nhập data'!$C1089,[1]Xuất!$D$2:$D$2029))</f>
        <v>#VALUE!</v>
      </c>
      <c r="I1089" s="4" t="s">
        <v>4</v>
      </c>
    </row>
    <row r="1090" spans="1:9" x14ac:dyDescent="0.25">
      <c r="A1090" s="4" t="str">
        <f>IFERROR(INDEX([1]ID!$B:$B, MATCH('Nhập data'!$C1090,[1]ID!$C:$C,0)),"")</f>
        <v>ID165169</v>
      </c>
      <c r="B1090" s="3" t="s">
        <v>3061</v>
      </c>
      <c r="C1090" s="4" t="s">
        <v>3062</v>
      </c>
      <c r="D1090" s="4">
        <v>20</v>
      </c>
      <c r="E1090" s="5" t="s">
        <v>3063</v>
      </c>
      <c r="F1090" s="4"/>
      <c r="G1090" s="5" t="s">
        <v>2824</v>
      </c>
      <c r="H1090" s="4" t="e">
        <f>IF(Table13[[#This Row],[Tồn đầu]]="","",$D1090+SUMIF([1]Nhập!$G$2:$G$237,'Nhập data'!$C1090,[1]Nhập!$I$2:$I$237)-SUMIF([1]Xuất!$C$2:$C$2625,'Nhập data'!$C1090,[1]Xuất!$D$2:$D$2029))</f>
        <v>#VALUE!</v>
      </c>
      <c r="I1090" s="4" t="s">
        <v>4</v>
      </c>
    </row>
    <row r="1091" spans="1:9" x14ac:dyDescent="0.25">
      <c r="A1091" s="4" t="str">
        <f>IFERROR(INDEX([1]ID!$B:$B, MATCH('Nhập data'!$C1091,[1]ID!$C:$C,0)),"")</f>
        <v>ID072779</v>
      </c>
      <c r="B1091" s="3" t="s">
        <v>3064</v>
      </c>
      <c r="C1091" s="4" t="s">
        <v>3065</v>
      </c>
      <c r="D1091" s="4">
        <v>50</v>
      </c>
      <c r="E1091" s="5" t="s">
        <v>3066</v>
      </c>
      <c r="F1091" s="4"/>
      <c r="G1091" s="5" t="s">
        <v>2824</v>
      </c>
      <c r="H1091" s="4" t="e">
        <f>IF(Table13[[#This Row],[Tồn đầu]]="","",$D1091+SUMIF([1]Nhập!$G$2:$G$237,'Nhập data'!$C1091,[1]Nhập!$I$2:$I$237)-SUMIF([1]Xuất!$C$2:$C$2625,'Nhập data'!$C1091,[1]Xuất!$D$2:$D$2029))</f>
        <v>#VALUE!</v>
      </c>
      <c r="I1091" s="4" t="s">
        <v>4</v>
      </c>
    </row>
    <row r="1092" spans="1:9" x14ac:dyDescent="0.25">
      <c r="A1092" s="4" t="str">
        <f>IFERROR(INDEX([1]ID!$B:$B, MATCH('Nhập data'!$C1092,[1]ID!$C:$C,0)),"")</f>
        <v>ID140391</v>
      </c>
      <c r="B1092" s="3" t="s">
        <v>3067</v>
      </c>
      <c r="C1092" s="4" t="s">
        <v>3068</v>
      </c>
      <c r="D1092" s="4">
        <v>100</v>
      </c>
      <c r="E1092" s="5" t="s">
        <v>3069</v>
      </c>
      <c r="F1092" s="4"/>
      <c r="G1092" s="5" t="s">
        <v>2824</v>
      </c>
      <c r="H1092" s="4" t="e">
        <f>IF(Table13[[#This Row],[Tồn đầu]]="","",$D1092+SUMIF([1]Nhập!$G$2:$G$237,'Nhập data'!$C1092,[1]Nhập!$I$2:$I$237)-SUMIF([1]Xuất!$C$2:$C$2625,'Nhập data'!$C1092,[1]Xuất!$D$2:$D$2029))</f>
        <v>#VALUE!</v>
      </c>
      <c r="I1092" s="4" t="s">
        <v>4</v>
      </c>
    </row>
    <row r="1093" spans="1:9" x14ac:dyDescent="0.25">
      <c r="A1093" s="4" t="str">
        <f>IFERROR(INDEX([1]ID!$B:$B, MATCH('Nhập data'!$C1093,[1]ID!$C:$C,0)),"")</f>
        <v/>
      </c>
      <c r="B1093" s="3" t="s">
        <v>3070</v>
      </c>
      <c r="C1093" s="4"/>
      <c r="D1093" s="4">
        <v>0</v>
      </c>
      <c r="E1093" s="5" t="s">
        <v>96</v>
      </c>
      <c r="F1093" s="4"/>
      <c r="G1093" s="5" t="s">
        <v>96</v>
      </c>
      <c r="H1093" s="4" t="e">
        <f>IF(Table13[[#This Row],[Tồn đầu]]="","",$D1093+SUMIF([1]Nhập!$G$2:$G$237,'Nhập data'!$C1093,[1]Nhập!$I$2:$I$237)-SUMIF([1]Xuất!$C$2:$C$2625,'Nhập data'!$C1093,[1]Xuất!$D$2:$D$2029))</f>
        <v>#VALUE!</v>
      </c>
      <c r="I1093" s="4"/>
    </row>
    <row r="1094" spans="1:9" x14ac:dyDescent="0.25">
      <c r="A1094" s="4" t="str">
        <f>IFERROR(INDEX([1]ID!$B:$B, MATCH('Nhập data'!$C1094,[1]ID!$C:$C,0)),"")</f>
        <v>ID156593</v>
      </c>
      <c r="B1094" s="3" t="s">
        <v>3071</v>
      </c>
      <c r="C1094" s="4" t="s">
        <v>3072</v>
      </c>
      <c r="D1094" s="4">
        <v>268</v>
      </c>
      <c r="E1094" s="5" t="s">
        <v>3073</v>
      </c>
      <c r="F1094" s="4" t="s">
        <v>128</v>
      </c>
      <c r="G1094" s="5" t="s">
        <v>2824</v>
      </c>
      <c r="H1094" s="4" t="e">
        <f>IF(Table13[[#This Row],[Tồn đầu]]="","",$D1094+SUMIF([1]Nhập!$G$2:$G$237,'Nhập data'!$C1094,[1]Nhập!$I$2:$I$237)-SUMIF([1]Xuất!$C$2:$C$2625,'Nhập data'!$C1094,[1]Xuất!$D$2:$D$2029))</f>
        <v>#VALUE!</v>
      </c>
      <c r="I1094" s="4" t="s">
        <v>4</v>
      </c>
    </row>
    <row r="1095" spans="1:9" x14ac:dyDescent="0.25">
      <c r="A1095" s="4" t="str">
        <f>IFERROR(INDEX([1]ID!$B:$B, MATCH('Nhập data'!$C1095,[1]ID!$C:$C,0)),"")</f>
        <v>ID150953</v>
      </c>
      <c r="B1095" s="3" t="s">
        <v>3074</v>
      </c>
      <c r="C1095" s="4" t="s">
        <v>3075</v>
      </c>
      <c r="D1095" s="4">
        <v>7</v>
      </c>
      <c r="E1095" s="5" t="s">
        <v>3076</v>
      </c>
      <c r="F1095" s="4"/>
      <c r="G1095" s="5" t="s">
        <v>2824</v>
      </c>
      <c r="H1095" s="4" t="e">
        <f>IF(Table13[[#This Row],[Tồn đầu]]="","",$D1095+SUMIF([1]Nhập!$G$2:$G$237,'Nhập data'!$C1095,[1]Nhập!$I$2:$I$237)-SUMIF([1]Xuất!$C$2:$C$2625,'Nhập data'!$C1095,[1]Xuất!$D$2:$D$2029))</f>
        <v>#VALUE!</v>
      </c>
      <c r="I1095" s="4" t="s">
        <v>4</v>
      </c>
    </row>
    <row r="1096" spans="1:9" x14ac:dyDescent="0.25">
      <c r="A1096" s="4" t="str">
        <f>IFERROR(INDEX([1]ID!$B:$B, MATCH('Nhập data'!$C1096,[1]ID!$C:$C,0)),"")</f>
        <v>ID152499</v>
      </c>
      <c r="B1096" s="3" t="s">
        <v>3077</v>
      </c>
      <c r="C1096" s="4" t="s">
        <v>3078</v>
      </c>
      <c r="D1096" s="4">
        <v>58</v>
      </c>
      <c r="E1096" s="5" t="s">
        <v>3079</v>
      </c>
      <c r="F1096" s="4"/>
      <c r="G1096" s="5" t="s">
        <v>2824</v>
      </c>
      <c r="H1096" s="4" t="e">
        <f>IF(Table13[[#This Row],[Tồn đầu]]="","",$D1096+SUMIF([1]Nhập!$G$2:$G$237,'Nhập data'!$C1096,[1]Nhập!$I$2:$I$237)-SUMIF([1]Xuất!$C$2:$C$2625,'Nhập data'!$C1096,[1]Xuất!$D$2:$D$2029))</f>
        <v>#VALUE!</v>
      </c>
      <c r="I1096" s="4" t="s">
        <v>4</v>
      </c>
    </row>
    <row r="1097" spans="1:9" x14ac:dyDescent="0.25">
      <c r="A1097" s="4" t="str">
        <f>IFERROR(INDEX([1]ID!$B:$B, MATCH('Nhập data'!$C1097,[1]ID!$C:$C,0)),"")</f>
        <v>ID152498</v>
      </c>
      <c r="B1097" s="3" t="s">
        <v>3080</v>
      </c>
      <c r="C1097" s="4" t="s">
        <v>3081</v>
      </c>
      <c r="D1097" s="4">
        <v>280</v>
      </c>
      <c r="E1097" s="5" t="s">
        <v>3082</v>
      </c>
      <c r="F1097" s="4" t="s">
        <v>128</v>
      </c>
      <c r="G1097" s="5" t="s">
        <v>2824</v>
      </c>
      <c r="H1097" s="4" t="e">
        <f>IF(Table13[[#This Row],[Tồn đầu]]="","",$D1097+SUMIF([1]Nhập!$G$2:$G$237,'Nhập data'!$C1097,[1]Nhập!$I$2:$I$237)-SUMIF([1]Xuất!$C$2:$C$2625,'Nhập data'!$C1097,[1]Xuất!$D$2:$D$2029))</f>
        <v>#VALUE!</v>
      </c>
      <c r="I1097" s="4" t="s">
        <v>4</v>
      </c>
    </row>
    <row r="1098" spans="1:9" x14ac:dyDescent="0.25">
      <c r="A1098" s="4" t="str">
        <f>IFERROR(INDEX([1]ID!$B:$B, MATCH('Nhập data'!$C1098,[1]ID!$C:$C,0)),"")</f>
        <v>ID073103</v>
      </c>
      <c r="B1098" s="3" t="s">
        <v>3083</v>
      </c>
      <c r="C1098" s="4" t="s">
        <v>3084</v>
      </c>
      <c r="D1098" s="4">
        <v>238</v>
      </c>
      <c r="E1098" s="5" t="s">
        <v>3085</v>
      </c>
      <c r="F1098" s="4"/>
      <c r="G1098" s="5" t="s">
        <v>2824</v>
      </c>
      <c r="H1098" s="4" t="e">
        <f>IF(Table13[[#This Row],[Tồn đầu]]="","",$D1098+SUMIF([1]Nhập!$G$2:$G$237,'Nhập data'!$C1098,[1]Nhập!$I$2:$I$237)-SUMIF([1]Xuất!$C$2:$C$2625,'Nhập data'!$C1098,[1]Xuất!$D$2:$D$2029))</f>
        <v>#VALUE!</v>
      </c>
      <c r="I1098" s="4" t="s">
        <v>4</v>
      </c>
    </row>
    <row r="1099" spans="1:9" x14ac:dyDescent="0.25">
      <c r="A1099" s="4" t="str">
        <f>IFERROR(INDEX([1]ID!$B:$B, MATCH('Nhập data'!$C1099,[1]ID!$C:$C,0)),"")</f>
        <v>ID165170</v>
      </c>
      <c r="B1099" s="3" t="s">
        <v>3086</v>
      </c>
      <c r="C1099" s="4" t="s">
        <v>3087</v>
      </c>
      <c r="D1099" s="4">
        <v>36</v>
      </c>
      <c r="E1099" s="5" t="s">
        <v>3088</v>
      </c>
      <c r="F1099" s="4"/>
      <c r="G1099" s="5" t="s">
        <v>2824</v>
      </c>
      <c r="H1099" s="4" t="e">
        <f>IF(Table13[[#This Row],[Tồn đầu]]="","",$D1099+SUMIF([1]Nhập!$G$2:$G$237,'Nhập data'!$C1099,[1]Nhập!$I$2:$I$237)-SUMIF([1]Xuất!$C$2:$C$2625,'Nhập data'!$C1099,[1]Xuất!$D$2:$D$2029))</f>
        <v>#VALUE!</v>
      </c>
      <c r="I1099" s="4" t="s">
        <v>4</v>
      </c>
    </row>
    <row r="1100" spans="1:9" x14ac:dyDescent="0.25">
      <c r="A1100" s="4" t="str">
        <f>IFERROR(INDEX([1]ID!$B:$B, MATCH('Nhập data'!$C1100,[1]ID!$C:$C,0)),"")</f>
        <v>ID152497</v>
      </c>
      <c r="B1100" s="3" t="s">
        <v>3089</v>
      </c>
      <c r="C1100" s="4" t="s">
        <v>3090</v>
      </c>
      <c r="D1100" s="4">
        <v>56</v>
      </c>
      <c r="E1100" s="5" t="s">
        <v>3091</v>
      </c>
      <c r="F1100" s="4"/>
      <c r="G1100" s="5" t="s">
        <v>2824</v>
      </c>
      <c r="H1100" s="4" t="e">
        <f>IF(Table13[[#This Row],[Tồn đầu]]="","",$D1100+SUMIF([1]Nhập!$G$2:$G$237,'Nhập data'!$C1100,[1]Nhập!$I$2:$I$237)-SUMIF([1]Xuất!$C$2:$C$2625,'Nhập data'!$C1100,[1]Xuất!$D$2:$D$2029))</f>
        <v>#VALUE!</v>
      </c>
      <c r="I1100" s="4" t="s">
        <v>4</v>
      </c>
    </row>
    <row r="1101" spans="1:9" x14ac:dyDescent="0.25">
      <c r="A1101" s="4" t="str">
        <f>IFERROR(INDEX([1]ID!$B:$B, MATCH('Nhập data'!$C1101,[1]ID!$C:$C,0)),"")</f>
        <v>ID152495</v>
      </c>
      <c r="B1101" s="3" t="s">
        <v>3092</v>
      </c>
      <c r="C1101" s="4" t="s">
        <v>3093</v>
      </c>
      <c r="D1101" s="4">
        <v>566</v>
      </c>
      <c r="E1101" s="5" t="s">
        <v>3094</v>
      </c>
      <c r="F1101" s="4" t="s">
        <v>128</v>
      </c>
      <c r="G1101" s="5" t="s">
        <v>2824</v>
      </c>
      <c r="H1101" s="4" t="e">
        <f>IF(Table13[[#This Row],[Tồn đầu]]="","",$D1101+SUMIF([1]Nhập!$G$2:$G$237,'Nhập data'!$C1101,[1]Nhập!$I$2:$I$237)-SUMIF([1]Xuất!$C$2:$C$2625,'Nhập data'!$C1101,[1]Xuất!$D$2:$D$2029))</f>
        <v>#VALUE!</v>
      </c>
      <c r="I1101" s="4" t="s">
        <v>4</v>
      </c>
    </row>
    <row r="1102" spans="1:9" x14ac:dyDescent="0.25">
      <c r="A1102" s="4" t="str">
        <f>IFERROR(INDEX([1]ID!$B:$B, MATCH('Nhập data'!$C1102,[1]ID!$C:$C,0)),"")</f>
        <v>ID164848</v>
      </c>
      <c r="B1102" s="3" t="s">
        <v>3095</v>
      </c>
      <c r="C1102" s="4" t="s">
        <v>3096</v>
      </c>
      <c r="D1102" s="4">
        <v>8</v>
      </c>
      <c r="E1102" s="5" t="s">
        <v>3069</v>
      </c>
      <c r="F1102" s="4"/>
      <c r="G1102" s="5" t="s">
        <v>2824</v>
      </c>
      <c r="H1102" s="4" t="e">
        <f>IF(Table13[[#This Row],[Tồn đầu]]="","",$D1102+SUMIF([1]Nhập!$G$2:$G$237,'Nhập data'!$C1102,[1]Nhập!$I$2:$I$237)-SUMIF([1]Xuất!$C$2:$C$2625,'Nhập data'!$C1102,[1]Xuất!$D$2:$D$2029))</f>
        <v>#VALUE!</v>
      </c>
      <c r="I1102" s="4" t="s">
        <v>4</v>
      </c>
    </row>
    <row r="1103" spans="1:9" x14ac:dyDescent="0.25">
      <c r="A1103" s="4" t="str">
        <f>IFERROR(INDEX([1]ID!$B:$B, MATCH('Nhập data'!$C1103,[1]ID!$C:$C,0)),"")</f>
        <v>ID072791</v>
      </c>
      <c r="B1103" s="3" t="s">
        <v>3097</v>
      </c>
      <c r="C1103" s="4" t="s">
        <v>3098</v>
      </c>
      <c r="D1103" s="4">
        <v>28</v>
      </c>
      <c r="E1103" s="5" t="s">
        <v>1392</v>
      </c>
      <c r="F1103" s="4"/>
      <c r="G1103" s="5" t="s">
        <v>2824</v>
      </c>
      <c r="H1103" s="4" t="e">
        <f>IF(Table13[[#This Row],[Tồn đầu]]="","",$D1103+SUMIF([1]Nhập!$G$2:$G$237,'Nhập data'!$C1103,[1]Nhập!$I$2:$I$237)-SUMIF([1]Xuất!$C$2:$C$2625,'Nhập data'!$C1103,[1]Xuất!$D$2:$D$2029))</f>
        <v>#VALUE!</v>
      </c>
      <c r="I1103" s="4" t="s">
        <v>4</v>
      </c>
    </row>
    <row r="1104" spans="1:9" x14ac:dyDescent="0.25">
      <c r="A1104" s="4" t="str">
        <f>IFERROR(INDEX([1]ID!$B:$B, MATCH('Nhập data'!$C1104,[1]ID!$C:$C,0)),"")</f>
        <v/>
      </c>
      <c r="B1104" s="3" t="s">
        <v>3099</v>
      </c>
      <c r="C1104" s="4"/>
      <c r="D1104" s="4">
        <v>0</v>
      </c>
      <c r="E1104" s="5" t="s">
        <v>96</v>
      </c>
      <c r="F1104" s="4"/>
      <c r="G1104" s="5" t="s">
        <v>96</v>
      </c>
      <c r="H1104" s="4" t="e">
        <f>IF(Table13[[#This Row],[Tồn đầu]]="","",$D1104+SUMIF([1]Nhập!$G$2:$G$237,'Nhập data'!$C1104,[1]Nhập!$I$2:$I$237)-SUMIF([1]Xuất!$C$2:$C$2625,'Nhập data'!$C1104,[1]Xuất!$D$2:$D$2029))</f>
        <v>#VALUE!</v>
      </c>
      <c r="I1104" s="4"/>
    </row>
    <row r="1105" spans="1:9" x14ac:dyDescent="0.25">
      <c r="A1105" s="4" t="str">
        <f>IFERROR(INDEX([1]ID!$B:$B, MATCH('Nhập data'!$C1105,[1]ID!$C:$C,0)),"")</f>
        <v>ID072780</v>
      </c>
      <c r="B1105" s="3" t="s">
        <v>3100</v>
      </c>
      <c r="C1105" s="4" t="s">
        <v>3101</v>
      </c>
      <c r="D1105" s="4">
        <v>60</v>
      </c>
      <c r="E1105" s="5" t="s">
        <v>3102</v>
      </c>
      <c r="F1105" s="4"/>
      <c r="G1105" s="5" t="s">
        <v>2824</v>
      </c>
      <c r="H1105" s="4" t="e">
        <f>IF(Table13[[#This Row],[Tồn đầu]]="","",$D1105+SUMIF([1]Nhập!$G$2:$G$237,'Nhập data'!$C1105,[1]Nhập!$I$2:$I$237)-SUMIF([1]Xuất!$C$2:$C$2625,'Nhập data'!$C1105,[1]Xuất!$D$2:$D$2029))</f>
        <v>#VALUE!</v>
      </c>
      <c r="I1105" s="4" t="s">
        <v>4</v>
      </c>
    </row>
    <row r="1106" spans="1:9" x14ac:dyDescent="0.25">
      <c r="A1106" s="4" t="str">
        <f>IFERROR(INDEX([1]ID!$B:$B, MATCH('Nhập data'!$C1106,[1]ID!$C:$C,0)),"")</f>
        <v>ID039031</v>
      </c>
      <c r="B1106" s="3" t="s">
        <v>3103</v>
      </c>
      <c r="C1106" s="4" t="s">
        <v>3104</v>
      </c>
      <c r="D1106" s="4">
        <v>8</v>
      </c>
      <c r="E1106" s="5" t="s">
        <v>587</v>
      </c>
      <c r="F1106" s="4"/>
      <c r="G1106" s="5" t="s">
        <v>2824</v>
      </c>
      <c r="H1106" s="4" t="e">
        <f>IF(Table13[[#This Row],[Tồn đầu]]="","",$D1106+SUMIF([1]Nhập!$G$2:$G$237,'Nhập data'!$C1106,[1]Nhập!$I$2:$I$237)-SUMIF([1]Xuất!$C$2:$C$2625,'Nhập data'!$C1106,[1]Xuất!$D$2:$D$2029))</f>
        <v>#VALUE!</v>
      </c>
      <c r="I1106" s="4" t="s">
        <v>4</v>
      </c>
    </row>
    <row r="1107" spans="1:9" x14ac:dyDescent="0.25">
      <c r="A1107" s="4" t="str">
        <f>IFERROR(INDEX([1]ID!$B:$B, MATCH('Nhập data'!$C1107,[1]ID!$C:$C,0)),"")</f>
        <v>ID165173</v>
      </c>
      <c r="B1107" s="3" t="s">
        <v>3105</v>
      </c>
      <c r="C1107" s="4" t="s">
        <v>3106</v>
      </c>
      <c r="D1107" s="4">
        <v>50</v>
      </c>
      <c r="E1107" s="5" t="s">
        <v>832</v>
      </c>
      <c r="F1107" s="4"/>
      <c r="G1107" s="5" t="s">
        <v>2824</v>
      </c>
      <c r="H1107" s="4" t="e">
        <f>IF(Table13[[#This Row],[Tồn đầu]]="","",$D1107+SUMIF([1]Nhập!$G$2:$G$237,'Nhập data'!$C1107,[1]Nhập!$I$2:$I$237)-SUMIF([1]Xuất!$C$2:$C$2625,'Nhập data'!$C1107,[1]Xuất!$D$2:$D$2029))</f>
        <v>#VALUE!</v>
      </c>
      <c r="I1107" s="4" t="s">
        <v>4</v>
      </c>
    </row>
    <row r="1108" spans="1:9" x14ac:dyDescent="0.25">
      <c r="A1108" s="4" t="str">
        <f>IFERROR(INDEX([1]ID!$B:$B, MATCH('Nhập data'!$C1108,[1]ID!$C:$C,0)),"")</f>
        <v>ID165174</v>
      </c>
      <c r="B1108" s="3" t="s">
        <v>3107</v>
      </c>
      <c r="C1108" s="4" t="s">
        <v>3108</v>
      </c>
      <c r="D1108" s="4">
        <v>10</v>
      </c>
      <c r="E1108" s="5" t="s">
        <v>3109</v>
      </c>
      <c r="F1108" s="4"/>
      <c r="G1108" s="5" t="s">
        <v>2824</v>
      </c>
      <c r="H1108" s="4" t="e">
        <f>IF(Table13[[#This Row],[Tồn đầu]]="","",$D1108+SUMIF([1]Nhập!$G$2:$G$237,'Nhập data'!$C1108,[1]Nhập!$I$2:$I$237)-SUMIF([1]Xuất!$C$2:$C$2625,'Nhập data'!$C1108,[1]Xuất!$D$2:$D$2029))</f>
        <v>#VALUE!</v>
      </c>
      <c r="I1108" s="4" t="s">
        <v>4</v>
      </c>
    </row>
    <row r="1109" spans="1:9" x14ac:dyDescent="0.25">
      <c r="A1109" s="4" t="str">
        <f>IFERROR(INDEX([1]ID!$B:$B, MATCH('Nhập data'!$C1109,[1]ID!$C:$C,0)),"")</f>
        <v>ID082669</v>
      </c>
      <c r="B1109" s="3" t="s">
        <v>3110</v>
      </c>
      <c r="C1109" s="4" t="s">
        <v>3111</v>
      </c>
      <c r="D1109" s="4">
        <v>18</v>
      </c>
      <c r="E1109" s="5" t="s">
        <v>3112</v>
      </c>
      <c r="F1109" s="4"/>
      <c r="G1109" s="5" t="s">
        <v>2824</v>
      </c>
      <c r="H1109" s="4" t="e">
        <f>IF(Table13[[#This Row],[Tồn đầu]]="","",$D1109+SUMIF([1]Nhập!$G$2:$G$237,'Nhập data'!$C1109,[1]Nhập!$I$2:$I$237)-SUMIF([1]Xuất!$C$2:$C$2625,'Nhập data'!$C1109,[1]Xuất!$D$2:$D$2029))</f>
        <v>#VALUE!</v>
      </c>
      <c r="I1109" s="4" t="s">
        <v>4</v>
      </c>
    </row>
    <row r="1110" spans="1:9" x14ac:dyDescent="0.25">
      <c r="A1110" s="4" t="str">
        <f>IFERROR(INDEX([1]ID!$B:$B, MATCH('Nhập data'!$C1110,[1]ID!$C:$C,0)),"")</f>
        <v>ID152509</v>
      </c>
      <c r="B1110" s="3" t="s">
        <v>3113</v>
      </c>
      <c r="C1110" s="4" t="s">
        <v>3114</v>
      </c>
      <c r="D1110" s="4">
        <v>11</v>
      </c>
      <c r="E1110" s="5" t="s">
        <v>3115</v>
      </c>
      <c r="F1110" s="4"/>
      <c r="G1110" s="5" t="s">
        <v>2824</v>
      </c>
      <c r="H1110" s="4" t="e">
        <f>IF(Table13[[#This Row],[Tồn đầu]]="","",$D1110+SUMIF([1]Nhập!$G$2:$G$237,'Nhập data'!$C1110,[1]Nhập!$I$2:$I$237)-SUMIF([1]Xuất!$C$2:$C$2625,'Nhập data'!$C1110,[1]Xuất!$D$2:$D$2029))</f>
        <v>#VALUE!</v>
      </c>
      <c r="I1110" s="4" t="s">
        <v>4</v>
      </c>
    </row>
    <row r="1111" spans="1:9" x14ac:dyDescent="0.25">
      <c r="A1111" s="4" t="str">
        <f>IFERROR(INDEX([1]ID!$B:$B, MATCH('Nhập data'!$C1111,[1]ID!$C:$C,0)),"")</f>
        <v>ID152508</v>
      </c>
      <c r="B1111" s="3" t="s">
        <v>3116</v>
      </c>
      <c r="C1111" s="4" t="s">
        <v>3117</v>
      </c>
      <c r="D1111" s="4">
        <v>63</v>
      </c>
      <c r="E1111" s="5" t="s">
        <v>3118</v>
      </c>
      <c r="F1111" s="4"/>
      <c r="G1111" s="5" t="s">
        <v>2824</v>
      </c>
      <c r="H1111" s="4" t="e">
        <f>IF(Table13[[#This Row],[Tồn đầu]]="","",$D1111+SUMIF([1]Nhập!$G$2:$G$237,'Nhập data'!$C1111,[1]Nhập!$I$2:$I$237)-SUMIF([1]Xuất!$C$2:$C$2625,'Nhập data'!$C1111,[1]Xuất!$D$2:$D$2029))</f>
        <v>#VALUE!</v>
      </c>
      <c r="I1111" s="4" t="s">
        <v>4</v>
      </c>
    </row>
    <row r="1112" spans="1:9" x14ac:dyDescent="0.25">
      <c r="A1112" s="4" t="str">
        <f>IFERROR(INDEX([1]ID!$B:$B, MATCH('Nhập data'!$C1112,[1]ID!$C:$C,0)),"")</f>
        <v>ID152507</v>
      </c>
      <c r="B1112" s="3" t="s">
        <v>3119</v>
      </c>
      <c r="C1112" s="4" t="s">
        <v>3120</v>
      </c>
      <c r="D1112" s="4">
        <v>15</v>
      </c>
      <c r="E1112" s="5" t="s">
        <v>3121</v>
      </c>
      <c r="F1112" s="4"/>
      <c r="G1112" s="5" t="s">
        <v>2824</v>
      </c>
      <c r="H1112" s="4" t="e">
        <f>IF(Table13[[#This Row],[Tồn đầu]]="","",$D1112+SUMIF([1]Nhập!$G$2:$G$237,'Nhập data'!$C1112,[1]Nhập!$I$2:$I$237)-SUMIF([1]Xuất!$C$2:$C$2625,'Nhập data'!$C1112,[1]Xuất!$D$2:$D$2029))</f>
        <v>#VALUE!</v>
      </c>
      <c r="I1112" s="4" t="s">
        <v>4</v>
      </c>
    </row>
    <row r="1113" spans="1:9" x14ac:dyDescent="0.25">
      <c r="A1113" s="4" t="str">
        <f>IFERROR(INDEX([1]ID!$B:$B, MATCH('Nhập data'!$C1113,[1]ID!$C:$C,0)),"")</f>
        <v>ID009637</v>
      </c>
      <c r="B1113" s="3" t="s">
        <v>3122</v>
      </c>
      <c r="C1113" s="4" t="s">
        <v>3123</v>
      </c>
      <c r="D1113" s="4">
        <v>1</v>
      </c>
      <c r="E1113" s="5" t="s">
        <v>3124</v>
      </c>
      <c r="F1113" s="4"/>
      <c r="G1113" s="5" t="s">
        <v>2824</v>
      </c>
      <c r="H1113" s="4" t="e">
        <f>IF(Table13[[#This Row],[Tồn đầu]]="","",$D1113+SUMIF([1]Nhập!$G$2:$G$237,'Nhập data'!$C1113,[1]Nhập!$I$2:$I$237)-SUMIF([1]Xuất!$C$2:$C$2625,'Nhập data'!$C1113,[1]Xuất!$D$2:$D$2029))</f>
        <v>#VALUE!</v>
      </c>
      <c r="I1113" s="4" t="s">
        <v>4</v>
      </c>
    </row>
    <row r="1114" spans="1:9" x14ac:dyDescent="0.25">
      <c r="A1114" s="4" t="str">
        <f>IFERROR(INDEX([1]ID!$B:$B, MATCH('Nhập data'!$C1114,[1]ID!$C:$C,0)),"")</f>
        <v>ID073246</v>
      </c>
      <c r="B1114" s="3" t="s">
        <v>3125</v>
      </c>
      <c r="C1114" s="4" t="s">
        <v>3126</v>
      </c>
      <c r="D1114" s="4">
        <v>100</v>
      </c>
      <c r="E1114" s="5" t="s">
        <v>146</v>
      </c>
      <c r="F1114" s="4"/>
      <c r="G1114" s="5" t="s">
        <v>2824</v>
      </c>
      <c r="H1114" s="4" t="e">
        <f>IF(Table13[[#This Row],[Tồn đầu]]="","",$D1114+SUMIF([1]Nhập!$G$2:$G$237,'Nhập data'!$C1114,[1]Nhập!$I$2:$I$237)-SUMIF([1]Xuất!$C$2:$C$2625,'Nhập data'!$C1114,[1]Xuất!$D$2:$D$2029))</f>
        <v>#VALUE!</v>
      </c>
      <c r="I1114" s="4" t="s">
        <v>4</v>
      </c>
    </row>
    <row r="1115" spans="1:9" x14ac:dyDescent="0.25">
      <c r="A1115" s="4" t="str">
        <f>IFERROR(INDEX([1]ID!$B:$B, MATCH('Nhập data'!$C1115,[1]ID!$C:$C,0)),"")</f>
        <v>ID140957</v>
      </c>
      <c r="B1115" s="3" t="s">
        <v>3127</v>
      </c>
      <c r="C1115" s="4" t="s">
        <v>3128</v>
      </c>
      <c r="D1115" s="4">
        <v>55</v>
      </c>
      <c r="E1115" s="5" t="s">
        <v>1512</v>
      </c>
      <c r="F1115" s="4"/>
      <c r="G1115" s="5" t="s">
        <v>2824</v>
      </c>
      <c r="H1115" s="4" t="e">
        <f>IF(Table13[[#This Row],[Tồn đầu]]="","",$D1115+SUMIF([1]Nhập!$G$2:$G$237,'Nhập data'!$C1115,[1]Nhập!$I$2:$I$237)-SUMIF([1]Xuất!$C$2:$C$2625,'Nhập data'!$C1115,[1]Xuất!$D$2:$D$2029))</f>
        <v>#VALUE!</v>
      </c>
      <c r="I1115" s="4" t="s">
        <v>4</v>
      </c>
    </row>
    <row r="1116" spans="1:9" x14ac:dyDescent="0.25">
      <c r="A1116" s="4" t="str">
        <f>IFERROR(INDEX([1]ID!$B:$B, MATCH('Nhập data'!$C1116,[1]ID!$C:$C,0)),"")</f>
        <v>ID004163</v>
      </c>
      <c r="B1116" s="3" t="s">
        <v>3129</v>
      </c>
      <c r="C1116" s="4" t="s">
        <v>3130</v>
      </c>
      <c r="D1116" s="4">
        <v>39</v>
      </c>
      <c r="E1116" s="5" t="s">
        <v>3131</v>
      </c>
      <c r="F1116" s="4"/>
      <c r="G1116" s="5" t="s">
        <v>2824</v>
      </c>
      <c r="H1116" s="4" t="e">
        <f>IF(Table13[[#This Row],[Tồn đầu]]="","",$D1116+SUMIF([1]Nhập!$G$2:$G$237,'Nhập data'!$C1116,[1]Nhập!$I$2:$I$237)-SUMIF([1]Xuất!$C$2:$C$2625,'Nhập data'!$C1116,[1]Xuất!$D$2:$D$2029))</f>
        <v>#VALUE!</v>
      </c>
      <c r="I1116" s="4" t="s">
        <v>4</v>
      </c>
    </row>
    <row r="1117" spans="1:9" x14ac:dyDescent="0.25">
      <c r="A1117" s="4" t="str">
        <f>IFERROR(INDEX([1]ID!$B:$B, MATCH('Nhập data'!$C1117,[1]ID!$C:$C,0)),"")</f>
        <v>ID003786</v>
      </c>
      <c r="B1117" s="3" t="s">
        <v>3132</v>
      </c>
      <c r="C1117" s="4" t="s">
        <v>3133</v>
      </c>
      <c r="D1117" s="4">
        <v>32</v>
      </c>
      <c r="E1117" s="5" t="s">
        <v>3134</v>
      </c>
      <c r="F1117" s="4"/>
      <c r="G1117" s="5" t="s">
        <v>2824</v>
      </c>
      <c r="H1117" s="4" t="e">
        <f>IF(Table13[[#This Row],[Tồn đầu]]="","",$D1117+SUMIF([1]Nhập!$G$2:$G$237,'Nhập data'!$C1117,[1]Nhập!$I$2:$I$237)-SUMIF([1]Xuất!$C$2:$C$2625,'Nhập data'!$C1117,[1]Xuất!$D$2:$D$2029))</f>
        <v>#VALUE!</v>
      </c>
      <c r="I1117" s="4" t="s">
        <v>4</v>
      </c>
    </row>
    <row r="1118" spans="1:9" x14ac:dyDescent="0.25">
      <c r="A1118" s="4" t="str">
        <f>IFERROR(INDEX([1]ID!$B:$B, MATCH('Nhập data'!$C1118,[1]ID!$C:$C,0)),"")</f>
        <v>ID073259</v>
      </c>
      <c r="B1118" s="3" t="s">
        <v>3135</v>
      </c>
      <c r="C1118" s="4" t="s">
        <v>3136</v>
      </c>
      <c r="D1118" s="4">
        <v>0</v>
      </c>
      <c r="E1118" s="5" t="s">
        <v>3137</v>
      </c>
      <c r="F1118" s="4"/>
      <c r="G1118" s="5" t="s">
        <v>2824</v>
      </c>
      <c r="H1118" s="4" t="e">
        <f>IF(Table13[[#This Row],[Tồn đầu]]="","",$D1118+SUMIF([1]Nhập!$G$2:$G$237,'Nhập data'!$C1118,[1]Nhập!$I$2:$I$237)-SUMIF([1]Xuất!$C$2:$C$2625,'Nhập data'!$C1118,[1]Xuất!$D$2:$D$2029))</f>
        <v>#VALUE!</v>
      </c>
      <c r="I1118" s="4" t="s">
        <v>4</v>
      </c>
    </row>
    <row r="1119" spans="1:9" x14ac:dyDescent="0.25">
      <c r="A1119" s="4" t="str">
        <f>IFERROR(INDEX([1]ID!$B:$B, MATCH('Nhập data'!$C1119,[1]ID!$C:$C,0)),"")</f>
        <v>ID152493</v>
      </c>
      <c r="B1119" s="3" t="s">
        <v>3138</v>
      </c>
      <c r="C1119" s="4" t="s">
        <v>3139</v>
      </c>
      <c r="D1119" s="4">
        <v>18</v>
      </c>
      <c r="E1119" s="5" t="s">
        <v>3140</v>
      </c>
      <c r="F1119" s="4"/>
      <c r="G1119" s="5" t="s">
        <v>2824</v>
      </c>
      <c r="H1119" s="4" t="e">
        <f>IF(Table13[[#This Row],[Tồn đầu]]="","",$D1119+SUMIF([1]Nhập!$G$2:$G$237,'Nhập data'!$C1119,[1]Nhập!$I$2:$I$237)-SUMIF([1]Xuất!$C$2:$C$2625,'Nhập data'!$C1119,[1]Xuất!$D$2:$D$2029))</f>
        <v>#VALUE!</v>
      </c>
      <c r="I1119" s="4" t="s">
        <v>4</v>
      </c>
    </row>
    <row r="1120" spans="1:9" x14ac:dyDescent="0.25">
      <c r="A1120" s="4" t="str">
        <f>IFERROR(INDEX([1]ID!$B:$B, MATCH('Nhập data'!$C1120,[1]ID!$C:$C,0)),"")</f>
        <v>ID152523</v>
      </c>
      <c r="B1120" s="3" t="s">
        <v>3141</v>
      </c>
      <c r="C1120" s="4" t="s">
        <v>3142</v>
      </c>
      <c r="D1120" s="4">
        <v>55</v>
      </c>
      <c r="E1120" s="5" t="s">
        <v>3143</v>
      </c>
      <c r="F1120" s="4" t="s">
        <v>128</v>
      </c>
      <c r="G1120" s="5" t="s">
        <v>2824</v>
      </c>
      <c r="H1120" s="4" t="e">
        <f>IF(Table13[[#This Row],[Tồn đầu]]="","",$D1120+SUMIF([1]Nhập!$G$2:$G$237,'Nhập data'!$C1120,[1]Nhập!$I$2:$I$237)-SUMIF([1]Xuất!$C$2:$C$2625,'Nhập data'!$C1120,[1]Xuất!$D$2:$D$2029))</f>
        <v>#VALUE!</v>
      </c>
      <c r="I1120" s="4" t="s">
        <v>4</v>
      </c>
    </row>
    <row r="1121" spans="1:9" x14ac:dyDescent="0.25">
      <c r="A1121" s="4" t="str">
        <f>IFERROR(INDEX([1]ID!$B:$B, MATCH('Nhập data'!$C1121,[1]ID!$C:$C,0)),"")</f>
        <v/>
      </c>
      <c r="B1121" s="3" t="s">
        <v>3144</v>
      </c>
      <c r="C1121" s="4"/>
      <c r="D1121" s="4">
        <v>0</v>
      </c>
      <c r="E1121" s="5" t="s">
        <v>96</v>
      </c>
      <c r="F1121" s="4"/>
      <c r="G1121" s="5" t="s">
        <v>96</v>
      </c>
      <c r="H1121" s="4" t="e">
        <f>IF(Table13[[#This Row],[Tồn đầu]]="","",$D1121+SUMIF([1]Nhập!$G$2:$G$237,'Nhập data'!$C1121,[1]Nhập!$I$2:$I$237)-SUMIF([1]Xuất!$C$2:$C$2625,'Nhập data'!$C1121,[1]Xuất!$D$2:$D$2029))</f>
        <v>#VALUE!</v>
      </c>
      <c r="I1121" s="4"/>
    </row>
    <row r="1122" spans="1:9" x14ac:dyDescent="0.25">
      <c r="A1122" s="4" t="str">
        <f>IFERROR(INDEX([1]ID!$B:$B, MATCH('Nhập data'!$C1122,[1]ID!$C:$C,0)),"")</f>
        <v>ID152510</v>
      </c>
      <c r="B1122" s="3" t="s">
        <v>3145</v>
      </c>
      <c r="C1122" s="4" t="s">
        <v>3146</v>
      </c>
      <c r="D1122" s="4">
        <v>40</v>
      </c>
      <c r="E1122" s="5" t="s">
        <v>3147</v>
      </c>
      <c r="F1122" s="4"/>
      <c r="G1122" s="5" t="s">
        <v>2824</v>
      </c>
      <c r="H1122" s="4" t="e">
        <f>IF(Table13[[#This Row],[Tồn đầu]]="","",$D1122+SUMIF([1]Nhập!$G$2:$G$237,'Nhập data'!$C1122,[1]Nhập!$I$2:$I$237)-SUMIF([1]Xuất!$C$2:$C$2625,'Nhập data'!$C1122,[1]Xuất!$D$2:$D$2029))</f>
        <v>#VALUE!</v>
      </c>
      <c r="I1122" s="4" t="s">
        <v>4</v>
      </c>
    </row>
    <row r="1123" spans="1:9" x14ac:dyDescent="0.25">
      <c r="A1123" s="4" t="str">
        <f>IFERROR(INDEX([1]ID!$B:$B, MATCH('Nhập data'!$C1123,[1]ID!$C:$C,0)),"")</f>
        <v>ID025308</v>
      </c>
      <c r="B1123" s="3" t="s">
        <v>3148</v>
      </c>
      <c r="C1123" s="4" t="s">
        <v>3149</v>
      </c>
      <c r="D1123" s="4">
        <v>20</v>
      </c>
      <c r="E1123" s="5" t="s">
        <v>3150</v>
      </c>
      <c r="F1123" s="4"/>
      <c r="G1123" s="5" t="s">
        <v>2824</v>
      </c>
      <c r="H1123" s="4" t="e">
        <f>IF(Table13[[#This Row],[Tồn đầu]]="","",$D1123+SUMIF([1]Nhập!$G$2:$G$237,'Nhập data'!$C1123,[1]Nhập!$I$2:$I$237)-SUMIF([1]Xuất!$C$2:$C$2625,'Nhập data'!$C1123,[1]Xuất!$D$2:$D$2029))</f>
        <v>#VALUE!</v>
      </c>
      <c r="I1123" s="4" t="s">
        <v>4</v>
      </c>
    </row>
    <row r="1124" spans="1:9" x14ac:dyDescent="0.25">
      <c r="A1124" s="4" t="str">
        <f>IFERROR(INDEX([1]ID!$B:$B, MATCH('Nhập data'!$C1124,[1]ID!$C:$C,0)),"")</f>
        <v>ID072786</v>
      </c>
      <c r="B1124" s="3" t="s">
        <v>3151</v>
      </c>
      <c r="C1124" s="4" t="s">
        <v>3152</v>
      </c>
      <c r="D1124" s="4">
        <v>20</v>
      </c>
      <c r="E1124" s="5" t="s">
        <v>3153</v>
      </c>
      <c r="F1124" s="4"/>
      <c r="G1124" s="5" t="s">
        <v>2824</v>
      </c>
      <c r="H1124" s="4" t="e">
        <f>IF(Table13[[#This Row],[Tồn đầu]]="","",$D1124+SUMIF([1]Nhập!$G$2:$G$237,'Nhập data'!$C1124,[1]Nhập!$I$2:$I$237)-SUMIF([1]Xuất!$C$2:$C$2625,'Nhập data'!$C1124,[1]Xuất!$D$2:$D$2029))</f>
        <v>#VALUE!</v>
      </c>
      <c r="I1124" s="4" t="s">
        <v>4</v>
      </c>
    </row>
    <row r="1125" spans="1:9" x14ac:dyDescent="0.25">
      <c r="A1125" s="4" t="str">
        <f>IFERROR(INDEX([1]ID!$B:$B, MATCH('Nhập data'!$C1125,[1]ID!$C:$C,0)),"")</f>
        <v>ID152513</v>
      </c>
      <c r="B1125" s="3" t="s">
        <v>3154</v>
      </c>
      <c r="C1125" s="4" t="s">
        <v>3155</v>
      </c>
      <c r="D1125" s="4">
        <v>12</v>
      </c>
      <c r="E1125" s="5" t="s">
        <v>3156</v>
      </c>
      <c r="F1125" s="4"/>
      <c r="G1125" s="5" t="s">
        <v>2824</v>
      </c>
      <c r="H1125" s="4" t="e">
        <f>IF(Table13[[#This Row],[Tồn đầu]]="","",$D1125+SUMIF([1]Nhập!$G$2:$G$237,'Nhập data'!$C1125,[1]Nhập!$I$2:$I$237)-SUMIF([1]Xuất!$C$2:$C$2625,'Nhập data'!$C1125,[1]Xuất!$D$2:$D$2029))</f>
        <v>#VALUE!</v>
      </c>
      <c r="I1125" s="4" t="s">
        <v>4</v>
      </c>
    </row>
    <row r="1126" spans="1:9" x14ac:dyDescent="0.25">
      <c r="A1126" s="4" t="str">
        <f>IFERROR(INDEX([1]ID!$B:$B, MATCH('Nhập data'!$C1126,[1]ID!$C:$C,0)),"")</f>
        <v>ID165179</v>
      </c>
      <c r="B1126" s="3" t="s">
        <v>3157</v>
      </c>
      <c r="C1126" s="4" t="s">
        <v>3158</v>
      </c>
      <c r="D1126" s="4">
        <v>20</v>
      </c>
      <c r="E1126" s="5" t="s">
        <v>3159</v>
      </c>
      <c r="F1126" s="4"/>
      <c r="G1126" s="5" t="s">
        <v>2824</v>
      </c>
      <c r="H1126" s="4" t="e">
        <f>IF(Table13[[#This Row],[Tồn đầu]]="","",$D1126+SUMIF([1]Nhập!$G$2:$G$237,'Nhập data'!$C1126,[1]Nhập!$I$2:$I$237)-SUMIF([1]Xuất!$C$2:$C$2625,'Nhập data'!$C1126,[1]Xuất!$D$2:$D$2029))</f>
        <v>#VALUE!</v>
      </c>
      <c r="I1126" s="4" t="s">
        <v>4</v>
      </c>
    </row>
    <row r="1127" spans="1:9" x14ac:dyDescent="0.25">
      <c r="A1127" s="4" t="str">
        <f>IFERROR(INDEX([1]ID!$B:$B, MATCH('Nhập data'!$C1127,[1]ID!$C:$C,0)),"")</f>
        <v>ID073245</v>
      </c>
      <c r="B1127" s="3" t="s">
        <v>3160</v>
      </c>
      <c r="C1127" s="4" t="s">
        <v>3161</v>
      </c>
      <c r="D1127" s="4">
        <v>53</v>
      </c>
      <c r="E1127" s="5" t="s">
        <v>3162</v>
      </c>
      <c r="F1127" s="4"/>
      <c r="G1127" s="5" t="s">
        <v>2824</v>
      </c>
      <c r="H1127" s="4" t="e">
        <f>IF(Table13[[#This Row],[Tồn đầu]]="","",$D1127+SUMIF([1]Nhập!$G$2:$G$237,'Nhập data'!$C1127,[1]Nhập!$I$2:$I$237)-SUMIF([1]Xuất!$C$2:$C$2625,'Nhập data'!$C1127,[1]Xuất!$D$2:$D$2029))</f>
        <v>#VALUE!</v>
      </c>
      <c r="I1127" s="4" t="s">
        <v>4</v>
      </c>
    </row>
    <row r="1128" spans="1:9" x14ac:dyDescent="0.25">
      <c r="A1128" s="4" t="str">
        <f>IFERROR(INDEX([1]ID!$B:$B, MATCH('Nhập data'!$C1128,[1]ID!$C:$C,0)),"")</f>
        <v>ID009592</v>
      </c>
      <c r="B1128" s="3" t="s">
        <v>3163</v>
      </c>
      <c r="C1128" s="4" t="s">
        <v>3164</v>
      </c>
      <c r="D1128" s="4">
        <v>22</v>
      </c>
      <c r="E1128" s="5" t="s">
        <v>3165</v>
      </c>
      <c r="F1128" s="4"/>
      <c r="G1128" s="5" t="s">
        <v>2824</v>
      </c>
      <c r="H1128" s="4" t="e">
        <f>IF(Table13[[#This Row],[Tồn đầu]]="","",$D1128+SUMIF([1]Nhập!$G$2:$G$237,'Nhập data'!$C1128,[1]Nhập!$I$2:$I$237)-SUMIF([1]Xuất!$C$2:$C$2625,'Nhập data'!$C1128,[1]Xuất!$D$2:$D$2029))</f>
        <v>#VALUE!</v>
      </c>
      <c r="I1128" s="4" t="s">
        <v>4</v>
      </c>
    </row>
    <row r="1129" spans="1:9" x14ac:dyDescent="0.25">
      <c r="A1129" s="4" t="str">
        <f>IFERROR(INDEX([1]ID!$B:$B, MATCH('Nhập data'!$C1129,[1]ID!$C:$C,0)),"")</f>
        <v>ID164833</v>
      </c>
      <c r="B1129" s="3" t="s">
        <v>3166</v>
      </c>
      <c r="C1129" s="4" t="s">
        <v>3167</v>
      </c>
      <c r="D1129" s="4">
        <v>208</v>
      </c>
      <c r="E1129" s="5" t="s">
        <v>950</v>
      </c>
      <c r="F1129" s="4"/>
      <c r="G1129" s="5" t="s">
        <v>2824</v>
      </c>
      <c r="H1129" s="4" t="e">
        <f>IF(Table13[[#This Row],[Tồn đầu]]="","",$D1129+SUMIF([1]Nhập!$G$2:$G$237,'Nhập data'!$C1129,[1]Nhập!$I$2:$I$237)-SUMIF([1]Xuất!$C$2:$C$2625,'Nhập data'!$C1129,[1]Xuất!$D$2:$D$2029))</f>
        <v>#VALUE!</v>
      </c>
      <c r="I1129" s="4" t="s">
        <v>4</v>
      </c>
    </row>
    <row r="1130" spans="1:9" x14ac:dyDescent="0.25">
      <c r="A1130" s="4" t="str">
        <f>IFERROR(INDEX([1]ID!$B:$B, MATCH('Nhập data'!$C1130,[1]ID!$C:$C,0)),"")</f>
        <v>ID152516</v>
      </c>
      <c r="B1130" s="3" t="s">
        <v>3168</v>
      </c>
      <c r="C1130" s="4" t="s">
        <v>3169</v>
      </c>
      <c r="D1130" s="4">
        <v>210</v>
      </c>
      <c r="E1130" s="5" t="s">
        <v>1221</v>
      </c>
      <c r="F1130" s="4"/>
      <c r="G1130" s="5" t="s">
        <v>2824</v>
      </c>
      <c r="H1130" s="4" t="e">
        <f>IF(Table13[[#This Row],[Tồn đầu]]="","",$D1130+SUMIF([1]Nhập!$G$2:$G$237,'Nhập data'!$C1130,[1]Nhập!$I$2:$I$237)-SUMIF([1]Xuất!$C$2:$C$2625,'Nhập data'!$C1130,[1]Xuất!$D$2:$D$2029))</f>
        <v>#VALUE!</v>
      </c>
      <c r="I1130" s="4" t="s">
        <v>4</v>
      </c>
    </row>
    <row r="1131" spans="1:9" x14ac:dyDescent="0.25">
      <c r="A1131" s="4" t="str">
        <f>IFERROR(INDEX([1]ID!$B:$B, MATCH('Nhập data'!$C1131,[1]ID!$C:$C,0)),"")</f>
        <v>ID152515</v>
      </c>
      <c r="B1131" s="3" t="s">
        <v>3170</v>
      </c>
      <c r="C1131" s="4" t="s">
        <v>3171</v>
      </c>
      <c r="D1131" s="4">
        <v>14</v>
      </c>
      <c r="E1131" s="5" t="s">
        <v>3172</v>
      </c>
      <c r="F1131" s="4"/>
      <c r="G1131" s="5" t="s">
        <v>2824</v>
      </c>
      <c r="H1131" s="4" t="e">
        <f>IF(Table13[[#This Row],[Tồn đầu]]="","",$D1131+SUMIF([1]Nhập!$G$2:$G$237,'Nhập data'!$C1131,[1]Nhập!$I$2:$I$237)-SUMIF([1]Xuất!$C$2:$C$2625,'Nhập data'!$C1131,[1]Xuất!$D$2:$D$2029))</f>
        <v>#VALUE!</v>
      </c>
      <c r="I1131" s="4" t="s">
        <v>4</v>
      </c>
    </row>
    <row r="1132" spans="1:9" x14ac:dyDescent="0.25">
      <c r="A1132" s="4" t="str">
        <f>IFERROR(INDEX([1]ID!$B:$B, MATCH('Nhập data'!$C1132,[1]ID!$C:$C,0)),"")</f>
        <v>ID009593</v>
      </c>
      <c r="B1132" s="3" t="s">
        <v>3173</v>
      </c>
      <c r="C1132" s="4" t="s">
        <v>3174</v>
      </c>
      <c r="D1132" s="4">
        <v>0</v>
      </c>
      <c r="E1132" s="5" t="s">
        <v>3175</v>
      </c>
      <c r="F1132" s="4"/>
      <c r="G1132" s="5" t="s">
        <v>2824</v>
      </c>
      <c r="H1132" s="4" t="e">
        <f>IF(Table13[[#This Row],[Tồn đầu]]="","",$D1132+SUMIF([1]Nhập!$G$2:$G$237,'Nhập data'!$C1132,[1]Nhập!$I$2:$I$237)-SUMIF([1]Xuất!$C$2:$C$2625,'Nhập data'!$C1132,[1]Xuất!$D$2:$D$2029))</f>
        <v>#VALUE!</v>
      </c>
      <c r="I1132" s="4" t="s">
        <v>4</v>
      </c>
    </row>
    <row r="1133" spans="1:9" x14ac:dyDescent="0.25">
      <c r="A1133" s="4" t="str">
        <f>IFERROR(INDEX([1]ID!$B:$B, MATCH('Nhập data'!$C1133,[1]ID!$C:$C,0)),"")</f>
        <v>ID156595</v>
      </c>
      <c r="B1133" s="3" t="s">
        <v>3176</v>
      </c>
      <c r="C1133" s="4" t="s">
        <v>3177</v>
      </c>
      <c r="D1133" s="4">
        <v>0</v>
      </c>
      <c r="E1133" s="5" t="s">
        <v>3178</v>
      </c>
      <c r="F1133" s="4"/>
      <c r="G1133" s="5" t="s">
        <v>2824</v>
      </c>
      <c r="H1133" s="4" t="e">
        <f>IF(Table13[[#This Row],[Tồn đầu]]="","",$D1133+SUMIF([1]Nhập!$G$2:$G$237,'Nhập data'!$C1133,[1]Nhập!$I$2:$I$237)-SUMIF([1]Xuất!$C$2:$C$2625,'Nhập data'!$C1133,[1]Xuất!$D$2:$D$2029))</f>
        <v>#VALUE!</v>
      </c>
      <c r="I1133" s="4" t="s">
        <v>4</v>
      </c>
    </row>
    <row r="1134" spans="1:9" x14ac:dyDescent="0.25">
      <c r="A1134" s="4" t="str">
        <f>IFERROR(INDEX([1]ID!$B:$B, MATCH('Nhập data'!$C1134,[1]ID!$C:$C,0)),"")</f>
        <v>ID073385</v>
      </c>
      <c r="B1134" s="3" t="s">
        <v>3179</v>
      </c>
      <c r="C1134" s="4" t="s">
        <v>3180</v>
      </c>
      <c r="D1134" s="4">
        <v>86</v>
      </c>
      <c r="E1134" s="5" t="s">
        <v>1521</v>
      </c>
      <c r="F1134" s="4"/>
      <c r="G1134" s="5" t="s">
        <v>2824</v>
      </c>
      <c r="H1134" s="4" t="e">
        <f>IF(Table13[[#This Row],[Tồn đầu]]="","",$D1134+SUMIF([1]Nhập!$G$2:$G$237,'Nhập data'!$C1134,[1]Nhập!$I$2:$I$237)-SUMIF([1]Xuất!$C$2:$C$2625,'Nhập data'!$C1134,[1]Xuất!$D$2:$D$2029))</f>
        <v>#VALUE!</v>
      </c>
      <c r="I1134" s="4" t="s">
        <v>4</v>
      </c>
    </row>
    <row r="1135" spans="1:9" x14ac:dyDescent="0.25">
      <c r="A1135" s="4" t="str">
        <f>IFERROR(INDEX([1]ID!$B:$B, MATCH('Nhập data'!$C1135,[1]ID!$C:$C,0)),"")</f>
        <v>ID152514</v>
      </c>
      <c r="B1135" s="3" t="s">
        <v>3181</v>
      </c>
      <c r="C1135" s="4" t="s">
        <v>3182</v>
      </c>
      <c r="D1135" s="4">
        <v>7</v>
      </c>
      <c r="E1135" s="5" t="s">
        <v>3183</v>
      </c>
      <c r="F1135" s="4"/>
      <c r="G1135" s="5" t="s">
        <v>2824</v>
      </c>
      <c r="H1135" s="4" t="e">
        <f>IF(Table13[[#This Row],[Tồn đầu]]="","",$D1135+SUMIF([1]Nhập!$G$2:$G$237,'Nhập data'!$C1135,[1]Nhập!$I$2:$I$237)-SUMIF([1]Xuất!$C$2:$C$2625,'Nhập data'!$C1135,[1]Xuất!$D$2:$D$2029))</f>
        <v>#VALUE!</v>
      </c>
      <c r="I1135" s="4" t="s">
        <v>4</v>
      </c>
    </row>
    <row r="1136" spans="1:9" x14ac:dyDescent="0.25">
      <c r="A1136" s="4" t="str">
        <f>IFERROR(INDEX([1]ID!$B:$B, MATCH('Nhập data'!$C1136,[1]ID!$C:$C,0)),"")</f>
        <v>ID153183</v>
      </c>
      <c r="B1136" s="3" t="s">
        <v>3184</v>
      </c>
      <c r="C1136" s="4" t="s">
        <v>3185</v>
      </c>
      <c r="D1136" s="4">
        <v>2</v>
      </c>
      <c r="E1136" s="5" t="s">
        <v>3186</v>
      </c>
      <c r="F1136" s="4"/>
      <c r="G1136" s="5" t="s">
        <v>2824</v>
      </c>
      <c r="H1136" s="4" t="e">
        <f>IF(Table13[[#This Row],[Tồn đầu]]="","",$D1136+SUMIF([1]Nhập!$G$2:$G$237,'Nhập data'!$C1136,[1]Nhập!$I$2:$I$237)-SUMIF([1]Xuất!$C$2:$C$2625,'Nhập data'!$C1136,[1]Xuất!$D$2:$D$2029))</f>
        <v>#VALUE!</v>
      </c>
      <c r="I1136" s="4" t="s">
        <v>4</v>
      </c>
    </row>
    <row r="1137" spans="1:9" x14ac:dyDescent="0.25">
      <c r="A1137" s="4" t="str">
        <f>IFERROR(INDEX([1]ID!$B:$B, MATCH('Nhập data'!$C1137,[1]ID!$C:$C,0)),"")</f>
        <v>ID152520</v>
      </c>
      <c r="B1137" s="3" t="s">
        <v>3187</v>
      </c>
      <c r="C1137" s="4" t="s">
        <v>3188</v>
      </c>
      <c r="D1137" s="4">
        <v>20</v>
      </c>
      <c r="E1137" s="5" t="s">
        <v>3189</v>
      </c>
      <c r="F1137" s="4"/>
      <c r="G1137" s="5" t="s">
        <v>2824</v>
      </c>
      <c r="H1137" s="4" t="e">
        <f>IF(Table13[[#This Row],[Tồn đầu]]="","",$D1137+SUMIF([1]Nhập!$G$2:$G$237,'Nhập data'!$C1137,[1]Nhập!$I$2:$I$237)-SUMIF([1]Xuất!$C$2:$C$2625,'Nhập data'!$C1137,[1]Xuất!$D$2:$D$2029))</f>
        <v>#VALUE!</v>
      </c>
      <c r="I1137" s="4" t="s">
        <v>4</v>
      </c>
    </row>
    <row r="1138" spans="1:9" x14ac:dyDescent="0.25">
      <c r="A1138" s="4" t="str">
        <f>IFERROR(INDEX([1]ID!$B:$B, MATCH('Nhập data'!$C1138,[1]ID!$C:$C,0)),"")</f>
        <v>ID152521</v>
      </c>
      <c r="B1138" s="3" t="s">
        <v>3190</v>
      </c>
      <c r="C1138" s="4" t="s">
        <v>3191</v>
      </c>
      <c r="D1138" s="4">
        <v>50</v>
      </c>
      <c r="E1138" s="5" t="s">
        <v>3192</v>
      </c>
      <c r="F1138" s="4"/>
      <c r="G1138" s="5" t="s">
        <v>2824</v>
      </c>
      <c r="H1138" s="4" t="e">
        <f>IF(Table13[[#This Row],[Tồn đầu]]="","",$D1138+SUMIF([1]Nhập!$G$2:$G$237,'Nhập data'!$C1138,[1]Nhập!$I$2:$I$237)-SUMIF([1]Xuất!$C$2:$C$2625,'Nhập data'!$C1138,[1]Xuất!$D$2:$D$2029))</f>
        <v>#VALUE!</v>
      </c>
      <c r="I1138" s="4" t="s">
        <v>4</v>
      </c>
    </row>
    <row r="1139" spans="1:9" x14ac:dyDescent="0.25">
      <c r="A1139" s="4" t="str">
        <f>IFERROR(INDEX([1]ID!$B:$B, MATCH('Nhập data'!$C1139,[1]ID!$C:$C,0)),"")</f>
        <v>ID152522</v>
      </c>
      <c r="B1139" s="3" t="s">
        <v>3193</v>
      </c>
      <c r="C1139" s="4" t="s">
        <v>3194</v>
      </c>
      <c r="D1139" s="4">
        <v>40</v>
      </c>
      <c r="E1139" s="5" t="s">
        <v>3195</v>
      </c>
      <c r="F1139" s="4"/>
      <c r="G1139" s="5" t="s">
        <v>2824</v>
      </c>
      <c r="H1139" s="4" t="e">
        <f>IF(Table13[[#This Row],[Tồn đầu]]="","",$D1139+SUMIF([1]Nhập!$G$2:$G$237,'Nhập data'!$C1139,[1]Nhập!$I$2:$I$237)-SUMIF([1]Xuất!$C$2:$C$2625,'Nhập data'!$C1139,[1]Xuất!$D$2:$D$2029))</f>
        <v>#VALUE!</v>
      </c>
      <c r="I1139" s="4" t="s">
        <v>4</v>
      </c>
    </row>
    <row r="1140" spans="1:9" x14ac:dyDescent="0.25">
      <c r="A1140" s="4" t="str">
        <f>IFERROR(INDEX([1]ID!$B:$B, MATCH('Nhập data'!$C1140,[1]ID!$C:$C,0)),"")</f>
        <v>ID138768</v>
      </c>
      <c r="B1140" s="3" t="s">
        <v>3196</v>
      </c>
      <c r="C1140" s="4" t="s">
        <v>3197</v>
      </c>
      <c r="D1140" s="4">
        <v>17</v>
      </c>
      <c r="E1140" s="5" t="s">
        <v>3198</v>
      </c>
      <c r="F1140" s="4" t="s">
        <v>128</v>
      </c>
      <c r="G1140" s="5" t="s">
        <v>2824</v>
      </c>
      <c r="H1140" s="4" t="e">
        <f>IF(Table13[[#This Row],[Tồn đầu]]="","",$D1140+SUMIF([1]Nhập!$G$2:$G$237,'Nhập data'!$C1140,[1]Nhập!$I$2:$I$237)-SUMIF([1]Xuất!$C$2:$C$2625,'Nhập data'!$C1140,[1]Xuất!$D$2:$D$2029))</f>
        <v>#VALUE!</v>
      </c>
      <c r="I1140" s="4" t="s">
        <v>4</v>
      </c>
    </row>
    <row r="1141" spans="1:9" x14ac:dyDescent="0.25">
      <c r="A1141" s="4" t="str">
        <f>IFERROR(INDEX([1]ID!$B:$B, MATCH('Nhập data'!$C1141,[1]ID!$C:$C,0)),"")</f>
        <v>ID152529</v>
      </c>
      <c r="B1141" s="3" t="s">
        <v>3199</v>
      </c>
      <c r="C1141" s="4" t="s">
        <v>3200</v>
      </c>
      <c r="D1141" s="4">
        <v>4</v>
      </c>
      <c r="E1141" s="5" t="s">
        <v>3201</v>
      </c>
      <c r="F1141" s="4"/>
      <c r="G1141" s="5" t="s">
        <v>2824</v>
      </c>
      <c r="H1141" s="4" t="e">
        <f>IF(Table13[[#This Row],[Tồn đầu]]="","",$D1141+SUMIF([1]Nhập!$G$2:$G$237,'Nhập data'!$C1141,[1]Nhập!$I$2:$I$237)-SUMIF([1]Xuất!$C$2:$C$2625,'Nhập data'!$C1141,[1]Xuất!$D$2:$D$2029))</f>
        <v>#VALUE!</v>
      </c>
      <c r="I1141" s="4" t="s">
        <v>4</v>
      </c>
    </row>
    <row r="1142" spans="1:9" x14ac:dyDescent="0.25">
      <c r="A1142" s="4" t="str">
        <f>IFERROR(INDEX([1]ID!$B:$B, MATCH('Nhập data'!$C1142,[1]ID!$C:$C,0)),"")</f>
        <v>ID152528</v>
      </c>
      <c r="B1142" s="3" t="s">
        <v>3202</v>
      </c>
      <c r="C1142" s="4" t="s">
        <v>3203</v>
      </c>
      <c r="D1142" s="4">
        <v>25</v>
      </c>
      <c r="E1142" s="5" t="s">
        <v>3204</v>
      </c>
      <c r="F1142" s="4"/>
      <c r="G1142" s="5" t="s">
        <v>2824</v>
      </c>
      <c r="H1142" s="4" t="e">
        <f>IF(Table13[[#This Row],[Tồn đầu]]="","",$D1142+SUMIF([1]Nhập!$G$2:$G$237,'Nhập data'!$C1142,[1]Nhập!$I$2:$I$237)-SUMIF([1]Xuất!$C$2:$C$2625,'Nhập data'!$C1142,[1]Xuất!$D$2:$D$2029))</f>
        <v>#VALUE!</v>
      </c>
      <c r="I1142" s="4" t="s">
        <v>4</v>
      </c>
    </row>
    <row r="1143" spans="1:9" x14ac:dyDescent="0.25">
      <c r="A1143" s="4" t="str">
        <f>IFERROR(INDEX([1]ID!$B:$B, MATCH('Nhập data'!$C1143,[1]ID!$C:$C,0)),"")</f>
        <v>ID152527</v>
      </c>
      <c r="B1143" s="3" t="s">
        <v>3205</v>
      </c>
      <c r="C1143" s="4" t="s">
        <v>3206</v>
      </c>
      <c r="D1143" s="4">
        <v>3</v>
      </c>
      <c r="E1143" s="5" t="s">
        <v>3207</v>
      </c>
      <c r="F1143" s="4"/>
      <c r="G1143" s="5" t="s">
        <v>2824</v>
      </c>
      <c r="H1143" s="4" t="e">
        <f>IF(Table13[[#This Row],[Tồn đầu]]="","",$D1143+SUMIF([1]Nhập!$G$2:$G$237,'Nhập data'!$C1143,[1]Nhập!$I$2:$I$237)-SUMIF([1]Xuất!$C$2:$C$2625,'Nhập data'!$C1143,[1]Xuất!$D$2:$D$2029))</f>
        <v>#VALUE!</v>
      </c>
      <c r="I1143" s="4" t="s">
        <v>4</v>
      </c>
    </row>
    <row r="1144" spans="1:9" x14ac:dyDescent="0.25">
      <c r="A1144" s="4" t="str">
        <f>IFERROR(INDEX([1]ID!$B:$B, MATCH('Nhập data'!$C1144,[1]ID!$C:$C,0)),"")</f>
        <v>ID141201</v>
      </c>
      <c r="B1144" s="3" t="s">
        <v>3208</v>
      </c>
      <c r="C1144" s="4" t="s">
        <v>3209</v>
      </c>
      <c r="D1144" s="4">
        <v>30</v>
      </c>
      <c r="E1144" s="5" t="s">
        <v>558</v>
      </c>
      <c r="F1144" s="4"/>
      <c r="G1144" s="5" t="s">
        <v>2824</v>
      </c>
      <c r="H1144" s="4" t="e">
        <f>IF(Table13[[#This Row],[Tồn đầu]]="","",$D1144+SUMIF([1]Nhập!$G$2:$G$237,'Nhập data'!$C1144,[1]Nhập!$I$2:$I$237)-SUMIF([1]Xuất!$C$2:$C$2625,'Nhập data'!$C1144,[1]Xuất!$D$2:$D$2029))</f>
        <v>#VALUE!</v>
      </c>
      <c r="I1144" s="4" t="s">
        <v>4</v>
      </c>
    </row>
    <row r="1145" spans="1:9" x14ac:dyDescent="0.25">
      <c r="A1145" s="4" t="str">
        <f>IFERROR(INDEX([1]ID!$B:$B, MATCH('Nhập data'!$C1145,[1]ID!$C:$C,0)),"")</f>
        <v>ID073047</v>
      </c>
      <c r="B1145" s="3" t="s">
        <v>3210</v>
      </c>
      <c r="C1145" s="4" t="s">
        <v>3211</v>
      </c>
      <c r="D1145" s="4">
        <v>100</v>
      </c>
      <c r="E1145" s="5" t="s">
        <v>3212</v>
      </c>
      <c r="F1145" s="4"/>
      <c r="G1145" s="5" t="s">
        <v>2824</v>
      </c>
      <c r="H1145" s="4" t="e">
        <f>IF(Table13[[#This Row],[Tồn đầu]]="","",$D1145+SUMIF([1]Nhập!$G$2:$G$237,'Nhập data'!$C1145,[1]Nhập!$I$2:$I$237)-SUMIF([1]Xuất!$C$2:$C$2625,'Nhập data'!$C1145,[1]Xuất!$D$2:$D$2029))</f>
        <v>#VALUE!</v>
      </c>
      <c r="I1145" s="4" t="s">
        <v>4</v>
      </c>
    </row>
    <row r="1146" spans="1:9" x14ac:dyDescent="0.25">
      <c r="A1146" s="4" t="str">
        <f>IFERROR(INDEX([1]ID!$B:$B, MATCH('Nhập data'!$C1146,[1]ID!$C:$C,0)),"")</f>
        <v>ID152526</v>
      </c>
      <c r="B1146" s="3" t="s">
        <v>3213</v>
      </c>
      <c r="C1146" s="4" t="s">
        <v>3214</v>
      </c>
      <c r="D1146" s="4">
        <v>12</v>
      </c>
      <c r="E1146" s="5" t="s">
        <v>3215</v>
      </c>
      <c r="F1146" s="4"/>
      <c r="G1146" s="5" t="s">
        <v>2824</v>
      </c>
      <c r="H1146" s="4" t="e">
        <f>IF(Table13[[#This Row],[Tồn đầu]]="","",$D1146+SUMIF([1]Nhập!$G$2:$G$237,'Nhập data'!$C1146,[1]Nhập!$I$2:$I$237)-SUMIF([1]Xuất!$C$2:$C$2625,'Nhập data'!$C1146,[1]Xuất!$D$2:$D$2029))</f>
        <v>#VALUE!</v>
      </c>
      <c r="I1146" s="4" t="s">
        <v>4</v>
      </c>
    </row>
    <row r="1147" spans="1:9" x14ac:dyDescent="0.25">
      <c r="A1147" s="4" t="str">
        <f>IFERROR(INDEX([1]ID!$B:$B, MATCH('Nhập data'!$C1147,[1]ID!$C:$C,0)),"")</f>
        <v>ID141202</v>
      </c>
      <c r="B1147" s="3" t="s">
        <v>3216</v>
      </c>
      <c r="C1147" s="4" t="s">
        <v>3217</v>
      </c>
      <c r="D1147" s="4">
        <v>13</v>
      </c>
      <c r="E1147" s="5" t="s">
        <v>3218</v>
      </c>
      <c r="F1147" s="4"/>
      <c r="G1147" s="5" t="s">
        <v>2824</v>
      </c>
      <c r="H1147" s="4" t="e">
        <f>IF(Table13[[#This Row],[Tồn đầu]]="","",$D1147+SUMIF([1]Nhập!$G$2:$G$237,'Nhập data'!$C1147,[1]Nhập!$I$2:$I$237)-SUMIF([1]Xuất!$C$2:$C$2625,'Nhập data'!$C1147,[1]Xuất!$D$2:$D$2029))</f>
        <v>#VALUE!</v>
      </c>
      <c r="I1147" s="4" t="s">
        <v>4</v>
      </c>
    </row>
    <row r="1148" spans="1:9" x14ac:dyDescent="0.25">
      <c r="A1148" s="4" t="str">
        <f>IFERROR(INDEX([1]ID!$B:$B, MATCH('Nhập data'!$C1148,[1]ID!$C:$C,0)),"")</f>
        <v>ID152525</v>
      </c>
      <c r="B1148" s="3" t="s">
        <v>3219</v>
      </c>
      <c r="C1148" s="4" t="s">
        <v>3220</v>
      </c>
      <c r="D1148" s="4">
        <v>1</v>
      </c>
      <c r="E1148" s="5" t="s">
        <v>3221</v>
      </c>
      <c r="F1148" s="4"/>
      <c r="G1148" s="5" t="s">
        <v>2824</v>
      </c>
      <c r="H1148" s="4" t="e">
        <f>IF(Table13[[#This Row],[Tồn đầu]]="","",$D1148+SUMIF([1]Nhập!$G$2:$G$237,'Nhập data'!$C1148,[1]Nhập!$I$2:$I$237)-SUMIF([1]Xuất!$C$2:$C$2625,'Nhập data'!$C1148,[1]Xuất!$D$2:$D$2029))</f>
        <v>#VALUE!</v>
      </c>
      <c r="I1148" s="4" t="s">
        <v>4</v>
      </c>
    </row>
    <row r="1149" spans="1:9" x14ac:dyDescent="0.25">
      <c r="A1149" s="4" t="str">
        <f>IFERROR(INDEX([1]ID!$B:$B, MATCH('Nhập data'!$C1149,[1]ID!$C:$C,0)),"")</f>
        <v>ID152524</v>
      </c>
      <c r="B1149" s="3" t="s">
        <v>3222</v>
      </c>
      <c r="C1149" s="4" t="s">
        <v>3223</v>
      </c>
      <c r="D1149" s="4">
        <v>10</v>
      </c>
      <c r="E1149" s="5" t="s">
        <v>3224</v>
      </c>
      <c r="F1149" s="4"/>
      <c r="G1149" s="5" t="s">
        <v>2824</v>
      </c>
      <c r="H1149" s="4" t="e">
        <f>IF(Table13[[#This Row],[Tồn đầu]]="","",$D1149+SUMIF([1]Nhập!$G$2:$G$237,'Nhập data'!$C1149,[1]Nhập!$I$2:$I$237)-SUMIF([1]Xuất!$C$2:$C$2625,'Nhập data'!$C1149,[1]Xuất!$D$2:$D$2029))</f>
        <v>#VALUE!</v>
      </c>
      <c r="I1149" s="4" t="s">
        <v>4</v>
      </c>
    </row>
    <row r="1150" spans="1:9" x14ac:dyDescent="0.25">
      <c r="A1150" s="4" t="str">
        <f>IFERROR(INDEX([1]ID!$B:$B, MATCH('Nhập data'!$C1150,[1]ID!$C:$C,0)),"")</f>
        <v>ID152532</v>
      </c>
      <c r="B1150" s="3" t="s">
        <v>3225</v>
      </c>
      <c r="C1150" s="4" t="s">
        <v>3226</v>
      </c>
      <c r="D1150" s="4">
        <v>12</v>
      </c>
      <c r="E1150" s="5" t="s">
        <v>3227</v>
      </c>
      <c r="F1150" s="4"/>
      <c r="G1150" s="5" t="s">
        <v>2824</v>
      </c>
      <c r="H1150" s="4" t="e">
        <f>IF(Table13[[#This Row],[Tồn đầu]]="","",$D1150+SUMIF([1]Nhập!$G$2:$G$237,'Nhập data'!$C1150,[1]Nhập!$I$2:$I$237)-SUMIF([1]Xuất!$C$2:$C$2625,'Nhập data'!$C1150,[1]Xuất!$D$2:$D$2029))</f>
        <v>#VALUE!</v>
      </c>
      <c r="I1150" s="4" t="s">
        <v>4</v>
      </c>
    </row>
    <row r="1151" spans="1:9" x14ac:dyDescent="0.25">
      <c r="A1151" s="4" t="str">
        <f>IFERROR(INDEX([1]ID!$B:$B, MATCH('Nhập data'!$C1151,[1]ID!$C:$C,0)),"")</f>
        <v>ID156346</v>
      </c>
      <c r="B1151" s="3" t="s">
        <v>3228</v>
      </c>
      <c r="C1151" s="4" t="s">
        <v>3229</v>
      </c>
      <c r="D1151" s="4">
        <v>29</v>
      </c>
      <c r="E1151" s="5" t="s">
        <v>3230</v>
      </c>
      <c r="F1151" s="4"/>
      <c r="G1151" s="5" t="s">
        <v>2824</v>
      </c>
      <c r="H1151" s="4" t="e">
        <f>IF(Table13[[#This Row],[Tồn đầu]]="","",$D1151+SUMIF([1]Nhập!$G$2:$G$237,'Nhập data'!$C1151,[1]Nhập!$I$2:$I$237)-SUMIF([1]Xuất!$C$2:$C$2625,'Nhập data'!$C1151,[1]Xuất!$D$2:$D$2029))</f>
        <v>#VALUE!</v>
      </c>
      <c r="I1151" s="4" t="s">
        <v>4</v>
      </c>
    </row>
    <row r="1152" spans="1:9" x14ac:dyDescent="0.25">
      <c r="A1152" s="4" t="str">
        <f>IFERROR(INDEX([1]ID!$B:$B, MATCH('Nhập data'!$C1152,[1]ID!$C:$C,0)),"")</f>
        <v>ID165183</v>
      </c>
      <c r="B1152" s="3" t="s">
        <v>3231</v>
      </c>
      <c r="C1152" s="4" t="s">
        <v>3232</v>
      </c>
      <c r="D1152" s="4">
        <v>19</v>
      </c>
      <c r="E1152" s="5" t="s">
        <v>3233</v>
      </c>
      <c r="F1152" s="4"/>
      <c r="G1152" s="5" t="s">
        <v>2824</v>
      </c>
      <c r="H1152" s="4" t="e">
        <f>IF(Table13[[#This Row],[Tồn đầu]]="","",$D1152+SUMIF([1]Nhập!$G$2:$G$237,'Nhập data'!$C1152,[1]Nhập!$I$2:$I$237)-SUMIF([1]Xuất!$C$2:$C$2625,'Nhập data'!$C1152,[1]Xuất!$D$2:$D$2029))</f>
        <v>#VALUE!</v>
      </c>
      <c r="I1152" s="4" t="s">
        <v>4</v>
      </c>
    </row>
    <row r="1153" spans="1:9" x14ac:dyDescent="0.25">
      <c r="A1153" s="4" t="str">
        <f>IFERROR(INDEX([1]ID!$B:$B, MATCH('Nhập data'!$C1153,[1]ID!$C:$C,0)),"")</f>
        <v>ID150960</v>
      </c>
      <c r="B1153" s="3" t="s">
        <v>3234</v>
      </c>
      <c r="C1153" s="4" t="s">
        <v>3235</v>
      </c>
      <c r="D1153" s="4">
        <v>45</v>
      </c>
      <c r="E1153" s="5" t="s">
        <v>3236</v>
      </c>
      <c r="F1153" s="4"/>
      <c r="G1153" s="5" t="s">
        <v>2824</v>
      </c>
      <c r="H1153" s="4" t="e">
        <f>IF(Table13[[#This Row],[Tồn đầu]]="","",$D1153+SUMIF([1]Nhập!$G$2:$G$237,'Nhập data'!$C1153,[1]Nhập!$I$2:$I$237)-SUMIF([1]Xuất!$C$2:$C$2625,'Nhập data'!$C1153,[1]Xuất!$D$2:$D$2029))</f>
        <v>#VALUE!</v>
      </c>
      <c r="I1153" s="4" t="s">
        <v>4</v>
      </c>
    </row>
    <row r="1154" spans="1:9" x14ac:dyDescent="0.25">
      <c r="A1154" s="4" t="str">
        <f>IFERROR(INDEX([1]ID!$B:$B, MATCH('Nhập data'!$C1154,[1]ID!$C:$C,0)),"")</f>
        <v>ID009734</v>
      </c>
      <c r="B1154" s="3" t="s">
        <v>3237</v>
      </c>
      <c r="C1154" s="4" t="s">
        <v>3238</v>
      </c>
      <c r="D1154" s="4">
        <v>1</v>
      </c>
      <c r="E1154" s="5" t="s">
        <v>3239</v>
      </c>
      <c r="F1154" s="4"/>
      <c r="G1154" s="5" t="s">
        <v>2824</v>
      </c>
      <c r="H1154" s="4" t="e">
        <f>IF(Table13[[#This Row],[Tồn đầu]]="","",$D1154+SUMIF([1]Nhập!$G$2:$G$237,'Nhập data'!$C1154,[1]Nhập!$I$2:$I$237)-SUMIF([1]Xuất!$C$2:$C$2625,'Nhập data'!$C1154,[1]Xuất!$D$2:$D$2029))</f>
        <v>#VALUE!</v>
      </c>
      <c r="I1154" s="4" t="s">
        <v>4</v>
      </c>
    </row>
    <row r="1155" spans="1:9" x14ac:dyDescent="0.25">
      <c r="A1155" s="4" t="str">
        <f>IFERROR(INDEX([1]ID!$B:$B, MATCH('Nhập data'!$C1155,[1]ID!$C:$C,0)),"")</f>
        <v>ID152530</v>
      </c>
      <c r="B1155" s="3" t="s">
        <v>3240</v>
      </c>
      <c r="C1155" s="4" t="s">
        <v>3241</v>
      </c>
      <c r="D1155" s="4">
        <v>21</v>
      </c>
      <c r="E1155" s="5" t="s">
        <v>1684</v>
      </c>
      <c r="F1155" s="4"/>
      <c r="G1155" s="5" t="s">
        <v>2824</v>
      </c>
      <c r="H1155" s="4" t="e">
        <f>IF(Table13[[#This Row],[Tồn đầu]]="","",$D1155+SUMIF([1]Nhập!$G$2:$G$237,'Nhập data'!$C1155,[1]Nhập!$I$2:$I$237)-SUMIF([1]Xuất!$C$2:$C$2625,'Nhập data'!$C1155,[1]Xuất!$D$2:$D$2029))</f>
        <v>#VALUE!</v>
      </c>
      <c r="I1155" s="4" t="s">
        <v>4</v>
      </c>
    </row>
    <row r="1156" spans="1:9" x14ac:dyDescent="0.25">
      <c r="A1156" s="4" t="str">
        <f>IFERROR(INDEX([1]ID!$B:$B, MATCH('Nhập data'!$C1156,[1]ID!$C:$C,0)),"")</f>
        <v>ID073261</v>
      </c>
      <c r="B1156" s="3" t="s">
        <v>3242</v>
      </c>
      <c r="C1156" s="4" t="s">
        <v>3243</v>
      </c>
      <c r="D1156" s="4">
        <v>10</v>
      </c>
      <c r="E1156" s="5" t="s">
        <v>3244</v>
      </c>
      <c r="F1156" s="4"/>
      <c r="G1156" s="5" t="s">
        <v>2824</v>
      </c>
      <c r="H1156" s="4" t="e">
        <f>IF(Table13[[#This Row],[Tồn đầu]]="","",$D1156+SUMIF([1]Nhập!$G$2:$G$237,'Nhập data'!$C1156,[1]Nhập!$I$2:$I$237)-SUMIF([1]Xuất!$C$2:$C$2625,'Nhập data'!$C1156,[1]Xuất!$D$2:$D$2029))</f>
        <v>#VALUE!</v>
      </c>
      <c r="I1156" s="4" t="s">
        <v>4</v>
      </c>
    </row>
    <row r="1157" spans="1:9" x14ac:dyDescent="0.25">
      <c r="A1157" s="4" t="str">
        <f>IFERROR(INDEX([1]ID!$B:$B, MATCH('Nhập data'!$C1157,[1]ID!$C:$C,0)),"")</f>
        <v>ID073446</v>
      </c>
      <c r="B1157" s="3" t="s">
        <v>3245</v>
      </c>
      <c r="C1157" s="4" t="s">
        <v>3246</v>
      </c>
      <c r="D1157" s="4">
        <v>60</v>
      </c>
      <c r="E1157" s="5" t="s">
        <v>3247</v>
      </c>
      <c r="F1157" s="4"/>
      <c r="G1157" s="5" t="s">
        <v>2824</v>
      </c>
      <c r="H1157" s="4" t="e">
        <f>IF(Table13[[#This Row],[Tồn đầu]]="","",$D1157+SUMIF([1]Nhập!$G$2:$G$237,'Nhập data'!$C1157,[1]Nhập!$I$2:$I$237)-SUMIF([1]Xuất!$C$2:$C$2625,'Nhập data'!$C1157,[1]Xuất!$D$2:$D$2029))</f>
        <v>#VALUE!</v>
      </c>
      <c r="I1157" s="4" t="s">
        <v>4</v>
      </c>
    </row>
    <row r="1158" spans="1:9" x14ac:dyDescent="0.25">
      <c r="A1158" s="4" t="str">
        <f>IFERROR(INDEX([1]ID!$B:$B, MATCH('Nhập data'!$C1158,[1]ID!$C:$C,0)),"")</f>
        <v>ID073251</v>
      </c>
      <c r="B1158" s="3" t="s">
        <v>3248</v>
      </c>
      <c r="C1158" s="4" t="s">
        <v>3249</v>
      </c>
      <c r="D1158" s="4">
        <v>21</v>
      </c>
      <c r="E1158" s="5" t="s">
        <v>3250</v>
      </c>
      <c r="F1158" s="4"/>
      <c r="G1158" s="5" t="s">
        <v>2824</v>
      </c>
      <c r="H1158" s="4" t="e">
        <f>IF(Table13[[#This Row],[Tồn đầu]]="","",$D1158+SUMIF([1]Nhập!$G$2:$G$237,'Nhập data'!$C1158,[1]Nhập!$I$2:$I$237)-SUMIF([1]Xuất!$C$2:$C$2625,'Nhập data'!$C1158,[1]Xuất!$D$2:$D$2029))</f>
        <v>#VALUE!</v>
      </c>
      <c r="I1158" s="4" t="s">
        <v>4</v>
      </c>
    </row>
    <row r="1159" spans="1:9" x14ac:dyDescent="0.25">
      <c r="A1159" s="4" t="str">
        <f>IFERROR(INDEX([1]ID!$B:$B, MATCH('Nhập data'!$C1159,[1]ID!$C:$C,0)),"")</f>
        <v>ID141630</v>
      </c>
      <c r="B1159" s="3" t="s">
        <v>3251</v>
      </c>
      <c r="C1159" s="4" t="s">
        <v>3252</v>
      </c>
      <c r="D1159" s="4">
        <v>15</v>
      </c>
      <c r="E1159" s="5" t="s">
        <v>3253</v>
      </c>
      <c r="F1159" s="4"/>
      <c r="G1159" s="5" t="s">
        <v>2824</v>
      </c>
      <c r="H1159" s="4" t="e">
        <f>IF(Table13[[#This Row],[Tồn đầu]]="","",$D1159+SUMIF([1]Nhập!$G$2:$G$237,'Nhập data'!$C1159,[1]Nhập!$I$2:$I$237)-SUMIF([1]Xuất!$C$2:$C$2625,'Nhập data'!$C1159,[1]Xuất!$D$2:$D$2029))</f>
        <v>#VALUE!</v>
      </c>
      <c r="I1159" s="4" t="s">
        <v>4</v>
      </c>
    </row>
    <row r="1160" spans="1:9" x14ac:dyDescent="0.25">
      <c r="A1160" s="4" t="str">
        <f>IFERROR(INDEX([1]ID!$B:$B, MATCH('Nhập data'!$C1160,[1]ID!$C:$C,0)),"")</f>
        <v>ID141203</v>
      </c>
      <c r="B1160" s="3" t="s">
        <v>3254</v>
      </c>
      <c r="C1160" s="4" t="s">
        <v>3255</v>
      </c>
      <c r="D1160" s="4">
        <v>7</v>
      </c>
      <c r="E1160" s="5" t="s">
        <v>778</v>
      </c>
      <c r="F1160" s="4"/>
      <c r="G1160" s="5" t="s">
        <v>2824</v>
      </c>
      <c r="H1160" s="4" t="e">
        <f>IF(Table13[[#This Row],[Tồn đầu]]="","",$D1160+SUMIF([1]Nhập!$G$2:$G$237,'Nhập data'!$C1160,[1]Nhập!$I$2:$I$237)-SUMIF([1]Xuất!$C$2:$C$2625,'Nhập data'!$C1160,[1]Xuất!$D$2:$D$2029))</f>
        <v>#VALUE!</v>
      </c>
      <c r="I1160" s="4" t="s">
        <v>4</v>
      </c>
    </row>
    <row r="1161" spans="1:9" x14ac:dyDescent="0.25">
      <c r="A1161" s="4" t="str">
        <f>IFERROR(INDEX([1]ID!$B:$B, MATCH('Nhập data'!$C1161,[1]ID!$C:$C,0)),"")</f>
        <v>ID140767</v>
      </c>
      <c r="B1161" s="3" t="s">
        <v>3256</v>
      </c>
      <c r="C1161" s="4" t="s">
        <v>3257</v>
      </c>
      <c r="D1161" s="4">
        <v>100</v>
      </c>
      <c r="E1161" s="5" t="s">
        <v>3258</v>
      </c>
      <c r="F1161" s="4"/>
      <c r="G1161" s="5" t="s">
        <v>2824</v>
      </c>
      <c r="H1161" s="4" t="e">
        <f>IF(Table13[[#This Row],[Tồn đầu]]="","",$D1161+SUMIF([1]Nhập!$G$2:$G$237,'Nhập data'!$C1161,[1]Nhập!$I$2:$I$237)-SUMIF([1]Xuất!$C$2:$C$2625,'Nhập data'!$C1161,[1]Xuất!$D$2:$D$2029))</f>
        <v>#VALUE!</v>
      </c>
      <c r="I1161" s="4" t="s">
        <v>4</v>
      </c>
    </row>
    <row r="1162" spans="1:9" x14ac:dyDescent="0.25">
      <c r="A1162" s="4" t="str">
        <f>IFERROR(INDEX([1]ID!$B:$B, MATCH('Nhập data'!$C1162,[1]ID!$C:$C,0)),"")</f>
        <v>ID073046</v>
      </c>
      <c r="B1162" s="3" t="s">
        <v>3259</v>
      </c>
      <c r="C1162" s="4" t="s">
        <v>3260</v>
      </c>
      <c r="D1162" s="4">
        <v>100</v>
      </c>
      <c r="E1162" s="5" t="s">
        <v>191</v>
      </c>
      <c r="F1162" s="4"/>
      <c r="G1162" s="5" t="s">
        <v>2824</v>
      </c>
      <c r="H1162" s="4" t="e">
        <f>IF(Table13[[#This Row],[Tồn đầu]]="","",$D1162+SUMIF([1]Nhập!$G$2:$G$237,'Nhập data'!$C1162,[1]Nhập!$I$2:$I$237)-SUMIF([1]Xuất!$C$2:$C$2625,'Nhập data'!$C1162,[1]Xuất!$D$2:$D$2029))</f>
        <v>#VALUE!</v>
      </c>
      <c r="I1162" s="4" t="s">
        <v>4</v>
      </c>
    </row>
    <row r="1163" spans="1:9" x14ac:dyDescent="0.25">
      <c r="A1163" s="4" t="str">
        <f>IFERROR(INDEX([1]ID!$B:$B, MATCH('Nhập data'!$C1163,[1]ID!$C:$C,0)),"")</f>
        <v>ID025921</v>
      </c>
      <c r="B1163" s="3" t="s">
        <v>3261</v>
      </c>
      <c r="C1163" s="4" t="s">
        <v>3262</v>
      </c>
      <c r="D1163" s="4">
        <v>25</v>
      </c>
      <c r="E1163" s="5" t="s">
        <v>793</v>
      </c>
      <c r="F1163" s="4"/>
      <c r="G1163" s="5" t="s">
        <v>2824</v>
      </c>
      <c r="H1163" s="4" t="e">
        <f>IF(Table13[[#This Row],[Tồn đầu]]="","",$D1163+SUMIF([1]Nhập!$G$2:$G$237,'Nhập data'!$C1163,[1]Nhập!$I$2:$I$237)-SUMIF([1]Xuất!$C$2:$C$2625,'Nhập data'!$C1163,[1]Xuất!$D$2:$D$2029))</f>
        <v>#VALUE!</v>
      </c>
      <c r="I1163" s="4" t="s">
        <v>4</v>
      </c>
    </row>
    <row r="1164" spans="1:9" x14ac:dyDescent="0.25">
      <c r="A1164" s="4" t="str">
        <f>IFERROR(INDEX([1]ID!$B:$B, MATCH('Nhập data'!$C1164,[1]ID!$C:$C,0)),"")</f>
        <v>ID008905</v>
      </c>
      <c r="B1164" s="3" t="s">
        <v>3263</v>
      </c>
      <c r="C1164" s="4" t="s">
        <v>3264</v>
      </c>
      <c r="D1164" s="4">
        <v>0</v>
      </c>
      <c r="E1164" s="5" t="s">
        <v>3265</v>
      </c>
      <c r="F1164" s="4"/>
      <c r="G1164" s="5" t="s">
        <v>2824</v>
      </c>
      <c r="H1164" s="4" t="e">
        <f>IF(Table13[[#This Row],[Tồn đầu]]="","",$D1164+SUMIF([1]Nhập!$G$2:$G$237,'Nhập data'!$C1164,[1]Nhập!$I$2:$I$237)-SUMIF([1]Xuất!$C$2:$C$2625,'Nhập data'!$C1164,[1]Xuất!$D$2:$D$2029))</f>
        <v>#VALUE!</v>
      </c>
      <c r="I1164" s="4" t="s">
        <v>4</v>
      </c>
    </row>
    <row r="1165" spans="1:9" x14ac:dyDescent="0.25">
      <c r="A1165" s="4" t="str">
        <f>IFERROR(INDEX([1]ID!$B:$B, MATCH('Nhập data'!$C1165,[1]ID!$C:$C,0)),"")</f>
        <v>ID015377</v>
      </c>
      <c r="B1165" s="3" t="s">
        <v>3266</v>
      </c>
      <c r="C1165" s="4" t="s">
        <v>3267</v>
      </c>
      <c r="D1165" s="4">
        <v>19</v>
      </c>
      <c r="E1165" s="5" t="s">
        <v>1555</v>
      </c>
      <c r="F1165" s="4"/>
      <c r="G1165" s="5" t="s">
        <v>2824</v>
      </c>
      <c r="H1165" s="4" t="e">
        <f>IF(Table13[[#This Row],[Tồn đầu]]="","",$D1165+SUMIF([1]Nhập!$G$2:$G$237,'Nhập data'!$C1165,[1]Nhập!$I$2:$I$237)-SUMIF([1]Xuất!$C$2:$C$2625,'Nhập data'!$C1165,[1]Xuất!$D$2:$D$2029))</f>
        <v>#VALUE!</v>
      </c>
      <c r="I1165" s="4" t="s">
        <v>4</v>
      </c>
    </row>
    <row r="1166" spans="1:9" x14ac:dyDescent="0.25">
      <c r="A1166" s="4" t="str">
        <f>IFERROR(INDEX([1]ID!$B:$B, MATCH('Nhập data'!$C1166,[1]ID!$C:$C,0)),"")</f>
        <v>ID141447</v>
      </c>
      <c r="B1166" s="3" t="s">
        <v>3268</v>
      </c>
      <c r="C1166" s="4" t="s">
        <v>3269</v>
      </c>
      <c r="D1166" s="4">
        <v>9</v>
      </c>
      <c r="E1166" s="5" t="s">
        <v>3270</v>
      </c>
      <c r="F1166" s="4"/>
      <c r="G1166" s="5" t="s">
        <v>2824</v>
      </c>
      <c r="H1166" s="4" t="e">
        <f>IF(Table13[[#This Row],[Tồn đầu]]="","",$D1166+SUMIF([1]Nhập!$G$2:$G$237,'Nhập data'!$C1166,[1]Nhập!$I$2:$I$237)-SUMIF([1]Xuất!$C$2:$C$2625,'Nhập data'!$C1166,[1]Xuất!$D$2:$D$2029))</f>
        <v>#VALUE!</v>
      </c>
      <c r="I1166" s="4" t="s">
        <v>4</v>
      </c>
    </row>
    <row r="1167" spans="1:9" x14ac:dyDescent="0.25">
      <c r="A1167" s="4" t="str">
        <f>IFERROR(INDEX([1]ID!$B:$B, MATCH('Nhập data'!$C1167,[1]ID!$C:$C,0)),"")</f>
        <v>ID152531</v>
      </c>
      <c r="B1167" s="3" t="s">
        <v>3271</v>
      </c>
      <c r="C1167" s="4" t="s">
        <v>3272</v>
      </c>
      <c r="D1167" s="4">
        <v>7</v>
      </c>
      <c r="E1167" s="5" t="s">
        <v>3273</v>
      </c>
      <c r="F1167" s="4"/>
      <c r="G1167" s="5" t="s">
        <v>2824</v>
      </c>
      <c r="H1167" s="4" t="e">
        <f>IF(Table13[[#This Row],[Tồn đầu]]="","",$D1167+SUMIF([1]Nhập!$G$2:$G$237,'Nhập data'!$C1167,[1]Nhập!$I$2:$I$237)-SUMIF([1]Xuất!$C$2:$C$2625,'Nhập data'!$C1167,[1]Xuất!$D$2:$D$2029))</f>
        <v>#VALUE!</v>
      </c>
      <c r="I1167" s="4" t="s">
        <v>4</v>
      </c>
    </row>
    <row r="1168" spans="1:9" x14ac:dyDescent="0.25">
      <c r="A1168" s="4" t="str">
        <f>IFERROR(INDEX([1]ID!$B:$B, MATCH('Nhập data'!$C1168,[1]ID!$C:$C,0)),"")</f>
        <v>ID152533</v>
      </c>
      <c r="B1168" s="3" t="s">
        <v>3274</v>
      </c>
      <c r="C1168" s="4" t="s">
        <v>3275</v>
      </c>
      <c r="D1168" s="4">
        <v>25</v>
      </c>
      <c r="E1168" s="5" t="s">
        <v>3276</v>
      </c>
      <c r="F1168" s="4"/>
      <c r="G1168" s="5" t="s">
        <v>2824</v>
      </c>
      <c r="H1168" s="4" t="e">
        <f>IF(Table13[[#This Row],[Tồn đầu]]="","",$D1168+SUMIF([1]Nhập!$G$2:$G$237,'Nhập data'!$C1168,[1]Nhập!$I$2:$I$237)-SUMIF([1]Xuất!$C$2:$C$2625,'Nhập data'!$C1168,[1]Xuất!$D$2:$D$2029))</f>
        <v>#VALUE!</v>
      </c>
      <c r="I1168" s="4" t="s">
        <v>4</v>
      </c>
    </row>
    <row r="1169" spans="1:9" x14ac:dyDescent="0.25">
      <c r="A1169" s="4" t="str">
        <f>IFERROR(INDEX([1]ID!$B:$B, MATCH('Nhập data'!$C1169,[1]ID!$C:$C,0)),"")</f>
        <v>ID165185</v>
      </c>
      <c r="B1169" s="3" t="s">
        <v>3277</v>
      </c>
      <c r="C1169" s="4" t="s">
        <v>3278</v>
      </c>
      <c r="D1169" s="4">
        <v>9</v>
      </c>
      <c r="E1169" s="5" t="s">
        <v>3279</v>
      </c>
      <c r="F1169" s="4"/>
      <c r="G1169" s="5" t="s">
        <v>2824</v>
      </c>
      <c r="H1169" s="4" t="e">
        <f>IF(Table13[[#This Row],[Tồn đầu]]="","",$D1169+SUMIF([1]Nhập!$G$2:$G$237,'Nhập data'!$C1169,[1]Nhập!$I$2:$I$237)-SUMIF([1]Xuất!$C$2:$C$2625,'Nhập data'!$C1169,[1]Xuất!$D$2:$D$2029))</f>
        <v>#VALUE!</v>
      </c>
      <c r="I1169" s="4" t="s">
        <v>4</v>
      </c>
    </row>
    <row r="1170" spans="1:9" x14ac:dyDescent="0.25">
      <c r="A1170" s="4" t="str">
        <f>IFERROR(INDEX([1]ID!$B:$B, MATCH('Nhập data'!$C1170,[1]ID!$C:$C,0)),"")</f>
        <v>ID077144</v>
      </c>
      <c r="B1170" s="3" t="s">
        <v>3280</v>
      </c>
      <c r="C1170" s="4" t="s">
        <v>3281</v>
      </c>
      <c r="D1170" s="4">
        <v>5</v>
      </c>
      <c r="E1170" s="5" t="s">
        <v>3282</v>
      </c>
      <c r="F1170" s="4"/>
      <c r="G1170" s="5" t="s">
        <v>2824</v>
      </c>
      <c r="H1170" s="4" t="e">
        <f>IF(Table13[[#This Row],[Tồn đầu]]="","",$D1170+SUMIF([1]Nhập!$G$2:$G$237,'Nhập data'!$C1170,[1]Nhập!$I$2:$I$237)-SUMIF([1]Xuất!$C$2:$C$2625,'Nhập data'!$C1170,[1]Xuất!$D$2:$D$2029))</f>
        <v>#VALUE!</v>
      </c>
      <c r="I1170" s="4" t="s">
        <v>4</v>
      </c>
    </row>
    <row r="1171" spans="1:9" x14ac:dyDescent="0.25">
      <c r="A1171" s="4" t="str">
        <f>IFERROR(INDEX([1]ID!$B:$B, MATCH('Nhập data'!$C1171,[1]ID!$C:$C,0)),"")</f>
        <v>ID156362</v>
      </c>
      <c r="B1171" s="3" t="s">
        <v>3283</v>
      </c>
      <c r="C1171" s="4" t="s">
        <v>3284</v>
      </c>
      <c r="D1171" s="4">
        <v>45</v>
      </c>
      <c r="E1171" s="5" t="s">
        <v>3285</v>
      </c>
      <c r="F1171" s="4"/>
      <c r="G1171" s="5" t="s">
        <v>2824</v>
      </c>
      <c r="H1171" s="4" t="e">
        <f>IF(Table13[[#This Row],[Tồn đầu]]="","",$D1171+SUMIF([1]Nhập!$G$2:$G$237,'Nhập data'!$C1171,[1]Nhập!$I$2:$I$237)-SUMIF([1]Xuất!$C$2:$C$2625,'Nhập data'!$C1171,[1]Xuất!$D$2:$D$2029))</f>
        <v>#VALUE!</v>
      </c>
      <c r="I1171" s="4" t="s">
        <v>4</v>
      </c>
    </row>
    <row r="1172" spans="1:9" x14ac:dyDescent="0.25">
      <c r="A1172" s="4" t="str">
        <f>IFERROR(INDEX([1]ID!$B:$B, MATCH('Nhập data'!$C1172,[1]ID!$C:$C,0)),"")</f>
        <v>ID001024</v>
      </c>
      <c r="B1172" s="3" t="s">
        <v>3286</v>
      </c>
      <c r="C1172" s="4" t="s">
        <v>3287</v>
      </c>
      <c r="D1172" s="4">
        <v>100</v>
      </c>
      <c r="E1172" s="5" t="s">
        <v>3288</v>
      </c>
      <c r="F1172" s="4"/>
      <c r="G1172" s="5" t="s">
        <v>2824</v>
      </c>
      <c r="H1172" s="4" t="e">
        <f>IF(Table13[[#This Row],[Tồn đầu]]="","",$D1172+SUMIF([1]Nhập!$G$2:$G$237,'Nhập data'!$C1172,[1]Nhập!$I$2:$I$237)-SUMIF([1]Xuất!$C$2:$C$2625,'Nhập data'!$C1172,[1]Xuất!$D$2:$D$2029))</f>
        <v>#VALUE!</v>
      </c>
      <c r="I1172" s="4" t="s">
        <v>4</v>
      </c>
    </row>
    <row r="1173" spans="1:9" x14ac:dyDescent="0.25">
      <c r="A1173" s="4" t="str">
        <f>IFERROR(INDEX([1]ID!$B:$B, MATCH('Nhập data'!$C1173,[1]ID!$C:$C,0)),"")</f>
        <v>ID156349</v>
      </c>
      <c r="B1173" s="3" t="s">
        <v>3289</v>
      </c>
      <c r="C1173" s="4" t="s">
        <v>3290</v>
      </c>
      <c r="D1173" s="4">
        <v>10</v>
      </c>
      <c r="E1173" s="5" t="s">
        <v>3291</v>
      </c>
      <c r="F1173" s="4"/>
      <c r="G1173" s="5" t="s">
        <v>2824</v>
      </c>
      <c r="H1173" s="4" t="e">
        <f>IF(Table13[[#This Row],[Tồn đầu]]="","",$D1173+SUMIF([1]Nhập!$G$2:$G$237,'Nhập data'!$C1173,[1]Nhập!$I$2:$I$237)-SUMIF([1]Xuất!$C$2:$C$2625,'Nhập data'!$C1173,[1]Xuất!$D$2:$D$2029))</f>
        <v>#VALUE!</v>
      </c>
      <c r="I1173" s="4" t="s">
        <v>4</v>
      </c>
    </row>
    <row r="1174" spans="1:9" x14ac:dyDescent="0.25">
      <c r="A1174" s="4" t="str">
        <f>IFERROR(INDEX([1]ID!$B:$B, MATCH('Nhập data'!$C1174,[1]ID!$C:$C,0)),"")</f>
        <v>ID150963</v>
      </c>
      <c r="B1174" s="3" t="s">
        <v>3292</v>
      </c>
      <c r="C1174" s="4" t="s">
        <v>3293</v>
      </c>
      <c r="D1174" s="4">
        <v>10</v>
      </c>
      <c r="E1174" s="5" t="s">
        <v>3294</v>
      </c>
      <c r="F1174" s="4"/>
      <c r="G1174" s="5" t="s">
        <v>2824</v>
      </c>
      <c r="H1174" s="4" t="e">
        <f>IF(Table13[[#This Row],[Tồn đầu]]="","",$D1174+SUMIF([1]Nhập!$G$2:$G$237,'Nhập data'!$C1174,[1]Nhập!$I$2:$I$237)-SUMIF([1]Xuất!$C$2:$C$2625,'Nhập data'!$C1174,[1]Xuất!$D$2:$D$2029))</f>
        <v>#VALUE!</v>
      </c>
      <c r="I1174" s="4" t="s">
        <v>4</v>
      </c>
    </row>
    <row r="1175" spans="1:9" x14ac:dyDescent="0.25">
      <c r="A1175" s="4" t="str">
        <f>IFERROR(INDEX([1]ID!$B:$B, MATCH('Nhập data'!$C1175,[1]ID!$C:$C,0)),"")</f>
        <v>ID164849</v>
      </c>
      <c r="B1175" s="3" t="s">
        <v>3295</v>
      </c>
      <c r="C1175" s="4" t="s">
        <v>3296</v>
      </c>
      <c r="D1175" s="4">
        <v>20</v>
      </c>
      <c r="E1175" s="5" t="s">
        <v>1436</v>
      </c>
      <c r="F1175" s="4"/>
      <c r="G1175" s="5" t="s">
        <v>2824</v>
      </c>
      <c r="H1175" s="4" t="e">
        <f>IF(Table13[[#This Row],[Tồn đầu]]="","",$D1175+SUMIF([1]Nhập!$G$2:$G$237,'Nhập data'!$C1175,[1]Nhập!$I$2:$I$237)-SUMIF([1]Xuất!$C$2:$C$2625,'Nhập data'!$C1175,[1]Xuất!$D$2:$D$2029))</f>
        <v>#VALUE!</v>
      </c>
      <c r="I1175" s="4" t="s">
        <v>4</v>
      </c>
    </row>
    <row r="1176" spans="1:9" x14ac:dyDescent="0.25">
      <c r="A1176" s="4" t="str">
        <f>IFERROR(INDEX([1]ID!$B:$B, MATCH('Nhập data'!$C1176,[1]ID!$C:$C,0)),"")</f>
        <v>ID156517</v>
      </c>
      <c r="B1176" s="3" t="s">
        <v>3297</v>
      </c>
      <c r="C1176" s="4" t="s">
        <v>3298</v>
      </c>
      <c r="D1176" s="4">
        <v>52</v>
      </c>
      <c r="E1176" s="5" t="s">
        <v>3299</v>
      </c>
      <c r="F1176" s="4"/>
      <c r="G1176" s="5" t="s">
        <v>1976</v>
      </c>
      <c r="H1176" s="4" t="e">
        <f>IF(Table13[[#This Row],[Tồn đầu]]="","",$D1176+SUMIF([1]Nhập!$G$2:$G$237,'Nhập data'!$C1176,[1]Nhập!$I$2:$I$237)-SUMIF([1]Xuất!$C$2:$C$2625,'Nhập data'!$C1176,[1]Xuất!$D$2:$D$2029))</f>
        <v>#VALUE!</v>
      </c>
      <c r="I1176" s="4" t="s">
        <v>4</v>
      </c>
    </row>
    <row r="1177" spans="1:9" x14ac:dyDescent="0.25">
      <c r="A1177" s="4" t="str">
        <f>IFERROR(INDEX([1]ID!$B:$B, MATCH('Nhập data'!$C1177,[1]ID!$C:$C,0)),"")</f>
        <v>ID165186</v>
      </c>
      <c r="B1177" s="3" t="s">
        <v>3300</v>
      </c>
      <c r="C1177" s="4" t="s">
        <v>3301</v>
      </c>
      <c r="D1177" s="4">
        <v>22</v>
      </c>
      <c r="E1177" s="5" t="s">
        <v>3302</v>
      </c>
      <c r="F1177" s="4"/>
      <c r="G1177" s="5" t="s">
        <v>2824</v>
      </c>
      <c r="H1177" s="4" t="e">
        <f>IF(Table13[[#This Row],[Tồn đầu]]="","",$D1177+SUMIF([1]Nhập!$G$2:$G$237,'Nhập data'!$C1177,[1]Nhập!$I$2:$I$237)-SUMIF([1]Xuất!$C$2:$C$2625,'Nhập data'!$C1177,[1]Xuất!$D$2:$D$2029))</f>
        <v>#VALUE!</v>
      </c>
      <c r="I1177" s="4" t="s">
        <v>4</v>
      </c>
    </row>
    <row r="1178" spans="1:9" x14ac:dyDescent="0.25">
      <c r="A1178" s="4" t="str">
        <f>IFERROR(INDEX([1]ID!$B:$B, MATCH('Nhập data'!$C1178,[1]ID!$C:$C,0)),"")</f>
        <v>ID121889</v>
      </c>
      <c r="B1178" s="3" t="s">
        <v>3303</v>
      </c>
      <c r="C1178" s="4" t="s">
        <v>3304</v>
      </c>
      <c r="D1178" s="4">
        <v>30</v>
      </c>
      <c r="E1178" s="5" t="s">
        <v>3305</v>
      </c>
      <c r="F1178" s="4"/>
      <c r="G1178" s="5" t="s">
        <v>1356</v>
      </c>
      <c r="H1178" s="4" t="e">
        <f>IF(Table13[[#This Row],[Tồn đầu]]="","",$D1178+SUMIF([1]Nhập!$G$2:$G$237,'Nhập data'!$C1178,[1]Nhập!$I$2:$I$237)-SUMIF([1]Xuất!$C$2:$C$2625,'Nhập data'!$C1178,[1]Xuất!$D$2:$D$2029))</f>
        <v>#VALUE!</v>
      </c>
      <c r="I1178" s="4" t="s">
        <v>4</v>
      </c>
    </row>
    <row r="1179" spans="1:9" x14ac:dyDescent="0.25">
      <c r="A1179" s="4" t="str">
        <f>IFERROR(INDEX([1]ID!$B:$B, MATCH('Nhập data'!$C1179,[1]ID!$C:$C,0)),"")</f>
        <v>ID121889</v>
      </c>
      <c r="B1179" s="3" t="s">
        <v>3306</v>
      </c>
      <c r="C1179" s="4" t="s">
        <v>3304</v>
      </c>
      <c r="D1179" s="4"/>
      <c r="E1179" s="5" t="s">
        <v>3305</v>
      </c>
      <c r="F1179" s="4"/>
      <c r="G1179" s="5" t="s">
        <v>1356</v>
      </c>
      <c r="H1179" s="4" t="str">
        <f>IF(Table13[[#This Row],[Tồn đầu]]="","",$D1179+SUMIF([1]Nhập!$G$2:$G$237,'Nhập data'!$C1179,[1]Nhập!$I$2:$I$237)-SUMIF([1]Xuất!$C$2:$C$2625,'Nhập data'!$C1179,[1]Xuất!$D$2:$D$2029))</f>
        <v/>
      </c>
      <c r="I1179" s="4" t="s">
        <v>4</v>
      </c>
    </row>
    <row r="1180" spans="1:9" x14ac:dyDescent="0.25">
      <c r="A1180" s="4" t="str">
        <f>IFERROR(INDEX([1]ID!$B:$B, MATCH('Nhập data'!$C1180,[1]ID!$C:$C,0)),"")</f>
        <v>ID121889</v>
      </c>
      <c r="B1180" s="3" t="s">
        <v>3307</v>
      </c>
      <c r="C1180" s="4" t="s">
        <v>3304</v>
      </c>
      <c r="D1180" s="4"/>
      <c r="E1180" s="5" t="s">
        <v>3305</v>
      </c>
      <c r="F1180" s="4"/>
      <c r="G1180" s="5" t="s">
        <v>1356</v>
      </c>
      <c r="H1180" s="4" t="str">
        <f>IF(Table13[[#This Row],[Tồn đầu]]="","",$D1180+SUMIF([1]Nhập!$G$2:$G$237,'Nhập data'!$C1180,[1]Nhập!$I$2:$I$237)-SUMIF([1]Xuất!$C$2:$C$2625,'Nhập data'!$C1180,[1]Xuất!$D$2:$D$2029))</f>
        <v/>
      </c>
      <c r="I1180" s="4" t="s">
        <v>4</v>
      </c>
    </row>
    <row r="1181" spans="1:9" x14ac:dyDescent="0.25">
      <c r="A1181" s="4" t="str">
        <f>IFERROR(INDEX([1]ID!$B:$B, MATCH('Nhập data'!$C1181,[1]ID!$C:$C,0)),"")</f>
        <v>ID153186</v>
      </c>
      <c r="B1181" s="3" t="s">
        <v>3308</v>
      </c>
      <c r="C1181" s="4" t="s">
        <v>3309</v>
      </c>
      <c r="D1181" s="4">
        <v>144</v>
      </c>
      <c r="E1181" s="5" t="s">
        <v>3310</v>
      </c>
      <c r="F1181" s="4"/>
      <c r="G1181" s="5" t="s">
        <v>1976</v>
      </c>
      <c r="H1181" s="4" t="e">
        <f>IF(Table13[[#This Row],[Tồn đầu]]="","",$D1181+SUMIF([1]Nhập!$G$2:$G$237,'Nhập data'!$C1181,[1]Nhập!$I$2:$I$237)-SUMIF([1]Xuất!$C$2:$C$2625,'Nhập data'!$C1181,[1]Xuất!$D$2:$D$2029))</f>
        <v>#VALUE!</v>
      </c>
      <c r="I1181" s="4" t="s">
        <v>4</v>
      </c>
    </row>
    <row r="1182" spans="1:9" x14ac:dyDescent="0.25">
      <c r="A1182" s="4" t="str">
        <f>IFERROR(INDEX([1]ID!$B:$B, MATCH('Nhập data'!$C1182,[1]ID!$C:$C,0)),"")</f>
        <v>ID153186</v>
      </c>
      <c r="B1182" s="3" t="s">
        <v>3311</v>
      </c>
      <c r="C1182" s="4" t="s">
        <v>3309</v>
      </c>
      <c r="D1182" s="4"/>
      <c r="E1182" s="5" t="s">
        <v>3310</v>
      </c>
      <c r="F1182" s="4"/>
      <c r="G1182" s="5" t="s">
        <v>1976</v>
      </c>
      <c r="H1182" s="4" t="str">
        <f>IF(Table13[[#This Row],[Tồn đầu]]="","",$D1182+SUMIF([1]Nhập!$G$2:$G$237,'Nhập data'!$C1182,[1]Nhập!$I$2:$I$237)-SUMIF([1]Xuất!$C$2:$C$2625,'Nhập data'!$C1182,[1]Xuất!$D$2:$D$2029))</f>
        <v/>
      </c>
      <c r="I1182" s="4" t="s">
        <v>4</v>
      </c>
    </row>
    <row r="1183" spans="1:9" x14ac:dyDescent="0.25">
      <c r="A1183" s="4" t="str">
        <f>IFERROR(INDEX([1]ID!$B:$B, MATCH('Nhập data'!$C1183,[1]ID!$C:$C,0)),"")</f>
        <v>ID165084</v>
      </c>
      <c r="B1183" s="3" t="s">
        <v>3312</v>
      </c>
      <c r="C1183" s="4" t="s">
        <v>3313</v>
      </c>
      <c r="D1183" s="4">
        <v>190</v>
      </c>
      <c r="E1183" s="5" t="s">
        <v>3314</v>
      </c>
      <c r="F1183" s="4"/>
      <c r="G1183" s="5" t="s">
        <v>1356</v>
      </c>
      <c r="H1183" s="4" t="e">
        <f>IF(Table13[[#This Row],[Tồn đầu]]="","",$D1183+SUMIF([1]Nhập!$G$2:$G$237,'Nhập data'!$C1183,[1]Nhập!$I$2:$I$237)-SUMIF([1]Xuất!$C$2:$C$2625,'Nhập data'!$C1183,[1]Xuất!$D$2:$D$2029))</f>
        <v>#VALUE!</v>
      </c>
      <c r="I1183" s="4" t="s">
        <v>4</v>
      </c>
    </row>
    <row r="1184" spans="1:9" x14ac:dyDescent="0.25">
      <c r="A1184" s="4" t="str">
        <f>IFERROR(INDEX([1]ID!$B:$B, MATCH('Nhập data'!$C1184,[1]ID!$C:$C,0)),"")</f>
        <v>ID152500</v>
      </c>
      <c r="B1184" s="3" t="s">
        <v>3315</v>
      </c>
      <c r="C1184" s="4" t="s">
        <v>3316</v>
      </c>
      <c r="D1184" s="4">
        <v>180</v>
      </c>
      <c r="E1184" s="5" t="s">
        <v>3317</v>
      </c>
      <c r="F1184" s="4"/>
      <c r="G1184" s="5" t="s">
        <v>3318</v>
      </c>
      <c r="H1184" s="4" t="e">
        <f>IF(Table13[[#This Row],[Tồn đầu]]="","",$D1184+SUMIF([1]Nhập!$G$2:$G$237,'Nhập data'!$C1184,[1]Nhập!$I$2:$I$237)-SUMIF([1]Xuất!$C$2:$C$2625,'Nhập data'!$C1184,[1]Xuất!$D$2:$D$2029))</f>
        <v>#VALUE!</v>
      </c>
      <c r="I1184" s="4" t="s">
        <v>4</v>
      </c>
    </row>
    <row r="1185" spans="1:9" x14ac:dyDescent="0.25">
      <c r="A1185" s="4" t="str">
        <f>IFERROR(INDEX([1]ID!$B:$B, MATCH('Nhập data'!$C1185,[1]ID!$C:$C,0)),"")</f>
        <v>ID141496</v>
      </c>
      <c r="B1185" s="3" t="s">
        <v>3319</v>
      </c>
      <c r="C1185" s="4" t="s">
        <v>3320</v>
      </c>
      <c r="D1185" s="4">
        <v>220</v>
      </c>
      <c r="E1185" s="5" t="s">
        <v>3321</v>
      </c>
      <c r="F1185" s="4"/>
      <c r="G1185" s="5" t="s">
        <v>3</v>
      </c>
      <c r="H1185" s="4" t="e">
        <f>IF(Table13[[#This Row],[Tồn đầu]]="","",$D1185+SUMIF([1]Nhập!$G$2:$G$237,'Nhập data'!$C1185,[1]Nhập!$I$2:$I$237)-SUMIF([1]Xuất!$C$2:$C$2625,'Nhập data'!$C1185,[1]Xuất!$D$2:$D$2029))</f>
        <v>#VALUE!</v>
      </c>
      <c r="I1185" s="4" t="s">
        <v>4</v>
      </c>
    </row>
    <row r="1186" spans="1:9" x14ac:dyDescent="0.25">
      <c r="A1186" s="4" t="str">
        <f>IFERROR(INDEX([1]ID!$B:$B, MATCH('Nhập data'!$C1186,[1]ID!$C:$C,0)),"")</f>
        <v>ID156248</v>
      </c>
      <c r="B1186" s="3" t="s">
        <v>3322</v>
      </c>
      <c r="C1186" s="4" t="s">
        <v>3323</v>
      </c>
      <c r="D1186" s="4">
        <v>354</v>
      </c>
      <c r="E1186" s="5" t="s">
        <v>3324</v>
      </c>
      <c r="F1186" s="4"/>
      <c r="G1186" s="5" t="s">
        <v>1643</v>
      </c>
      <c r="H1186" s="4" t="e">
        <f>IF(Table13[[#This Row],[Tồn đầu]]="","",$D1186+SUMIF([1]Nhập!$G$2:$G$237,'Nhập data'!$C1186,[1]Nhập!$I$2:$I$237)-SUMIF([1]Xuất!$C$2:$C$2625,'Nhập data'!$C1186,[1]Xuất!$D$2:$D$2029))</f>
        <v>#VALUE!</v>
      </c>
      <c r="I1186" s="4" t="s">
        <v>4</v>
      </c>
    </row>
    <row r="1187" spans="1:9" x14ac:dyDescent="0.25">
      <c r="A1187" s="4" t="str">
        <f>IFERROR(INDEX([1]ID!$B:$B, MATCH('Nhập data'!$C1187,[1]ID!$C:$C,0)),"")</f>
        <v>ID138879</v>
      </c>
      <c r="B1187" s="3" t="s">
        <v>3325</v>
      </c>
      <c r="C1187" s="4" t="s">
        <v>3326</v>
      </c>
      <c r="D1187" s="4">
        <v>7</v>
      </c>
      <c r="E1187" s="5" t="s">
        <v>3327</v>
      </c>
      <c r="F1187" s="4"/>
      <c r="G1187" s="5" t="s">
        <v>1643</v>
      </c>
      <c r="H1187" s="4" t="e">
        <f>IF(Table13[[#This Row],[Tồn đầu]]="","",$D1187+SUMIF([1]Nhập!$G$2:$G$237,'Nhập data'!$C1187,[1]Nhập!$I$2:$I$237)-SUMIF([1]Xuất!$C$2:$C$2625,'Nhập data'!$C1187,[1]Xuất!$D$2:$D$2029))</f>
        <v>#VALUE!</v>
      </c>
      <c r="I1187" s="4" t="s">
        <v>4</v>
      </c>
    </row>
    <row r="1188" spans="1:9" x14ac:dyDescent="0.25">
      <c r="A1188" s="4" t="str">
        <f>IFERROR(INDEX([1]ID!$B:$B, MATCH('Nhập data'!$C1188,[1]ID!$C:$C,0)),"")</f>
        <v>ID165189</v>
      </c>
      <c r="B1188" s="3" t="s">
        <v>3328</v>
      </c>
      <c r="C1188" s="4" t="s">
        <v>3329</v>
      </c>
      <c r="D1188" s="4">
        <v>64</v>
      </c>
      <c r="E1188" s="5" t="s">
        <v>3330</v>
      </c>
      <c r="F1188" s="4"/>
      <c r="G1188" s="5" t="s">
        <v>1643</v>
      </c>
      <c r="H1188" s="4" t="e">
        <f>IF(Table13[[#This Row],[Tồn đầu]]="","",$D1188+SUMIF([1]Nhập!$G$2:$G$237,'Nhập data'!$C1188,[1]Nhập!$I$2:$I$237)-SUMIF([1]Xuất!$C$2:$C$2625,'Nhập data'!$C1188,[1]Xuất!$D$2:$D$2029))</f>
        <v>#VALUE!</v>
      </c>
      <c r="I1188" s="4" t="s">
        <v>4</v>
      </c>
    </row>
    <row r="1189" spans="1:9" x14ac:dyDescent="0.25">
      <c r="A1189" s="4" t="str">
        <f>IFERROR(INDEX([1]ID!$B:$B, MATCH('Nhập data'!$C1189,[1]ID!$C:$C,0)),"")</f>
        <v>ID141634</v>
      </c>
      <c r="B1189" s="3" t="s">
        <v>3331</v>
      </c>
      <c r="C1189" s="4" t="s">
        <v>3332</v>
      </c>
      <c r="D1189" s="4">
        <v>92</v>
      </c>
      <c r="E1189" s="5" t="s">
        <v>3333</v>
      </c>
      <c r="F1189" s="4"/>
      <c r="G1189" s="5" t="s">
        <v>1643</v>
      </c>
      <c r="H1189" s="4" t="e">
        <f>IF(Table13[[#This Row],[Tồn đầu]]="","",$D1189+SUMIF([1]Nhập!$G$2:$G$237,'Nhập data'!$C1189,[1]Nhập!$I$2:$I$237)-SUMIF([1]Xuất!$C$2:$C$2625,'Nhập data'!$C1189,[1]Xuất!$D$2:$D$2029))</f>
        <v>#VALUE!</v>
      </c>
      <c r="I1189" s="4" t="s">
        <v>4</v>
      </c>
    </row>
    <row r="1190" spans="1:9" x14ac:dyDescent="0.25">
      <c r="A1190" s="4" t="str">
        <f>IFERROR(INDEX([1]ID!$B:$B, MATCH('Nhập data'!$C1190,[1]ID!$C:$C,0)),"")</f>
        <v>ID140887</v>
      </c>
      <c r="B1190" s="3" t="s">
        <v>3334</v>
      </c>
      <c r="C1190" s="4" t="s">
        <v>3335</v>
      </c>
      <c r="D1190" s="4">
        <f>59+1-43</f>
        <v>17</v>
      </c>
      <c r="E1190" s="5" t="s">
        <v>3336</v>
      </c>
      <c r="F1190" s="4"/>
      <c r="G1190" s="5" t="s">
        <v>1643</v>
      </c>
      <c r="H1190" s="4" t="e">
        <f>IF(Table13[[#This Row],[Tồn đầu]]="","",$D1190+SUMIF([1]Nhập!$G$2:$G$237,'Nhập data'!$C1190,[1]Nhập!$I$2:$I$237)-SUMIF([1]Xuất!$C$2:$C$2625,'Nhập data'!$C1190,[1]Xuất!$D$2:$D$2029))</f>
        <v>#VALUE!</v>
      </c>
      <c r="I1190" s="4" t="s">
        <v>4</v>
      </c>
    </row>
    <row r="1191" spans="1:9" x14ac:dyDescent="0.25">
      <c r="A1191" s="4" t="str">
        <f>IFERROR(INDEX([1]ID!$B:$B, MATCH('Nhập data'!$C1191,[1]ID!$C:$C,0)),"")</f>
        <v>ID048847</v>
      </c>
      <c r="B1191" s="3" t="s">
        <v>3337</v>
      </c>
      <c r="C1191" s="4" t="s">
        <v>3338</v>
      </c>
      <c r="D1191" s="4">
        <v>264</v>
      </c>
      <c r="E1191" s="5" t="s">
        <v>3339</v>
      </c>
      <c r="F1191" s="4"/>
      <c r="G1191" s="5" t="s">
        <v>1643</v>
      </c>
      <c r="H1191" s="4" t="e">
        <f>IF(Table13[[#This Row],[Tồn đầu]]="","",$D1191+SUMIF([1]Nhập!$G$2:$G$237,'Nhập data'!$C1191,[1]Nhập!$I$2:$I$237)-SUMIF([1]Xuất!$C$2:$C$2625,'Nhập data'!$C1191,[1]Xuất!$D$2:$D$2029))</f>
        <v>#VALUE!</v>
      </c>
      <c r="I1191" s="4" t="s">
        <v>4</v>
      </c>
    </row>
    <row r="1192" spans="1:9" x14ac:dyDescent="0.25">
      <c r="A1192" s="4" t="str">
        <f>IFERROR(INDEX([1]ID!$B:$B, MATCH('Nhập data'!$C1192,[1]ID!$C:$C,0)),"")</f>
        <v>ID165190</v>
      </c>
      <c r="B1192" s="3" t="s">
        <v>3340</v>
      </c>
      <c r="C1192" s="4" t="s">
        <v>3341</v>
      </c>
      <c r="D1192" s="4">
        <v>182</v>
      </c>
      <c r="E1192" s="5" t="s">
        <v>3342</v>
      </c>
      <c r="F1192" s="4"/>
      <c r="G1192" s="5" t="s">
        <v>1356</v>
      </c>
      <c r="H1192" s="4" t="e">
        <f>IF(Table13[[#This Row],[Tồn đầu]]="","",$D1192+SUMIF([1]Nhập!$G$2:$G$237,'Nhập data'!$C1192,[1]Nhập!$I$2:$I$237)-SUMIF([1]Xuất!$C$2:$C$2625,'Nhập data'!$C1192,[1]Xuất!$D$2:$D$2029))</f>
        <v>#VALUE!</v>
      </c>
      <c r="I1192" s="4" t="s">
        <v>4</v>
      </c>
    </row>
    <row r="1193" spans="1:9" x14ac:dyDescent="0.25">
      <c r="A1193" s="4" t="str">
        <f>IFERROR(INDEX([1]ID!$B:$B, MATCH('Nhập data'!$C1193,[1]ID!$C:$C,0)),"")</f>
        <v>ID045206</v>
      </c>
      <c r="B1193" s="3" t="s">
        <v>3343</v>
      </c>
      <c r="C1193" s="4" t="s">
        <v>3344</v>
      </c>
      <c r="D1193" s="4">
        <v>600</v>
      </c>
      <c r="E1193" s="5" t="s">
        <v>3345</v>
      </c>
      <c r="F1193" s="4"/>
      <c r="G1193" s="5" t="s">
        <v>1232</v>
      </c>
      <c r="H1193" s="4" t="e">
        <f>IF(Table13[[#This Row],[Tồn đầu]]="","",$D1193+SUMIF([1]Nhập!$G$2:$G$237,'Nhập data'!$C1193,[1]Nhập!$I$2:$I$237)-SUMIF([1]Xuất!$C$2:$C$2625,'Nhập data'!$C1193,[1]Xuất!$D$2:$D$2029))</f>
        <v>#VALUE!</v>
      </c>
      <c r="I1193" s="4" t="s">
        <v>4</v>
      </c>
    </row>
    <row r="1194" spans="1:9" x14ac:dyDescent="0.25">
      <c r="A1194" s="4" t="str">
        <f>IFERROR(INDEX([1]ID!$B:$B, MATCH('Nhập data'!$C1194,[1]ID!$C:$C,0)),"")</f>
        <v>ID165345</v>
      </c>
      <c r="B1194" s="3" t="s">
        <v>3346</v>
      </c>
      <c r="C1194" s="4" t="s">
        <v>3347</v>
      </c>
      <c r="D1194" s="4">
        <v>500</v>
      </c>
      <c r="E1194" s="5" t="s">
        <v>3348</v>
      </c>
      <c r="F1194" s="4"/>
      <c r="G1194" s="5" t="s">
        <v>614</v>
      </c>
      <c r="H1194" s="4" t="e">
        <f>IF(Table13[[#This Row],[Tồn đầu]]="","",$D1194+SUMIF([1]Nhập!$G$2:$G$237,'Nhập data'!$C1194,[1]Nhập!$I$2:$I$237)-SUMIF([1]Xuất!$C$2:$C$2625,'Nhập data'!$C1194,[1]Xuất!$D$2:$D$2029))</f>
        <v>#VALUE!</v>
      </c>
      <c r="I1194" s="4" t="s">
        <v>4</v>
      </c>
    </row>
    <row r="1195" spans="1:9" x14ac:dyDescent="0.25">
      <c r="A1195" s="4" t="str">
        <f>IFERROR(INDEX([1]ID!$B:$B, MATCH('Nhập data'!$C1195,[1]ID!$C:$C,0)),"")</f>
        <v>ID165191</v>
      </c>
      <c r="B1195" s="3" t="s">
        <v>3349</v>
      </c>
      <c r="C1195" s="4" t="s">
        <v>3350</v>
      </c>
      <c r="D1195" s="4">
        <v>550</v>
      </c>
      <c r="E1195" s="5" t="s">
        <v>3351</v>
      </c>
      <c r="F1195" s="4"/>
      <c r="G1195" s="5" t="s">
        <v>826</v>
      </c>
      <c r="H1195" s="4" t="e">
        <f>IF(Table13[[#This Row],[Tồn đầu]]="","",$D1195+SUMIF([1]Nhập!$G$2:$G$237,'Nhập data'!$C1195,[1]Nhập!$I$2:$I$237)-SUMIF([1]Xuất!$C$2:$C$2625,'Nhập data'!$C1195,[1]Xuất!$D$2:$D$2029))</f>
        <v>#VALUE!</v>
      </c>
      <c r="I1195" s="4" t="s">
        <v>4</v>
      </c>
    </row>
    <row r="1196" spans="1:9" x14ac:dyDescent="0.25">
      <c r="A1196" s="4" t="str">
        <f>IFERROR(INDEX([1]ID!$B:$B, MATCH('Nhập data'!$C1196,[1]ID!$C:$C,0)),"")</f>
        <v>ID152644</v>
      </c>
      <c r="B1196" s="3" t="s">
        <v>3352</v>
      </c>
      <c r="C1196" s="4" t="s">
        <v>3353</v>
      </c>
      <c r="D1196" s="4">
        <v>19</v>
      </c>
      <c r="E1196" s="5" t="s">
        <v>3354</v>
      </c>
      <c r="F1196" s="4"/>
      <c r="G1196" s="5" t="s">
        <v>1643</v>
      </c>
      <c r="H1196" s="4" t="e">
        <f>IF(Table13[[#This Row],[Tồn đầu]]="","",$D1196+SUMIF([1]Nhập!$G$2:$G$237,'Nhập data'!$C1196,[1]Nhập!$I$2:$I$237)-SUMIF([1]Xuất!$C$2:$C$2625,'Nhập data'!$C1196,[1]Xuất!$D$2:$D$2029))</f>
        <v>#VALUE!</v>
      </c>
      <c r="I1196" s="4" t="s">
        <v>4</v>
      </c>
    </row>
    <row r="1197" spans="1:9" x14ac:dyDescent="0.25">
      <c r="A1197" s="4" t="str">
        <f>IFERROR(INDEX([1]ID!$B:$B, MATCH('Nhập data'!$C1197,[1]ID!$C:$C,0)),"")</f>
        <v>ID165192</v>
      </c>
      <c r="B1197" s="3" t="s">
        <v>3355</v>
      </c>
      <c r="C1197" s="4" t="s">
        <v>3356</v>
      </c>
      <c r="D1197" s="4">
        <v>5</v>
      </c>
      <c r="E1197" s="5" t="s">
        <v>3357</v>
      </c>
      <c r="F1197" s="4"/>
      <c r="G1197" s="5" t="s">
        <v>1120</v>
      </c>
      <c r="H1197" s="4" t="e">
        <f>IF(Table13[[#This Row],[Tồn đầu]]="","",$D1197+SUMIF([1]Nhập!$G$2:$G$237,'Nhập data'!$C1197,[1]Nhập!$I$2:$I$237)-SUMIF([1]Xuất!$C$2:$C$2625,'Nhập data'!$C1197,[1]Xuất!$D$2:$D$2029))</f>
        <v>#VALUE!</v>
      </c>
      <c r="I1197" s="4" t="s">
        <v>4</v>
      </c>
    </row>
    <row r="1198" spans="1:9" x14ac:dyDescent="0.25">
      <c r="A1198" s="4" t="str">
        <f>IFERROR(INDEX([1]ID!$B:$B, MATCH('Nhập data'!$C1198,[1]ID!$C:$C,0)),"")</f>
        <v>ID165193</v>
      </c>
      <c r="B1198" s="3" t="s">
        <v>3358</v>
      </c>
      <c r="C1198" s="4" t="s">
        <v>3359</v>
      </c>
      <c r="D1198" s="4">
        <v>11</v>
      </c>
      <c r="E1198" s="5" t="s">
        <v>3360</v>
      </c>
      <c r="F1198" s="4"/>
      <c r="G1198" s="5" t="s">
        <v>3361</v>
      </c>
      <c r="H1198" s="4" t="e">
        <f>IF(Table13[[#This Row],[Tồn đầu]]="","",$D1198+SUMIF([1]Nhập!$G$2:$G$237,'Nhập data'!$C1198,[1]Nhập!$I$2:$I$237)-SUMIF([1]Xuất!$C$2:$C$2625,'Nhập data'!$C1198,[1]Xuất!$D$2:$D$2029))</f>
        <v>#VALUE!</v>
      </c>
      <c r="I1198" s="4" t="s">
        <v>4</v>
      </c>
    </row>
    <row r="1199" spans="1:9" x14ac:dyDescent="0.25">
      <c r="A1199" s="4" t="str">
        <f>IFERROR(INDEX([1]ID!$B:$B, MATCH('Nhập data'!$C1199,[1]ID!$C:$C,0)),"")</f>
        <v>ID165370</v>
      </c>
      <c r="B1199" s="3" t="s">
        <v>3362</v>
      </c>
      <c r="C1199" s="4" t="s">
        <v>3363</v>
      </c>
      <c r="D1199" s="4">
        <v>33</v>
      </c>
      <c r="E1199" s="5" t="s">
        <v>3364</v>
      </c>
      <c r="F1199" s="4"/>
      <c r="G1199" s="5" t="s">
        <v>448</v>
      </c>
      <c r="H1199" s="4" t="e">
        <f>IF(Table13[[#This Row],[Tồn đầu]]="","",$D1199+SUMIF([1]Nhập!$G$2:$G$237,'Nhập data'!$C1199,[1]Nhập!$I$2:$I$237)-SUMIF([1]Xuất!$C$2:$C$2625,'Nhập data'!$C1199,[1]Xuất!$D$2:$D$2029))</f>
        <v>#VALUE!</v>
      </c>
      <c r="I1199" s="4" t="s">
        <v>4</v>
      </c>
    </row>
    <row r="1200" spans="1:9" x14ac:dyDescent="0.25">
      <c r="A1200" s="4" t="str">
        <f>IFERROR(INDEX([1]ID!$B:$B, MATCH('Nhập data'!$C1200,[1]ID!$C:$C,0)),"")</f>
        <v>ID165194</v>
      </c>
      <c r="B1200" s="3" t="s">
        <v>3365</v>
      </c>
      <c r="C1200" s="4" t="s">
        <v>3366</v>
      </c>
      <c r="D1200" s="4">
        <v>2</v>
      </c>
      <c r="E1200" s="5" t="s">
        <v>3367</v>
      </c>
      <c r="F1200" s="4"/>
      <c r="G1200" s="5" t="s">
        <v>1997</v>
      </c>
      <c r="H1200" s="4" t="e">
        <f>IF(Table13[[#This Row],[Tồn đầu]]="","",$D1200+SUMIF([1]Nhập!$G$2:$G$237,'Nhập data'!$C1200,[1]Nhập!$I$2:$I$237)-SUMIF([1]Xuất!$C$2:$C$2625,'Nhập data'!$C1200,[1]Xuất!$D$2:$D$2029))</f>
        <v>#VALUE!</v>
      </c>
      <c r="I1200" s="4" t="s">
        <v>4</v>
      </c>
    </row>
    <row r="1201" spans="1:9" x14ac:dyDescent="0.25">
      <c r="A1201" s="4" t="str">
        <f>IFERROR(INDEX([1]ID!$B:$B, MATCH('Nhập data'!$C1201,[1]ID!$C:$C,0)),"")</f>
        <v>ID043919</v>
      </c>
      <c r="B1201" s="3" t="s">
        <v>3368</v>
      </c>
      <c r="C1201" s="4" t="s">
        <v>3369</v>
      </c>
      <c r="D1201" s="4">
        <v>96</v>
      </c>
      <c r="E1201" s="5" t="s">
        <v>3370</v>
      </c>
      <c r="F1201" s="4"/>
      <c r="G1201" s="5" t="s">
        <v>3371</v>
      </c>
      <c r="H1201" s="4" t="e">
        <f>IF(Table13[[#This Row],[Tồn đầu]]="","",$D1201+SUMIF([1]Nhập!$G$2:$G$237,'Nhập data'!$C1201,[1]Nhập!$I$2:$I$237)-SUMIF([1]Xuất!$C$2:$C$2625,'Nhập data'!$C1201,[1]Xuất!$D$2:$D$2029))</f>
        <v>#VALUE!</v>
      </c>
      <c r="I1201" s="4" t="s">
        <v>4</v>
      </c>
    </row>
    <row r="1202" spans="1:9" x14ac:dyDescent="0.25">
      <c r="A1202" s="4" t="str">
        <f>IFERROR(INDEX([1]ID!$B:$B, MATCH('Nhập data'!$C1202,[1]ID!$C:$C,0)),"")</f>
        <v>ID165195</v>
      </c>
      <c r="B1202" s="3" t="s">
        <v>3372</v>
      </c>
      <c r="C1202" s="4" t="s">
        <v>3373</v>
      </c>
      <c r="D1202" s="4">
        <v>10</v>
      </c>
      <c r="E1202" s="5" t="s">
        <v>3374</v>
      </c>
      <c r="F1202" s="4"/>
      <c r="G1202" s="5" t="s">
        <v>3371</v>
      </c>
      <c r="H1202" s="4" t="e">
        <f>IF(Table13[[#This Row],[Tồn đầu]]="","",$D1202+SUMIF([1]Nhập!$G$2:$G$237,'Nhập data'!$C1202,[1]Nhập!$I$2:$I$237)-SUMIF([1]Xuất!$C$2:$C$2625,'Nhập data'!$C1202,[1]Xuất!$D$2:$D$2029))</f>
        <v>#VALUE!</v>
      </c>
      <c r="I1202" s="4" t="s">
        <v>4</v>
      </c>
    </row>
    <row r="1203" spans="1:9" x14ac:dyDescent="0.25">
      <c r="A1203" s="4" t="str">
        <f>IFERROR(INDEX([1]ID!$B:$B, MATCH('Nhập data'!$C1203,[1]ID!$C:$C,0)),"")</f>
        <v>ID165196</v>
      </c>
      <c r="B1203" s="3" t="s">
        <v>3375</v>
      </c>
      <c r="C1203" s="4" t="s">
        <v>3376</v>
      </c>
      <c r="D1203" s="4">
        <v>37</v>
      </c>
      <c r="E1203" s="5" t="s">
        <v>3377</v>
      </c>
      <c r="F1203" s="4"/>
      <c r="G1203" s="5" t="s">
        <v>3371</v>
      </c>
      <c r="H1203" s="4" t="e">
        <f>IF(Table13[[#This Row],[Tồn đầu]]="","",$D1203+SUMIF([1]Nhập!$G$2:$G$237,'Nhập data'!$C1203,[1]Nhập!$I$2:$I$237)-SUMIF([1]Xuất!$C$2:$C$2625,'Nhập data'!$C1203,[1]Xuất!$D$2:$D$2029))</f>
        <v>#VALUE!</v>
      </c>
      <c r="I1203" s="4" t="s">
        <v>4</v>
      </c>
    </row>
    <row r="1204" spans="1:9" x14ac:dyDescent="0.25">
      <c r="A1204" s="4" t="str">
        <f>IFERROR(INDEX([1]ID!$B:$B, MATCH('Nhập data'!$C1204,[1]ID!$C:$C,0)),"")</f>
        <v>ID165197</v>
      </c>
      <c r="B1204" s="3" t="s">
        <v>3378</v>
      </c>
      <c r="C1204" s="4" t="s">
        <v>3379</v>
      </c>
      <c r="D1204" s="4">
        <v>19</v>
      </c>
      <c r="E1204" s="5" t="s">
        <v>3380</v>
      </c>
      <c r="F1204" s="4"/>
      <c r="G1204" s="5" t="s">
        <v>3371</v>
      </c>
      <c r="H1204" s="4" t="e">
        <f>IF(Table13[[#This Row],[Tồn đầu]]="","",$D1204+SUMIF([1]Nhập!$G$2:$G$237,'Nhập data'!$C1204,[1]Nhập!$I$2:$I$237)-SUMIF([1]Xuất!$C$2:$C$2625,'Nhập data'!$C1204,[1]Xuất!$D$2:$D$2029))</f>
        <v>#VALUE!</v>
      </c>
      <c r="I1204" s="4" t="s">
        <v>4</v>
      </c>
    </row>
    <row r="1205" spans="1:9" x14ac:dyDescent="0.25">
      <c r="A1205" s="4" t="str">
        <f>IFERROR(INDEX([1]ID!$B:$B, MATCH('Nhập data'!$C1205,[1]ID!$C:$C,0)),"")</f>
        <v>ID047233</v>
      </c>
      <c r="B1205" s="3" t="s">
        <v>3381</v>
      </c>
      <c r="C1205" s="4" t="s">
        <v>3382</v>
      </c>
      <c r="D1205" s="4">
        <v>4</v>
      </c>
      <c r="E1205" s="5" t="s">
        <v>3383</v>
      </c>
      <c r="F1205" s="4"/>
      <c r="G1205" s="5" t="s">
        <v>3371</v>
      </c>
      <c r="H1205" s="4" t="e">
        <f>IF(Table13[[#This Row],[Tồn đầu]]="","",$D1205+SUMIF([1]Nhập!$G$2:$G$237,'Nhập data'!$C1205,[1]Nhập!$I$2:$I$237)-SUMIF([1]Xuất!$C$2:$C$2625,'Nhập data'!$C1205,[1]Xuất!$D$2:$D$2029))</f>
        <v>#VALUE!</v>
      </c>
      <c r="I1205" s="4" t="s">
        <v>4</v>
      </c>
    </row>
    <row r="1206" spans="1:9" x14ac:dyDescent="0.25">
      <c r="A1206" s="4" t="str">
        <f>IFERROR(INDEX([1]ID!$B:$B, MATCH('Nhập data'!$C1206,[1]ID!$C:$C,0)),"")</f>
        <v>ID165198</v>
      </c>
      <c r="B1206" s="3" t="s">
        <v>3384</v>
      </c>
      <c r="C1206" s="4" t="s">
        <v>3385</v>
      </c>
      <c r="D1206" s="4">
        <v>30</v>
      </c>
      <c r="E1206" s="5" t="s">
        <v>3386</v>
      </c>
      <c r="F1206" s="4"/>
      <c r="G1206" s="5" t="s">
        <v>3371</v>
      </c>
      <c r="H1206" s="4" t="e">
        <f>IF(Table13[[#This Row],[Tồn đầu]]="","",$D1206+SUMIF([1]Nhập!$G$2:$G$237,'Nhập data'!$C1206,[1]Nhập!$I$2:$I$237)-SUMIF([1]Xuất!$C$2:$C$2625,'Nhập data'!$C1206,[1]Xuất!$D$2:$D$2029))</f>
        <v>#VALUE!</v>
      </c>
      <c r="I1206" s="4" t="s">
        <v>4</v>
      </c>
    </row>
    <row r="1207" spans="1:9" x14ac:dyDescent="0.25">
      <c r="A1207" s="4" t="str">
        <f>IFERROR(INDEX([1]ID!$B:$B, MATCH('Nhập data'!$C1207,[1]ID!$C:$C,0)),"")</f>
        <v>ID165199</v>
      </c>
      <c r="B1207" s="3" t="s">
        <v>3387</v>
      </c>
      <c r="C1207" s="4" t="s">
        <v>3388</v>
      </c>
      <c r="D1207" s="4">
        <v>17</v>
      </c>
      <c r="E1207" s="5" t="s">
        <v>3389</v>
      </c>
      <c r="F1207" s="4"/>
      <c r="G1207" s="5" t="s">
        <v>3371</v>
      </c>
      <c r="H1207" s="4" t="e">
        <f>IF(Table13[[#This Row],[Tồn đầu]]="","",$D1207+SUMIF([1]Nhập!$G$2:$G$237,'Nhập data'!$C1207,[1]Nhập!$I$2:$I$237)-SUMIF([1]Xuất!$C$2:$C$2625,'Nhập data'!$C1207,[1]Xuất!$D$2:$D$2029))</f>
        <v>#VALUE!</v>
      </c>
      <c r="I1207" s="4" t="s">
        <v>4</v>
      </c>
    </row>
    <row r="1208" spans="1:9" x14ac:dyDescent="0.25">
      <c r="A1208" s="4" t="str">
        <f>IFERROR(INDEX([1]ID!$B:$B, MATCH('Nhập data'!$C1208,[1]ID!$C:$C,0)),"")</f>
        <v>ID165200</v>
      </c>
      <c r="B1208" s="3" t="s">
        <v>3390</v>
      </c>
      <c r="C1208" s="4" t="s">
        <v>3391</v>
      </c>
      <c r="D1208" s="4">
        <v>1</v>
      </c>
      <c r="E1208" s="5" t="s">
        <v>3392</v>
      </c>
      <c r="F1208" s="4"/>
      <c r="G1208" s="5" t="s">
        <v>3371</v>
      </c>
      <c r="H1208" s="4" t="e">
        <f>IF(Table13[[#This Row],[Tồn đầu]]="","",$D1208+SUMIF([1]Nhập!$G$2:$G$237,'Nhập data'!$C1208,[1]Nhập!$I$2:$I$237)-SUMIF([1]Xuất!$C$2:$C$2625,'Nhập data'!$C1208,[1]Xuất!$D$2:$D$2029))</f>
        <v>#VALUE!</v>
      </c>
      <c r="I1208" s="4" t="s">
        <v>4</v>
      </c>
    </row>
    <row r="1209" spans="1:9" x14ac:dyDescent="0.25">
      <c r="A1209" s="4" t="str">
        <f>IFERROR(INDEX([1]ID!$B:$B, MATCH('Nhập data'!$C1209,[1]ID!$C:$C,0)),"")</f>
        <v>ID045175</v>
      </c>
      <c r="B1209" s="3" t="s">
        <v>3393</v>
      </c>
      <c r="C1209" s="4" t="s">
        <v>3394</v>
      </c>
      <c r="D1209" s="4">
        <v>40</v>
      </c>
      <c r="E1209" s="5" t="s">
        <v>3395</v>
      </c>
      <c r="F1209" s="4"/>
      <c r="G1209" s="5" t="s">
        <v>3371</v>
      </c>
      <c r="H1209" s="4" t="e">
        <f>IF(Table13[[#This Row],[Tồn đầu]]="","",$D1209+SUMIF([1]Nhập!$G$2:$G$237,'Nhập data'!$C1209,[1]Nhập!$I$2:$I$237)-SUMIF([1]Xuất!$C$2:$C$2625,'Nhập data'!$C1209,[1]Xuất!$D$2:$D$2029))</f>
        <v>#VALUE!</v>
      </c>
      <c r="I1209" s="4" t="s">
        <v>4</v>
      </c>
    </row>
    <row r="1210" spans="1:9" x14ac:dyDescent="0.25">
      <c r="A1210" s="4" t="str">
        <f>IFERROR(INDEX([1]ID!$B:$B, MATCH('Nhập data'!$C1210,[1]ID!$C:$C,0)),"")</f>
        <v>ID045171</v>
      </c>
      <c r="B1210" s="3" t="s">
        <v>3396</v>
      </c>
      <c r="C1210" s="4" t="s">
        <v>3397</v>
      </c>
      <c r="D1210" s="4">
        <v>12</v>
      </c>
      <c r="E1210" s="5" t="s">
        <v>3398</v>
      </c>
      <c r="F1210" s="4"/>
      <c r="G1210" s="5" t="s">
        <v>3371</v>
      </c>
      <c r="H1210" s="4" t="e">
        <f>IF(Table13[[#This Row],[Tồn đầu]]="","",$D1210+SUMIF([1]Nhập!$G$2:$G$237,'Nhập data'!$C1210,[1]Nhập!$I$2:$I$237)-SUMIF([1]Xuất!$C$2:$C$2625,'Nhập data'!$C1210,[1]Xuất!$D$2:$D$2029))</f>
        <v>#VALUE!</v>
      </c>
      <c r="I1210" s="4" t="s">
        <v>4</v>
      </c>
    </row>
    <row r="1211" spans="1:9" x14ac:dyDescent="0.25">
      <c r="A1211" s="4" t="str">
        <f>IFERROR(INDEX([1]ID!$B:$B, MATCH('Nhập data'!$C1211,[1]ID!$C:$C,0)),"")</f>
        <v>ID165201</v>
      </c>
      <c r="B1211" s="3" t="s">
        <v>3399</v>
      </c>
      <c r="C1211" s="4" t="s">
        <v>3400</v>
      </c>
      <c r="D1211" s="4">
        <v>66</v>
      </c>
      <c r="E1211" s="5" t="s">
        <v>3401</v>
      </c>
      <c r="F1211" s="4"/>
      <c r="G1211" s="5" t="s">
        <v>3371</v>
      </c>
      <c r="H1211" s="4" t="e">
        <f>IF(Table13[[#This Row],[Tồn đầu]]="","",$D1211+SUMIF([1]Nhập!$G$2:$G$237,'Nhập data'!$C1211,[1]Nhập!$I$2:$I$237)-SUMIF([1]Xuất!$C$2:$C$2625,'Nhập data'!$C1211,[1]Xuất!$D$2:$D$2029))</f>
        <v>#VALUE!</v>
      </c>
      <c r="I1211" s="4" t="s">
        <v>4</v>
      </c>
    </row>
    <row r="1212" spans="1:9" x14ac:dyDescent="0.25">
      <c r="A1212" s="4" t="str">
        <f>IFERROR(INDEX([1]ID!$B:$B, MATCH('Nhập data'!$C1212,[1]ID!$C:$C,0)),"")</f>
        <v>ID047235</v>
      </c>
      <c r="B1212" s="3" t="s">
        <v>3402</v>
      </c>
      <c r="C1212" s="4" t="s">
        <v>3403</v>
      </c>
      <c r="D1212" s="4">
        <v>0</v>
      </c>
      <c r="E1212" s="5" t="s">
        <v>3404</v>
      </c>
      <c r="F1212" s="4"/>
      <c r="G1212" s="5" t="s">
        <v>3371</v>
      </c>
      <c r="H1212" s="4" t="e">
        <f>IF(Table13[[#This Row],[Tồn đầu]]="","",$D1212+SUMIF([1]Nhập!$G$2:$G$237,'Nhập data'!$C1212,[1]Nhập!$I$2:$I$237)-SUMIF([1]Xuất!$C$2:$C$2625,'Nhập data'!$C1212,[1]Xuất!$D$2:$D$2029))</f>
        <v>#VALUE!</v>
      </c>
      <c r="I1212" s="4" t="s">
        <v>4</v>
      </c>
    </row>
    <row r="1213" spans="1:9" x14ac:dyDescent="0.25">
      <c r="A1213" s="4" t="str">
        <f>IFERROR(INDEX([1]ID!$B:$B, MATCH('Nhập data'!$C1213,[1]ID!$C:$C,0)),"")</f>
        <v>ID165202</v>
      </c>
      <c r="B1213" s="3" t="s">
        <v>3405</v>
      </c>
      <c r="C1213" s="4" t="s">
        <v>3406</v>
      </c>
      <c r="D1213" s="4">
        <v>28</v>
      </c>
      <c r="E1213" s="5" t="s">
        <v>3407</v>
      </c>
      <c r="F1213" s="4"/>
      <c r="G1213" s="5" t="s">
        <v>3371</v>
      </c>
      <c r="H1213" s="4" t="e">
        <f>IF(Table13[[#This Row],[Tồn đầu]]="","",$D1213+SUMIF([1]Nhập!$G$2:$G$237,'Nhập data'!$C1213,[1]Nhập!$I$2:$I$237)-SUMIF([1]Xuất!$C$2:$C$2625,'Nhập data'!$C1213,[1]Xuất!$D$2:$D$2029))</f>
        <v>#VALUE!</v>
      </c>
      <c r="I1213" s="4" t="s">
        <v>4</v>
      </c>
    </row>
    <row r="1214" spans="1:9" x14ac:dyDescent="0.25">
      <c r="A1214" s="4" t="str">
        <f>IFERROR(INDEX([1]ID!$B:$B, MATCH('Nhập data'!$C1214,[1]ID!$C:$C,0)),"")</f>
        <v/>
      </c>
      <c r="B1214" s="3" t="s">
        <v>3408</v>
      </c>
      <c r="C1214" s="4"/>
      <c r="D1214" s="4">
        <v>0</v>
      </c>
      <c r="E1214" s="5" t="s">
        <v>96</v>
      </c>
      <c r="F1214" s="4"/>
      <c r="G1214" s="5" t="s">
        <v>96</v>
      </c>
      <c r="H1214" s="4" t="e">
        <f>IF(Table13[[#This Row],[Tồn đầu]]="","",$D1214+SUMIF([1]Nhập!$G$2:$G$237,'Nhập data'!$C1214,[1]Nhập!$I$2:$I$237)-SUMIF([1]Xuất!$C$2:$C$2625,'Nhập data'!$C1214,[1]Xuất!$D$2:$D$2029))</f>
        <v>#VALUE!</v>
      </c>
      <c r="I1214" s="4"/>
    </row>
    <row r="1215" spans="1:9" x14ac:dyDescent="0.25">
      <c r="A1215" s="4" t="str">
        <f>IFERROR(INDEX([1]ID!$B:$B, MATCH('Nhập data'!$C1215,[1]ID!$C:$C,0)),"")</f>
        <v>ID153071</v>
      </c>
      <c r="B1215" s="3" t="s">
        <v>3409</v>
      </c>
      <c r="C1215" s="4" t="s">
        <v>3410</v>
      </c>
      <c r="D1215" s="4">
        <v>0</v>
      </c>
      <c r="E1215" s="5" t="s">
        <v>3411</v>
      </c>
      <c r="F1215" s="4"/>
      <c r="G1215" s="5" t="s">
        <v>3371</v>
      </c>
      <c r="H1215" s="4" t="e">
        <f>IF(Table13[[#This Row],[Tồn đầu]]="","",$D1215+SUMIF([1]Nhập!$G$2:$G$237,'Nhập data'!$C1215,[1]Nhập!$I$2:$I$237)-SUMIF([1]Xuất!$C$2:$C$2625,'Nhập data'!$C1215,[1]Xuất!$D$2:$D$2029))</f>
        <v>#VALUE!</v>
      </c>
      <c r="I1215" s="4" t="s">
        <v>4</v>
      </c>
    </row>
    <row r="1216" spans="1:9" x14ac:dyDescent="0.25">
      <c r="A1216" s="4" t="str">
        <f>IFERROR(INDEX([1]ID!$B:$B, MATCH('Nhập data'!$C1216,[1]ID!$C:$C,0)),"")</f>
        <v>ID045176</v>
      </c>
      <c r="B1216" s="3" t="s">
        <v>3412</v>
      </c>
      <c r="C1216" s="4" t="s">
        <v>3413</v>
      </c>
      <c r="D1216" s="4">
        <v>0</v>
      </c>
      <c r="E1216" s="5" t="s">
        <v>3414</v>
      </c>
      <c r="F1216" s="4"/>
      <c r="G1216" s="5" t="s">
        <v>3371</v>
      </c>
      <c r="H1216" s="4" t="e">
        <f>IF(Table13[[#This Row],[Tồn đầu]]="","",$D1216+SUMIF([1]Nhập!$G$2:$G$237,'Nhập data'!$C1216,[1]Nhập!$I$2:$I$237)-SUMIF([1]Xuất!$C$2:$C$2625,'Nhập data'!$C1216,[1]Xuất!$D$2:$D$2029))</f>
        <v>#VALUE!</v>
      </c>
      <c r="I1216" s="4" t="s">
        <v>4</v>
      </c>
    </row>
    <row r="1217" spans="1:9" x14ac:dyDescent="0.25">
      <c r="A1217" s="4" t="str">
        <f>IFERROR(INDEX([1]ID!$B:$B, MATCH('Nhập data'!$C1217,[1]ID!$C:$C,0)),"")</f>
        <v>ID165203</v>
      </c>
      <c r="B1217" s="3" t="s">
        <v>3415</v>
      </c>
      <c r="C1217" s="4" t="s">
        <v>3416</v>
      </c>
      <c r="D1217" s="4">
        <v>20</v>
      </c>
      <c r="E1217" s="5" t="s">
        <v>3417</v>
      </c>
      <c r="F1217" s="4"/>
      <c r="G1217" s="5" t="s">
        <v>3371</v>
      </c>
      <c r="H1217" s="4" t="e">
        <f>IF(Table13[[#This Row],[Tồn đầu]]="","",$D1217+SUMIF([1]Nhập!$G$2:$G$237,'Nhập data'!$C1217,[1]Nhập!$I$2:$I$237)-SUMIF([1]Xuất!$C$2:$C$2625,'Nhập data'!$C1217,[1]Xuất!$D$2:$D$2029))</f>
        <v>#VALUE!</v>
      </c>
      <c r="I1217" s="4" t="s">
        <v>4</v>
      </c>
    </row>
    <row r="1218" spans="1:9" x14ac:dyDescent="0.25">
      <c r="A1218" s="4" t="str">
        <f>IFERROR(INDEX([1]ID!$B:$B, MATCH('Nhập data'!$C1218,[1]ID!$C:$C,0)),"")</f>
        <v>ID165204</v>
      </c>
      <c r="B1218" s="3" t="s">
        <v>3418</v>
      </c>
      <c r="C1218" s="4" t="s">
        <v>3419</v>
      </c>
      <c r="D1218" s="4">
        <v>4</v>
      </c>
      <c r="E1218" s="5" t="s">
        <v>3420</v>
      </c>
      <c r="F1218" s="4"/>
      <c r="G1218" s="5" t="s">
        <v>3371</v>
      </c>
      <c r="H1218" s="4" t="e">
        <f>IF(Table13[[#This Row],[Tồn đầu]]="","",$D1218+SUMIF([1]Nhập!$G$2:$G$237,'Nhập data'!$C1218,[1]Nhập!$I$2:$I$237)-SUMIF([1]Xuất!$C$2:$C$2625,'Nhập data'!$C1218,[1]Xuất!$D$2:$D$2029))</f>
        <v>#VALUE!</v>
      </c>
      <c r="I1218" s="4" t="s">
        <v>4</v>
      </c>
    </row>
    <row r="1219" spans="1:9" x14ac:dyDescent="0.25">
      <c r="A1219" s="4" t="str">
        <f>IFERROR(INDEX([1]ID!$B:$B, MATCH('Nhập data'!$C1219,[1]ID!$C:$C,0)),"")</f>
        <v>ID165205</v>
      </c>
      <c r="B1219" s="3" t="s">
        <v>3421</v>
      </c>
      <c r="C1219" s="4" t="s">
        <v>3422</v>
      </c>
      <c r="D1219" s="4">
        <v>7</v>
      </c>
      <c r="E1219" s="5" t="s">
        <v>3411</v>
      </c>
      <c r="F1219" s="4"/>
      <c r="G1219" s="5" t="s">
        <v>3371</v>
      </c>
      <c r="H1219" s="4" t="e">
        <f>IF(Table13[[#This Row],[Tồn đầu]]="","",$D1219+SUMIF([1]Nhập!$G$2:$G$237,'Nhập data'!$C1219,[1]Nhập!$I$2:$I$237)-SUMIF([1]Xuất!$C$2:$C$2625,'Nhập data'!$C1219,[1]Xuất!$D$2:$D$2029))</f>
        <v>#VALUE!</v>
      </c>
      <c r="I1219" s="4" t="s">
        <v>4</v>
      </c>
    </row>
    <row r="1220" spans="1:9" x14ac:dyDescent="0.25">
      <c r="A1220" s="4" t="str">
        <f>IFERROR(INDEX([1]ID!$B:$B, MATCH('Nhập data'!$C1220,[1]ID!$C:$C,0)),"")</f>
        <v/>
      </c>
      <c r="B1220" s="3" t="s">
        <v>3423</v>
      </c>
      <c r="C1220" s="4"/>
      <c r="D1220" s="4">
        <v>0</v>
      </c>
      <c r="E1220" s="5" t="s">
        <v>96</v>
      </c>
      <c r="F1220" s="4"/>
      <c r="G1220" s="5" t="s">
        <v>96</v>
      </c>
      <c r="H1220" s="4" t="e">
        <f>IF(Table13[[#This Row],[Tồn đầu]]="","",$D1220+SUMIF([1]Nhập!$G$2:$G$237,'Nhập data'!$C1220,[1]Nhập!$I$2:$I$237)-SUMIF([1]Xuất!$C$2:$C$2625,'Nhập data'!$C1220,[1]Xuất!$D$2:$D$2029))</f>
        <v>#VALUE!</v>
      </c>
      <c r="I1220" s="4"/>
    </row>
    <row r="1221" spans="1:9" x14ac:dyDescent="0.25">
      <c r="A1221" s="4" t="str">
        <f>IFERROR(INDEX([1]ID!$B:$B, MATCH('Nhập data'!$C1221,[1]ID!$C:$C,0)),"")</f>
        <v>ID156546</v>
      </c>
      <c r="B1221" s="3" t="s">
        <v>3424</v>
      </c>
      <c r="C1221" s="4" t="s">
        <v>3425</v>
      </c>
      <c r="D1221" s="4">
        <v>18</v>
      </c>
      <c r="E1221" s="5" t="s">
        <v>3426</v>
      </c>
      <c r="F1221" s="4"/>
      <c r="G1221" s="5" t="s">
        <v>3371</v>
      </c>
      <c r="H1221" s="4" t="e">
        <f>IF(Table13[[#This Row],[Tồn đầu]]="","",$D1221+SUMIF([1]Nhập!$G$2:$G$237,'Nhập data'!$C1221,[1]Nhập!$I$2:$I$237)-SUMIF([1]Xuất!$C$2:$C$2625,'Nhập data'!$C1221,[1]Xuất!$D$2:$D$2029))</f>
        <v>#VALUE!</v>
      </c>
      <c r="I1221" s="4" t="s">
        <v>4</v>
      </c>
    </row>
    <row r="1222" spans="1:9" x14ac:dyDescent="0.25">
      <c r="A1222" s="4" t="str">
        <f>IFERROR(INDEX([1]ID!$B:$B, MATCH('Nhập data'!$C1222,[1]ID!$C:$C,0)),"")</f>
        <v>ID165206</v>
      </c>
      <c r="B1222" s="3" t="s">
        <v>3427</v>
      </c>
      <c r="C1222" s="4" t="s">
        <v>3428</v>
      </c>
      <c r="D1222" s="4">
        <v>1</v>
      </c>
      <c r="E1222" s="5" t="s">
        <v>3429</v>
      </c>
      <c r="F1222" s="4"/>
      <c r="G1222" s="5" t="s">
        <v>3371</v>
      </c>
      <c r="H1222" s="4" t="e">
        <f>IF(Table13[[#This Row],[Tồn đầu]]="","",$D1222+SUMIF([1]Nhập!$G$2:$G$237,'Nhập data'!$C1222,[1]Nhập!$I$2:$I$237)-SUMIF([1]Xuất!$C$2:$C$2625,'Nhập data'!$C1222,[1]Xuất!$D$2:$D$2029))</f>
        <v>#VALUE!</v>
      </c>
      <c r="I1222" s="4" t="s">
        <v>4</v>
      </c>
    </row>
    <row r="1223" spans="1:9" x14ac:dyDescent="0.25">
      <c r="A1223" s="4" t="str">
        <f>IFERROR(INDEX([1]ID!$B:$B, MATCH('Nhập data'!$C1223,[1]ID!$C:$C,0)),"")</f>
        <v>ID165207</v>
      </c>
      <c r="B1223" s="3" t="s">
        <v>3430</v>
      </c>
      <c r="C1223" s="4" t="s">
        <v>3431</v>
      </c>
      <c r="D1223" s="4">
        <v>1</v>
      </c>
      <c r="E1223" s="5" t="s">
        <v>3432</v>
      </c>
      <c r="F1223" s="4"/>
      <c r="G1223" s="5" t="s">
        <v>3371</v>
      </c>
      <c r="H1223" s="4" t="e">
        <f>IF(Table13[[#This Row],[Tồn đầu]]="","",$D1223+SUMIF([1]Nhập!$G$2:$G$237,'Nhập data'!$C1223,[1]Nhập!$I$2:$I$237)-SUMIF([1]Xuất!$C$2:$C$2625,'Nhập data'!$C1223,[1]Xuất!$D$2:$D$2029))</f>
        <v>#VALUE!</v>
      </c>
      <c r="I1223" s="4" t="s">
        <v>4</v>
      </c>
    </row>
    <row r="1224" spans="1:9" x14ac:dyDescent="0.25">
      <c r="A1224" s="4" t="str">
        <f>IFERROR(INDEX([1]ID!$B:$B, MATCH('Nhập data'!$C1224,[1]ID!$C:$C,0)),"")</f>
        <v>ID165208</v>
      </c>
      <c r="B1224" s="3" t="s">
        <v>3433</v>
      </c>
      <c r="C1224" s="4" t="s">
        <v>3434</v>
      </c>
      <c r="D1224" s="4">
        <v>10</v>
      </c>
      <c r="E1224" s="5" t="s">
        <v>3435</v>
      </c>
      <c r="F1224" s="4"/>
      <c r="G1224" s="5" t="s">
        <v>3371</v>
      </c>
      <c r="H1224" s="4" t="e">
        <f>IF(Table13[[#This Row],[Tồn đầu]]="","",$D1224+SUMIF([1]Nhập!$G$2:$G$237,'Nhập data'!$C1224,[1]Nhập!$I$2:$I$237)-SUMIF([1]Xuất!$C$2:$C$2625,'Nhập data'!$C1224,[1]Xuất!$D$2:$D$2029))</f>
        <v>#VALUE!</v>
      </c>
      <c r="I1224" s="4" t="s">
        <v>4</v>
      </c>
    </row>
    <row r="1225" spans="1:9" x14ac:dyDescent="0.25">
      <c r="A1225" s="4" t="str">
        <f>IFERROR(INDEX([1]ID!$B:$B, MATCH('Nhập data'!$C1225,[1]ID!$C:$C,0)),"")</f>
        <v>ID165209</v>
      </c>
      <c r="B1225" s="3" t="s">
        <v>3436</v>
      </c>
      <c r="C1225" s="4" t="s">
        <v>3437</v>
      </c>
      <c r="D1225" s="4">
        <v>100</v>
      </c>
      <c r="E1225" s="5" t="s">
        <v>3438</v>
      </c>
      <c r="F1225" s="4"/>
      <c r="G1225" s="5" t="s">
        <v>3371</v>
      </c>
      <c r="H1225" s="4" t="e">
        <f>IF(Table13[[#This Row],[Tồn đầu]]="","",$D1225+SUMIF([1]Nhập!$G$2:$G$237,'Nhập data'!$C1225,[1]Nhập!$I$2:$I$237)-SUMIF([1]Xuất!$C$2:$C$2625,'Nhập data'!$C1225,[1]Xuất!$D$2:$D$2029))</f>
        <v>#VALUE!</v>
      </c>
      <c r="I1225" s="4" t="s">
        <v>4</v>
      </c>
    </row>
    <row r="1226" spans="1:9" x14ac:dyDescent="0.25">
      <c r="A1226" s="4" t="str">
        <f>IFERROR(INDEX([1]ID!$B:$B, MATCH('Nhập data'!$C1226,[1]ID!$C:$C,0)),"")</f>
        <v>ID165210</v>
      </c>
      <c r="B1226" s="3" t="s">
        <v>3439</v>
      </c>
      <c r="C1226" s="4" t="s">
        <v>3440</v>
      </c>
      <c r="D1226" s="4">
        <v>90</v>
      </c>
      <c r="E1226" s="5" t="s">
        <v>3441</v>
      </c>
      <c r="F1226" s="4"/>
      <c r="G1226" s="5" t="s">
        <v>3371</v>
      </c>
      <c r="H1226" s="4" t="e">
        <f>IF(Table13[[#This Row],[Tồn đầu]]="","",$D1226+SUMIF([1]Nhập!$G$2:$G$237,'Nhập data'!$C1226,[1]Nhập!$I$2:$I$237)-SUMIF([1]Xuất!$C$2:$C$2625,'Nhập data'!$C1226,[1]Xuất!$D$2:$D$2029))</f>
        <v>#VALUE!</v>
      </c>
      <c r="I1226" s="4" t="s">
        <v>4</v>
      </c>
    </row>
    <row r="1227" spans="1:9" x14ac:dyDescent="0.25">
      <c r="A1227" s="4" t="str">
        <f>IFERROR(INDEX([1]ID!$B:$B, MATCH('Nhập data'!$C1227,[1]ID!$C:$C,0)),"")</f>
        <v>ID165211</v>
      </c>
      <c r="B1227" s="3" t="s">
        <v>3442</v>
      </c>
      <c r="C1227" s="4" t="s">
        <v>3443</v>
      </c>
      <c r="D1227" s="4">
        <v>0</v>
      </c>
      <c r="E1227" s="5" t="s">
        <v>3444</v>
      </c>
      <c r="F1227" s="4"/>
      <c r="G1227" s="5" t="s">
        <v>3371</v>
      </c>
      <c r="H1227" s="4" t="e">
        <f>IF(Table13[[#This Row],[Tồn đầu]]="","",$D1227+SUMIF([1]Nhập!$G$2:$G$237,'Nhập data'!$C1227,[1]Nhập!$I$2:$I$237)-SUMIF([1]Xuất!$C$2:$C$2625,'Nhập data'!$C1227,[1]Xuất!$D$2:$D$2029))</f>
        <v>#VALUE!</v>
      </c>
      <c r="I1227" s="4" t="s">
        <v>4</v>
      </c>
    </row>
    <row r="1228" spans="1:9" x14ac:dyDescent="0.25">
      <c r="A1228" s="4" t="str">
        <f>IFERROR(INDEX([1]ID!$B:$B, MATCH('Nhập data'!$C1228,[1]ID!$C:$C,0)),"")</f>
        <v>ID165212</v>
      </c>
      <c r="B1228" s="3" t="s">
        <v>3445</v>
      </c>
      <c r="C1228" s="4" t="s">
        <v>3446</v>
      </c>
      <c r="D1228" s="4">
        <v>26</v>
      </c>
      <c r="E1228" s="5" t="s">
        <v>3447</v>
      </c>
      <c r="F1228" s="4"/>
      <c r="G1228" s="5" t="s">
        <v>3371</v>
      </c>
      <c r="H1228" s="4" t="e">
        <f>IF(Table13[[#This Row],[Tồn đầu]]="","",$D1228+SUMIF([1]Nhập!$G$2:$G$237,'Nhập data'!$C1228,[1]Nhập!$I$2:$I$237)-SUMIF([1]Xuất!$C$2:$C$2625,'Nhập data'!$C1228,[1]Xuất!$D$2:$D$2029))</f>
        <v>#VALUE!</v>
      </c>
      <c r="I1228" s="4" t="s">
        <v>4</v>
      </c>
    </row>
    <row r="1229" spans="1:9" x14ac:dyDescent="0.25">
      <c r="A1229" s="4" t="str">
        <f>IFERROR(INDEX([1]ID!$B:$B, MATCH('Nhập data'!$C1229,[1]ID!$C:$C,0)),"")</f>
        <v>ID165213</v>
      </c>
      <c r="B1229" s="3" t="s">
        <v>3448</v>
      </c>
      <c r="C1229" s="4" t="s">
        <v>3449</v>
      </c>
      <c r="D1229" s="4">
        <v>95</v>
      </c>
      <c r="E1229" s="5" t="s">
        <v>3450</v>
      </c>
      <c r="F1229" s="4"/>
      <c r="G1229" s="5" t="s">
        <v>3371</v>
      </c>
      <c r="H1229" s="4" t="e">
        <f>IF(Table13[[#This Row],[Tồn đầu]]="","",$D1229+SUMIF([1]Nhập!$G$2:$G$237,'Nhập data'!$C1229,[1]Nhập!$I$2:$I$237)-SUMIF([1]Xuất!$C$2:$C$2625,'Nhập data'!$C1229,[1]Xuất!$D$2:$D$2029))</f>
        <v>#VALUE!</v>
      </c>
      <c r="I1229" s="4" t="s">
        <v>4</v>
      </c>
    </row>
    <row r="1230" spans="1:9" x14ac:dyDescent="0.25">
      <c r="A1230" s="4" t="str">
        <f>IFERROR(INDEX([1]ID!$B:$B, MATCH('Nhập data'!$C1230,[1]ID!$C:$C,0)),"")</f>
        <v>ID165214</v>
      </c>
      <c r="B1230" s="3" t="s">
        <v>3451</v>
      </c>
      <c r="C1230" s="4" t="s">
        <v>3452</v>
      </c>
      <c r="D1230" s="4">
        <v>49</v>
      </c>
      <c r="E1230" s="5" t="s">
        <v>3453</v>
      </c>
      <c r="F1230" s="4"/>
      <c r="G1230" s="5" t="s">
        <v>3371</v>
      </c>
      <c r="H1230" s="4" t="e">
        <f>IF(Table13[[#This Row],[Tồn đầu]]="","",$D1230+SUMIF([1]Nhập!$G$2:$G$237,'Nhập data'!$C1230,[1]Nhập!$I$2:$I$237)-SUMIF([1]Xuất!$C$2:$C$2625,'Nhập data'!$C1230,[1]Xuất!$D$2:$D$2029))</f>
        <v>#VALUE!</v>
      </c>
      <c r="I1230" s="4" t="s">
        <v>4</v>
      </c>
    </row>
    <row r="1231" spans="1:9" x14ac:dyDescent="0.25">
      <c r="A1231" s="4" t="str">
        <f>IFERROR(INDEX([1]ID!$B:$B, MATCH('Nhập data'!$C1231,[1]ID!$C:$C,0)),"")</f>
        <v>ID165215</v>
      </c>
      <c r="B1231" s="3" t="s">
        <v>3454</v>
      </c>
      <c r="C1231" s="4" t="s">
        <v>3455</v>
      </c>
      <c r="D1231" s="4">
        <v>100</v>
      </c>
      <c r="E1231" s="5" t="s">
        <v>3456</v>
      </c>
      <c r="F1231" s="4"/>
      <c r="G1231" s="5" t="s">
        <v>3371</v>
      </c>
      <c r="H1231" s="4" t="e">
        <f>IF(Table13[[#This Row],[Tồn đầu]]="","",$D1231+SUMIF([1]Nhập!$G$2:$G$237,'Nhập data'!$C1231,[1]Nhập!$I$2:$I$237)-SUMIF([1]Xuất!$C$2:$C$2625,'Nhập data'!$C1231,[1]Xuất!$D$2:$D$2029))</f>
        <v>#VALUE!</v>
      </c>
      <c r="I1231" s="4" t="s">
        <v>4</v>
      </c>
    </row>
    <row r="1232" spans="1:9" x14ac:dyDescent="0.25">
      <c r="A1232" s="4" t="str">
        <f>IFERROR(INDEX([1]ID!$B:$B, MATCH('Nhập data'!$C1232,[1]ID!$C:$C,0)),"")</f>
        <v>ID165216</v>
      </c>
      <c r="B1232" s="3" t="s">
        <v>3457</v>
      </c>
      <c r="C1232" s="4" t="s">
        <v>3458</v>
      </c>
      <c r="D1232" s="4">
        <v>100</v>
      </c>
      <c r="E1232" s="5" t="s">
        <v>3459</v>
      </c>
      <c r="F1232" s="4"/>
      <c r="G1232" s="5" t="s">
        <v>3371</v>
      </c>
      <c r="H1232" s="4" t="e">
        <f>IF(Table13[[#This Row],[Tồn đầu]]="","",$D1232+SUMIF([1]Nhập!$G$2:$G$237,'Nhập data'!$C1232,[1]Nhập!$I$2:$I$237)-SUMIF([1]Xuất!$C$2:$C$2625,'Nhập data'!$C1232,[1]Xuất!$D$2:$D$2029))</f>
        <v>#VALUE!</v>
      </c>
      <c r="I1232" s="4" t="s">
        <v>4</v>
      </c>
    </row>
    <row r="1233" spans="1:9" x14ac:dyDescent="0.25">
      <c r="A1233" s="4" t="str">
        <f>IFERROR(INDEX([1]ID!$B:$B, MATCH('Nhập data'!$C1233,[1]ID!$C:$C,0)),"")</f>
        <v>ID165217</v>
      </c>
      <c r="B1233" s="3" t="s">
        <v>3460</v>
      </c>
      <c r="C1233" s="4" t="s">
        <v>3461</v>
      </c>
      <c r="D1233" s="4">
        <v>0</v>
      </c>
      <c r="E1233" s="5" t="s">
        <v>3462</v>
      </c>
      <c r="F1233" s="4"/>
      <c r="G1233" s="5" t="s">
        <v>3371</v>
      </c>
      <c r="H1233" s="4" t="e">
        <f>IF(Table13[[#This Row],[Tồn đầu]]="","",$D1233+SUMIF([1]Nhập!$G$2:$G$237,'Nhập data'!$C1233,[1]Nhập!$I$2:$I$237)-SUMIF([1]Xuất!$C$2:$C$2625,'Nhập data'!$C1233,[1]Xuất!$D$2:$D$2029))</f>
        <v>#VALUE!</v>
      </c>
      <c r="I1233" s="4" t="s">
        <v>4</v>
      </c>
    </row>
    <row r="1234" spans="1:9" x14ac:dyDescent="0.25">
      <c r="A1234" s="4" t="str">
        <f>IFERROR(INDEX([1]ID!$B:$B, MATCH('Nhập data'!$C1234,[1]ID!$C:$C,0)),"")</f>
        <v>ID165218</v>
      </c>
      <c r="B1234" s="3" t="s">
        <v>3463</v>
      </c>
      <c r="C1234" s="4" t="s">
        <v>3464</v>
      </c>
      <c r="D1234" s="4">
        <v>0</v>
      </c>
      <c r="E1234" s="5" t="s">
        <v>3465</v>
      </c>
      <c r="F1234" s="4"/>
      <c r="G1234" s="5" t="s">
        <v>3371</v>
      </c>
      <c r="H1234" s="4" t="e">
        <f>IF(Table13[[#This Row],[Tồn đầu]]="","",$D1234+SUMIF([1]Nhập!$G$2:$G$237,'Nhập data'!$C1234,[1]Nhập!$I$2:$I$237)-SUMIF([1]Xuất!$C$2:$C$2625,'Nhập data'!$C1234,[1]Xuất!$D$2:$D$2029))</f>
        <v>#VALUE!</v>
      </c>
      <c r="I1234" s="4" t="s">
        <v>4</v>
      </c>
    </row>
    <row r="1235" spans="1:9" x14ac:dyDescent="0.25">
      <c r="A1235" s="4" t="str">
        <f>IFERROR(INDEX([1]ID!$B:$B, MATCH('Nhập data'!$C1235,[1]ID!$C:$C,0)),"")</f>
        <v>ID165219</v>
      </c>
      <c r="B1235" s="3" t="s">
        <v>3466</v>
      </c>
      <c r="C1235" s="4" t="s">
        <v>3467</v>
      </c>
      <c r="D1235" s="4">
        <v>0</v>
      </c>
      <c r="E1235" s="5" t="s">
        <v>3468</v>
      </c>
      <c r="F1235" s="4"/>
      <c r="G1235" s="5" t="s">
        <v>3371</v>
      </c>
      <c r="H1235" s="4" t="e">
        <f>IF(Table13[[#This Row],[Tồn đầu]]="","",$D1235+SUMIF([1]Nhập!$G$2:$G$237,'Nhập data'!$C1235,[1]Nhập!$I$2:$I$237)-SUMIF([1]Xuất!$C$2:$C$2625,'Nhập data'!$C1235,[1]Xuất!$D$2:$D$2029))</f>
        <v>#VALUE!</v>
      </c>
      <c r="I1235" s="4" t="s">
        <v>4</v>
      </c>
    </row>
    <row r="1236" spans="1:9" x14ac:dyDescent="0.25">
      <c r="A1236" s="4" t="str">
        <f>IFERROR(INDEX([1]ID!$B:$B, MATCH('Nhập data'!$C1236,[1]ID!$C:$C,0)),"")</f>
        <v>ID165220</v>
      </c>
      <c r="B1236" s="3" t="s">
        <v>3469</v>
      </c>
      <c r="C1236" s="4" t="s">
        <v>3470</v>
      </c>
      <c r="D1236" s="4">
        <v>500</v>
      </c>
      <c r="E1236" s="5" t="s">
        <v>3471</v>
      </c>
      <c r="F1236" s="4"/>
      <c r="G1236" s="5" t="s">
        <v>3371</v>
      </c>
      <c r="H1236" s="4" t="e">
        <f>IF(Table13[[#This Row],[Tồn đầu]]="","",$D1236+SUMIF([1]Nhập!$G$2:$G$237,'Nhập data'!$C1236,[1]Nhập!$I$2:$I$237)-SUMIF([1]Xuất!$C$2:$C$2625,'Nhập data'!$C1236,[1]Xuất!$D$2:$D$2029))</f>
        <v>#VALUE!</v>
      </c>
      <c r="I1236" s="4" t="s">
        <v>4</v>
      </c>
    </row>
    <row r="1237" spans="1:9" x14ac:dyDescent="0.25">
      <c r="A1237" s="4" t="str">
        <f>IFERROR(INDEX([1]ID!$B:$B, MATCH('Nhập data'!$C1237,[1]ID!$C:$C,0)),"")</f>
        <v>ID165301</v>
      </c>
      <c r="B1237" s="3" t="s">
        <v>3472</v>
      </c>
      <c r="C1237" s="4" t="s">
        <v>3473</v>
      </c>
      <c r="D1237" s="4">
        <v>600</v>
      </c>
      <c r="E1237" s="5" t="s">
        <v>3474</v>
      </c>
      <c r="F1237" s="4"/>
      <c r="G1237" s="5" t="s">
        <v>3371</v>
      </c>
      <c r="H1237" s="4" t="e">
        <f>IF(Table13[[#This Row],[Tồn đầu]]="","",$D1237+SUMIF([1]Nhập!$G$2:$G$237,'Nhập data'!$C1237,[1]Nhập!$I$2:$I$237)-SUMIF([1]Xuất!$C$2:$C$2625,'Nhập data'!$C1237,[1]Xuất!$D$2:$D$2029))</f>
        <v>#VALUE!</v>
      </c>
      <c r="I1237" s="4" t="s">
        <v>4</v>
      </c>
    </row>
    <row r="1238" spans="1:9" x14ac:dyDescent="0.25">
      <c r="A1238" s="4" t="str">
        <f>IFERROR(INDEX([1]ID!$B:$B, MATCH('Nhập data'!$C1238,[1]ID!$C:$C,0)),"")</f>
        <v>ID165221</v>
      </c>
      <c r="B1238" s="3" t="s">
        <v>3475</v>
      </c>
      <c r="C1238" s="4" t="s">
        <v>3476</v>
      </c>
      <c r="D1238" s="4">
        <v>643</v>
      </c>
      <c r="E1238" s="5" t="s">
        <v>3477</v>
      </c>
      <c r="F1238" s="4"/>
      <c r="G1238" s="5" t="s">
        <v>3371</v>
      </c>
      <c r="H1238" s="4" t="e">
        <f>IF(Table13[[#This Row],[Tồn đầu]]="","",$D1238+SUMIF([1]Nhập!$G$2:$G$237,'Nhập data'!$C1238,[1]Nhập!$I$2:$I$237)-SUMIF([1]Xuất!$C$2:$C$2625,'Nhập data'!$C1238,[1]Xuất!$D$2:$D$2029))</f>
        <v>#VALUE!</v>
      </c>
      <c r="I1238" s="4" t="s">
        <v>4</v>
      </c>
    </row>
    <row r="1239" spans="1:9" x14ac:dyDescent="0.25">
      <c r="A1239" s="4" t="str">
        <f>IFERROR(INDEX([1]ID!$B:$B, MATCH('Nhập data'!$C1239,[1]ID!$C:$C,0)),"")</f>
        <v>ID165222</v>
      </c>
      <c r="B1239" s="3" t="s">
        <v>3478</v>
      </c>
      <c r="C1239" s="4" t="s">
        <v>3479</v>
      </c>
      <c r="D1239" s="4">
        <v>200</v>
      </c>
      <c r="E1239" s="5" t="s">
        <v>3480</v>
      </c>
      <c r="F1239" s="4"/>
      <c r="G1239" s="5" t="s">
        <v>3371</v>
      </c>
      <c r="H1239" s="4" t="e">
        <f>IF(Table13[[#This Row],[Tồn đầu]]="","",$D1239+SUMIF([1]Nhập!$G$2:$G$237,'Nhập data'!$C1239,[1]Nhập!$I$2:$I$237)-SUMIF([1]Xuất!$C$2:$C$2625,'Nhập data'!$C1239,[1]Xuất!$D$2:$D$2029))</f>
        <v>#VALUE!</v>
      </c>
      <c r="I1239" s="4" t="s">
        <v>4</v>
      </c>
    </row>
    <row r="1240" spans="1:9" x14ac:dyDescent="0.25">
      <c r="A1240" s="4" t="str">
        <f>IFERROR(INDEX([1]ID!$B:$B, MATCH('Nhập data'!$C1240,[1]ID!$C:$C,0)),"")</f>
        <v>ID165320</v>
      </c>
      <c r="B1240" s="3" t="s">
        <v>3481</v>
      </c>
      <c r="C1240" s="4" t="s">
        <v>3482</v>
      </c>
      <c r="D1240" s="4">
        <v>165</v>
      </c>
      <c r="E1240" s="5" t="s">
        <v>3483</v>
      </c>
      <c r="F1240" s="4"/>
      <c r="G1240" s="5" t="s">
        <v>3371</v>
      </c>
      <c r="H1240" s="4" t="e">
        <f>IF(Table13[[#This Row],[Tồn đầu]]="","",$D1240+SUMIF([1]Nhập!$G$2:$G$237,'Nhập data'!$C1240,[1]Nhập!$I$2:$I$237)-SUMIF([1]Xuất!$C$2:$C$2625,'Nhập data'!$C1240,[1]Xuất!$D$2:$D$2029))</f>
        <v>#VALUE!</v>
      </c>
      <c r="I1240" s="4" t="s">
        <v>4</v>
      </c>
    </row>
    <row r="1241" spans="1:9" x14ac:dyDescent="0.25">
      <c r="A1241" s="4" t="str">
        <f>IFERROR(INDEX([1]ID!$B:$B, MATCH('Nhập data'!$C1241,[1]ID!$C:$C,0)),"")</f>
        <v>ID165224</v>
      </c>
      <c r="B1241" s="3" t="s">
        <v>3484</v>
      </c>
      <c r="C1241" s="4" t="s">
        <v>3485</v>
      </c>
      <c r="D1241" s="4">
        <v>100</v>
      </c>
      <c r="E1241" s="5" t="s">
        <v>3486</v>
      </c>
      <c r="F1241" s="4"/>
      <c r="G1241" s="5" t="s">
        <v>3371</v>
      </c>
      <c r="H1241" s="4" t="e">
        <f>IF(Table13[[#This Row],[Tồn đầu]]="","",$D1241+SUMIF([1]Nhập!$G$2:$G$237,'Nhập data'!$C1241,[1]Nhập!$I$2:$I$237)-SUMIF([1]Xuất!$C$2:$C$2625,'Nhập data'!$C1241,[1]Xuất!$D$2:$D$2029))</f>
        <v>#VALUE!</v>
      </c>
      <c r="I1241" s="4" t="s">
        <v>4</v>
      </c>
    </row>
    <row r="1242" spans="1:9" x14ac:dyDescent="0.25">
      <c r="A1242" s="4" t="str">
        <f>IFERROR(INDEX([1]ID!$B:$B, MATCH('Nhập data'!$C1242,[1]ID!$C:$C,0)),"")</f>
        <v>ID165225</v>
      </c>
      <c r="B1242" s="3" t="s">
        <v>3487</v>
      </c>
      <c r="C1242" s="4" t="s">
        <v>3488</v>
      </c>
      <c r="D1242" s="4">
        <v>100</v>
      </c>
      <c r="E1242" s="5" t="s">
        <v>3489</v>
      </c>
      <c r="F1242" s="4"/>
      <c r="G1242" s="5" t="s">
        <v>3371</v>
      </c>
      <c r="H1242" s="4" t="e">
        <f>IF(Table13[[#This Row],[Tồn đầu]]="","",$D1242+SUMIF([1]Nhập!$G$2:$G$237,'Nhập data'!$C1242,[1]Nhập!$I$2:$I$237)-SUMIF([1]Xuất!$C$2:$C$2625,'Nhập data'!$C1242,[1]Xuất!$D$2:$D$2029))</f>
        <v>#VALUE!</v>
      </c>
      <c r="I1242" s="4" t="s">
        <v>4</v>
      </c>
    </row>
    <row r="1243" spans="1:9" x14ac:dyDescent="0.25">
      <c r="A1243" s="4" t="str">
        <f>IFERROR(INDEX([1]ID!$B:$B, MATCH('Nhập data'!$C1243,[1]ID!$C:$C,0)),"")</f>
        <v>ID137538</v>
      </c>
      <c r="B1243" s="3" t="s">
        <v>3490</v>
      </c>
      <c r="C1243" s="4" t="s">
        <v>3491</v>
      </c>
      <c r="D1243" s="4">
        <v>1580</v>
      </c>
      <c r="E1243" s="5" t="s">
        <v>3492</v>
      </c>
      <c r="F1243" s="4"/>
      <c r="G1243" s="5" t="s">
        <v>1643</v>
      </c>
      <c r="H1243" s="4" t="e">
        <f>IF(Table13[[#This Row],[Tồn đầu]]="","",$D1243+SUMIF([1]Nhập!$G$2:$G$237,'Nhập data'!$C1243,[1]Nhập!$I$2:$I$237)-SUMIF([1]Xuất!$C$2:$C$2625,'Nhập data'!$C1243,[1]Xuất!$D$2:$D$2029))</f>
        <v>#VALUE!</v>
      </c>
      <c r="I1243" s="4" t="s">
        <v>4</v>
      </c>
    </row>
    <row r="1244" spans="1:9" x14ac:dyDescent="0.25">
      <c r="A1244" s="4" t="str">
        <f>IFERROR(INDEX([1]ID!$B:$B, MATCH('Nhập data'!$C1244,[1]ID!$C:$C,0)),"")</f>
        <v>ID137543</v>
      </c>
      <c r="B1244" s="3" t="s">
        <v>3493</v>
      </c>
      <c r="C1244" s="4" t="s">
        <v>3494</v>
      </c>
      <c r="D1244" s="4">
        <v>900</v>
      </c>
      <c r="E1244" s="5" t="s">
        <v>3495</v>
      </c>
      <c r="F1244" s="4"/>
      <c r="G1244" s="5" t="s">
        <v>1643</v>
      </c>
      <c r="H1244" s="4" t="e">
        <f>IF(Table13[[#This Row],[Tồn đầu]]="","",$D1244+SUMIF([1]Nhập!$G$2:$G$237,'Nhập data'!$C1244,[1]Nhập!$I$2:$I$237)-SUMIF([1]Xuất!$C$2:$C$2625,'Nhập data'!$C1244,[1]Xuất!$D$2:$D$2029))</f>
        <v>#VALUE!</v>
      </c>
      <c r="I1244" s="4" t="s">
        <v>4</v>
      </c>
    </row>
    <row r="1245" spans="1:9" x14ac:dyDescent="0.25">
      <c r="A1245" s="4" t="str">
        <f>IFERROR(INDEX([1]ID!$B:$B, MATCH('Nhập data'!$C1245,[1]ID!$C:$C,0)),"")</f>
        <v>ID165226</v>
      </c>
      <c r="B1245" s="3" t="s">
        <v>3496</v>
      </c>
      <c r="C1245" s="4" t="s">
        <v>3497</v>
      </c>
      <c r="D1245" s="4">
        <v>4420</v>
      </c>
      <c r="E1245" s="5" t="s">
        <v>3498</v>
      </c>
      <c r="F1245" s="4"/>
      <c r="G1245" s="5" t="s">
        <v>1643</v>
      </c>
      <c r="H1245" s="4" t="e">
        <f>IF(Table13[[#This Row],[Tồn đầu]]="","",$D1245+SUMIF([1]Nhập!$G$2:$G$237,'Nhập data'!$C1245,[1]Nhập!$I$2:$I$237)-SUMIF([1]Xuất!$C$2:$C$2625,'Nhập data'!$C1245,[1]Xuất!$D$2:$D$2029))</f>
        <v>#VALUE!</v>
      </c>
      <c r="I1245" s="4" t="s">
        <v>4</v>
      </c>
    </row>
    <row r="1246" spans="1:9" x14ac:dyDescent="0.25">
      <c r="A1246" s="4" t="str">
        <f>IFERROR(INDEX([1]ID!$B:$B, MATCH('Nhập data'!$C1246,[1]ID!$C:$C,0)),"")</f>
        <v>ID137516</v>
      </c>
      <c r="B1246" s="3" t="s">
        <v>3499</v>
      </c>
      <c r="C1246" s="4" t="s">
        <v>3500</v>
      </c>
      <c r="D1246" s="4">
        <v>5080</v>
      </c>
      <c r="E1246" s="5" t="s">
        <v>3501</v>
      </c>
      <c r="F1246" s="4"/>
      <c r="G1246" s="5" t="s">
        <v>1643</v>
      </c>
      <c r="H1246" s="4" t="e">
        <f>IF(Table13[[#This Row],[Tồn đầu]]="","",$D1246+SUMIF([1]Nhập!$G$2:$G$237,'Nhập data'!$C1246,[1]Nhập!$I$2:$I$237)-SUMIF([1]Xuất!$C$2:$C$2625,'Nhập data'!$C1246,[1]Xuất!$D$2:$D$2029))</f>
        <v>#VALUE!</v>
      </c>
      <c r="I1246" s="4" t="s">
        <v>4</v>
      </c>
    </row>
    <row r="1247" spans="1:9" x14ac:dyDescent="0.25">
      <c r="A1247" s="4" t="str">
        <f>IFERROR(INDEX([1]ID!$B:$B, MATCH('Nhập data'!$C1247,[1]ID!$C:$C,0)),"")</f>
        <v>ID165227</v>
      </c>
      <c r="B1247" s="3" t="s">
        <v>3502</v>
      </c>
      <c r="C1247" s="4" t="s">
        <v>3503</v>
      </c>
      <c r="D1247" s="4">
        <v>46</v>
      </c>
      <c r="E1247" s="5" t="s">
        <v>3504</v>
      </c>
      <c r="F1247" s="4"/>
      <c r="G1247" s="5" t="s">
        <v>1643</v>
      </c>
      <c r="H1247" s="4" t="e">
        <f>IF(Table13[[#This Row],[Tồn đầu]]="","",$D1247+SUMIF([1]Nhập!$G$2:$G$237,'Nhập data'!$C1247,[1]Nhập!$I$2:$I$237)-SUMIF([1]Xuất!$C$2:$C$2625,'Nhập data'!$C1247,[1]Xuất!$D$2:$D$2029))</f>
        <v>#VALUE!</v>
      </c>
      <c r="I1247" s="4" t="s">
        <v>4</v>
      </c>
    </row>
    <row r="1248" spans="1:9" x14ac:dyDescent="0.25">
      <c r="A1248" s="4" t="str">
        <f>IFERROR(INDEX([1]ID!$B:$B, MATCH('Nhập data'!$C1248,[1]ID!$C:$C,0)),"")</f>
        <v>ID137530</v>
      </c>
      <c r="B1248" s="3" t="s">
        <v>3505</v>
      </c>
      <c r="C1248" s="4" t="s">
        <v>3506</v>
      </c>
      <c r="D1248" s="4">
        <v>0</v>
      </c>
      <c r="E1248" s="5" t="s">
        <v>3507</v>
      </c>
      <c r="F1248" s="4"/>
      <c r="G1248" s="5" t="s">
        <v>1643</v>
      </c>
      <c r="H1248" s="4" t="e">
        <f>IF(Table13[[#This Row],[Tồn đầu]]="","",$D1248+SUMIF([1]Nhập!$G$2:$G$237,'Nhập data'!$C1248,[1]Nhập!$I$2:$I$237)-SUMIF([1]Xuất!$C$2:$C$2625,'Nhập data'!$C1248,[1]Xuất!$D$2:$D$2029))</f>
        <v>#VALUE!</v>
      </c>
      <c r="I1248" s="4" t="s">
        <v>4</v>
      </c>
    </row>
    <row r="1249" spans="1:9" x14ac:dyDescent="0.25">
      <c r="A1249" s="4" t="str">
        <f>IFERROR(INDEX([1]ID!$B:$B, MATCH('Nhập data'!$C1249,[1]ID!$C:$C,0)),"")</f>
        <v>ID165228</v>
      </c>
      <c r="B1249" s="3" t="s">
        <v>3508</v>
      </c>
      <c r="C1249" s="4" t="s">
        <v>3509</v>
      </c>
      <c r="D1249" s="4">
        <v>60</v>
      </c>
      <c r="E1249" s="5" t="s">
        <v>3510</v>
      </c>
      <c r="F1249" s="4"/>
      <c r="G1249" s="5" t="s">
        <v>1643</v>
      </c>
      <c r="H1249" s="4" t="e">
        <f>IF(Table13[[#This Row],[Tồn đầu]]="","",$D1249+SUMIF([1]Nhập!$G$2:$G$237,'Nhập data'!$C1249,[1]Nhập!$I$2:$I$237)-SUMIF([1]Xuất!$C$2:$C$2625,'Nhập data'!$C1249,[1]Xuất!$D$2:$D$2029))</f>
        <v>#VALUE!</v>
      </c>
      <c r="I1249" s="4" t="s">
        <v>4</v>
      </c>
    </row>
    <row r="1250" spans="1:9" x14ac:dyDescent="0.25">
      <c r="A1250" s="4" t="str">
        <f>IFERROR(INDEX([1]ID!$B:$B, MATCH('Nhập data'!$C1250,[1]ID!$C:$C,0)),"")</f>
        <v>ID126121</v>
      </c>
      <c r="B1250" s="3" t="s">
        <v>3511</v>
      </c>
      <c r="C1250" s="4" t="s">
        <v>3512</v>
      </c>
      <c r="D1250" s="4">
        <v>1530</v>
      </c>
      <c r="E1250" s="5" t="s">
        <v>3513</v>
      </c>
      <c r="F1250" s="4"/>
      <c r="G1250" s="5" t="s">
        <v>1643</v>
      </c>
      <c r="H1250" s="4" t="e">
        <f>IF(Table13[[#This Row],[Tồn đầu]]="","",$D1250+SUMIF([1]Nhập!$G$2:$G$237,'Nhập data'!$C1250,[1]Nhập!$I$2:$I$237)-SUMIF([1]Xuất!$C$2:$C$2625,'Nhập data'!$C1250,[1]Xuất!$D$2:$D$2029))</f>
        <v>#VALUE!</v>
      </c>
      <c r="I1250" s="4" t="s">
        <v>4</v>
      </c>
    </row>
    <row r="1251" spans="1:9" x14ac:dyDescent="0.25">
      <c r="A1251" s="4" t="str">
        <f>IFERROR(INDEX([1]ID!$B:$B, MATCH('Nhập data'!$C1251,[1]ID!$C:$C,0)),"")</f>
        <v>ID165229</v>
      </c>
      <c r="B1251" s="3" t="s">
        <v>3514</v>
      </c>
      <c r="C1251" s="4" t="s">
        <v>3515</v>
      </c>
      <c r="D1251" s="4">
        <v>1000</v>
      </c>
      <c r="E1251" s="5" t="s">
        <v>3516</v>
      </c>
      <c r="F1251" s="4"/>
      <c r="G1251" s="5" t="s">
        <v>1643</v>
      </c>
      <c r="H1251" s="4" t="e">
        <f>IF(Table13[[#This Row],[Tồn đầu]]="","",$D1251+SUMIF([1]Nhập!$G$2:$G$237,'Nhập data'!$C1251,[1]Nhập!$I$2:$I$237)-SUMIF([1]Xuất!$C$2:$C$2625,'Nhập data'!$C1251,[1]Xuất!$D$2:$D$2029))</f>
        <v>#VALUE!</v>
      </c>
      <c r="I1251" s="4" t="s">
        <v>4</v>
      </c>
    </row>
    <row r="1252" spans="1:9" x14ac:dyDescent="0.25">
      <c r="A1252" s="4" t="str">
        <f>IFERROR(INDEX([1]ID!$B:$B, MATCH('Nhập data'!$C1252,[1]ID!$C:$C,0)),"")</f>
        <v>ID165230</v>
      </c>
      <c r="B1252" s="3" t="s">
        <v>3517</v>
      </c>
      <c r="C1252" s="4" t="s">
        <v>3518</v>
      </c>
      <c r="D1252" s="4">
        <v>200</v>
      </c>
      <c r="E1252" s="5" t="s">
        <v>3519</v>
      </c>
      <c r="F1252" s="4"/>
      <c r="G1252" s="5" t="s">
        <v>1643</v>
      </c>
      <c r="H1252" s="4" t="e">
        <f>IF(Table13[[#This Row],[Tồn đầu]]="","",$D1252+SUMIF([1]Nhập!$G$2:$G$237,'Nhập data'!$C1252,[1]Nhập!$I$2:$I$237)-SUMIF([1]Xuất!$C$2:$C$2625,'Nhập data'!$C1252,[1]Xuất!$D$2:$D$2029))</f>
        <v>#VALUE!</v>
      </c>
      <c r="I1252" s="4" t="s">
        <v>4</v>
      </c>
    </row>
    <row r="1253" spans="1:9" x14ac:dyDescent="0.25">
      <c r="A1253" s="4" t="str">
        <f>IFERROR(INDEX([1]ID!$B:$B, MATCH('Nhập data'!$C1253,[1]ID!$C:$C,0)),"")</f>
        <v>ID137531</v>
      </c>
      <c r="B1253" s="3" t="s">
        <v>3520</v>
      </c>
      <c r="C1253" s="4" t="s">
        <v>3521</v>
      </c>
      <c r="D1253" s="4">
        <v>350</v>
      </c>
      <c r="E1253" s="5" t="s">
        <v>3522</v>
      </c>
      <c r="F1253" s="4"/>
      <c r="G1253" s="5" t="s">
        <v>1643</v>
      </c>
      <c r="H1253" s="4" t="e">
        <f>IF(Table13[[#This Row],[Tồn đầu]]="","",$D1253+SUMIF([1]Nhập!$G$2:$G$237,'Nhập data'!$C1253,[1]Nhập!$I$2:$I$237)-SUMIF([1]Xuất!$C$2:$C$2625,'Nhập data'!$C1253,[1]Xuất!$D$2:$D$2029))</f>
        <v>#VALUE!</v>
      </c>
      <c r="I1253" s="4" t="s">
        <v>4</v>
      </c>
    </row>
    <row r="1254" spans="1:9" x14ac:dyDescent="0.25">
      <c r="A1254" s="4" t="str">
        <f>IFERROR(INDEX([1]ID!$B:$B, MATCH('Nhập data'!$C1254,[1]ID!$C:$C,0)),"")</f>
        <v>ID165231</v>
      </c>
      <c r="B1254" s="3" t="s">
        <v>3523</v>
      </c>
      <c r="C1254" s="4" t="s">
        <v>3524</v>
      </c>
      <c r="D1254" s="4">
        <v>200</v>
      </c>
      <c r="E1254" s="5" t="s">
        <v>3525</v>
      </c>
      <c r="F1254" s="4"/>
      <c r="G1254" s="5" t="s">
        <v>1643</v>
      </c>
      <c r="H1254" s="4" t="e">
        <f>IF(Table13[[#This Row],[Tồn đầu]]="","",$D1254+SUMIF([1]Nhập!$G$2:$G$237,'Nhập data'!$C1254,[1]Nhập!$I$2:$I$237)-SUMIF([1]Xuất!$C$2:$C$2625,'Nhập data'!$C1254,[1]Xuất!$D$2:$D$2029))</f>
        <v>#VALUE!</v>
      </c>
      <c r="I1254" s="4" t="s">
        <v>4</v>
      </c>
    </row>
    <row r="1255" spans="1:9" x14ac:dyDescent="0.25">
      <c r="A1255" s="4" t="str">
        <f>IFERROR(INDEX([1]ID!$B:$B, MATCH('Nhập data'!$C1255,[1]ID!$C:$C,0)),"")</f>
        <v>ID120978</v>
      </c>
      <c r="B1255" s="3" t="s">
        <v>3526</v>
      </c>
      <c r="C1255" s="4" t="s">
        <v>3527</v>
      </c>
      <c r="D1255" s="4">
        <v>407</v>
      </c>
      <c r="E1255" s="5" t="s">
        <v>3528</v>
      </c>
      <c r="F1255" s="4"/>
      <c r="G1255" s="5" t="s">
        <v>1356</v>
      </c>
      <c r="H1255" s="4" t="e">
        <f>IF(Table13[[#This Row],[Tồn đầu]]="","",$D1255+SUMIF([1]Nhập!$G$2:$G$237,'Nhập data'!$C1255,[1]Nhập!$I$2:$I$237)-SUMIF([1]Xuất!$C$2:$C$2625,'Nhập data'!$C1255,[1]Xuất!$D$2:$D$2029))</f>
        <v>#VALUE!</v>
      </c>
      <c r="I1255" s="4" t="s">
        <v>4</v>
      </c>
    </row>
    <row r="1256" spans="1:9" x14ac:dyDescent="0.25">
      <c r="A1256" s="4" t="str">
        <f>IFERROR(INDEX([1]ID!$B:$B, MATCH('Nhập data'!$C1256,[1]ID!$C:$C,0)),"")</f>
        <v>ID120979</v>
      </c>
      <c r="B1256" s="3" t="s">
        <v>3529</v>
      </c>
      <c r="C1256" s="4" t="s">
        <v>3530</v>
      </c>
      <c r="D1256" s="4">
        <v>860</v>
      </c>
      <c r="E1256" s="5" t="s">
        <v>3531</v>
      </c>
      <c r="F1256" s="4"/>
      <c r="G1256" s="5" t="s">
        <v>1356</v>
      </c>
      <c r="H1256" s="4" t="e">
        <f>IF(Table13[[#This Row],[Tồn đầu]]="","",$D1256+SUMIF([1]Nhập!$G$2:$G$237,'Nhập data'!$C1256,[1]Nhập!$I$2:$I$237)-SUMIF([1]Xuất!$C$2:$C$2625,'Nhập data'!$C1256,[1]Xuất!$D$2:$D$2029))</f>
        <v>#VALUE!</v>
      </c>
      <c r="I1256" s="4" t="s">
        <v>4</v>
      </c>
    </row>
    <row r="1257" spans="1:9" x14ac:dyDescent="0.25">
      <c r="A1257" s="4" t="str">
        <f>IFERROR(INDEX([1]ID!$B:$B, MATCH('Nhập data'!$C1257,[1]ID!$C:$C,0)),"")</f>
        <v>ID141379</v>
      </c>
      <c r="B1257" s="3" t="s">
        <v>3532</v>
      </c>
      <c r="C1257" s="4" t="s">
        <v>3533</v>
      </c>
      <c r="D1257" s="4">
        <v>8</v>
      </c>
      <c r="E1257" s="5" t="s">
        <v>3534</v>
      </c>
      <c r="F1257" s="4"/>
      <c r="G1257" s="5" t="s">
        <v>2824</v>
      </c>
      <c r="H1257" s="4" t="e">
        <f>IF(Table13[[#This Row],[Tồn đầu]]="","",$D1257+SUMIF([1]Nhập!$G$2:$G$237,'Nhập data'!$C1257,[1]Nhập!$I$2:$I$237)-SUMIF([1]Xuất!$C$2:$C$2625,'Nhập data'!$C1257,[1]Xuất!$D$2:$D$2029))</f>
        <v>#VALUE!</v>
      </c>
      <c r="I1257" s="4" t="s">
        <v>4</v>
      </c>
    </row>
    <row r="1258" spans="1:9" x14ac:dyDescent="0.25">
      <c r="A1258" s="4" t="str">
        <f>IFERROR(INDEX([1]ID!$B:$B, MATCH('Nhập data'!$C1258,[1]ID!$C:$C,0)),"")</f>
        <v>ID009343</v>
      </c>
      <c r="B1258" s="3" t="s">
        <v>3535</v>
      </c>
      <c r="C1258" s="4" t="s">
        <v>3536</v>
      </c>
      <c r="D1258" s="4">
        <v>345</v>
      </c>
      <c r="E1258" s="5" t="s">
        <v>3537</v>
      </c>
      <c r="F1258" s="4"/>
      <c r="G1258" s="5" t="s">
        <v>2824</v>
      </c>
      <c r="H1258" s="4" t="e">
        <f>IF(Table13[[#This Row],[Tồn đầu]]="","",$D1258+SUMIF([1]Nhập!$G$2:$G$237,'Nhập data'!$C1258,[1]Nhập!$I$2:$I$237)-SUMIF([1]Xuất!$C$2:$C$2625,'Nhập data'!$C1258,[1]Xuất!$D$2:$D$2029))</f>
        <v>#VALUE!</v>
      </c>
      <c r="I1258" s="4" t="s">
        <v>4</v>
      </c>
    </row>
    <row r="1259" spans="1:9" x14ac:dyDescent="0.25">
      <c r="A1259" s="4" t="str">
        <f>IFERROR(INDEX([1]ID!$B:$B, MATCH('Nhập data'!$C1259,[1]ID!$C:$C,0)),"")</f>
        <v>ID069863</v>
      </c>
      <c r="B1259" s="3" t="s">
        <v>3538</v>
      </c>
      <c r="C1259" s="4" t="s">
        <v>3539</v>
      </c>
      <c r="D1259" s="4">
        <v>553</v>
      </c>
      <c r="E1259" s="5" t="s">
        <v>3540</v>
      </c>
      <c r="F1259" s="4"/>
      <c r="G1259" s="5" t="s">
        <v>826</v>
      </c>
      <c r="H1259" s="4" t="e">
        <f>IF(Table13[[#This Row],[Tồn đầu]]="","",$D1259+SUMIF([1]Nhập!$G$2:$G$237,'Nhập data'!$C1259,[1]Nhập!$I$2:$I$237)-SUMIF([1]Xuất!$C$2:$C$2625,'Nhập data'!$C1259,[1]Xuất!$D$2:$D$2029))</f>
        <v>#VALUE!</v>
      </c>
      <c r="I1259" s="4" t="s">
        <v>4</v>
      </c>
    </row>
    <row r="1260" spans="1:9" x14ac:dyDescent="0.25">
      <c r="A1260" s="4" t="str">
        <f>IFERROR(INDEX([1]ID!$B:$B, MATCH('Nhập data'!$C1260,[1]ID!$C:$C,0)),"")</f>
        <v>ID063990</v>
      </c>
      <c r="B1260" s="3" t="s">
        <v>3541</v>
      </c>
      <c r="C1260" s="4" t="s">
        <v>3542</v>
      </c>
      <c r="D1260" s="4">
        <v>456</v>
      </c>
      <c r="E1260" s="5" t="s">
        <v>3543</v>
      </c>
      <c r="F1260" s="4"/>
      <c r="G1260" s="5" t="s">
        <v>826</v>
      </c>
      <c r="H1260" s="4" t="e">
        <f>IF(Table13[[#This Row],[Tồn đầu]]="","",$D1260+SUMIF([1]Nhập!$G$2:$G$237,'Nhập data'!$C1260,[1]Nhập!$I$2:$I$237)-SUMIF([1]Xuất!$C$2:$C$2625,'Nhập data'!$C1260,[1]Xuất!$D$2:$D$2029))</f>
        <v>#VALUE!</v>
      </c>
      <c r="I1260" s="4" t="s">
        <v>4</v>
      </c>
    </row>
    <row r="1261" spans="1:9" x14ac:dyDescent="0.25">
      <c r="A1261" s="4" t="str">
        <f>IFERROR(INDEX([1]ID!$B:$B, MATCH('Nhập data'!$C1261,[1]ID!$C:$C,0)),"")</f>
        <v>ID156360</v>
      </c>
      <c r="B1261" s="3" t="s">
        <v>3544</v>
      </c>
      <c r="C1261" s="4" t="s">
        <v>3545</v>
      </c>
      <c r="D1261" s="4">
        <v>1399</v>
      </c>
      <c r="E1261" s="5" t="s">
        <v>3546</v>
      </c>
      <c r="F1261" s="4"/>
      <c r="G1261" s="5" t="s">
        <v>3547</v>
      </c>
      <c r="H1261" s="4" t="e">
        <f>IF(Table13[[#This Row],[Tồn đầu]]="","",$D1261+SUMIF([1]Nhập!$G$2:$G$237,'Nhập data'!$C1261,[1]Nhập!$I$2:$I$237)-SUMIF([1]Xuất!$C$2:$C$2625,'Nhập data'!$C1261,[1]Xuất!$D$2:$D$2029))</f>
        <v>#VALUE!</v>
      </c>
      <c r="I1261" s="4" t="s">
        <v>4</v>
      </c>
    </row>
    <row r="1262" spans="1:9" x14ac:dyDescent="0.25">
      <c r="A1262" s="4" t="str">
        <f>IFERROR(INDEX([1]ID!$B:$B, MATCH('Nhập data'!$C1262,[1]ID!$C:$C,0)),"")</f>
        <v>ID165232</v>
      </c>
      <c r="B1262" s="3" t="s">
        <v>3548</v>
      </c>
      <c r="C1262" s="4" t="s">
        <v>3549</v>
      </c>
      <c r="D1262" s="4">
        <v>239</v>
      </c>
      <c r="E1262" s="5" t="s">
        <v>3550</v>
      </c>
      <c r="F1262" s="4"/>
      <c r="G1262" s="5" t="s">
        <v>1836</v>
      </c>
      <c r="H1262" s="4" t="e">
        <f>IF(Table13[[#This Row],[Tồn đầu]]="","",$D1262+SUMIF([1]Nhập!$G$2:$G$237,'Nhập data'!$C1262,[1]Nhập!$I$2:$I$237)-SUMIF([1]Xuất!$C$2:$C$2625,'Nhập data'!$C1262,[1]Xuất!$D$2:$D$2029))</f>
        <v>#VALUE!</v>
      </c>
      <c r="I1262" s="4" t="s">
        <v>4</v>
      </c>
    </row>
    <row r="1263" spans="1:9" x14ac:dyDescent="0.25">
      <c r="A1263" s="4" t="str">
        <f>IFERROR(INDEX([1]ID!$B:$B, MATCH('Nhập data'!$C1263,[1]ID!$C:$C,0)),"")</f>
        <v>ID165233</v>
      </c>
      <c r="B1263" s="3" t="s">
        <v>3551</v>
      </c>
      <c r="C1263" s="4" t="s">
        <v>3552</v>
      </c>
      <c r="D1263" s="4">
        <v>58</v>
      </c>
      <c r="E1263" s="5" t="s">
        <v>3553</v>
      </c>
      <c r="F1263" s="4"/>
      <c r="G1263" s="5" t="s">
        <v>1836</v>
      </c>
      <c r="H1263" s="4" t="e">
        <f>IF(Table13[[#This Row],[Tồn đầu]]="","",$D1263+SUMIF([1]Nhập!$G$2:$G$237,'Nhập data'!$C1263,[1]Nhập!$I$2:$I$237)-SUMIF([1]Xuất!$C$2:$C$2625,'Nhập data'!$C1263,[1]Xuất!$D$2:$D$2029))</f>
        <v>#VALUE!</v>
      </c>
      <c r="I1263" s="4" t="s">
        <v>4</v>
      </c>
    </row>
    <row r="1264" spans="1:9" x14ac:dyDescent="0.25">
      <c r="A1264" s="4" t="str">
        <f>IFERROR(INDEX([1]ID!$B:$B, MATCH('Nhập data'!$C1264,[1]ID!$C:$C,0)),"")</f>
        <v>ID165234</v>
      </c>
      <c r="B1264" s="3" t="s">
        <v>3551</v>
      </c>
      <c r="C1264" s="4" t="s">
        <v>3554</v>
      </c>
      <c r="D1264" s="4">
        <v>4</v>
      </c>
      <c r="E1264" s="5" t="s">
        <v>3555</v>
      </c>
      <c r="F1264" s="4"/>
      <c r="G1264" s="5" t="s">
        <v>1836</v>
      </c>
      <c r="H1264" s="4" t="e">
        <f>IF(Table13[[#This Row],[Tồn đầu]]="","",$D1264+SUMIF([1]Nhập!$G$2:$G$237,'Nhập data'!$C1264,[1]Nhập!$I$2:$I$237)-SUMIF([1]Xuất!$C$2:$C$2625,'Nhập data'!$C1264,[1]Xuất!$D$2:$D$2029))</f>
        <v>#VALUE!</v>
      </c>
      <c r="I1264" s="4" t="s">
        <v>4</v>
      </c>
    </row>
    <row r="1265" spans="1:9" x14ac:dyDescent="0.25">
      <c r="A1265" s="4" t="str">
        <f>IFERROR(INDEX([1]ID!$B:$B, MATCH('Nhập data'!$C1265,[1]ID!$C:$C,0)),"")</f>
        <v>ID165238</v>
      </c>
      <c r="B1265" s="3" t="s">
        <v>3556</v>
      </c>
      <c r="C1265" s="4" t="s">
        <v>3557</v>
      </c>
      <c r="D1265" s="4">
        <v>3</v>
      </c>
      <c r="E1265" s="5" t="s">
        <v>3558</v>
      </c>
      <c r="F1265" s="4"/>
      <c r="G1265" s="5" t="s">
        <v>1836</v>
      </c>
      <c r="H1265" s="4" t="e">
        <f>IF(Table13[[#This Row],[Tồn đầu]]="","",$D1265+SUMIF([1]Nhập!$G$2:$G$237,'Nhập data'!$C1265,[1]Nhập!$I$2:$I$237)-SUMIF([1]Xuất!$C$2:$C$2625,'Nhập data'!$C1265,[1]Xuất!$D$2:$D$2029))</f>
        <v>#VALUE!</v>
      </c>
      <c r="I1265" s="4" t="s">
        <v>4</v>
      </c>
    </row>
    <row r="1266" spans="1:9" x14ac:dyDescent="0.25">
      <c r="A1266" s="4" t="str">
        <f>IFERROR(INDEX([1]ID!$B:$B, MATCH('Nhập data'!$C1266,[1]ID!$C:$C,0)),"")</f>
        <v>ID164835</v>
      </c>
      <c r="B1266" s="3" t="s">
        <v>3559</v>
      </c>
      <c r="C1266" s="4" t="s">
        <v>3560</v>
      </c>
      <c r="D1266" s="4">
        <v>45</v>
      </c>
      <c r="E1266" s="5" t="s">
        <v>3561</v>
      </c>
      <c r="F1266" s="4"/>
      <c r="G1266" s="5" t="s">
        <v>1836</v>
      </c>
      <c r="H1266" s="4" t="e">
        <f>IF(Table13[[#This Row],[Tồn đầu]]="","",$D1266+SUMIF([1]Nhập!$G$2:$G$237,'Nhập data'!$C1266,[1]Nhập!$I$2:$I$237)-SUMIF([1]Xuất!$C$2:$C$2625,'Nhập data'!$C1266,[1]Xuất!$D$2:$D$2029))</f>
        <v>#VALUE!</v>
      </c>
      <c r="I1266" s="4" t="s">
        <v>4</v>
      </c>
    </row>
    <row r="1267" spans="1:9" x14ac:dyDescent="0.25">
      <c r="A1267" s="4" t="str">
        <f>IFERROR(INDEX([1]ID!$B:$B, MATCH('Nhập data'!$C1267,[1]ID!$C:$C,0)),"")</f>
        <v>ID164834</v>
      </c>
      <c r="B1267" s="3" t="s">
        <v>3559</v>
      </c>
      <c r="C1267" s="4" t="s">
        <v>3562</v>
      </c>
      <c r="D1267" s="4">
        <v>49</v>
      </c>
      <c r="E1267" s="5" t="s">
        <v>3563</v>
      </c>
      <c r="F1267" s="4"/>
      <c r="G1267" s="5" t="s">
        <v>1836</v>
      </c>
      <c r="H1267" s="4" t="e">
        <f>IF(Table13[[#This Row],[Tồn đầu]]="","",$D1267+SUMIF([1]Nhập!$G$2:$G$237,'Nhập data'!$C1267,[1]Nhập!$I$2:$I$237)-SUMIF([1]Xuất!$C$2:$C$2625,'Nhập data'!$C1267,[1]Xuất!$D$2:$D$2029))</f>
        <v>#VALUE!</v>
      </c>
      <c r="I1267" s="4" t="s">
        <v>4</v>
      </c>
    </row>
    <row r="1268" spans="1:9" x14ac:dyDescent="0.25">
      <c r="A1268" s="4" t="str">
        <f>IFERROR(INDEX([1]ID!$B:$B, MATCH('Nhập data'!$C1268,[1]ID!$C:$C,0)),"")</f>
        <v/>
      </c>
      <c r="B1268" s="3" t="s">
        <v>3564</v>
      </c>
      <c r="C1268" s="4"/>
      <c r="D1268" s="4">
        <v>0</v>
      </c>
      <c r="E1268" s="5" t="s">
        <v>96</v>
      </c>
      <c r="F1268" s="4"/>
      <c r="G1268" s="5" t="s">
        <v>96</v>
      </c>
      <c r="H1268" s="4" t="e">
        <f>IF(Table13[[#This Row],[Tồn đầu]]="","",$D1268+SUMIF([1]Nhập!$G$2:$G$237,'Nhập data'!$C1268,[1]Nhập!$I$2:$I$237)-SUMIF([1]Xuất!$C$2:$C$2625,'Nhập data'!$C1268,[1]Xuất!$D$2:$D$2029))</f>
        <v>#VALUE!</v>
      </c>
      <c r="I1268" s="4"/>
    </row>
    <row r="1269" spans="1:9" x14ac:dyDescent="0.25">
      <c r="A1269" s="4" t="str">
        <f>IFERROR(INDEX([1]ID!$B:$B, MATCH('Nhập data'!$C1269,[1]ID!$C:$C,0)),"")</f>
        <v>ID165223</v>
      </c>
      <c r="B1269" s="3" t="s">
        <v>3565</v>
      </c>
      <c r="C1269" s="4" t="s">
        <v>3566</v>
      </c>
      <c r="D1269" s="4">
        <v>35</v>
      </c>
      <c r="E1269" s="5" t="s">
        <v>3567</v>
      </c>
      <c r="F1269" s="4"/>
      <c r="G1269" s="5" t="s">
        <v>1836</v>
      </c>
      <c r="H1269" s="4" t="e">
        <f>IF(Table13[[#This Row],[Tồn đầu]]="","",$D1269+SUMIF([1]Nhập!$G$2:$G$237,'Nhập data'!$C1269,[1]Nhập!$I$2:$I$237)-SUMIF([1]Xuất!$C$2:$C$2625,'Nhập data'!$C1269,[1]Xuất!$D$2:$D$2029))</f>
        <v>#VALUE!</v>
      </c>
      <c r="I1269" s="4" t="s">
        <v>4</v>
      </c>
    </row>
    <row r="1270" spans="1:9" x14ac:dyDescent="0.25">
      <c r="A1270" s="4" t="str">
        <f>IFERROR(INDEX([1]ID!$B:$B, MATCH('Nhập data'!$C1270,[1]ID!$C:$C,0)),"")</f>
        <v>ID164851</v>
      </c>
      <c r="B1270" s="3" t="s">
        <v>3568</v>
      </c>
      <c r="C1270" s="4" t="s">
        <v>3569</v>
      </c>
      <c r="D1270" s="4">
        <v>1</v>
      </c>
      <c r="E1270" s="5" t="s">
        <v>3570</v>
      </c>
      <c r="F1270" s="4"/>
      <c r="G1270" s="5" t="s">
        <v>1836</v>
      </c>
      <c r="H1270" s="4" t="e">
        <f>IF(Table13[[#This Row],[Tồn đầu]]="","",$D1270+SUMIF([1]Nhập!$G$2:$G$237,'Nhập data'!$C1270,[1]Nhập!$I$2:$I$237)-SUMIF([1]Xuất!$C$2:$C$2625,'Nhập data'!$C1270,[1]Xuất!$D$2:$D$2029))</f>
        <v>#VALUE!</v>
      </c>
      <c r="I1270" s="4" t="s">
        <v>4</v>
      </c>
    </row>
    <row r="1271" spans="1:9" x14ac:dyDescent="0.25">
      <c r="A1271" s="4" t="str">
        <f>IFERROR(INDEX([1]ID!$B:$B, MATCH('Nhập data'!$C1271,[1]ID!$C:$C,0)),"")</f>
        <v>ID164853</v>
      </c>
      <c r="B1271" s="3" t="s">
        <v>3568</v>
      </c>
      <c r="C1271" s="4" t="s">
        <v>3571</v>
      </c>
      <c r="D1271" s="4">
        <v>60</v>
      </c>
      <c r="E1271" s="5" t="s">
        <v>3572</v>
      </c>
      <c r="F1271" s="4"/>
      <c r="G1271" s="5" t="s">
        <v>1836</v>
      </c>
      <c r="H1271" s="4" t="e">
        <f>IF(Table13[[#This Row],[Tồn đầu]]="","",$D1271+SUMIF([1]Nhập!$G$2:$G$237,'Nhập data'!$C1271,[1]Nhập!$I$2:$I$237)-SUMIF([1]Xuất!$C$2:$C$2625,'Nhập data'!$C1271,[1]Xuất!$D$2:$D$2029))</f>
        <v>#VALUE!</v>
      </c>
      <c r="I1271" s="4" t="s">
        <v>4</v>
      </c>
    </row>
    <row r="1272" spans="1:9" x14ac:dyDescent="0.25">
      <c r="A1272" s="4" t="str">
        <f>IFERROR(INDEX([1]ID!$B:$B, MATCH('Nhập data'!$C1272,[1]ID!$C:$C,0)),"")</f>
        <v>ID164854</v>
      </c>
      <c r="B1272" s="3" t="s">
        <v>3568</v>
      </c>
      <c r="C1272" s="4" t="s">
        <v>3573</v>
      </c>
      <c r="D1272" s="4">
        <v>6</v>
      </c>
      <c r="E1272" s="5" t="s">
        <v>3574</v>
      </c>
      <c r="F1272" s="4"/>
      <c r="G1272" s="5" t="s">
        <v>1836</v>
      </c>
      <c r="H1272" s="4" t="e">
        <f>IF(Table13[[#This Row],[Tồn đầu]]="","",$D1272+SUMIF([1]Nhập!$G$2:$G$237,'Nhập data'!$C1272,[1]Nhập!$I$2:$I$237)-SUMIF([1]Xuất!$C$2:$C$2625,'Nhập data'!$C1272,[1]Xuất!$D$2:$D$2029))</f>
        <v>#VALUE!</v>
      </c>
      <c r="I1272" s="4" t="s">
        <v>4</v>
      </c>
    </row>
    <row r="1273" spans="1:9" x14ac:dyDescent="0.25">
      <c r="A1273" s="4" t="str">
        <f>IFERROR(INDEX([1]ID!$B:$B, MATCH('Nhập data'!$C1273,[1]ID!$C:$C,0)),"")</f>
        <v>ID164852</v>
      </c>
      <c r="B1273" s="3" t="s">
        <v>3568</v>
      </c>
      <c r="C1273" s="4" t="s">
        <v>3575</v>
      </c>
      <c r="D1273" s="4">
        <v>7</v>
      </c>
      <c r="E1273" s="5" t="s">
        <v>3576</v>
      </c>
      <c r="F1273" s="4"/>
      <c r="G1273" s="5" t="s">
        <v>1836</v>
      </c>
      <c r="H1273" s="4" t="e">
        <f>IF(Table13[[#This Row],[Tồn đầu]]="","",$D1273+SUMIF([1]Nhập!$G$2:$G$237,'Nhập data'!$C1273,[1]Nhập!$I$2:$I$237)-SUMIF([1]Xuất!$C$2:$C$2625,'Nhập data'!$C1273,[1]Xuất!$D$2:$D$2029))</f>
        <v>#VALUE!</v>
      </c>
      <c r="I1273" s="4" t="s">
        <v>4</v>
      </c>
    </row>
    <row r="1274" spans="1:9" x14ac:dyDescent="0.25">
      <c r="A1274" s="4" t="str">
        <f>IFERROR(INDEX([1]ID!$B:$B, MATCH('Nhập data'!$C1274,[1]ID!$C:$C,0)),"")</f>
        <v>ID151492</v>
      </c>
      <c r="B1274" s="3" t="s">
        <v>3577</v>
      </c>
      <c r="C1274" s="4" t="s">
        <v>3578</v>
      </c>
      <c r="D1274" s="4">
        <v>22</v>
      </c>
      <c r="E1274" s="5" t="s">
        <v>3579</v>
      </c>
      <c r="F1274" s="4"/>
      <c r="G1274" s="5" t="s">
        <v>1836</v>
      </c>
      <c r="H1274" s="4" t="e">
        <f>IF(Table13[[#This Row],[Tồn đầu]]="","",$D1274+SUMIF([1]Nhập!$G$2:$G$237,'Nhập data'!$C1274,[1]Nhập!$I$2:$I$237)-SUMIF([1]Xuất!$C$2:$C$2625,'Nhập data'!$C1274,[1]Xuất!$D$2:$D$2029))</f>
        <v>#VALUE!</v>
      </c>
      <c r="I1274" s="4" t="s">
        <v>4</v>
      </c>
    </row>
    <row r="1275" spans="1:9" x14ac:dyDescent="0.25">
      <c r="A1275" s="4" t="str">
        <f>IFERROR(INDEX([1]ID!$B:$B, MATCH('Nhập data'!$C1275,[1]ID!$C:$C,0)),"")</f>
        <v>ID165349</v>
      </c>
      <c r="B1275" s="3" t="s">
        <v>3577</v>
      </c>
      <c r="C1275" s="4" t="s">
        <v>3580</v>
      </c>
      <c r="D1275" s="4">
        <v>1</v>
      </c>
      <c r="E1275" s="5" t="s">
        <v>3581</v>
      </c>
      <c r="F1275" s="4"/>
      <c r="G1275" s="5" t="s">
        <v>1836</v>
      </c>
      <c r="H1275" s="4" t="e">
        <f>IF(Table13[[#This Row],[Tồn đầu]]="","",$D1275+SUMIF([1]Nhập!$G$2:$G$237,'Nhập data'!$C1275,[1]Nhập!$I$2:$I$237)-SUMIF([1]Xuất!$C$2:$C$2625,'Nhập data'!$C1275,[1]Xuất!$D$2:$D$2029))</f>
        <v>#VALUE!</v>
      </c>
      <c r="I1275" s="4" t="s">
        <v>4</v>
      </c>
    </row>
    <row r="1276" spans="1:9" x14ac:dyDescent="0.25">
      <c r="A1276" s="4" t="str">
        <f>IFERROR(INDEX([1]ID!$B:$B, MATCH('Nhập data'!$C1276,[1]ID!$C:$C,0)),"")</f>
        <v>ID165262</v>
      </c>
      <c r="B1276" s="3" t="s">
        <v>3582</v>
      </c>
      <c r="C1276" s="4" t="s">
        <v>3583</v>
      </c>
      <c r="D1276" s="4">
        <v>2</v>
      </c>
      <c r="E1276" s="5" t="s">
        <v>3584</v>
      </c>
      <c r="F1276" s="4"/>
      <c r="G1276" s="5" t="s">
        <v>1836</v>
      </c>
      <c r="H1276" s="4" t="e">
        <f>IF(Table13[[#This Row],[Tồn đầu]]="","",$D1276+SUMIF([1]Nhập!$G$2:$G$237,'Nhập data'!$C1276,[1]Nhập!$I$2:$I$237)-SUMIF([1]Xuất!$C$2:$C$2625,'Nhập data'!$C1276,[1]Xuất!$D$2:$D$2029))</f>
        <v>#VALUE!</v>
      </c>
      <c r="I1276" s="4" t="s">
        <v>4</v>
      </c>
    </row>
    <row r="1277" spans="1:9" x14ac:dyDescent="0.25">
      <c r="A1277" s="4" t="str">
        <f>IFERROR(INDEX([1]ID!$B:$B, MATCH('Nhập data'!$C1277,[1]ID!$C:$C,0)),"")</f>
        <v>ID152995</v>
      </c>
      <c r="B1277" s="3" t="s">
        <v>3585</v>
      </c>
      <c r="C1277" s="4" t="s">
        <v>3586</v>
      </c>
      <c r="D1277" s="4">
        <v>31</v>
      </c>
      <c r="E1277" s="5" t="s">
        <v>3587</v>
      </c>
      <c r="F1277" s="4"/>
      <c r="G1277" s="5" t="s">
        <v>1836</v>
      </c>
      <c r="H1277" s="4" t="e">
        <f>IF(Table13[[#This Row],[Tồn đầu]]="","",$D1277+SUMIF([1]Nhập!$G$2:$G$237,'Nhập data'!$C1277,[1]Nhập!$I$2:$I$237)-SUMIF([1]Xuất!$C$2:$C$2625,'Nhập data'!$C1277,[1]Xuất!$D$2:$D$2029))</f>
        <v>#VALUE!</v>
      </c>
      <c r="I1277" s="4" t="s">
        <v>4</v>
      </c>
    </row>
    <row r="1278" spans="1:9" x14ac:dyDescent="0.25">
      <c r="A1278" s="4" t="str">
        <f>IFERROR(INDEX([1]ID!$B:$B, MATCH('Nhập data'!$C1278,[1]ID!$C:$C,0)),"")</f>
        <v>ID164841</v>
      </c>
      <c r="B1278" s="3" t="s">
        <v>3588</v>
      </c>
      <c r="C1278" s="4" t="s">
        <v>3589</v>
      </c>
      <c r="D1278" s="4">
        <v>9</v>
      </c>
      <c r="E1278" s="5" t="s">
        <v>3590</v>
      </c>
      <c r="F1278" s="4"/>
      <c r="G1278" s="5" t="s">
        <v>1836</v>
      </c>
      <c r="H1278" s="4" t="e">
        <f>IF(Table13[[#This Row],[Tồn đầu]]="","",$D1278+SUMIF([1]Nhập!$G$2:$G$237,'Nhập data'!$C1278,[1]Nhập!$I$2:$I$237)-SUMIF([1]Xuất!$C$2:$C$2625,'Nhập data'!$C1278,[1]Xuất!$D$2:$D$2029))</f>
        <v>#VALUE!</v>
      </c>
      <c r="I1278" s="4" t="s">
        <v>4</v>
      </c>
    </row>
    <row r="1279" spans="1:9" x14ac:dyDescent="0.25">
      <c r="A1279" s="4" t="str">
        <f>IFERROR(INDEX([1]ID!$B:$B, MATCH('Nhập data'!$C1279,[1]ID!$C:$C,0)),"")</f>
        <v>ID164840</v>
      </c>
      <c r="B1279" s="3" t="s">
        <v>3591</v>
      </c>
      <c r="C1279" s="4" t="s">
        <v>3592</v>
      </c>
      <c r="D1279" s="4">
        <v>18</v>
      </c>
      <c r="E1279" s="5" t="s">
        <v>3593</v>
      </c>
      <c r="F1279" s="4"/>
      <c r="G1279" s="5" t="s">
        <v>1836</v>
      </c>
      <c r="H1279" s="4" t="e">
        <f>IF(Table13[[#This Row],[Tồn đầu]]="","",$D1279+SUMIF([1]Nhập!$G$2:$G$237,'Nhập data'!$C1279,[1]Nhập!$I$2:$I$237)-SUMIF([1]Xuất!$C$2:$C$2625,'Nhập data'!$C1279,[1]Xuất!$D$2:$D$2029))</f>
        <v>#VALUE!</v>
      </c>
      <c r="I1279" s="4" t="s">
        <v>4</v>
      </c>
    </row>
    <row r="1280" spans="1:9" x14ac:dyDescent="0.25">
      <c r="A1280" s="4" t="str">
        <f>IFERROR(INDEX([1]ID!$B:$B, MATCH('Nhập data'!$C1280,[1]ID!$C:$C,0)),"")</f>
        <v/>
      </c>
      <c r="B1280" s="3" t="s">
        <v>3594</v>
      </c>
      <c r="C1280" s="4"/>
      <c r="D1280" s="4">
        <v>0</v>
      </c>
      <c r="E1280" s="5" t="s">
        <v>96</v>
      </c>
      <c r="F1280" s="4"/>
      <c r="G1280" s="5" t="s">
        <v>96</v>
      </c>
      <c r="H1280" s="4" t="e">
        <f>IF(Table13[[#This Row],[Tồn đầu]]="","",$D1280+SUMIF([1]Nhập!$G$2:$G$237,'Nhập data'!$C1280,[1]Nhập!$I$2:$I$237)-SUMIF([1]Xuất!$C$2:$C$2625,'Nhập data'!$C1280,[1]Xuất!$D$2:$D$2029))</f>
        <v>#VALUE!</v>
      </c>
      <c r="I1280" s="4"/>
    </row>
    <row r="1281" spans="1:9" x14ac:dyDescent="0.25">
      <c r="A1281" s="4" t="str">
        <f>IFERROR(INDEX([1]ID!$B:$B, MATCH('Nhập data'!$C1281,[1]ID!$C:$C,0)),"")</f>
        <v>ID165270</v>
      </c>
      <c r="B1281" s="3" t="s">
        <v>3595</v>
      </c>
      <c r="C1281" s="4" t="s">
        <v>3596</v>
      </c>
      <c r="D1281" s="4">
        <v>45</v>
      </c>
      <c r="E1281" s="5" t="s">
        <v>3597</v>
      </c>
      <c r="F1281" s="4"/>
      <c r="G1281" s="5" t="s">
        <v>1836</v>
      </c>
      <c r="H1281" s="4" t="e">
        <f>IF(Table13[[#This Row],[Tồn đầu]]="","",$D1281+SUMIF([1]Nhập!$G$2:$G$237,'Nhập data'!$C1281,[1]Nhập!$I$2:$I$237)-SUMIF([1]Xuất!$C$2:$C$2625,'Nhập data'!$C1281,[1]Xuất!$D$2:$D$2029))</f>
        <v>#VALUE!</v>
      </c>
      <c r="I1281" s="4" t="s">
        <v>4</v>
      </c>
    </row>
    <row r="1282" spans="1:9" x14ac:dyDescent="0.25">
      <c r="A1282" s="4" t="str">
        <f>IFERROR(INDEX([1]ID!$B:$B, MATCH('Nhập data'!$C1282,[1]ID!$C:$C,0)),"")</f>
        <v>ID165277</v>
      </c>
      <c r="B1282" s="3" t="s">
        <v>3598</v>
      </c>
      <c r="C1282" s="4" t="s">
        <v>3599</v>
      </c>
      <c r="D1282" s="4">
        <v>55</v>
      </c>
      <c r="E1282" s="5" t="s">
        <v>3600</v>
      </c>
      <c r="F1282" s="4"/>
      <c r="G1282" s="5" t="s">
        <v>1836</v>
      </c>
      <c r="H1282" s="4" t="e">
        <f>IF(Table13[[#This Row],[Tồn đầu]]="","",$D1282+SUMIF([1]Nhập!$G$2:$G$237,'Nhập data'!$C1282,[1]Nhập!$I$2:$I$237)-SUMIF([1]Xuất!$C$2:$C$2625,'Nhập data'!$C1282,[1]Xuất!$D$2:$D$2029))</f>
        <v>#VALUE!</v>
      </c>
      <c r="I1282" s="4" t="s">
        <v>4</v>
      </c>
    </row>
    <row r="1283" spans="1:9" x14ac:dyDescent="0.25">
      <c r="A1283" s="4" t="str">
        <f>IFERROR(INDEX([1]ID!$B:$B, MATCH('Nhập data'!$C1283,[1]ID!$C:$C,0)),"")</f>
        <v>ID165235</v>
      </c>
      <c r="B1283" s="3" t="s">
        <v>3601</v>
      </c>
      <c r="C1283" s="4" t="s">
        <v>3602</v>
      </c>
      <c r="D1283" s="4">
        <v>590</v>
      </c>
      <c r="E1283" s="5" t="s">
        <v>3603</v>
      </c>
      <c r="F1283" s="4"/>
      <c r="G1283" s="5" t="s">
        <v>1836</v>
      </c>
      <c r="H1283" s="4" t="e">
        <f>IF(Table13[[#This Row],[Tồn đầu]]="","",$D1283+SUMIF([1]Nhập!$G$2:$G$237,'Nhập data'!$C1283,[1]Nhập!$I$2:$I$237)-SUMIF([1]Xuất!$C$2:$C$2625,'Nhập data'!$C1283,[1]Xuất!$D$2:$D$2029))</f>
        <v>#VALUE!</v>
      </c>
      <c r="I1283" s="4" t="s">
        <v>4</v>
      </c>
    </row>
    <row r="1284" spans="1:9" x14ac:dyDescent="0.25">
      <c r="A1284" s="4" t="str">
        <f>IFERROR(INDEX([1]ID!$B:$B, MATCH('Nhập data'!$C1284,[1]ID!$C:$C,0)),"")</f>
        <v>ID165243</v>
      </c>
      <c r="B1284" s="3" t="s">
        <v>3604</v>
      </c>
      <c r="C1284" s="4" t="s">
        <v>3605</v>
      </c>
      <c r="D1284" s="4">
        <v>8</v>
      </c>
      <c r="E1284" s="5" t="s">
        <v>3606</v>
      </c>
      <c r="F1284" s="4"/>
      <c r="G1284" s="5" t="s">
        <v>1836</v>
      </c>
      <c r="H1284" s="4" t="e">
        <f>IF(Table13[[#This Row],[Tồn đầu]]="","",$D1284+SUMIF([1]Nhập!$G$2:$G$237,'Nhập data'!$C1284,[1]Nhập!$I$2:$I$237)-SUMIF([1]Xuất!$C$2:$C$2625,'Nhập data'!$C1284,[1]Xuất!$D$2:$D$2029))</f>
        <v>#VALUE!</v>
      </c>
      <c r="I1284" s="4" t="s">
        <v>4</v>
      </c>
    </row>
    <row r="1285" spans="1:9" x14ac:dyDescent="0.25">
      <c r="A1285" s="4" t="str">
        <f>IFERROR(INDEX([1]ID!$B:$B, MATCH('Nhập data'!$C1285,[1]ID!$C:$C,0)),"")</f>
        <v>ID165244</v>
      </c>
      <c r="B1285" s="3" t="s">
        <v>3607</v>
      </c>
      <c r="C1285" s="4" t="s">
        <v>3608</v>
      </c>
      <c r="D1285" s="4">
        <v>8</v>
      </c>
      <c r="E1285" s="5" t="s">
        <v>3609</v>
      </c>
      <c r="F1285" s="4"/>
      <c r="G1285" s="5" t="s">
        <v>1836</v>
      </c>
      <c r="H1285" s="4" t="e">
        <f>IF(Table13[[#This Row],[Tồn đầu]]="","",$D1285+SUMIF([1]Nhập!$G$2:$G$237,'Nhập data'!$C1285,[1]Nhập!$I$2:$I$237)-SUMIF([1]Xuất!$C$2:$C$2625,'Nhập data'!$C1285,[1]Xuất!$D$2:$D$2029))</f>
        <v>#VALUE!</v>
      </c>
      <c r="I1285" s="4" t="s">
        <v>4</v>
      </c>
    </row>
    <row r="1286" spans="1:9" x14ac:dyDescent="0.25">
      <c r="A1286" s="4" t="str">
        <f>IFERROR(INDEX([1]ID!$B:$B, MATCH('Nhập data'!$C1286,[1]ID!$C:$C,0)),"")</f>
        <v>ID165181</v>
      </c>
      <c r="B1286" s="3" t="s">
        <v>3610</v>
      </c>
      <c r="C1286" s="4" t="s">
        <v>3611</v>
      </c>
      <c r="D1286" s="4">
        <v>10</v>
      </c>
      <c r="E1286" s="5" t="s">
        <v>3612</v>
      </c>
      <c r="F1286" s="4"/>
      <c r="G1286" s="5" t="s">
        <v>1836</v>
      </c>
      <c r="H1286" s="4" t="e">
        <f>IF(Table13[[#This Row],[Tồn đầu]]="","",$D1286+SUMIF([1]Nhập!$G$2:$G$237,'Nhập data'!$C1286,[1]Nhập!$I$2:$I$237)-SUMIF([1]Xuất!$C$2:$C$2625,'Nhập data'!$C1286,[1]Xuất!$D$2:$D$2029))</f>
        <v>#VALUE!</v>
      </c>
      <c r="I1286" s="4" t="s">
        <v>4</v>
      </c>
    </row>
    <row r="1287" spans="1:9" x14ac:dyDescent="0.25">
      <c r="A1287" s="4" t="str">
        <f>IFERROR(INDEX([1]ID!$B:$B, MATCH('Nhập data'!$C1287,[1]ID!$C:$C,0)),"")</f>
        <v>ID165246</v>
      </c>
      <c r="B1287" s="3" t="s">
        <v>3613</v>
      </c>
      <c r="C1287" s="4" t="s">
        <v>3614</v>
      </c>
      <c r="D1287" s="4">
        <v>2</v>
      </c>
      <c r="E1287" s="5" t="s">
        <v>3615</v>
      </c>
      <c r="F1287" s="4"/>
      <c r="G1287" s="5" t="s">
        <v>1836</v>
      </c>
      <c r="H1287" s="4" t="e">
        <f>IF(Table13[[#This Row],[Tồn đầu]]="","",$D1287+SUMIF([1]Nhập!$G$2:$G$237,'Nhập data'!$C1287,[1]Nhập!$I$2:$I$237)-SUMIF([1]Xuất!$C$2:$C$2625,'Nhập data'!$C1287,[1]Xuất!$D$2:$D$2029))</f>
        <v>#VALUE!</v>
      </c>
      <c r="I1287" s="4" t="s">
        <v>4</v>
      </c>
    </row>
    <row r="1288" spans="1:9" x14ac:dyDescent="0.25">
      <c r="A1288" s="4" t="str">
        <f>IFERROR(INDEX([1]ID!$B:$B, MATCH('Nhập data'!$C1288,[1]ID!$C:$C,0)),"")</f>
        <v>ID165247</v>
      </c>
      <c r="B1288" s="3" t="s">
        <v>3616</v>
      </c>
      <c r="C1288" s="4" t="s">
        <v>3617</v>
      </c>
      <c r="D1288" s="4">
        <v>15</v>
      </c>
      <c r="E1288" s="5" t="s">
        <v>3618</v>
      </c>
      <c r="F1288" s="4"/>
      <c r="G1288" s="5" t="s">
        <v>1836</v>
      </c>
      <c r="H1288" s="4" t="e">
        <f>IF(Table13[[#This Row],[Tồn đầu]]="","",$D1288+SUMIF([1]Nhập!$G$2:$G$237,'Nhập data'!$C1288,[1]Nhập!$I$2:$I$237)-SUMIF([1]Xuất!$C$2:$C$2625,'Nhập data'!$C1288,[1]Xuất!$D$2:$D$2029))</f>
        <v>#VALUE!</v>
      </c>
      <c r="I1288" s="4" t="s">
        <v>4</v>
      </c>
    </row>
    <row r="1289" spans="1:9" x14ac:dyDescent="0.25">
      <c r="A1289" s="4" t="str">
        <f>IFERROR(INDEX([1]ID!$B:$B, MATCH('Nhập data'!$C1289,[1]ID!$C:$C,0)),"")</f>
        <v>ID165248</v>
      </c>
      <c r="B1289" s="3" t="s">
        <v>3619</v>
      </c>
      <c r="C1289" s="4" t="s">
        <v>3620</v>
      </c>
      <c r="D1289" s="4">
        <v>11</v>
      </c>
      <c r="E1289" s="5" t="s">
        <v>3621</v>
      </c>
      <c r="F1289" s="4"/>
      <c r="G1289" s="5" t="s">
        <v>1836</v>
      </c>
      <c r="H1289" s="4" t="e">
        <f>IF(Table13[[#This Row],[Tồn đầu]]="","",$D1289+SUMIF([1]Nhập!$G$2:$G$237,'Nhập data'!$C1289,[1]Nhập!$I$2:$I$237)-SUMIF([1]Xuất!$C$2:$C$2625,'Nhập data'!$C1289,[1]Xuất!$D$2:$D$2029))</f>
        <v>#VALUE!</v>
      </c>
      <c r="I1289" s="4" t="s">
        <v>4</v>
      </c>
    </row>
    <row r="1290" spans="1:9" x14ac:dyDescent="0.25">
      <c r="A1290" s="4" t="str">
        <f>IFERROR(INDEX([1]ID!$B:$B, MATCH('Nhập data'!$C1290,[1]ID!$C:$C,0)),"")</f>
        <v>ID165249</v>
      </c>
      <c r="B1290" s="3" t="s">
        <v>3622</v>
      </c>
      <c r="C1290" s="4" t="s">
        <v>3623</v>
      </c>
      <c r="D1290" s="4">
        <v>6</v>
      </c>
      <c r="E1290" s="5" t="s">
        <v>3624</v>
      </c>
      <c r="F1290" s="4"/>
      <c r="G1290" s="5" t="s">
        <v>1836</v>
      </c>
      <c r="H1290" s="4" t="e">
        <f>IF(Table13[[#This Row],[Tồn đầu]]="","",$D1290+SUMIF([1]Nhập!$G$2:$G$237,'Nhập data'!$C1290,[1]Nhập!$I$2:$I$237)-SUMIF([1]Xuất!$C$2:$C$2625,'Nhập data'!$C1290,[1]Xuất!$D$2:$D$2029))</f>
        <v>#VALUE!</v>
      </c>
      <c r="I1290" s="4" t="s">
        <v>4</v>
      </c>
    </row>
    <row r="1291" spans="1:9" x14ac:dyDescent="0.25">
      <c r="A1291" s="4" t="str">
        <f>IFERROR(INDEX([1]ID!$B:$B, MATCH('Nhập data'!$C1291,[1]ID!$C:$C,0)),"")</f>
        <v>ID165250</v>
      </c>
      <c r="B1291" s="3" t="s">
        <v>3625</v>
      </c>
      <c r="C1291" s="4" t="s">
        <v>3626</v>
      </c>
      <c r="D1291" s="4">
        <v>17</v>
      </c>
      <c r="E1291" s="5" t="s">
        <v>3627</v>
      </c>
      <c r="F1291" s="4"/>
      <c r="G1291" s="5" t="s">
        <v>1836</v>
      </c>
      <c r="H1291" s="4" t="e">
        <f>IF(Table13[[#This Row],[Tồn đầu]]="","",$D1291+SUMIF([1]Nhập!$G$2:$G$237,'Nhập data'!$C1291,[1]Nhập!$I$2:$I$237)-SUMIF([1]Xuất!$C$2:$C$2625,'Nhập data'!$C1291,[1]Xuất!$D$2:$D$2029))</f>
        <v>#VALUE!</v>
      </c>
      <c r="I1291" s="4" t="s">
        <v>4</v>
      </c>
    </row>
    <row r="1292" spans="1:9" x14ac:dyDescent="0.25">
      <c r="A1292" s="4" t="str">
        <f>IFERROR(INDEX([1]ID!$B:$B, MATCH('Nhập data'!$C1292,[1]ID!$C:$C,0)),"")</f>
        <v>ID165251</v>
      </c>
      <c r="B1292" s="3" t="s">
        <v>3628</v>
      </c>
      <c r="C1292" s="4" t="s">
        <v>3629</v>
      </c>
      <c r="D1292" s="4">
        <v>35</v>
      </c>
      <c r="E1292" s="5" t="s">
        <v>3630</v>
      </c>
      <c r="F1292" s="4"/>
      <c r="G1292" s="5" t="s">
        <v>1836</v>
      </c>
      <c r="H1292" s="4" t="e">
        <f>IF(Table13[[#This Row],[Tồn đầu]]="","",$D1292+SUMIF([1]Nhập!$G$2:$G$237,'Nhập data'!$C1292,[1]Nhập!$I$2:$I$237)-SUMIF([1]Xuất!$C$2:$C$2625,'Nhập data'!$C1292,[1]Xuất!$D$2:$D$2029))</f>
        <v>#VALUE!</v>
      </c>
      <c r="I1292" s="4" t="s">
        <v>4</v>
      </c>
    </row>
    <row r="1293" spans="1:9" x14ac:dyDescent="0.25">
      <c r="A1293" s="4" t="str">
        <f>IFERROR(INDEX([1]ID!$B:$B, MATCH('Nhập data'!$C1293,[1]ID!$C:$C,0)),"")</f>
        <v>ID165252</v>
      </c>
      <c r="B1293" s="3" t="s">
        <v>3631</v>
      </c>
      <c r="C1293" s="4" t="s">
        <v>3632</v>
      </c>
      <c r="D1293" s="4">
        <v>35</v>
      </c>
      <c r="E1293" s="5" t="s">
        <v>3633</v>
      </c>
      <c r="F1293" s="4"/>
      <c r="G1293" s="5" t="s">
        <v>1836</v>
      </c>
      <c r="H1293" s="4" t="e">
        <f>IF(Table13[[#This Row],[Tồn đầu]]="","",$D1293+SUMIF([1]Nhập!$G$2:$G$237,'Nhập data'!$C1293,[1]Nhập!$I$2:$I$237)-SUMIF([1]Xuất!$C$2:$C$2625,'Nhập data'!$C1293,[1]Xuất!$D$2:$D$2029))</f>
        <v>#VALUE!</v>
      </c>
      <c r="I1293" s="4" t="s">
        <v>4</v>
      </c>
    </row>
    <row r="1294" spans="1:9" x14ac:dyDescent="0.25">
      <c r="A1294" s="4" t="str">
        <f>IFERROR(INDEX([1]ID!$B:$B, MATCH('Nhập data'!$C1294,[1]ID!$C:$C,0)),"")</f>
        <v>ID165374</v>
      </c>
      <c r="B1294" s="3" t="s">
        <v>3634</v>
      </c>
      <c r="C1294" s="4" t="s">
        <v>3635</v>
      </c>
      <c r="D1294" s="4">
        <v>45</v>
      </c>
      <c r="E1294" s="5" t="s">
        <v>3636</v>
      </c>
      <c r="F1294" s="4"/>
      <c r="G1294" s="5" t="s">
        <v>1836</v>
      </c>
      <c r="H1294" s="4" t="e">
        <f>IF(Table13[[#This Row],[Tồn đầu]]="","",$D1294+SUMIF([1]Nhập!$G$2:$G$237,'Nhập data'!$C1294,[1]Nhập!$I$2:$I$237)-SUMIF([1]Xuất!$C$2:$C$2625,'Nhập data'!$C1294,[1]Xuất!$D$2:$D$2029))</f>
        <v>#VALUE!</v>
      </c>
      <c r="I1294" s="4" t="s">
        <v>4</v>
      </c>
    </row>
    <row r="1295" spans="1:9" x14ac:dyDescent="0.25">
      <c r="A1295" s="4" t="str">
        <f>IFERROR(INDEX([1]ID!$B:$B, MATCH('Nhập data'!$C1295,[1]ID!$C:$C,0)),"")</f>
        <v>ID165236</v>
      </c>
      <c r="B1295" s="3" t="s">
        <v>3637</v>
      </c>
      <c r="C1295" s="4" t="s">
        <v>3638</v>
      </c>
      <c r="D1295" s="4">
        <v>270</v>
      </c>
      <c r="E1295" s="5" t="s">
        <v>3639</v>
      </c>
      <c r="F1295" s="4"/>
      <c r="G1295" s="5" t="s">
        <v>1836</v>
      </c>
      <c r="H1295" s="4" t="e">
        <f>IF(Table13[[#This Row],[Tồn đầu]]="","",$D1295+SUMIF([1]Nhập!$G$2:$G$237,'Nhập data'!$C1295,[1]Nhập!$I$2:$I$237)-SUMIF([1]Xuất!$C$2:$C$2625,'Nhập data'!$C1295,[1]Xuất!$D$2:$D$2029))</f>
        <v>#VALUE!</v>
      </c>
      <c r="I1295" s="4" t="s">
        <v>4</v>
      </c>
    </row>
    <row r="1296" spans="1:9" x14ac:dyDescent="0.25">
      <c r="A1296" s="4" t="str">
        <f>IFERROR(INDEX([1]ID!$B:$B, MATCH('Nhập data'!$C1296,[1]ID!$C:$C,0)),"")</f>
        <v>ID165237</v>
      </c>
      <c r="B1296" s="3" t="s">
        <v>3640</v>
      </c>
      <c r="C1296" s="4" t="s">
        <v>3641</v>
      </c>
      <c r="D1296" s="4">
        <v>62</v>
      </c>
      <c r="E1296" s="5" t="s">
        <v>3642</v>
      </c>
      <c r="F1296" s="4"/>
      <c r="G1296" s="5" t="s">
        <v>1836</v>
      </c>
      <c r="H1296" s="4" t="e">
        <f>IF(Table13[[#This Row],[Tồn đầu]]="","",$D1296+SUMIF([1]Nhập!$G$2:$G$237,'Nhập data'!$C1296,[1]Nhập!$I$2:$I$237)-SUMIF([1]Xuất!$C$2:$C$2625,'Nhập data'!$C1296,[1]Xuất!$D$2:$D$2029))</f>
        <v>#VALUE!</v>
      </c>
      <c r="I1296" s="4" t="s">
        <v>4</v>
      </c>
    </row>
    <row r="1297" spans="1:9" x14ac:dyDescent="0.25">
      <c r="A1297" s="4" t="str">
        <f>IFERROR(INDEX([1]ID!$B:$B, MATCH('Nhập data'!$C1297,[1]ID!$C:$C,0)),"")</f>
        <v>ID165254</v>
      </c>
      <c r="B1297" s="3" t="s">
        <v>3643</v>
      </c>
      <c r="C1297" s="4" t="s">
        <v>3644</v>
      </c>
      <c r="D1297" s="4">
        <v>50</v>
      </c>
      <c r="E1297" s="5" t="s">
        <v>3645</v>
      </c>
      <c r="F1297" s="4"/>
      <c r="G1297" s="5" t="s">
        <v>1836</v>
      </c>
      <c r="H1297" s="4" t="e">
        <f>IF(Table13[[#This Row],[Tồn đầu]]="","",$D1297+SUMIF([1]Nhập!$G$2:$G$237,'Nhập data'!$C1297,[1]Nhập!$I$2:$I$237)-SUMIF([1]Xuất!$C$2:$C$2625,'Nhập data'!$C1297,[1]Xuất!$D$2:$D$2029))</f>
        <v>#VALUE!</v>
      </c>
      <c r="I1297" s="4" t="s">
        <v>4</v>
      </c>
    </row>
    <row r="1298" spans="1:9" x14ac:dyDescent="0.25">
      <c r="A1298" s="4" t="str">
        <f>IFERROR(INDEX([1]ID!$B:$B, MATCH('Nhập data'!$C1298,[1]ID!$C:$C,0)),"")</f>
        <v>ID165255</v>
      </c>
      <c r="B1298" s="3" t="s">
        <v>3646</v>
      </c>
      <c r="C1298" s="4" t="s">
        <v>3647</v>
      </c>
      <c r="D1298" s="4">
        <v>29</v>
      </c>
      <c r="E1298" s="5" t="s">
        <v>3648</v>
      </c>
      <c r="F1298" s="4"/>
      <c r="G1298" s="5" t="s">
        <v>1836</v>
      </c>
      <c r="H1298" s="4" t="e">
        <f>IF(Table13[[#This Row],[Tồn đầu]]="","",$D1298+SUMIF([1]Nhập!$G$2:$G$237,'Nhập data'!$C1298,[1]Nhập!$I$2:$I$237)-SUMIF([1]Xuất!$C$2:$C$2625,'Nhập data'!$C1298,[1]Xuất!$D$2:$D$2029))</f>
        <v>#VALUE!</v>
      </c>
      <c r="I1298" s="4" t="s">
        <v>4</v>
      </c>
    </row>
    <row r="1299" spans="1:9" x14ac:dyDescent="0.25">
      <c r="A1299" s="4" t="str">
        <f>IFERROR(INDEX([1]ID!$B:$B, MATCH('Nhập data'!$C1299,[1]ID!$C:$C,0)),"")</f>
        <v>ID165256</v>
      </c>
      <c r="B1299" s="3" t="s">
        <v>3649</v>
      </c>
      <c r="C1299" s="4" t="s">
        <v>3650</v>
      </c>
      <c r="D1299" s="4">
        <v>11</v>
      </c>
      <c r="E1299" s="5" t="s">
        <v>3651</v>
      </c>
      <c r="F1299" s="4"/>
      <c r="G1299" s="5" t="s">
        <v>1836</v>
      </c>
      <c r="H1299" s="4" t="e">
        <f>IF(Table13[[#This Row],[Tồn đầu]]="","",$D1299+SUMIF([1]Nhập!$G$2:$G$237,'Nhập data'!$C1299,[1]Nhập!$I$2:$I$237)-SUMIF([1]Xuất!$C$2:$C$2625,'Nhập data'!$C1299,[1]Xuất!$D$2:$D$2029))</f>
        <v>#VALUE!</v>
      </c>
      <c r="I1299" s="4" t="s">
        <v>4</v>
      </c>
    </row>
    <row r="1300" spans="1:9" x14ac:dyDescent="0.25">
      <c r="A1300" s="4" t="str">
        <f>IFERROR(INDEX([1]ID!$B:$B, MATCH('Nhập data'!$C1300,[1]ID!$C:$C,0)),"")</f>
        <v>ID165257</v>
      </c>
      <c r="B1300" s="3" t="s">
        <v>3652</v>
      </c>
      <c r="C1300" s="4" t="s">
        <v>3653</v>
      </c>
      <c r="D1300" s="4">
        <v>20</v>
      </c>
      <c r="E1300" s="5" t="s">
        <v>3654</v>
      </c>
      <c r="F1300" s="4"/>
      <c r="G1300" s="5" t="s">
        <v>1836</v>
      </c>
      <c r="H1300" s="4" t="e">
        <f>IF(Table13[[#This Row],[Tồn đầu]]="","",$D1300+SUMIF([1]Nhập!$G$2:$G$237,'Nhập data'!$C1300,[1]Nhập!$I$2:$I$237)-SUMIF([1]Xuất!$C$2:$C$2625,'Nhập data'!$C1300,[1]Xuất!$D$2:$D$2029))</f>
        <v>#VALUE!</v>
      </c>
      <c r="I1300" s="4" t="s">
        <v>4</v>
      </c>
    </row>
    <row r="1301" spans="1:9" x14ac:dyDescent="0.25">
      <c r="A1301" s="4" t="str">
        <f>IFERROR(INDEX([1]ID!$B:$B, MATCH('Nhập data'!$C1301,[1]ID!$C:$C,0)),"")</f>
        <v>ID165258</v>
      </c>
      <c r="B1301" s="3" t="s">
        <v>3655</v>
      </c>
      <c r="C1301" s="4" t="s">
        <v>3656</v>
      </c>
      <c r="D1301" s="4">
        <v>14</v>
      </c>
      <c r="E1301" s="5" t="s">
        <v>3657</v>
      </c>
      <c r="F1301" s="4"/>
      <c r="G1301" s="5" t="s">
        <v>1836</v>
      </c>
      <c r="H1301" s="4" t="e">
        <f>IF(Table13[[#This Row],[Tồn đầu]]="","",$D1301+SUMIF([1]Nhập!$G$2:$G$237,'Nhập data'!$C1301,[1]Nhập!$I$2:$I$237)-SUMIF([1]Xuất!$C$2:$C$2625,'Nhập data'!$C1301,[1]Xuất!$D$2:$D$2029))</f>
        <v>#VALUE!</v>
      </c>
      <c r="I1301" s="4" t="s">
        <v>4</v>
      </c>
    </row>
    <row r="1302" spans="1:9" x14ac:dyDescent="0.25">
      <c r="A1302" s="4" t="str">
        <f>IFERROR(INDEX([1]ID!$B:$B, MATCH('Nhập data'!$C1302,[1]ID!$C:$C,0)),"")</f>
        <v>ID165378</v>
      </c>
      <c r="B1302" s="3" t="s">
        <v>3658</v>
      </c>
      <c r="C1302" s="4" t="s">
        <v>3659</v>
      </c>
      <c r="D1302" s="4">
        <v>1</v>
      </c>
      <c r="E1302" s="5" t="s">
        <v>3660</v>
      </c>
      <c r="F1302" s="4"/>
      <c r="G1302" s="5" t="s">
        <v>1836</v>
      </c>
      <c r="H1302" s="4" t="e">
        <f>IF(Table13[[#This Row],[Tồn đầu]]="","",$D1302+SUMIF([1]Nhập!$G$2:$G$237,'Nhập data'!$C1302,[1]Nhập!$I$2:$I$237)-SUMIF([1]Xuất!$C$2:$C$2625,'Nhập data'!$C1302,[1]Xuất!$D$2:$D$2029))</f>
        <v>#VALUE!</v>
      </c>
      <c r="I1302" s="4" t="s">
        <v>4</v>
      </c>
    </row>
    <row r="1303" spans="1:9" x14ac:dyDescent="0.25">
      <c r="A1303" s="4" t="str">
        <f>IFERROR(INDEX([1]ID!$B:$B, MATCH('Nhập data'!$C1303,[1]ID!$C:$C,0)),"")</f>
        <v>ID164872</v>
      </c>
      <c r="B1303" s="3" t="s">
        <v>3661</v>
      </c>
      <c r="C1303" s="4" t="s">
        <v>3662</v>
      </c>
      <c r="D1303" s="4">
        <v>10</v>
      </c>
      <c r="E1303" s="5" t="s">
        <v>3663</v>
      </c>
      <c r="F1303" s="4"/>
      <c r="G1303" s="5" t="s">
        <v>1836</v>
      </c>
      <c r="H1303" s="4" t="e">
        <f>IF(Table13[[#This Row],[Tồn đầu]]="","",$D1303+SUMIF([1]Nhập!$G$2:$G$237,'Nhập data'!$C1303,[1]Nhập!$I$2:$I$237)-SUMIF([1]Xuất!$C$2:$C$2625,'Nhập data'!$C1303,[1]Xuất!$D$2:$D$2029))</f>
        <v>#VALUE!</v>
      </c>
      <c r="I1303" s="4" t="s">
        <v>4</v>
      </c>
    </row>
    <row r="1304" spans="1:9" x14ac:dyDescent="0.25">
      <c r="A1304" s="4" t="str">
        <f>IFERROR(INDEX([1]ID!$B:$B, MATCH('Nhập data'!$C1304,[1]ID!$C:$C,0)),"")</f>
        <v>ID165260</v>
      </c>
      <c r="B1304" s="3" t="s">
        <v>3664</v>
      </c>
      <c r="C1304" s="4" t="s">
        <v>3665</v>
      </c>
      <c r="D1304" s="4">
        <v>12</v>
      </c>
      <c r="E1304" s="5" t="s">
        <v>3666</v>
      </c>
      <c r="F1304" s="4"/>
      <c r="G1304" s="5" t="s">
        <v>1836</v>
      </c>
      <c r="H1304" s="4" t="e">
        <f>IF(Table13[[#This Row],[Tồn đầu]]="","",$D1304+SUMIF([1]Nhập!$G$2:$G$237,'Nhập data'!$C1304,[1]Nhập!$I$2:$I$237)-SUMIF([1]Xuất!$C$2:$C$2625,'Nhập data'!$C1304,[1]Xuất!$D$2:$D$2029))</f>
        <v>#VALUE!</v>
      </c>
      <c r="I1304" s="4" t="s">
        <v>4</v>
      </c>
    </row>
    <row r="1305" spans="1:9" x14ac:dyDescent="0.25">
      <c r="A1305" s="4" t="str">
        <f>IFERROR(INDEX([1]ID!$B:$B, MATCH('Nhập data'!$C1305,[1]ID!$C:$C,0)),"")</f>
        <v>ID165034</v>
      </c>
      <c r="B1305" s="3" t="s">
        <v>3667</v>
      </c>
      <c r="C1305" s="4" t="s">
        <v>3668</v>
      </c>
      <c r="D1305" s="4">
        <v>10</v>
      </c>
      <c r="E1305" s="5" t="s">
        <v>3669</v>
      </c>
      <c r="F1305" s="4"/>
      <c r="G1305" s="5" t="s">
        <v>1836</v>
      </c>
      <c r="H1305" s="4" t="e">
        <f>IF(Table13[[#This Row],[Tồn đầu]]="","",$D1305+SUMIF([1]Nhập!$G$2:$G$237,'Nhập data'!$C1305,[1]Nhập!$I$2:$I$237)-SUMIF([1]Xuất!$C$2:$C$2625,'Nhập data'!$C1305,[1]Xuất!$D$2:$D$2029))</f>
        <v>#VALUE!</v>
      </c>
      <c r="I1305" s="4" t="s">
        <v>4</v>
      </c>
    </row>
    <row r="1306" spans="1:9" x14ac:dyDescent="0.25">
      <c r="A1306" s="4" t="str">
        <f>IFERROR(INDEX([1]ID!$B:$B, MATCH('Nhập data'!$C1306,[1]ID!$C:$C,0)),"")</f>
        <v>ID165364</v>
      </c>
      <c r="B1306" s="3" t="s">
        <v>3670</v>
      </c>
      <c r="C1306" s="4" t="s">
        <v>3671</v>
      </c>
      <c r="D1306" s="4">
        <v>9900</v>
      </c>
      <c r="E1306" s="5" t="s">
        <v>3672</v>
      </c>
      <c r="F1306" s="4"/>
      <c r="G1306" s="5" t="s">
        <v>1836</v>
      </c>
      <c r="H1306" s="4" t="e">
        <f>IF(Table13[[#This Row],[Tồn đầu]]="","",$D1306+SUMIF([1]Nhập!$G$2:$G$237,'Nhập data'!$C1306,[1]Nhập!$I$2:$I$237)-SUMIF([1]Xuất!$C$2:$C$2625,'Nhập data'!$C1306,[1]Xuất!$D$2:$D$2029))</f>
        <v>#VALUE!</v>
      </c>
      <c r="I1306" s="4" t="s">
        <v>4</v>
      </c>
    </row>
    <row r="1307" spans="1:9" x14ac:dyDescent="0.25">
      <c r="A1307" s="4" t="str">
        <f>IFERROR(INDEX([1]ID!$B:$B, MATCH('Nhập data'!$C1307,[1]ID!$C:$C,0)),"")</f>
        <v>ID165356</v>
      </c>
      <c r="B1307" s="3" t="s">
        <v>3673</v>
      </c>
      <c r="C1307" s="4" t="s">
        <v>3674</v>
      </c>
      <c r="D1307" s="4">
        <v>9000</v>
      </c>
      <c r="E1307" s="5" t="s">
        <v>3675</v>
      </c>
      <c r="F1307" s="4"/>
      <c r="G1307" s="5" t="s">
        <v>1836</v>
      </c>
      <c r="H1307" s="4" t="e">
        <f>IF(Table13[[#This Row],[Tồn đầu]]="","",$D1307+SUMIF([1]Nhập!$G$2:$G$237,'Nhập data'!$C1307,[1]Nhập!$I$2:$I$237)-SUMIF([1]Xuất!$C$2:$C$2625,'Nhập data'!$C1307,[1]Xuất!$D$2:$D$2029))</f>
        <v>#VALUE!</v>
      </c>
      <c r="I1307" s="4" t="s">
        <v>4</v>
      </c>
    </row>
    <row r="1308" spans="1:9" x14ac:dyDescent="0.25">
      <c r="A1308" s="4" t="str">
        <f>IFERROR(INDEX([1]ID!$B:$B, MATCH('Nhập data'!$C1308,[1]ID!$C:$C,0)),"")</f>
        <v>ID165263</v>
      </c>
      <c r="B1308" s="3" t="s">
        <v>3676</v>
      </c>
      <c r="C1308" s="4" t="s">
        <v>3677</v>
      </c>
      <c r="D1308" s="4">
        <v>3000</v>
      </c>
      <c r="E1308" s="5" t="s">
        <v>3678</v>
      </c>
      <c r="F1308" s="4"/>
      <c r="G1308" s="5" t="s">
        <v>1836</v>
      </c>
      <c r="H1308" s="4" t="e">
        <f>IF(Table13[[#This Row],[Tồn đầu]]="","",$D1308+SUMIF([1]Nhập!$G$2:$G$237,'Nhập data'!$C1308,[1]Nhập!$I$2:$I$237)-SUMIF([1]Xuất!$C$2:$C$2625,'Nhập data'!$C1308,[1]Xuất!$D$2:$D$2029))</f>
        <v>#VALUE!</v>
      </c>
      <c r="I1308" s="4" t="s">
        <v>4</v>
      </c>
    </row>
    <row r="1309" spans="1:9" x14ac:dyDescent="0.25">
      <c r="A1309" s="4" t="str">
        <f>IFERROR(INDEX([1]ID!$B:$B, MATCH('Nhập data'!$C1309,[1]ID!$C:$C,0)),"")</f>
        <v>ID165264</v>
      </c>
      <c r="B1309" s="3" t="s">
        <v>3679</v>
      </c>
      <c r="C1309" s="4" t="s">
        <v>3680</v>
      </c>
      <c r="D1309" s="4">
        <v>17000</v>
      </c>
      <c r="E1309" s="5" t="s">
        <v>3681</v>
      </c>
      <c r="F1309" s="4"/>
      <c r="G1309" s="5" t="s">
        <v>1836</v>
      </c>
      <c r="H1309" s="4" t="e">
        <f>IF(Table13[[#This Row],[Tồn đầu]]="","",$D1309+SUMIF([1]Nhập!$G$2:$G$237,'Nhập data'!$C1309,[1]Nhập!$I$2:$I$237)-SUMIF([1]Xuất!$C$2:$C$2625,'Nhập data'!$C1309,[1]Xuất!$D$2:$D$2029))</f>
        <v>#VALUE!</v>
      </c>
      <c r="I1309" s="4" t="s">
        <v>4</v>
      </c>
    </row>
    <row r="1310" spans="1:9" x14ac:dyDescent="0.25">
      <c r="A1310" s="4" t="str">
        <f>IFERROR(INDEX([1]ID!$B:$B, MATCH('Nhập data'!$C1310,[1]ID!$C:$C,0)),"")</f>
        <v>ID165265</v>
      </c>
      <c r="B1310" s="3" t="s">
        <v>3682</v>
      </c>
      <c r="C1310" s="4" t="s">
        <v>3683</v>
      </c>
      <c r="D1310" s="4">
        <v>4000</v>
      </c>
      <c r="E1310" s="5" t="s">
        <v>3684</v>
      </c>
      <c r="F1310" s="4"/>
      <c r="G1310" s="5" t="s">
        <v>1836</v>
      </c>
      <c r="H1310" s="4" t="e">
        <f>IF(Table13[[#This Row],[Tồn đầu]]="","",$D1310+SUMIF([1]Nhập!$G$2:$G$237,'Nhập data'!$C1310,[1]Nhập!$I$2:$I$237)-SUMIF([1]Xuất!$C$2:$C$2625,'Nhập data'!$C1310,[1]Xuất!$D$2:$D$2029))</f>
        <v>#VALUE!</v>
      </c>
      <c r="I1310" s="4" t="s">
        <v>4</v>
      </c>
    </row>
    <row r="1311" spans="1:9" x14ac:dyDescent="0.25">
      <c r="A1311" s="4" t="str">
        <f>IFERROR(INDEX([1]ID!$B:$B, MATCH('Nhập data'!$C1311,[1]ID!$C:$C,0)),"")</f>
        <v>ID165266</v>
      </c>
      <c r="B1311" s="3" t="s">
        <v>3685</v>
      </c>
      <c r="C1311" s="4" t="s">
        <v>3686</v>
      </c>
      <c r="D1311" s="4">
        <v>4000</v>
      </c>
      <c r="E1311" s="5" t="s">
        <v>3687</v>
      </c>
      <c r="F1311" s="4"/>
      <c r="G1311" s="5" t="s">
        <v>1836</v>
      </c>
      <c r="H1311" s="4" t="e">
        <f>IF(Table13[[#This Row],[Tồn đầu]]="","",$D1311+SUMIF([1]Nhập!$G$2:$G$237,'Nhập data'!$C1311,[1]Nhập!$I$2:$I$237)-SUMIF([1]Xuất!$C$2:$C$2625,'Nhập data'!$C1311,[1]Xuất!$D$2:$D$2029))</f>
        <v>#VALUE!</v>
      </c>
      <c r="I1311" s="4" t="s">
        <v>4</v>
      </c>
    </row>
    <row r="1312" spans="1:9" x14ac:dyDescent="0.25">
      <c r="A1312" s="4" t="str">
        <f>IFERROR(INDEX([1]ID!$B:$B, MATCH('Nhập data'!$C1312,[1]ID!$C:$C,0)),"")</f>
        <v>ID165267</v>
      </c>
      <c r="B1312" s="3" t="s">
        <v>3688</v>
      </c>
      <c r="C1312" s="4" t="s">
        <v>3689</v>
      </c>
      <c r="D1312" s="4">
        <v>0</v>
      </c>
      <c r="E1312" s="5" t="s">
        <v>3690</v>
      </c>
      <c r="F1312" s="4"/>
      <c r="G1312" s="5" t="s">
        <v>1836</v>
      </c>
      <c r="H1312" s="4" t="e">
        <f>IF(Table13[[#This Row],[Tồn đầu]]="","",$D1312+SUMIF([1]Nhập!$G$2:$G$237,'Nhập data'!$C1312,[1]Nhập!$I$2:$I$237)-SUMIF([1]Xuất!$C$2:$C$2625,'Nhập data'!$C1312,[1]Xuất!$D$2:$D$2029))</f>
        <v>#VALUE!</v>
      </c>
      <c r="I1312" s="4" t="s">
        <v>4</v>
      </c>
    </row>
    <row r="1313" spans="1:9" x14ac:dyDescent="0.25">
      <c r="A1313" s="4" t="str">
        <f>IFERROR(INDEX([1]ID!$B:$B, MATCH('Nhập data'!$C1313,[1]ID!$C:$C,0)),"")</f>
        <v>ID165268</v>
      </c>
      <c r="B1313" s="3" t="s">
        <v>3691</v>
      </c>
      <c r="C1313" s="4" t="s">
        <v>3692</v>
      </c>
      <c r="D1313" s="4">
        <v>6</v>
      </c>
      <c r="E1313" s="5" t="s">
        <v>3693</v>
      </c>
      <c r="F1313" s="4"/>
      <c r="G1313" s="5" t="s">
        <v>1836</v>
      </c>
      <c r="H1313" s="4" t="e">
        <f>IF(Table13[[#This Row],[Tồn đầu]]="","",$D1313+SUMIF([1]Nhập!$G$2:$G$237,'Nhập data'!$C1313,[1]Nhập!$I$2:$I$237)-SUMIF([1]Xuất!$C$2:$C$2625,'Nhập data'!$C1313,[1]Xuất!$D$2:$D$2029))</f>
        <v>#VALUE!</v>
      </c>
      <c r="I1313" s="4" t="s">
        <v>4</v>
      </c>
    </row>
    <row r="1314" spans="1:9" x14ac:dyDescent="0.25">
      <c r="A1314" s="4" t="str">
        <f>IFERROR(INDEX([1]ID!$B:$B, MATCH('Nhập data'!$C1314,[1]ID!$C:$C,0)),"")</f>
        <v>ID165269</v>
      </c>
      <c r="B1314" s="3" t="s">
        <v>3694</v>
      </c>
      <c r="C1314" s="4" t="s">
        <v>3695</v>
      </c>
      <c r="D1314" s="4">
        <v>8</v>
      </c>
      <c r="E1314" s="5" t="s">
        <v>3696</v>
      </c>
      <c r="F1314" s="4"/>
      <c r="G1314" s="5" t="s">
        <v>1836</v>
      </c>
      <c r="H1314" s="4" t="e">
        <f>IF(Table13[[#This Row],[Tồn đầu]]="","",$D1314+SUMIF([1]Nhập!$G$2:$G$237,'Nhập data'!$C1314,[1]Nhập!$I$2:$I$237)-SUMIF([1]Xuất!$C$2:$C$2625,'Nhập data'!$C1314,[1]Xuất!$D$2:$D$2029))</f>
        <v>#VALUE!</v>
      </c>
      <c r="I1314" s="4" t="s">
        <v>4</v>
      </c>
    </row>
    <row r="1315" spans="1:9" x14ac:dyDescent="0.25">
      <c r="A1315" s="4" t="str">
        <f>IFERROR(INDEX([1]ID!$B:$B, MATCH('Nhập data'!$C1315,[1]ID!$C:$C,0)),"")</f>
        <v>ID164875</v>
      </c>
      <c r="B1315" s="3" t="s">
        <v>3697</v>
      </c>
      <c r="C1315" s="4" t="s">
        <v>3698</v>
      </c>
      <c r="D1315" s="4">
        <v>20</v>
      </c>
      <c r="E1315" s="5" t="s">
        <v>3699</v>
      </c>
      <c r="F1315" s="4"/>
      <c r="G1315" s="5" t="s">
        <v>1836</v>
      </c>
      <c r="H1315" s="4" t="e">
        <f>IF(Table13[[#This Row],[Tồn đầu]]="","",$D1315+SUMIF([1]Nhập!$G$2:$G$237,'Nhập data'!$C1315,[1]Nhập!$I$2:$I$237)-SUMIF([1]Xuất!$C$2:$C$2625,'Nhập data'!$C1315,[1]Xuất!$D$2:$D$2029))</f>
        <v>#VALUE!</v>
      </c>
      <c r="I1315" s="4" t="s">
        <v>4</v>
      </c>
    </row>
    <row r="1316" spans="1:9" x14ac:dyDescent="0.25">
      <c r="A1316" s="4" t="str">
        <f>IFERROR(INDEX([1]ID!$B:$B, MATCH('Nhập data'!$C1316,[1]ID!$C:$C,0)),"")</f>
        <v>ID164874</v>
      </c>
      <c r="B1316" s="3" t="s">
        <v>3700</v>
      </c>
      <c r="C1316" s="4" t="s">
        <v>3701</v>
      </c>
      <c r="D1316" s="4">
        <v>20</v>
      </c>
      <c r="E1316" s="5" t="s">
        <v>3702</v>
      </c>
      <c r="F1316" s="4"/>
      <c r="G1316" s="5" t="s">
        <v>1836</v>
      </c>
      <c r="H1316" s="4" t="e">
        <f>IF(Table13[[#This Row],[Tồn đầu]]="","",$D1316+SUMIF([1]Nhập!$G$2:$G$237,'Nhập data'!$C1316,[1]Nhập!$I$2:$I$237)-SUMIF([1]Xuất!$C$2:$C$2625,'Nhập data'!$C1316,[1]Xuất!$D$2:$D$2029))</f>
        <v>#VALUE!</v>
      </c>
      <c r="I1316" s="4" t="s">
        <v>4</v>
      </c>
    </row>
    <row r="1317" spans="1:9" x14ac:dyDescent="0.25">
      <c r="A1317" s="4" t="str">
        <f>IFERROR(INDEX([1]ID!$B:$B, MATCH('Nhập data'!$C1317,[1]ID!$C:$C,0)),"")</f>
        <v>ID165271</v>
      </c>
      <c r="B1317" s="3" t="s">
        <v>3703</v>
      </c>
      <c r="C1317" s="4" t="s">
        <v>3704</v>
      </c>
      <c r="D1317" s="4">
        <v>45</v>
      </c>
      <c r="E1317" s="5" t="s">
        <v>3705</v>
      </c>
      <c r="F1317" s="4"/>
      <c r="G1317" s="5" t="s">
        <v>1836</v>
      </c>
      <c r="H1317" s="4" t="e">
        <f>IF(Table13[[#This Row],[Tồn đầu]]="","",$D1317+SUMIF([1]Nhập!$G$2:$G$237,'Nhập data'!$C1317,[1]Nhập!$I$2:$I$237)-SUMIF([1]Xuất!$C$2:$C$2625,'Nhập data'!$C1317,[1]Xuất!$D$2:$D$2029))</f>
        <v>#VALUE!</v>
      </c>
      <c r="I1317" s="4" t="s">
        <v>4</v>
      </c>
    </row>
    <row r="1318" spans="1:9" x14ac:dyDescent="0.25">
      <c r="A1318" s="4" t="str">
        <f>IFERROR(INDEX([1]ID!$B:$B, MATCH('Nhập data'!$C1318,[1]ID!$C:$C,0)),"")</f>
        <v>ID165272</v>
      </c>
      <c r="B1318" s="3" t="s">
        <v>3703</v>
      </c>
      <c r="C1318" s="4" t="s">
        <v>3706</v>
      </c>
      <c r="D1318" s="4">
        <v>50</v>
      </c>
      <c r="E1318" s="5" t="s">
        <v>3707</v>
      </c>
      <c r="F1318" s="4"/>
      <c r="G1318" s="5" t="s">
        <v>1836</v>
      </c>
      <c r="H1318" s="4" t="e">
        <f>IF(Table13[[#This Row],[Tồn đầu]]="","",$D1318+SUMIF([1]Nhập!$G$2:$G$237,'Nhập data'!$C1318,[1]Nhập!$I$2:$I$237)-SUMIF([1]Xuất!$C$2:$C$2625,'Nhập data'!$C1318,[1]Xuất!$D$2:$D$2029))</f>
        <v>#VALUE!</v>
      </c>
      <c r="I1318" s="4" t="s">
        <v>4</v>
      </c>
    </row>
    <row r="1319" spans="1:9" x14ac:dyDescent="0.25">
      <c r="A1319" s="4" t="str">
        <f>IFERROR(INDEX([1]ID!$B:$B, MATCH('Nhập data'!$C1319,[1]ID!$C:$C,0)),"")</f>
        <v>ID165273</v>
      </c>
      <c r="B1319" s="3" t="s">
        <v>3708</v>
      </c>
      <c r="C1319" s="4" t="s">
        <v>3709</v>
      </c>
      <c r="D1319" s="4">
        <v>2</v>
      </c>
      <c r="E1319" s="5" t="s">
        <v>3710</v>
      </c>
      <c r="F1319" s="4"/>
      <c r="G1319" s="5" t="s">
        <v>1836</v>
      </c>
      <c r="H1319" s="4" t="e">
        <f>IF(Table13[[#This Row],[Tồn đầu]]="","",$D1319+SUMIF([1]Nhập!$G$2:$G$237,'Nhập data'!$C1319,[1]Nhập!$I$2:$I$237)-SUMIF([1]Xuất!$C$2:$C$2625,'Nhập data'!$C1319,[1]Xuất!$D$2:$D$2029))</f>
        <v>#VALUE!</v>
      </c>
      <c r="I1319" s="4" t="s">
        <v>4</v>
      </c>
    </row>
    <row r="1320" spans="1:9" x14ac:dyDescent="0.25">
      <c r="A1320" s="4" t="str">
        <f>IFERROR(INDEX([1]ID!$B:$B, MATCH('Nhập data'!$C1320,[1]ID!$C:$C,0)),"")</f>
        <v>ID165274</v>
      </c>
      <c r="B1320" s="3" t="s">
        <v>3711</v>
      </c>
      <c r="C1320" s="4" t="s">
        <v>3712</v>
      </c>
      <c r="D1320" s="4">
        <v>9</v>
      </c>
      <c r="E1320" s="5" t="s">
        <v>3713</v>
      </c>
      <c r="F1320" s="4"/>
      <c r="G1320" s="5" t="s">
        <v>1836</v>
      </c>
      <c r="H1320" s="4" t="e">
        <f>IF(Table13[[#This Row],[Tồn đầu]]="","",$D1320+SUMIF([1]Nhập!$G$2:$G$237,'Nhập data'!$C1320,[1]Nhập!$I$2:$I$237)-SUMIF([1]Xuất!$C$2:$C$2625,'Nhập data'!$C1320,[1]Xuất!$D$2:$D$2029))</f>
        <v>#VALUE!</v>
      </c>
      <c r="I1320" s="4" t="s">
        <v>4</v>
      </c>
    </row>
    <row r="1321" spans="1:9" x14ac:dyDescent="0.25">
      <c r="A1321" s="4" t="str">
        <f>IFERROR(INDEX([1]ID!$B:$B, MATCH('Nhập data'!$C1321,[1]ID!$C:$C,0)),"")</f>
        <v>ID165275</v>
      </c>
      <c r="B1321" s="3" t="s">
        <v>3714</v>
      </c>
      <c r="C1321" s="4" t="s">
        <v>3715</v>
      </c>
      <c r="D1321" s="4">
        <v>10</v>
      </c>
      <c r="E1321" s="5" t="s">
        <v>3716</v>
      </c>
      <c r="F1321" s="4"/>
      <c r="G1321" s="5" t="s">
        <v>1836</v>
      </c>
      <c r="H1321" s="4" t="e">
        <f>IF(Table13[[#This Row],[Tồn đầu]]="","",$D1321+SUMIF([1]Nhập!$G$2:$G$237,'Nhập data'!$C1321,[1]Nhập!$I$2:$I$237)-SUMIF([1]Xuất!$C$2:$C$2625,'Nhập data'!$C1321,[1]Xuất!$D$2:$D$2029))</f>
        <v>#VALUE!</v>
      </c>
      <c r="I1321" s="4" t="s">
        <v>4</v>
      </c>
    </row>
    <row r="1322" spans="1:9" x14ac:dyDescent="0.25">
      <c r="A1322" s="4" t="str">
        <f>IFERROR(INDEX([1]ID!$B:$B, MATCH('Nhập data'!$C1322,[1]ID!$C:$C,0)),"")</f>
        <v>ID165276</v>
      </c>
      <c r="B1322" s="3" t="s">
        <v>3717</v>
      </c>
      <c r="C1322" s="4" t="s">
        <v>3718</v>
      </c>
      <c r="D1322" s="4">
        <v>10</v>
      </c>
      <c r="E1322" s="5" t="s">
        <v>3719</v>
      </c>
      <c r="F1322" s="4"/>
      <c r="G1322" s="5" t="s">
        <v>1836</v>
      </c>
      <c r="H1322" s="4" t="e">
        <f>IF(Table13[[#This Row],[Tồn đầu]]="","",$D1322+SUMIF([1]Nhập!$G$2:$G$237,'Nhập data'!$C1322,[1]Nhập!$I$2:$I$237)-SUMIF([1]Xuất!$C$2:$C$2625,'Nhập data'!$C1322,[1]Xuất!$D$2:$D$2029))</f>
        <v>#VALUE!</v>
      </c>
      <c r="I1322" s="4" t="s">
        <v>4</v>
      </c>
    </row>
    <row r="1323" spans="1:9" x14ac:dyDescent="0.25">
      <c r="A1323" s="4" t="str">
        <f>IFERROR(INDEX([1]ID!$B:$B, MATCH('Nhập data'!$C1323,[1]ID!$C:$C,0)),"")</f>
        <v>ID165351</v>
      </c>
      <c r="B1323" s="3" t="s">
        <v>3720</v>
      </c>
      <c r="C1323" s="4" t="s">
        <v>3721</v>
      </c>
      <c r="D1323" s="4">
        <v>960</v>
      </c>
      <c r="E1323" s="5" t="s">
        <v>3722</v>
      </c>
      <c r="F1323" s="4"/>
      <c r="G1323" s="5" t="s">
        <v>1836</v>
      </c>
      <c r="H1323" s="4" t="e">
        <f>IF(Table13[[#This Row],[Tồn đầu]]="","",$D1323+SUMIF([1]Nhập!$G$2:$G$237,'Nhập data'!$C1323,[1]Nhập!$I$2:$I$237)-SUMIF([1]Xuất!$C$2:$C$2625,'Nhập data'!$C1323,[1]Xuất!$D$2:$D$2029))</f>
        <v>#VALUE!</v>
      </c>
      <c r="I1323" s="4" t="s">
        <v>4</v>
      </c>
    </row>
    <row r="1324" spans="1:9" x14ac:dyDescent="0.25">
      <c r="A1324" s="4" t="str">
        <f>IFERROR(INDEX([1]ID!$B:$B, MATCH('Nhập data'!$C1324,[1]ID!$C:$C,0)),"")</f>
        <v>ID165367</v>
      </c>
      <c r="B1324" s="3" t="s">
        <v>3723</v>
      </c>
      <c r="C1324" s="4" t="s">
        <v>3724</v>
      </c>
      <c r="D1324" s="4">
        <v>3900</v>
      </c>
      <c r="E1324" s="5" t="s">
        <v>3725</v>
      </c>
      <c r="F1324" s="4"/>
      <c r="G1324" s="5" t="s">
        <v>1836</v>
      </c>
      <c r="H1324" s="4" t="e">
        <f>IF(Table13[[#This Row],[Tồn đầu]]="","",$D1324+SUMIF([1]Nhập!$G$2:$G$237,'Nhập data'!$C1324,[1]Nhập!$I$2:$I$237)-SUMIF([1]Xuất!$C$2:$C$2625,'Nhập data'!$C1324,[1]Xuất!$D$2:$D$2029))</f>
        <v>#VALUE!</v>
      </c>
      <c r="I1324" s="4" t="s">
        <v>4</v>
      </c>
    </row>
    <row r="1325" spans="1:9" x14ac:dyDescent="0.25">
      <c r="A1325" s="4" t="str">
        <f>IFERROR(INDEX([1]ID!$B:$B, MATCH('Nhập data'!$C1325,[1]ID!$C:$C,0)),"")</f>
        <v>ID165278</v>
      </c>
      <c r="B1325" s="3" t="s">
        <v>3726</v>
      </c>
      <c r="C1325" s="4" t="s">
        <v>3727</v>
      </c>
      <c r="D1325" s="4">
        <v>0</v>
      </c>
      <c r="E1325" s="5" t="s">
        <v>3728</v>
      </c>
      <c r="F1325" s="4"/>
      <c r="G1325" s="5" t="s">
        <v>1836</v>
      </c>
      <c r="H1325" s="4" t="e">
        <f>IF(Table13[[#This Row],[Tồn đầu]]="","",$D1325+SUMIF([1]Nhập!$G$2:$G$237,'Nhập data'!$C1325,[1]Nhập!$I$2:$I$237)-SUMIF([1]Xuất!$C$2:$C$2625,'Nhập data'!$C1325,[1]Xuất!$D$2:$D$2029))</f>
        <v>#VALUE!</v>
      </c>
      <c r="I1325" s="4" t="s">
        <v>4</v>
      </c>
    </row>
    <row r="1326" spans="1:9" x14ac:dyDescent="0.25">
      <c r="A1326" s="4" t="str">
        <f>IFERROR(INDEX([1]ID!$B:$B, MATCH('Nhập data'!$C1326,[1]ID!$C:$C,0)),"")</f>
        <v>ID165279</v>
      </c>
      <c r="B1326" s="3" t="s">
        <v>3729</v>
      </c>
      <c r="C1326" s="4" t="s">
        <v>3730</v>
      </c>
      <c r="D1326" s="4">
        <v>200</v>
      </c>
      <c r="E1326" s="5" t="s">
        <v>3731</v>
      </c>
      <c r="F1326" s="4"/>
      <c r="G1326" s="5" t="s">
        <v>1836</v>
      </c>
      <c r="H1326" s="4" t="e">
        <f>IF(Table13[[#This Row],[Tồn đầu]]="","",$D1326+SUMIF([1]Nhập!$G$2:$G$237,'Nhập data'!$C1326,[1]Nhập!$I$2:$I$237)-SUMIF([1]Xuất!$C$2:$C$2625,'Nhập data'!$C1326,[1]Xuất!$D$2:$D$2029))</f>
        <v>#VALUE!</v>
      </c>
      <c r="I1326" s="4" t="s">
        <v>4</v>
      </c>
    </row>
    <row r="1327" spans="1:9" x14ac:dyDescent="0.25">
      <c r="A1327" s="4" t="str">
        <f>IFERROR(INDEX([1]ID!$B:$B, MATCH('Nhập data'!$C1327,[1]ID!$C:$C,0)),"")</f>
        <v>ID165280</v>
      </c>
      <c r="B1327" s="3" t="s">
        <v>3732</v>
      </c>
      <c r="C1327" s="4" t="s">
        <v>3733</v>
      </c>
      <c r="D1327" s="4">
        <v>0</v>
      </c>
      <c r="E1327" s="5" t="s">
        <v>3734</v>
      </c>
      <c r="F1327" s="4"/>
      <c r="G1327" s="5" t="s">
        <v>1836</v>
      </c>
      <c r="H1327" s="4" t="e">
        <f>IF(Table13[[#This Row],[Tồn đầu]]="","",$D1327+SUMIF([1]Nhập!$G$2:$G$237,'Nhập data'!$C1327,[1]Nhập!$I$2:$I$237)-SUMIF([1]Xuất!$C$2:$C$2625,'Nhập data'!$C1327,[1]Xuất!$D$2:$D$2029))</f>
        <v>#VALUE!</v>
      </c>
      <c r="I1327" s="4" t="s">
        <v>4</v>
      </c>
    </row>
    <row r="1328" spans="1:9" x14ac:dyDescent="0.25">
      <c r="A1328" s="4" t="str">
        <f>IFERROR(INDEX([1]ID!$B:$B, MATCH('Nhập data'!$C1328,[1]ID!$C:$C,0)),"")</f>
        <v>ID165281</v>
      </c>
      <c r="B1328" s="3" t="s">
        <v>3735</v>
      </c>
      <c r="C1328" s="4" t="s">
        <v>3736</v>
      </c>
      <c r="D1328" s="4">
        <v>1000</v>
      </c>
      <c r="E1328" s="5" t="s">
        <v>3731</v>
      </c>
      <c r="F1328" s="4"/>
      <c r="G1328" s="5" t="s">
        <v>1836</v>
      </c>
      <c r="H1328" s="4" t="e">
        <f>IF(Table13[[#This Row],[Tồn đầu]]="","",$D1328+SUMIF([1]Nhập!$G$2:$G$237,'Nhập data'!$C1328,[1]Nhập!$I$2:$I$237)-SUMIF([1]Xuất!$C$2:$C$2625,'Nhập data'!$C1328,[1]Xuất!$D$2:$D$2029))</f>
        <v>#VALUE!</v>
      </c>
      <c r="I1328" s="4" t="s">
        <v>4</v>
      </c>
    </row>
    <row r="1329" spans="1:9" x14ac:dyDescent="0.25">
      <c r="A1329" s="4" t="str">
        <f>IFERROR(INDEX([1]ID!$B:$B, MATCH('Nhập data'!$C1329,[1]ID!$C:$C,0)),"")</f>
        <v>ID165048</v>
      </c>
      <c r="B1329" s="3" t="s">
        <v>3737</v>
      </c>
      <c r="C1329" s="4" t="s">
        <v>3738</v>
      </c>
      <c r="D1329" s="4">
        <v>80</v>
      </c>
      <c r="E1329" s="5" t="s">
        <v>3739</v>
      </c>
      <c r="F1329" s="4"/>
      <c r="G1329" s="5" t="s">
        <v>1836</v>
      </c>
      <c r="H1329" s="4" t="e">
        <f>IF(Table13[[#This Row],[Tồn đầu]]="","",$D1329+SUMIF([1]Nhập!$G$2:$G$237,'Nhập data'!$C1329,[1]Nhập!$I$2:$I$237)-SUMIF([1]Xuất!$C$2:$C$2625,'Nhập data'!$C1329,[1]Xuất!$D$2:$D$2029))</f>
        <v>#VALUE!</v>
      </c>
      <c r="I1329" s="4" t="s">
        <v>4</v>
      </c>
    </row>
    <row r="1330" spans="1:9" x14ac:dyDescent="0.25">
      <c r="A1330" s="4" t="str">
        <f>IFERROR(INDEX([1]ID!$B:$B, MATCH('Nhập data'!$C1330,[1]ID!$C:$C,0)),"")</f>
        <v>ID165282</v>
      </c>
      <c r="B1330" s="3" t="s">
        <v>3740</v>
      </c>
      <c r="C1330" s="4" t="s">
        <v>3741</v>
      </c>
      <c r="D1330" s="4">
        <v>9</v>
      </c>
      <c r="E1330" s="5" t="s">
        <v>3742</v>
      </c>
      <c r="F1330" s="4"/>
      <c r="G1330" s="5" t="s">
        <v>1836</v>
      </c>
      <c r="H1330" s="4" t="e">
        <f>IF(Table13[[#This Row],[Tồn đầu]]="","",$D1330+SUMIF([1]Nhập!$G$2:$G$237,'Nhập data'!$C1330,[1]Nhập!$I$2:$I$237)-SUMIF([1]Xuất!$C$2:$C$2625,'Nhập data'!$C1330,[1]Xuất!$D$2:$D$2029))</f>
        <v>#VALUE!</v>
      </c>
      <c r="I1330" s="4" t="s">
        <v>4</v>
      </c>
    </row>
    <row r="1331" spans="1:9" x14ac:dyDescent="0.25">
      <c r="A1331" s="4" t="str">
        <f>IFERROR(INDEX([1]ID!$B:$B, MATCH('Nhập data'!$C1331,[1]ID!$C:$C,0)),"")</f>
        <v>ID165283</v>
      </c>
      <c r="B1331" s="3" t="s">
        <v>3743</v>
      </c>
      <c r="C1331" s="4" t="s">
        <v>3744</v>
      </c>
      <c r="D1331" s="4">
        <v>10</v>
      </c>
      <c r="E1331" s="5" t="s">
        <v>3745</v>
      </c>
      <c r="F1331" s="4"/>
      <c r="G1331" s="5" t="s">
        <v>1836</v>
      </c>
      <c r="H1331" s="4" t="e">
        <f>IF(Table13[[#This Row],[Tồn đầu]]="","",$D1331+SUMIF([1]Nhập!$G$2:$G$237,'Nhập data'!$C1331,[1]Nhập!$I$2:$I$237)-SUMIF([1]Xuất!$C$2:$C$2625,'Nhập data'!$C1331,[1]Xuất!$D$2:$D$2029))</f>
        <v>#VALUE!</v>
      </c>
      <c r="I1331" s="4" t="s">
        <v>4</v>
      </c>
    </row>
    <row r="1332" spans="1:9" x14ac:dyDescent="0.25">
      <c r="A1332" s="4" t="str">
        <f>IFERROR(INDEX([1]ID!$B:$B, MATCH('Nhập data'!$C1332,[1]ID!$C:$C,0)),"")</f>
        <v>ID165284</v>
      </c>
      <c r="B1332" s="3" t="s">
        <v>3746</v>
      </c>
      <c r="C1332" s="4" t="s">
        <v>3747</v>
      </c>
      <c r="D1332" s="4">
        <v>10</v>
      </c>
      <c r="E1332" s="5" t="s">
        <v>3748</v>
      </c>
      <c r="F1332" s="4"/>
      <c r="G1332" s="5" t="s">
        <v>1836</v>
      </c>
      <c r="H1332" s="4" t="e">
        <f>IF(Table13[[#This Row],[Tồn đầu]]="","",$D1332+SUMIF([1]Nhập!$G$2:$G$237,'Nhập data'!$C1332,[1]Nhập!$I$2:$I$237)-SUMIF([1]Xuất!$C$2:$C$2625,'Nhập data'!$C1332,[1]Xuất!$D$2:$D$2029))</f>
        <v>#VALUE!</v>
      </c>
      <c r="I1332" s="4" t="s">
        <v>4</v>
      </c>
    </row>
    <row r="1333" spans="1:9" x14ac:dyDescent="0.25">
      <c r="A1333" s="4" t="str">
        <f>IFERROR(INDEX([1]ID!$B:$B, MATCH('Nhập data'!$C1333,[1]ID!$C:$C,0)),"")</f>
        <v>ID165285</v>
      </c>
      <c r="B1333" s="3" t="s">
        <v>3749</v>
      </c>
      <c r="C1333" s="4" t="s">
        <v>3750</v>
      </c>
      <c r="D1333" s="4">
        <v>2</v>
      </c>
      <c r="E1333" s="5" t="s">
        <v>3751</v>
      </c>
      <c r="F1333" s="4"/>
      <c r="G1333" s="5" t="s">
        <v>1836</v>
      </c>
      <c r="H1333" s="4" t="e">
        <f>IF(Table13[[#This Row],[Tồn đầu]]="","",$D1333+SUMIF([1]Nhập!$G$2:$G$237,'Nhập data'!$C1333,[1]Nhập!$I$2:$I$237)-SUMIF([1]Xuất!$C$2:$C$2625,'Nhập data'!$C1333,[1]Xuất!$D$2:$D$2029))</f>
        <v>#VALUE!</v>
      </c>
      <c r="I1333" s="4" t="s">
        <v>4</v>
      </c>
    </row>
    <row r="1334" spans="1:9" x14ac:dyDescent="0.25">
      <c r="A1334" s="4" t="str">
        <f>IFERROR(INDEX([1]ID!$B:$B, MATCH('Nhập data'!$C1334,[1]ID!$C:$C,0)),"")</f>
        <v>ID165286</v>
      </c>
      <c r="B1334" s="3" t="s">
        <v>3752</v>
      </c>
      <c r="C1334" s="4" t="s">
        <v>3753</v>
      </c>
      <c r="D1334" s="4">
        <v>0</v>
      </c>
      <c r="E1334" s="5" t="s">
        <v>3754</v>
      </c>
      <c r="F1334" s="4"/>
      <c r="G1334" s="5" t="s">
        <v>1836</v>
      </c>
      <c r="H1334" s="4" t="e">
        <f>IF(Table13[[#This Row],[Tồn đầu]]="","",$D1334+SUMIF([1]Nhập!$G$2:$G$237,'Nhập data'!$C1334,[1]Nhập!$I$2:$I$237)-SUMIF([1]Xuất!$C$2:$C$2625,'Nhập data'!$C1334,[1]Xuất!$D$2:$D$2029))</f>
        <v>#VALUE!</v>
      </c>
      <c r="I1334" s="4" t="s">
        <v>4</v>
      </c>
    </row>
    <row r="1335" spans="1:9" x14ac:dyDescent="0.25">
      <c r="A1335" s="4" t="str">
        <f>IFERROR(INDEX([1]ID!$B:$B, MATCH('Nhập data'!$C1335,[1]ID!$C:$C,0)),"")</f>
        <v>ID165287</v>
      </c>
      <c r="B1335" s="3" t="s">
        <v>3755</v>
      </c>
      <c r="C1335" s="4" t="s">
        <v>3756</v>
      </c>
      <c r="D1335" s="4">
        <v>10</v>
      </c>
      <c r="E1335" s="5" t="s">
        <v>3757</v>
      </c>
      <c r="F1335" s="4"/>
      <c r="G1335" s="5" t="s">
        <v>1836</v>
      </c>
      <c r="H1335" s="4" t="e">
        <f>IF(Table13[[#This Row],[Tồn đầu]]="","",$D1335+SUMIF([1]Nhập!$G$2:$G$237,'Nhập data'!$C1335,[1]Nhập!$I$2:$I$237)-SUMIF([1]Xuất!$C$2:$C$2625,'Nhập data'!$C1335,[1]Xuất!$D$2:$D$2029))</f>
        <v>#VALUE!</v>
      </c>
      <c r="I1335" s="4" t="s">
        <v>4</v>
      </c>
    </row>
    <row r="1336" spans="1:9" x14ac:dyDescent="0.25">
      <c r="A1336" s="4" t="str">
        <f>IFERROR(INDEX([1]ID!$B:$B, MATCH('Nhập data'!$C1336,[1]ID!$C:$C,0)),"")</f>
        <v>ID165288</v>
      </c>
      <c r="B1336" s="3" t="s">
        <v>3758</v>
      </c>
      <c r="C1336" s="4" t="s">
        <v>3759</v>
      </c>
      <c r="D1336" s="4">
        <v>15</v>
      </c>
      <c r="E1336" s="5" t="s">
        <v>3760</v>
      </c>
      <c r="F1336" s="4"/>
      <c r="G1336" s="5" t="s">
        <v>1836</v>
      </c>
      <c r="H1336" s="4" t="e">
        <f>IF(Table13[[#This Row],[Tồn đầu]]="","",$D1336+SUMIF([1]Nhập!$G$2:$G$237,'Nhập data'!$C1336,[1]Nhập!$I$2:$I$237)-SUMIF([1]Xuất!$C$2:$C$2625,'Nhập data'!$C1336,[1]Xuất!$D$2:$D$2029))</f>
        <v>#VALUE!</v>
      </c>
      <c r="I1336" s="4" t="s">
        <v>4</v>
      </c>
    </row>
    <row r="1337" spans="1:9" x14ac:dyDescent="0.25">
      <c r="A1337" s="4" t="str">
        <f>IFERROR(INDEX([1]ID!$B:$B, MATCH('Nhập data'!$C1337,[1]ID!$C:$C,0)),"")</f>
        <v>ID165289</v>
      </c>
      <c r="B1337" s="3" t="s">
        <v>3761</v>
      </c>
      <c r="C1337" s="4" t="s">
        <v>3762</v>
      </c>
      <c r="D1337" s="4">
        <v>7</v>
      </c>
      <c r="E1337" s="5" t="s">
        <v>3763</v>
      </c>
      <c r="F1337" s="4"/>
      <c r="G1337" s="5" t="s">
        <v>1836</v>
      </c>
      <c r="H1337" s="4" t="e">
        <f>IF(Table13[[#This Row],[Tồn đầu]]="","",$D1337+SUMIF([1]Nhập!$G$2:$G$237,'Nhập data'!$C1337,[1]Nhập!$I$2:$I$237)-SUMIF([1]Xuất!$C$2:$C$2625,'Nhập data'!$C1337,[1]Xuất!$D$2:$D$2029))</f>
        <v>#VALUE!</v>
      </c>
      <c r="I1337" s="4" t="s">
        <v>4</v>
      </c>
    </row>
    <row r="1338" spans="1:9" x14ac:dyDescent="0.25">
      <c r="A1338" s="4" t="str">
        <f>IFERROR(INDEX([1]ID!$B:$B, MATCH('Nhập data'!$C1338,[1]ID!$C:$C,0)),"")</f>
        <v>ID165290</v>
      </c>
      <c r="B1338" s="3" t="s">
        <v>3764</v>
      </c>
      <c r="C1338" s="4" t="s">
        <v>3765</v>
      </c>
      <c r="D1338" s="4">
        <v>10</v>
      </c>
      <c r="E1338" s="5" t="s">
        <v>3766</v>
      </c>
      <c r="F1338" s="4"/>
      <c r="G1338" s="5" t="s">
        <v>1836</v>
      </c>
      <c r="H1338" s="4" t="e">
        <f>IF(Table13[[#This Row],[Tồn đầu]]="","",$D1338+SUMIF([1]Nhập!$G$2:$G$237,'Nhập data'!$C1338,[1]Nhập!$I$2:$I$237)-SUMIF([1]Xuất!$C$2:$C$2625,'Nhập data'!$C1338,[1]Xuất!$D$2:$D$2029))</f>
        <v>#VALUE!</v>
      </c>
      <c r="I1338" s="4" t="s">
        <v>4</v>
      </c>
    </row>
    <row r="1339" spans="1:9" x14ac:dyDescent="0.25">
      <c r="A1339" s="4" t="str">
        <f>IFERROR(INDEX([1]ID!$B:$B, MATCH('Nhập data'!$C1339,[1]ID!$C:$C,0)),"")</f>
        <v>ID164868</v>
      </c>
      <c r="B1339" s="3" t="s">
        <v>3767</v>
      </c>
      <c r="C1339" s="4" t="s">
        <v>3768</v>
      </c>
      <c r="D1339" s="4">
        <v>7</v>
      </c>
      <c r="E1339" s="5" t="s">
        <v>3769</v>
      </c>
      <c r="F1339" s="4"/>
      <c r="G1339" s="5" t="s">
        <v>1836</v>
      </c>
      <c r="H1339" s="4" t="e">
        <f>IF(Table13[[#This Row],[Tồn đầu]]="","",$D1339+SUMIF([1]Nhập!$G$2:$G$237,'Nhập data'!$C1339,[1]Nhập!$I$2:$I$237)-SUMIF([1]Xuất!$C$2:$C$2625,'Nhập data'!$C1339,[1]Xuất!$D$2:$D$2029))</f>
        <v>#VALUE!</v>
      </c>
      <c r="I1339" s="4" t="s">
        <v>4</v>
      </c>
    </row>
    <row r="1340" spans="1:9" x14ac:dyDescent="0.25">
      <c r="A1340" s="4" t="str">
        <f>IFERROR(INDEX([1]ID!$B:$B, MATCH('Nhập data'!$C1340,[1]ID!$C:$C,0)),"")</f>
        <v>ID165292</v>
      </c>
      <c r="B1340" s="3" t="s">
        <v>3770</v>
      </c>
      <c r="C1340" s="4" t="s">
        <v>3771</v>
      </c>
      <c r="D1340" s="4">
        <v>4</v>
      </c>
      <c r="E1340" s="5" t="s">
        <v>3772</v>
      </c>
      <c r="F1340" s="4"/>
      <c r="G1340" s="5" t="s">
        <v>1836</v>
      </c>
      <c r="H1340" s="4" t="e">
        <f>IF(Table13[[#This Row],[Tồn đầu]]="","",$D1340+SUMIF([1]Nhập!$G$2:$G$237,'Nhập data'!$C1340,[1]Nhập!$I$2:$I$237)-SUMIF([1]Xuất!$C$2:$C$2625,'Nhập data'!$C1340,[1]Xuất!$D$2:$D$2029))</f>
        <v>#VALUE!</v>
      </c>
      <c r="I1340" s="4" t="s">
        <v>4</v>
      </c>
    </row>
    <row r="1341" spans="1:9" x14ac:dyDescent="0.25">
      <c r="A1341" s="4" t="str">
        <f>IFERROR(INDEX([1]ID!$B:$B, MATCH('Nhập data'!$C1341,[1]ID!$C:$C,0)),"")</f>
        <v>ID165315</v>
      </c>
      <c r="B1341" s="3" t="s">
        <v>3773</v>
      </c>
      <c r="C1341" s="4" t="s">
        <v>3774</v>
      </c>
      <c r="D1341" s="4">
        <v>55</v>
      </c>
      <c r="E1341" s="5" t="s">
        <v>3775</v>
      </c>
      <c r="F1341" s="4"/>
      <c r="G1341" s="5" t="s">
        <v>1836</v>
      </c>
      <c r="H1341" s="4" t="e">
        <f>IF(Table13[[#This Row],[Tồn đầu]]="","",$D1341+SUMIF([1]Nhập!$G$2:$G$237,'Nhập data'!$C1341,[1]Nhập!$I$2:$I$237)-SUMIF([1]Xuất!$C$2:$C$2625,'Nhập data'!$C1341,[1]Xuất!$D$2:$D$2029))</f>
        <v>#VALUE!</v>
      </c>
      <c r="I1341" s="4" t="s">
        <v>4</v>
      </c>
    </row>
    <row r="1342" spans="1:9" x14ac:dyDescent="0.25">
      <c r="A1342" s="4" t="str">
        <f>IFERROR(INDEX([1]ID!$B:$B, MATCH('Nhập data'!$C1342,[1]ID!$C:$C,0)),"")</f>
        <v>ID165293</v>
      </c>
      <c r="B1342" s="3" t="s">
        <v>3776</v>
      </c>
      <c r="C1342" s="4" t="s">
        <v>3777</v>
      </c>
      <c r="D1342" s="4">
        <v>5</v>
      </c>
      <c r="E1342" s="5" t="s">
        <v>3778</v>
      </c>
      <c r="F1342" s="4"/>
      <c r="G1342" s="5" t="s">
        <v>1836</v>
      </c>
      <c r="H1342" s="4" t="e">
        <f>IF(Table13[[#This Row],[Tồn đầu]]="","",$D1342+SUMIF([1]Nhập!$G$2:$G$237,'Nhập data'!$C1342,[1]Nhập!$I$2:$I$237)-SUMIF([1]Xuất!$C$2:$C$2625,'Nhập data'!$C1342,[1]Xuất!$D$2:$D$2029))</f>
        <v>#VALUE!</v>
      </c>
      <c r="I1342" s="4" t="s">
        <v>4</v>
      </c>
    </row>
    <row r="1343" spans="1:9" x14ac:dyDescent="0.25">
      <c r="A1343" s="4" t="str">
        <f>IFERROR(INDEX([1]ID!$B:$B, MATCH('Nhập data'!$C1343,[1]ID!$C:$C,0)),"")</f>
        <v>ID164975</v>
      </c>
      <c r="B1343" s="3" t="s">
        <v>3779</v>
      </c>
      <c r="C1343" s="4" t="s">
        <v>3780</v>
      </c>
      <c r="D1343" s="4">
        <v>28</v>
      </c>
      <c r="E1343" s="5" t="s">
        <v>3781</v>
      </c>
      <c r="F1343" s="4"/>
      <c r="G1343" s="5" t="s">
        <v>1836</v>
      </c>
      <c r="H1343" s="4" t="e">
        <f>IF(Table13[[#This Row],[Tồn đầu]]="","",$D1343+SUMIF([1]Nhập!$G$2:$G$237,'Nhập data'!$C1343,[1]Nhập!$I$2:$I$237)-SUMIF([1]Xuất!$C$2:$C$2625,'Nhập data'!$C1343,[1]Xuất!$D$2:$D$2029))</f>
        <v>#VALUE!</v>
      </c>
      <c r="I1343" s="4" t="s">
        <v>4</v>
      </c>
    </row>
    <row r="1344" spans="1:9" x14ac:dyDescent="0.25">
      <c r="A1344" s="4" t="str">
        <f>IFERROR(INDEX([1]ID!$B:$B, MATCH('Nhập data'!$C1344,[1]ID!$C:$C,0)),"")</f>
        <v>ID165000</v>
      </c>
      <c r="B1344" s="3" t="s">
        <v>3782</v>
      </c>
      <c r="C1344" s="4" t="s">
        <v>3783</v>
      </c>
      <c r="D1344" s="4">
        <v>26</v>
      </c>
      <c r="E1344" s="5" t="s">
        <v>3784</v>
      </c>
      <c r="F1344" s="4"/>
      <c r="G1344" s="5" t="s">
        <v>1836</v>
      </c>
      <c r="H1344" s="4" t="e">
        <f>IF(Table13[[#This Row],[Tồn đầu]]="","",$D1344+SUMIF([1]Nhập!$G$2:$G$237,'Nhập data'!$C1344,[1]Nhập!$I$2:$I$237)-SUMIF([1]Xuất!$C$2:$C$2625,'Nhập data'!$C1344,[1]Xuất!$D$2:$D$2029))</f>
        <v>#VALUE!</v>
      </c>
      <c r="I1344" s="4" t="s">
        <v>4</v>
      </c>
    </row>
    <row r="1345" spans="1:9" x14ac:dyDescent="0.25">
      <c r="A1345" s="4" t="str">
        <f>IFERROR(INDEX([1]ID!$B:$B, MATCH('Nhập data'!$C1345,[1]ID!$C:$C,0)),"")</f>
        <v>ID165295</v>
      </c>
      <c r="B1345" s="3" t="s">
        <v>3785</v>
      </c>
      <c r="C1345" s="4" t="s">
        <v>3786</v>
      </c>
      <c r="D1345" s="4">
        <v>9</v>
      </c>
      <c r="E1345" s="5" t="s">
        <v>3787</v>
      </c>
      <c r="F1345" s="4"/>
      <c r="G1345" s="5" t="s">
        <v>1836</v>
      </c>
      <c r="H1345" s="4" t="e">
        <f>IF(Table13[[#This Row],[Tồn đầu]]="","",$D1345+SUMIF([1]Nhập!$G$2:$G$237,'Nhập data'!$C1345,[1]Nhập!$I$2:$I$237)-SUMIF([1]Xuất!$C$2:$C$2625,'Nhập data'!$C1345,[1]Xuất!$D$2:$D$2029))</f>
        <v>#VALUE!</v>
      </c>
      <c r="I1345" s="4" t="s">
        <v>4</v>
      </c>
    </row>
    <row r="1346" spans="1:9" x14ac:dyDescent="0.25">
      <c r="A1346" s="4" t="str">
        <f>IFERROR(INDEX([1]ID!$B:$B, MATCH('Nhập data'!$C1346,[1]ID!$C:$C,0)),"")</f>
        <v>ID165296</v>
      </c>
      <c r="B1346" s="3" t="s">
        <v>3788</v>
      </c>
      <c r="C1346" s="4" t="s">
        <v>3789</v>
      </c>
      <c r="D1346" s="4">
        <v>7</v>
      </c>
      <c r="E1346" s="5" t="s">
        <v>3790</v>
      </c>
      <c r="F1346" s="4"/>
      <c r="G1346" s="5" t="s">
        <v>1836</v>
      </c>
      <c r="H1346" s="4" t="e">
        <f>IF(Table13[[#This Row],[Tồn đầu]]="","",$D1346+SUMIF([1]Nhập!$G$2:$G$237,'Nhập data'!$C1346,[1]Nhập!$I$2:$I$237)-SUMIF([1]Xuất!$C$2:$C$2625,'Nhập data'!$C1346,[1]Xuất!$D$2:$D$2029))</f>
        <v>#VALUE!</v>
      </c>
      <c r="I1346" s="4" t="s">
        <v>4</v>
      </c>
    </row>
    <row r="1347" spans="1:9" x14ac:dyDescent="0.25">
      <c r="A1347" s="4" t="str">
        <f>IFERROR(INDEX([1]ID!$B:$B, MATCH('Nhập data'!$C1347,[1]ID!$C:$C,0)),"")</f>
        <v>ID165297</v>
      </c>
      <c r="B1347" s="3" t="s">
        <v>3791</v>
      </c>
      <c r="C1347" s="4" t="s">
        <v>3792</v>
      </c>
      <c r="D1347" s="4">
        <v>3</v>
      </c>
      <c r="E1347" s="5" t="s">
        <v>3793</v>
      </c>
      <c r="F1347" s="4"/>
      <c r="G1347" s="5" t="s">
        <v>1836</v>
      </c>
      <c r="H1347" s="4" t="e">
        <f>IF(Table13[[#This Row],[Tồn đầu]]="","",$D1347+SUMIF([1]Nhập!$G$2:$G$237,'Nhập data'!$C1347,[1]Nhập!$I$2:$I$237)-SUMIF([1]Xuất!$C$2:$C$2625,'Nhập data'!$C1347,[1]Xuất!$D$2:$D$2029))</f>
        <v>#VALUE!</v>
      </c>
      <c r="I1347" s="4" t="s">
        <v>4</v>
      </c>
    </row>
    <row r="1348" spans="1:9" x14ac:dyDescent="0.25">
      <c r="A1348" s="4" t="str">
        <f>IFERROR(INDEX([1]ID!$B:$B, MATCH('Nhập data'!$C1348,[1]ID!$C:$C,0)),"")</f>
        <v>ID165298</v>
      </c>
      <c r="B1348" s="3" t="s">
        <v>3794</v>
      </c>
      <c r="C1348" s="4" t="s">
        <v>3795</v>
      </c>
      <c r="D1348" s="4">
        <v>100</v>
      </c>
      <c r="E1348" s="5" t="s">
        <v>3796</v>
      </c>
      <c r="F1348" s="4"/>
      <c r="G1348" s="5" t="s">
        <v>1836</v>
      </c>
      <c r="H1348" s="4" t="e">
        <f>IF(Table13[[#This Row],[Tồn đầu]]="","",$D1348+SUMIF([1]Nhập!$G$2:$G$237,'Nhập data'!$C1348,[1]Nhập!$I$2:$I$237)-SUMIF([1]Xuất!$C$2:$C$2625,'Nhập data'!$C1348,[1]Xuất!$D$2:$D$2029))</f>
        <v>#VALUE!</v>
      </c>
      <c r="I1348" s="4" t="s">
        <v>4</v>
      </c>
    </row>
    <row r="1349" spans="1:9" x14ac:dyDescent="0.25">
      <c r="A1349" s="4" t="str">
        <f>IFERROR(INDEX([1]ID!$B:$B, MATCH('Nhập data'!$C1349,[1]ID!$C:$C,0)),"")</f>
        <v>ID165299</v>
      </c>
      <c r="B1349" s="3" t="s">
        <v>3797</v>
      </c>
      <c r="C1349" s="4" t="s">
        <v>3798</v>
      </c>
      <c r="D1349" s="4">
        <v>2</v>
      </c>
      <c r="E1349" s="5" t="s">
        <v>3799</v>
      </c>
      <c r="F1349" s="4"/>
      <c r="G1349" s="5" t="s">
        <v>1836</v>
      </c>
      <c r="H1349" s="4" t="e">
        <f>IF(Table13[[#This Row],[Tồn đầu]]="","",$D1349+SUMIF([1]Nhập!$G$2:$G$237,'Nhập data'!$C1349,[1]Nhập!$I$2:$I$237)-SUMIF([1]Xuất!$C$2:$C$2625,'Nhập data'!$C1349,[1]Xuất!$D$2:$D$2029))</f>
        <v>#VALUE!</v>
      </c>
      <c r="I1349" s="4" t="s">
        <v>4</v>
      </c>
    </row>
    <row r="1350" spans="1:9" x14ac:dyDescent="0.25">
      <c r="A1350" s="4" t="str">
        <f>IFERROR(INDEX([1]ID!$B:$B, MATCH('Nhập data'!$C1350,[1]ID!$C:$C,0)),"")</f>
        <v>ID165300</v>
      </c>
      <c r="B1350" s="3" t="s">
        <v>3800</v>
      </c>
      <c r="C1350" s="4" t="s">
        <v>3801</v>
      </c>
      <c r="D1350" s="4">
        <v>200</v>
      </c>
      <c r="E1350" s="5" t="s">
        <v>3802</v>
      </c>
      <c r="F1350" s="4"/>
      <c r="G1350" s="5" t="s">
        <v>1836</v>
      </c>
      <c r="H1350" s="4" t="e">
        <f>IF(Table13[[#This Row],[Tồn đầu]]="","",$D1350+SUMIF([1]Nhập!$G$2:$G$237,'Nhập data'!$C1350,[1]Nhập!$I$2:$I$237)-SUMIF([1]Xuất!$C$2:$C$2625,'Nhập data'!$C1350,[1]Xuất!$D$2:$D$2029))</f>
        <v>#VALUE!</v>
      </c>
      <c r="I1350" s="4" t="s">
        <v>4</v>
      </c>
    </row>
    <row r="1351" spans="1:9" x14ac:dyDescent="0.25">
      <c r="A1351" s="4" t="str">
        <f>IFERROR(INDEX([1]ID!$B:$B, MATCH('Nhập data'!$C1351,[1]ID!$C:$C,0)),"")</f>
        <v>ID165261</v>
      </c>
      <c r="B1351" s="3" t="s">
        <v>3803</v>
      </c>
      <c r="C1351" s="4" t="s">
        <v>3804</v>
      </c>
      <c r="D1351" s="4">
        <v>3</v>
      </c>
      <c r="E1351" s="5" t="s">
        <v>3805</v>
      </c>
      <c r="F1351" s="4"/>
      <c r="G1351" s="5" t="s">
        <v>1836</v>
      </c>
      <c r="H1351" s="4" t="e">
        <f>IF(Table13[[#This Row],[Tồn đầu]]="","",$D1351+SUMIF([1]Nhập!$G$2:$G$237,'Nhập data'!$C1351,[1]Nhập!$I$2:$I$237)-SUMIF([1]Xuất!$C$2:$C$2625,'Nhập data'!$C1351,[1]Xuất!$D$2:$D$2029))</f>
        <v>#VALUE!</v>
      </c>
      <c r="I1351" s="4" t="s">
        <v>4</v>
      </c>
    </row>
    <row r="1352" spans="1:9" x14ac:dyDescent="0.25">
      <c r="A1352" s="4" t="str">
        <f>IFERROR(INDEX([1]ID!$B:$B, MATCH('Nhập data'!$C1352,[1]ID!$C:$C,0)),"")</f>
        <v>ID165302</v>
      </c>
      <c r="B1352" s="3" t="s">
        <v>3806</v>
      </c>
      <c r="C1352" s="4" t="s">
        <v>3807</v>
      </c>
      <c r="D1352" s="4">
        <v>2</v>
      </c>
      <c r="E1352" s="5" t="s">
        <v>3808</v>
      </c>
      <c r="F1352" s="4"/>
      <c r="G1352" s="5" t="s">
        <v>1836</v>
      </c>
      <c r="H1352" s="4" t="e">
        <f>IF(Table13[[#This Row],[Tồn đầu]]="","",$D1352+SUMIF([1]Nhập!$G$2:$G$237,'Nhập data'!$C1352,[1]Nhập!$I$2:$I$237)-SUMIF([1]Xuất!$C$2:$C$2625,'Nhập data'!$C1352,[1]Xuất!$D$2:$D$2029))</f>
        <v>#VALUE!</v>
      </c>
      <c r="I1352" s="4" t="s">
        <v>4</v>
      </c>
    </row>
    <row r="1353" spans="1:9" x14ac:dyDescent="0.25">
      <c r="A1353" s="4" t="str">
        <f>IFERROR(INDEX([1]ID!$B:$B, MATCH('Nhập data'!$C1353,[1]ID!$C:$C,0)),"")</f>
        <v>ID165303</v>
      </c>
      <c r="B1353" s="3" t="s">
        <v>3809</v>
      </c>
      <c r="C1353" s="4" t="s">
        <v>3810</v>
      </c>
      <c r="D1353" s="4">
        <v>27</v>
      </c>
      <c r="E1353" s="5" t="s">
        <v>3811</v>
      </c>
      <c r="F1353" s="4"/>
      <c r="G1353" s="5" t="s">
        <v>1836</v>
      </c>
      <c r="H1353" s="4" t="e">
        <f>IF(Table13[[#This Row],[Tồn đầu]]="","",$D1353+SUMIF([1]Nhập!$G$2:$G$237,'Nhập data'!$C1353,[1]Nhập!$I$2:$I$237)-SUMIF([1]Xuất!$C$2:$C$2625,'Nhập data'!$C1353,[1]Xuất!$D$2:$D$2029))</f>
        <v>#VALUE!</v>
      </c>
      <c r="I1353" s="4" t="s">
        <v>4</v>
      </c>
    </row>
    <row r="1354" spans="1:9" x14ac:dyDescent="0.25">
      <c r="A1354" s="4" t="str">
        <f>IFERROR(INDEX([1]ID!$B:$B, MATCH('Nhập data'!$C1354,[1]ID!$C:$C,0)),"")</f>
        <v>ID165304</v>
      </c>
      <c r="B1354" s="3" t="s">
        <v>3812</v>
      </c>
      <c r="C1354" s="4" t="s">
        <v>3813</v>
      </c>
      <c r="D1354" s="4">
        <v>4</v>
      </c>
      <c r="E1354" s="5" t="s">
        <v>3814</v>
      </c>
      <c r="F1354" s="4"/>
      <c r="G1354" s="5" t="s">
        <v>1836</v>
      </c>
      <c r="H1354" s="4" t="e">
        <f>IF(Table13[[#This Row],[Tồn đầu]]="","",$D1354+SUMIF([1]Nhập!$G$2:$G$237,'Nhập data'!$C1354,[1]Nhập!$I$2:$I$237)-SUMIF([1]Xuất!$C$2:$C$2625,'Nhập data'!$C1354,[1]Xuất!$D$2:$D$2029))</f>
        <v>#VALUE!</v>
      </c>
      <c r="I1354" s="4" t="s">
        <v>4</v>
      </c>
    </row>
    <row r="1355" spans="1:9" x14ac:dyDescent="0.25">
      <c r="A1355" s="4" t="str">
        <f>IFERROR(INDEX([1]ID!$B:$B, MATCH('Nhập data'!$C1355,[1]ID!$C:$C,0)),"")</f>
        <v>ID165305</v>
      </c>
      <c r="B1355" s="3" t="s">
        <v>3815</v>
      </c>
      <c r="C1355" s="4" t="s">
        <v>3816</v>
      </c>
      <c r="D1355" s="4">
        <v>5</v>
      </c>
      <c r="E1355" s="5" t="s">
        <v>3817</v>
      </c>
      <c r="F1355" s="4"/>
      <c r="G1355" s="5" t="s">
        <v>1836</v>
      </c>
      <c r="H1355" s="4" t="e">
        <f>IF(Table13[[#This Row],[Tồn đầu]]="","",$D1355+SUMIF([1]Nhập!$G$2:$G$237,'Nhập data'!$C1355,[1]Nhập!$I$2:$I$237)-SUMIF([1]Xuất!$C$2:$C$2625,'Nhập data'!$C1355,[1]Xuất!$D$2:$D$2029))</f>
        <v>#VALUE!</v>
      </c>
      <c r="I1355" s="4" t="s">
        <v>4</v>
      </c>
    </row>
    <row r="1356" spans="1:9" x14ac:dyDescent="0.25">
      <c r="A1356" s="4" t="str">
        <f>IFERROR(INDEX([1]ID!$B:$B, MATCH('Nhập data'!$C1356,[1]ID!$C:$C,0)),"")</f>
        <v>ID165306</v>
      </c>
      <c r="B1356" s="3" t="s">
        <v>3818</v>
      </c>
      <c r="C1356" s="4" t="s">
        <v>3819</v>
      </c>
      <c r="D1356" s="4">
        <v>48</v>
      </c>
      <c r="E1356" s="5" t="s">
        <v>3820</v>
      </c>
      <c r="F1356" s="4"/>
      <c r="G1356" s="5" t="s">
        <v>1836</v>
      </c>
      <c r="H1356" s="4" t="e">
        <f>IF(Table13[[#This Row],[Tồn đầu]]="","",$D1356+SUMIF([1]Nhập!$G$2:$G$237,'Nhập data'!$C1356,[1]Nhập!$I$2:$I$237)-SUMIF([1]Xuất!$C$2:$C$2625,'Nhập data'!$C1356,[1]Xuất!$D$2:$D$2029))</f>
        <v>#VALUE!</v>
      </c>
      <c r="I1356" s="4" t="s">
        <v>4</v>
      </c>
    </row>
    <row r="1357" spans="1:9" x14ac:dyDescent="0.25">
      <c r="A1357" s="4" t="str">
        <f>IFERROR(INDEX([1]ID!$B:$B, MATCH('Nhập data'!$C1357,[1]ID!$C:$C,0)),"")</f>
        <v>ID165307</v>
      </c>
      <c r="B1357" s="3" t="s">
        <v>3821</v>
      </c>
      <c r="C1357" s="4" t="s">
        <v>3822</v>
      </c>
      <c r="D1357" s="4">
        <v>45</v>
      </c>
      <c r="E1357" s="5" t="s">
        <v>3823</v>
      </c>
      <c r="F1357" s="4"/>
      <c r="G1357" s="5" t="s">
        <v>1836</v>
      </c>
      <c r="H1357" s="4" t="e">
        <f>IF(Table13[[#This Row],[Tồn đầu]]="","",$D1357+SUMIF([1]Nhập!$G$2:$G$237,'Nhập data'!$C1357,[1]Nhập!$I$2:$I$237)-SUMIF([1]Xuất!$C$2:$C$2625,'Nhập data'!$C1357,[1]Xuất!$D$2:$D$2029))</f>
        <v>#VALUE!</v>
      </c>
      <c r="I1357" s="4" t="s">
        <v>4</v>
      </c>
    </row>
    <row r="1358" spans="1:9" x14ac:dyDescent="0.25">
      <c r="A1358" s="4" t="str">
        <f>IFERROR(INDEX([1]ID!$B:$B, MATCH('Nhập data'!$C1358,[1]ID!$C:$C,0)),"")</f>
        <v>ID165308</v>
      </c>
      <c r="B1358" s="3" t="s">
        <v>3824</v>
      </c>
      <c r="C1358" s="4" t="s">
        <v>3825</v>
      </c>
      <c r="D1358" s="4">
        <v>46</v>
      </c>
      <c r="E1358" s="5" t="s">
        <v>3826</v>
      </c>
      <c r="F1358" s="4"/>
      <c r="G1358" s="5" t="s">
        <v>1836</v>
      </c>
      <c r="H1358" s="4" t="e">
        <f>IF(Table13[[#This Row],[Tồn đầu]]="","",$D1358+SUMIF([1]Nhập!$G$2:$G$237,'Nhập data'!$C1358,[1]Nhập!$I$2:$I$237)-SUMIF([1]Xuất!$C$2:$C$2625,'Nhập data'!$C1358,[1]Xuất!$D$2:$D$2029))</f>
        <v>#VALUE!</v>
      </c>
      <c r="I1358" s="4" t="s">
        <v>4</v>
      </c>
    </row>
    <row r="1359" spans="1:9" x14ac:dyDescent="0.25">
      <c r="A1359" s="4" t="str">
        <f>IFERROR(INDEX([1]ID!$B:$B, MATCH('Nhập data'!$C1359,[1]ID!$C:$C,0)),"")</f>
        <v>ID165309</v>
      </c>
      <c r="B1359" s="3" t="s">
        <v>3827</v>
      </c>
      <c r="C1359" s="4" t="s">
        <v>3828</v>
      </c>
      <c r="D1359" s="4">
        <v>61</v>
      </c>
      <c r="E1359" s="5" t="s">
        <v>3829</v>
      </c>
      <c r="F1359" s="4"/>
      <c r="G1359" s="5" t="s">
        <v>1836</v>
      </c>
      <c r="H1359" s="4" t="e">
        <f>IF(Table13[[#This Row],[Tồn đầu]]="","",$D1359+SUMIF([1]Nhập!$G$2:$G$237,'Nhập data'!$C1359,[1]Nhập!$I$2:$I$237)-SUMIF([1]Xuất!$C$2:$C$2625,'Nhập data'!$C1359,[1]Xuất!$D$2:$D$2029))</f>
        <v>#VALUE!</v>
      </c>
      <c r="I1359" s="4" t="s">
        <v>4</v>
      </c>
    </row>
    <row r="1360" spans="1:9" x14ac:dyDescent="0.25">
      <c r="A1360" s="4" t="str">
        <f>IFERROR(INDEX([1]ID!$B:$B, MATCH('Nhập data'!$C1360,[1]ID!$C:$C,0)),"")</f>
        <v/>
      </c>
      <c r="B1360" s="3" t="s">
        <v>3830</v>
      </c>
      <c r="C1360" s="4"/>
      <c r="D1360" s="4"/>
      <c r="E1360" s="5" t="s">
        <v>96</v>
      </c>
      <c r="F1360" s="4"/>
      <c r="G1360" s="5" t="s">
        <v>96</v>
      </c>
      <c r="H1360" s="4" t="str">
        <f>IF(Table13[[#This Row],[Tồn đầu]]="","",$D1360+SUMIF([1]Nhập!$G$2:$G$237,'Nhập data'!$C1360,[1]Nhập!$I$2:$I$237)-SUMIF([1]Xuất!$C$2:$C$2625,'Nhập data'!$C1360,[1]Xuất!$D$2:$D$2029))</f>
        <v/>
      </c>
      <c r="I1360" s="4"/>
    </row>
    <row r="1361" spans="1:9" x14ac:dyDescent="0.25">
      <c r="A1361" s="4" t="str">
        <f>IFERROR(INDEX([1]ID!$B:$B, MATCH('Nhập data'!$C1361,[1]ID!$C:$C,0)),"")</f>
        <v>ID165310</v>
      </c>
      <c r="B1361" s="3" t="s">
        <v>3831</v>
      </c>
      <c r="C1361" s="4" t="s">
        <v>3832</v>
      </c>
      <c r="D1361" s="4">
        <v>2</v>
      </c>
      <c r="E1361" s="5" t="s">
        <v>3833</v>
      </c>
      <c r="F1361" s="4"/>
      <c r="G1361" s="5" t="s">
        <v>1836</v>
      </c>
      <c r="H1361" s="4" t="e">
        <f>IF(Table13[[#This Row],[Tồn đầu]]="","",$D1361+SUMIF([1]Nhập!$G$2:$G$237,'Nhập data'!$C1361,[1]Nhập!$I$2:$I$237)-SUMIF([1]Xuất!$C$2:$C$2625,'Nhập data'!$C1361,[1]Xuất!$D$2:$D$2029))</f>
        <v>#VALUE!</v>
      </c>
      <c r="I1361" s="4" t="s">
        <v>4</v>
      </c>
    </row>
    <row r="1362" spans="1:9" x14ac:dyDescent="0.25">
      <c r="A1362" s="4" t="str">
        <f>IFERROR(INDEX([1]ID!$B:$B, MATCH('Nhập data'!$C1362,[1]ID!$C:$C,0)),"")</f>
        <v>ID165031</v>
      </c>
      <c r="B1362" s="3" t="s">
        <v>3834</v>
      </c>
      <c r="C1362" s="4" t="s">
        <v>3835</v>
      </c>
      <c r="D1362" s="4">
        <v>56</v>
      </c>
      <c r="E1362" s="5" t="s">
        <v>3836</v>
      </c>
      <c r="F1362" s="4"/>
      <c r="G1362" s="5" t="s">
        <v>1836</v>
      </c>
      <c r="H1362" s="4" t="e">
        <f>IF(Table13[[#This Row],[Tồn đầu]]="","",$D1362+SUMIF([1]Nhập!$G$2:$G$237,'Nhập data'!$C1362,[1]Nhập!$I$2:$I$237)-SUMIF([1]Xuất!$C$2:$C$2625,'Nhập data'!$C1362,[1]Xuất!$D$2:$D$2029))</f>
        <v>#VALUE!</v>
      </c>
      <c r="I1362" s="4" t="s">
        <v>4</v>
      </c>
    </row>
    <row r="1363" spans="1:9" x14ac:dyDescent="0.25">
      <c r="A1363" s="4" t="str">
        <f>IFERROR(INDEX([1]ID!$B:$B, MATCH('Nhập data'!$C1363,[1]ID!$C:$C,0)),"")</f>
        <v>ID165311</v>
      </c>
      <c r="B1363" s="3" t="s">
        <v>3837</v>
      </c>
      <c r="C1363" s="4" t="s">
        <v>3838</v>
      </c>
      <c r="D1363" s="4">
        <v>4</v>
      </c>
      <c r="E1363" s="5" t="s">
        <v>3839</v>
      </c>
      <c r="F1363" s="4"/>
      <c r="G1363" s="5" t="s">
        <v>1836</v>
      </c>
      <c r="H1363" s="4" t="e">
        <f>IF(Table13[[#This Row],[Tồn đầu]]="","",$D1363+SUMIF([1]Nhập!$G$2:$G$237,'Nhập data'!$C1363,[1]Nhập!$I$2:$I$237)-SUMIF([1]Xuất!$C$2:$C$2625,'Nhập data'!$C1363,[1]Xuất!$D$2:$D$2029))</f>
        <v>#VALUE!</v>
      </c>
      <c r="I1363" s="4" t="s">
        <v>4</v>
      </c>
    </row>
    <row r="1364" spans="1:9" x14ac:dyDescent="0.25">
      <c r="A1364" s="4" t="str">
        <f>IFERROR(INDEX([1]ID!$B:$B, MATCH('Nhập data'!$C1364,[1]ID!$C:$C,0)),"")</f>
        <v>ID165312</v>
      </c>
      <c r="B1364" s="3" t="s">
        <v>3840</v>
      </c>
      <c r="C1364" s="4" t="s">
        <v>3841</v>
      </c>
      <c r="D1364" s="4">
        <v>3</v>
      </c>
      <c r="E1364" s="5" t="s">
        <v>3842</v>
      </c>
      <c r="F1364" s="4"/>
      <c r="G1364" s="5" t="s">
        <v>1836</v>
      </c>
      <c r="H1364" s="4" t="e">
        <f>IF(Table13[[#This Row],[Tồn đầu]]="","",$D1364+SUMIF([1]Nhập!$G$2:$G$237,'Nhập data'!$C1364,[1]Nhập!$I$2:$I$237)-SUMIF([1]Xuất!$C$2:$C$2625,'Nhập data'!$C1364,[1]Xuất!$D$2:$D$2029))</f>
        <v>#VALUE!</v>
      </c>
      <c r="I1364" s="4" t="s">
        <v>4</v>
      </c>
    </row>
    <row r="1365" spans="1:9" x14ac:dyDescent="0.25">
      <c r="A1365" s="4" t="str">
        <f>IFERROR(INDEX([1]ID!$B:$B, MATCH('Nhập data'!$C1365,[1]ID!$C:$C,0)),"")</f>
        <v>ID165313</v>
      </c>
      <c r="B1365" s="3" t="s">
        <v>3843</v>
      </c>
      <c r="C1365" s="4" t="s">
        <v>3844</v>
      </c>
      <c r="D1365" s="4">
        <v>6</v>
      </c>
      <c r="E1365" s="5" t="s">
        <v>3845</v>
      </c>
      <c r="F1365" s="4"/>
      <c r="G1365" s="5" t="s">
        <v>1836</v>
      </c>
      <c r="H1365" s="4" t="e">
        <f>IF(Table13[[#This Row],[Tồn đầu]]="","",$D1365+SUMIF([1]Nhập!$G$2:$G$237,'Nhập data'!$C1365,[1]Nhập!$I$2:$I$237)-SUMIF([1]Xuất!$C$2:$C$2625,'Nhập data'!$C1365,[1]Xuất!$D$2:$D$2029))</f>
        <v>#VALUE!</v>
      </c>
      <c r="I1365" s="4" t="s">
        <v>4</v>
      </c>
    </row>
    <row r="1366" spans="1:9" x14ac:dyDescent="0.25">
      <c r="A1366" s="4" t="str">
        <f>IFERROR(INDEX([1]ID!$B:$B, MATCH('Nhập data'!$C1366,[1]ID!$C:$C,0)),"")</f>
        <v>ID165314</v>
      </c>
      <c r="B1366" s="3" t="s">
        <v>3846</v>
      </c>
      <c r="C1366" s="4" t="s">
        <v>3847</v>
      </c>
      <c r="D1366" s="4">
        <v>13</v>
      </c>
      <c r="E1366" s="5" t="s">
        <v>3848</v>
      </c>
      <c r="F1366" s="4"/>
      <c r="G1366" s="5" t="s">
        <v>1836</v>
      </c>
      <c r="H1366" s="4" t="e">
        <f>IF(Table13[[#This Row],[Tồn đầu]]="","",$D1366+SUMIF([1]Nhập!$G$2:$G$237,'Nhập data'!$C1366,[1]Nhập!$I$2:$I$237)-SUMIF([1]Xuất!$C$2:$C$2625,'Nhập data'!$C1366,[1]Xuất!$D$2:$D$2029))</f>
        <v>#VALUE!</v>
      </c>
      <c r="I1366" s="4" t="s">
        <v>4</v>
      </c>
    </row>
    <row r="1367" spans="1:9" x14ac:dyDescent="0.25">
      <c r="A1367" s="4" t="str">
        <f>IFERROR(INDEX([1]ID!$B:$B, MATCH('Nhập data'!$C1367,[1]ID!$C:$C,0)),"")</f>
        <v>ID164857</v>
      </c>
      <c r="B1367" s="3" t="s">
        <v>3849</v>
      </c>
      <c r="C1367" s="4" t="s">
        <v>3850</v>
      </c>
      <c r="D1367" s="4">
        <v>220</v>
      </c>
      <c r="E1367" s="5" t="s">
        <v>3851</v>
      </c>
      <c r="F1367" s="4"/>
      <c r="G1367" s="5" t="s">
        <v>1836</v>
      </c>
      <c r="H1367" s="4" t="e">
        <f>IF(Table13[[#This Row],[Tồn đầu]]="","",$D1367+SUMIF([1]Nhập!$G$2:$G$237,'Nhập data'!$C1367,[1]Nhập!$I$2:$I$237)-SUMIF([1]Xuất!$C$2:$C$2625,'Nhập data'!$C1367,[1]Xuất!$D$2:$D$2029))</f>
        <v>#VALUE!</v>
      </c>
      <c r="I1367" s="4" t="s">
        <v>4</v>
      </c>
    </row>
    <row r="1368" spans="1:9" x14ac:dyDescent="0.25">
      <c r="A1368" s="4" t="str">
        <f>IFERROR(INDEX([1]ID!$B:$B, MATCH('Nhập data'!$C1368,[1]ID!$C:$C,0)),"")</f>
        <v>ID164862</v>
      </c>
      <c r="B1368" s="3" t="s">
        <v>3852</v>
      </c>
      <c r="C1368" s="4" t="s">
        <v>3853</v>
      </c>
      <c r="D1368" s="4">
        <v>90</v>
      </c>
      <c r="E1368" s="5" t="s">
        <v>3854</v>
      </c>
      <c r="F1368" s="4"/>
      <c r="G1368" s="5" t="s">
        <v>1836</v>
      </c>
      <c r="H1368" s="4" t="e">
        <f>IF(Table13[[#This Row],[Tồn đầu]]="","",$D1368+SUMIF([1]Nhập!$G$2:$G$237,'Nhập data'!$C1368,[1]Nhập!$I$2:$I$237)-SUMIF([1]Xuất!$C$2:$C$2625,'Nhập data'!$C1368,[1]Xuất!$D$2:$D$2029))</f>
        <v>#VALUE!</v>
      </c>
      <c r="I1368" s="4" t="s">
        <v>4</v>
      </c>
    </row>
    <row r="1369" spans="1:9" x14ac:dyDescent="0.25">
      <c r="A1369" s="4" t="str">
        <f>IFERROR(INDEX([1]ID!$B:$B, MATCH('Nhập data'!$C1369,[1]ID!$C:$C,0)),"")</f>
        <v>ID165316</v>
      </c>
      <c r="B1369" s="3" t="s">
        <v>3855</v>
      </c>
      <c r="C1369" s="4" t="s">
        <v>3856</v>
      </c>
      <c r="D1369" s="4">
        <v>36</v>
      </c>
      <c r="E1369" s="5" t="s">
        <v>3857</v>
      </c>
      <c r="F1369" s="4"/>
      <c r="G1369" s="5" t="s">
        <v>1836</v>
      </c>
      <c r="H1369" s="4" t="e">
        <f>IF(Table13[[#This Row],[Tồn đầu]]="","",$D1369+SUMIF([1]Nhập!$G$2:$G$237,'Nhập data'!$C1369,[1]Nhập!$I$2:$I$237)-SUMIF([1]Xuất!$C$2:$C$2625,'Nhập data'!$C1369,[1]Xuất!$D$2:$D$2029))</f>
        <v>#VALUE!</v>
      </c>
      <c r="I1369" s="4" t="s">
        <v>4</v>
      </c>
    </row>
    <row r="1370" spans="1:9" x14ac:dyDescent="0.25">
      <c r="A1370" s="4" t="str">
        <f>IFERROR(INDEX([1]ID!$B:$B, MATCH('Nhập data'!$C1370,[1]ID!$C:$C,0)),"")</f>
        <v>ID165317</v>
      </c>
      <c r="B1370" s="3" t="s">
        <v>3858</v>
      </c>
      <c r="C1370" s="4" t="s">
        <v>3859</v>
      </c>
      <c r="D1370" s="4">
        <v>25</v>
      </c>
      <c r="E1370" s="5" t="s">
        <v>3860</v>
      </c>
      <c r="F1370" s="4"/>
      <c r="G1370" s="5" t="s">
        <v>1836</v>
      </c>
      <c r="H1370" s="4" t="e">
        <f>IF(Table13[[#This Row],[Tồn đầu]]="","",$D1370+SUMIF([1]Nhập!$G$2:$G$237,'Nhập data'!$C1370,[1]Nhập!$I$2:$I$237)-SUMIF([1]Xuất!$C$2:$C$2625,'Nhập data'!$C1370,[1]Xuất!$D$2:$D$2029))</f>
        <v>#VALUE!</v>
      </c>
      <c r="I1370" s="4"/>
    </row>
    <row r="1371" spans="1:9" x14ac:dyDescent="0.25">
      <c r="A1371" s="4" t="str">
        <f>IFERROR(INDEX([1]ID!$B:$B, MATCH('Nhập data'!$C1371,[1]ID!$C:$C,0)),"")</f>
        <v>ID165373</v>
      </c>
      <c r="B1371" s="3" t="s">
        <v>3861</v>
      </c>
      <c r="C1371" s="4" t="s">
        <v>3862</v>
      </c>
      <c r="D1371" s="4">
        <v>8</v>
      </c>
      <c r="E1371" s="5" t="s">
        <v>3863</v>
      </c>
      <c r="F1371" s="4"/>
      <c r="G1371" s="5" t="s">
        <v>1836</v>
      </c>
      <c r="H1371" s="4" t="e">
        <f>IF(Table13[[#This Row],[Tồn đầu]]="","",$D1371+SUMIF([1]Nhập!$G$2:$G$237,'Nhập data'!$C1371,[1]Nhập!$I$2:$I$237)-SUMIF([1]Xuất!$C$2:$C$2625,'Nhập data'!$C1371,[1]Xuất!$D$2:$D$2029))</f>
        <v>#VALUE!</v>
      </c>
      <c r="I1371" s="4" t="s">
        <v>4</v>
      </c>
    </row>
    <row r="1372" spans="1:9" x14ac:dyDescent="0.25">
      <c r="A1372" s="4" t="str">
        <f>IFERROR(INDEX([1]ID!$B:$B, MATCH('Nhập data'!$C1372,[1]ID!$C:$C,0)),"")</f>
        <v>ID164871</v>
      </c>
      <c r="B1372" s="3" t="s">
        <v>3864</v>
      </c>
      <c r="C1372" s="4" t="s">
        <v>3865</v>
      </c>
      <c r="D1372" s="4">
        <v>4</v>
      </c>
      <c r="E1372" s="5" t="s">
        <v>3866</v>
      </c>
      <c r="F1372" s="4"/>
      <c r="G1372" s="5" t="s">
        <v>1836</v>
      </c>
      <c r="H1372" s="4" t="e">
        <f>IF(Table13[[#This Row],[Tồn đầu]]="","",$D1372+SUMIF([1]Nhập!$G$2:$G$237,'Nhập data'!$C1372,[1]Nhập!$I$2:$I$237)-SUMIF([1]Xuất!$C$2:$C$2625,'Nhập data'!$C1372,[1]Xuất!$D$2:$D$2029))</f>
        <v>#VALUE!</v>
      </c>
      <c r="I1372" s="4" t="s">
        <v>4</v>
      </c>
    </row>
    <row r="1373" spans="1:9" x14ac:dyDescent="0.25">
      <c r="A1373" s="4" t="str">
        <f>IFERROR(INDEX([1]ID!$B:$B, MATCH('Nhập data'!$C1373,[1]ID!$C:$C,0)),"")</f>
        <v>ID165319</v>
      </c>
      <c r="B1373" s="3" t="s">
        <v>3864</v>
      </c>
      <c r="C1373" s="4" t="s">
        <v>3867</v>
      </c>
      <c r="D1373" s="4">
        <v>10</v>
      </c>
      <c r="E1373" s="5" t="s">
        <v>3868</v>
      </c>
      <c r="F1373" s="4"/>
      <c r="G1373" s="5" t="s">
        <v>1836</v>
      </c>
      <c r="H1373" s="4" t="e">
        <f>IF(Table13[[#This Row],[Tồn đầu]]="","",$D1373+SUMIF([1]Nhập!$G$2:$G$237,'Nhập data'!$C1373,[1]Nhập!$I$2:$I$237)-SUMIF([1]Xuất!$C$2:$C$2625,'Nhập data'!$C1373,[1]Xuất!$D$2:$D$2029))</f>
        <v>#VALUE!</v>
      </c>
      <c r="I1373" s="4" t="s">
        <v>4</v>
      </c>
    </row>
    <row r="1374" spans="1:9" x14ac:dyDescent="0.25">
      <c r="A1374" s="4" t="str">
        <f>IFERROR(INDEX([1]ID!$B:$B, MATCH('Nhập data'!$C1374,[1]ID!$C:$C,0)),"")</f>
        <v>ID164861</v>
      </c>
      <c r="B1374" s="3" t="s">
        <v>3864</v>
      </c>
      <c r="C1374" s="4" t="s">
        <v>3869</v>
      </c>
      <c r="D1374" s="4">
        <v>5</v>
      </c>
      <c r="E1374" s="5" t="s">
        <v>3870</v>
      </c>
      <c r="F1374" s="4"/>
      <c r="G1374" s="5" t="s">
        <v>1836</v>
      </c>
      <c r="H1374" s="4" t="e">
        <f>IF(Table13[[#This Row],[Tồn đầu]]="","",$D1374+SUMIF([1]Nhập!$G$2:$G$237,'Nhập data'!$C1374,[1]Nhập!$I$2:$I$237)-SUMIF([1]Xuất!$C$2:$C$2625,'Nhập data'!$C1374,[1]Xuất!$D$2:$D$2029))</f>
        <v>#VALUE!</v>
      </c>
      <c r="I1374" s="4" t="s">
        <v>4</v>
      </c>
    </row>
    <row r="1375" spans="1:9" x14ac:dyDescent="0.25">
      <c r="A1375" s="4" t="str">
        <f>IFERROR(INDEX([1]ID!$B:$B, MATCH('Nhập data'!$C1375,[1]ID!$C:$C,0)),"")</f>
        <v>ID165321</v>
      </c>
      <c r="B1375" s="3" t="s">
        <v>3864</v>
      </c>
      <c r="C1375" s="4" t="s">
        <v>3871</v>
      </c>
      <c r="D1375" s="4">
        <v>4</v>
      </c>
      <c r="E1375" s="5" t="s">
        <v>3872</v>
      </c>
      <c r="F1375" s="4"/>
      <c r="G1375" s="5" t="s">
        <v>1836</v>
      </c>
      <c r="H1375" s="4" t="e">
        <f>IF(Table13[[#This Row],[Tồn đầu]]="","",$D1375+SUMIF([1]Nhập!$G$2:$G$237,'Nhập data'!$C1375,[1]Nhập!$I$2:$I$237)-SUMIF([1]Xuất!$C$2:$C$2625,'Nhập data'!$C1375,[1]Xuất!$D$2:$D$2029))</f>
        <v>#VALUE!</v>
      </c>
      <c r="I1375" s="4" t="s">
        <v>4</v>
      </c>
    </row>
    <row r="1376" spans="1:9" x14ac:dyDescent="0.25">
      <c r="A1376" s="4" t="str">
        <f>IFERROR(INDEX([1]ID!$B:$B, MATCH('Nhập data'!$C1376,[1]ID!$C:$C,0)),"")</f>
        <v>ID165322</v>
      </c>
      <c r="B1376" s="3" t="s">
        <v>3864</v>
      </c>
      <c r="C1376" s="4" t="s">
        <v>3873</v>
      </c>
      <c r="D1376" s="4">
        <v>10</v>
      </c>
      <c r="E1376" s="5" t="s">
        <v>3874</v>
      </c>
      <c r="F1376" s="4"/>
      <c r="G1376" s="5" t="s">
        <v>1836</v>
      </c>
      <c r="H1376" s="4" t="e">
        <f>IF(Table13[[#This Row],[Tồn đầu]]="","",$D1376+SUMIF([1]Nhập!$G$2:$G$237,'Nhập data'!$C1376,[1]Nhập!$I$2:$I$237)-SUMIF([1]Xuất!$C$2:$C$2625,'Nhập data'!$C1376,[1]Xuất!$D$2:$D$2029))</f>
        <v>#VALUE!</v>
      </c>
      <c r="I1376" s="4" t="s">
        <v>4</v>
      </c>
    </row>
    <row r="1377" spans="1:9" x14ac:dyDescent="0.25">
      <c r="A1377" s="4" t="str">
        <f>IFERROR(INDEX([1]ID!$B:$B, MATCH('Nhập data'!$C1377,[1]ID!$C:$C,0)),"")</f>
        <v>ID164870</v>
      </c>
      <c r="B1377" s="3" t="s">
        <v>3864</v>
      </c>
      <c r="C1377" s="4" t="s">
        <v>3875</v>
      </c>
      <c r="D1377" s="4">
        <v>6</v>
      </c>
      <c r="E1377" s="5" t="s">
        <v>3876</v>
      </c>
      <c r="F1377" s="4"/>
      <c r="G1377" s="5" t="s">
        <v>1836</v>
      </c>
      <c r="H1377" s="4" t="e">
        <f>IF(Table13[[#This Row],[Tồn đầu]]="","",$D1377+SUMIF([1]Nhập!$G$2:$G$237,'Nhập data'!$C1377,[1]Nhập!$I$2:$I$237)-SUMIF([1]Xuất!$C$2:$C$2625,'Nhập data'!$C1377,[1]Xuất!$D$2:$D$2029))</f>
        <v>#VALUE!</v>
      </c>
      <c r="I1377" s="4" t="s">
        <v>4</v>
      </c>
    </row>
    <row r="1378" spans="1:9" x14ac:dyDescent="0.25">
      <c r="A1378" s="4" t="str">
        <f>IFERROR(INDEX([1]ID!$B:$B, MATCH('Nhập data'!$C1378,[1]ID!$C:$C,0)),"")</f>
        <v>ID165323</v>
      </c>
      <c r="B1378" s="3" t="s">
        <v>3877</v>
      </c>
      <c r="C1378" s="4" t="s">
        <v>3878</v>
      </c>
      <c r="D1378" s="4">
        <v>1</v>
      </c>
      <c r="E1378" s="5" t="s">
        <v>3879</v>
      </c>
      <c r="F1378" s="4"/>
      <c r="G1378" s="5" t="s">
        <v>1836</v>
      </c>
      <c r="H1378" s="4" t="e">
        <f>IF(Table13[[#This Row],[Tồn đầu]]="","",$D1378+SUMIF([1]Nhập!$G$2:$G$237,'Nhập data'!$C1378,[1]Nhập!$I$2:$I$237)-SUMIF([1]Xuất!$C$2:$C$2625,'Nhập data'!$C1378,[1]Xuất!$D$2:$D$2029))</f>
        <v>#VALUE!</v>
      </c>
      <c r="I1378" s="4" t="s">
        <v>4</v>
      </c>
    </row>
    <row r="1379" spans="1:9" x14ac:dyDescent="0.25">
      <c r="A1379" s="4" t="str">
        <f>IFERROR(INDEX([1]ID!$B:$B, MATCH('Nhập data'!$C1379,[1]ID!$C:$C,0)),"")</f>
        <v>ID165324</v>
      </c>
      <c r="B1379" s="3" t="s">
        <v>3877</v>
      </c>
      <c r="C1379" s="4" t="s">
        <v>3880</v>
      </c>
      <c r="D1379" s="4">
        <v>1</v>
      </c>
      <c r="E1379" s="5" t="s">
        <v>3881</v>
      </c>
      <c r="F1379" s="4"/>
      <c r="G1379" s="5" t="s">
        <v>1836</v>
      </c>
      <c r="H1379" s="4" t="e">
        <f>IF(Table13[[#This Row],[Tồn đầu]]="","",$D1379+SUMIF([1]Nhập!$G$2:$G$237,'Nhập data'!$C1379,[1]Nhập!$I$2:$I$237)-SUMIF([1]Xuất!$C$2:$C$2625,'Nhập data'!$C1379,[1]Xuất!$D$2:$D$2029))</f>
        <v>#VALUE!</v>
      </c>
      <c r="I1379" s="4" t="s">
        <v>4</v>
      </c>
    </row>
    <row r="1380" spans="1:9" x14ac:dyDescent="0.25">
      <c r="A1380" s="4" t="str">
        <f>IFERROR(INDEX([1]ID!$B:$B, MATCH('Nhập data'!$C1380,[1]ID!$C:$C,0)),"")</f>
        <v>ID165325</v>
      </c>
      <c r="B1380" s="3" t="s">
        <v>3877</v>
      </c>
      <c r="C1380" s="4" t="s">
        <v>3882</v>
      </c>
      <c r="D1380" s="4">
        <v>2</v>
      </c>
      <c r="E1380" s="5" t="s">
        <v>3883</v>
      </c>
      <c r="F1380" s="4"/>
      <c r="G1380" s="5" t="s">
        <v>1836</v>
      </c>
      <c r="H1380" s="4" t="e">
        <f>IF(Table13[[#This Row],[Tồn đầu]]="","",$D1380+SUMIF([1]Nhập!$G$2:$G$237,'Nhập data'!$C1380,[1]Nhập!$I$2:$I$237)-SUMIF([1]Xuất!$C$2:$C$2625,'Nhập data'!$C1380,[1]Xuất!$D$2:$D$2029))</f>
        <v>#VALUE!</v>
      </c>
      <c r="I1380" s="4" t="s">
        <v>4</v>
      </c>
    </row>
    <row r="1381" spans="1:9" x14ac:dyDescent="0.25">
      <c r="A1381" s="4" t="str">
        <f>IFERROR(INDEX([1]ID!$B:$B, MATCH('Nhập data'!$C1381,[1]ID!$C:$C,0)),"")</f>
        <v>ID164842</v>
      </c>
      <c r="B1381" s="3" t="s">
        <v>3877</v>
      </c>
      <c r="C1381" s="4" t="s">
        <v>3884</v>
      </c>
      <c r="D1381" s="4">
        <v>1</v>
      </c>
      <c r="E1381" s="5" t="s">
        <v>3885</v>
      </c>
      <c r="F1381" s="4"/>
      <c r="G1381" s="5" t="s">
        <v>1836</v>
      </c>
      <c r="H1381" s="4" t="e">
        <f>IF(Table13[[#This Row],[Tồn đầu]]="","",$D1381+SUMIF([1]Nhập!$G$2:$G$237,'Nhập data'!$C1381,[1]Nhập!$I$2:$I$237)-SUMIF([1]Xuất!$C$2:$C$2625,'Nhập data'!$C1381,[1]Xuất!$D$2:$D$2029))</f>
        <v>#VALUE!</v>
      </c>
      <c r="I1381" s="4" t="s">
        <v>4</v>
      </c>
    </row>
    <row r="1382" spans="1:9" x14ac:dyDescent="0.25">
      <c r="A1382" s="4" t="str">
        <f>IFERROR(INDEX([1]ID!$B:$B, MATCH('Nhập data'!$C1382,[1]ID!$C:$C,0)),"")</f>
        <v>ID165327</v>
      </c>
      <c r="B1382" s="3" t="s">
        <v>3877</v>
      </c>
      <c r="C1382" s="4" t="s">
        <v>3886</v>
      </c>
      <c r="D1382" s="4">
        <v>1</v>
      </c>
      <c r="E1382" s="5" t="s">
        <v>3887</v>
      </c>
      <c r="F1382" s="4"/>
      <c r="G1382" s="5" t="s">
        <v>1836</v>
      </c>
      <c r="H1382" s="4" t="e">
        <f>IF(Table13[[#This Row],[Tồn đầu]]="","",$D1382+SUMIF([1]Nhập!$G$2:$G$237,'Nhập data'!$C1382,[1]Nhập!$I$2:$I$237)-SUMIF([1]Xuất!$C$2:$C$2625,'Nhập data'!$C1382,[1]Xuất!$D$2:$D$2029))</f>
        <v>#VALUE!</v>
      </c>
      <c r="I1382" s="4" t="s">
        <v>4</v>
      </c>
    </row>
    <row r="1383" spans="1:9" x14ac:dyDescent="0.25">
      <c r="A1383" s="4" t="str">
        <f>IFERROR(INDEX([1]ID!$B:$B, MATCH('Nhập data'!$C1383,[1]ID!$C:$C,0)),"")</f>
        <v>ID165328</v>
      </c>
      <c r="B1383" s="3" t="s">
        <v>3877</v>
      </c>
      <c r="C1383" s="4" t="s">
        <v>3888</v>
      </c>
      <c r="D1383" s="4">
        <v>2</v>
      </c>
      <c r="E1383" s="5" t="s">
        <v>3889</v>
      </c>
      <c r="F1383" s="4"/>
      <c r="G1383" s="5" t="s">
        <v>1836</v>
      </c>
      <c r="H1383" s="4" t="e">
        <f>IF(Table13[[#This Row],[Tồn đầu]]="","",$D1383+SUMIF([1]Nhập!$G$2:$G$237,'Nhập data'!$C1383,[1]Nhập!$I$2:$I$237)-SUMIF([1]Xuất!$C$2:$C$2625,'Nhập data'!$C1383,[1]Xuất!$D$2:$D$2029))</f>
        <v>#VALUE!</v>
      </c>
      <c r="I1383" s="4" t="s">
        <v>4</v>
      </c>
    </row>
    <row r="1384" spans="1:9" x14ac:dyDescent="0.25">
      <c r="A1384" s="4" t="str">
        <f>IFERROR(INDEX([1]ID!$B:$B, MATCH('Nhập data'!$C1384,[1]ID!$C:$C,0)),"")</f>
        <v>ID165329</v>
      </c>
      <c r="B1384" s="3" t="s">
        <v>3877</v>
      </c>
      <c r="C1384" s="4" t="s">
        <v>3890</v>
      </c>
      <c r="D1384" s="4">
        <v>1</v>
      </c>
      <c r="E1384" s="5" t="s">
        <v>3891</v>
      </c>
      <c r="F1384" s="4"/>
      <c r="G1384" s="5" t="s">
        <v>1836</v>
      </c>
      <c r="H1384" s="4" t="e">
        <f>IF(Table13[[#This Row],[Tồn đầu]]="","",$D1384+SUMIF([1]Nhập!$G$2:$G$237,'Nhập data'!$C1384,[1]Nhập!$I$2:$I$237)-SUMIF([1]Xuất!$C$2:$C$2625,'Nhập data'!$C1384,[1]Xuất!$D$2:$D$2029))</f>
        <v>#VALUE!</v>
      </c>
      <c r="I1384" s="4" t="s">
        <v>4</v>
      </c>
    </row>
    <row r="1385" spans="1:9" x14ac:dyDescent="0.25">
      <c r="A1385" s="4" t="str">
        <f>IFERROR(INDEX([1]ID!$B:$B, MATCH('Nhập data'!$C1385,[1]ID!$C:$C,0)),"")</f>
        <v>ID165330</v>
      </c>
      <c r="B1385" s="3" t="s">
        <v>3892</v>
      </c>
      <c r="C1385" s="4" t="s">
        <v>3893</v>
      </c>
      <c r="D1385" s="4">
        <v>41</v>
      </c>
      <c r="E1385" s="5" t="s">
        <v>3894</v>
      </c>
      <c r="F1385" s="4"/>
      <c r="G1385" s="5" t="s">
        <v>1836</v>
      </c>
      <c r="H1385" s="4" t="e">
        <f>IF(Table13[[#This Row],[Tồn đầu]]="","",$D1385+SUMIF([1]Nhập!$G$2:$G$237,'Nhập data'!$C1385,[1]Nhập!$I$2:$I$237)-SUMIF([1]Xuất!$C$2:$C$2625,'Nhập data'!$C1385,[1]Xuất!$D$2:$D$2029))</f>
        <v>#VALUE!</v>
      </c>
      <c r="I1385" s="4" t="s">
        <v>4</v>
      </c>
    </row>
    <row r="1386" spans="1:9" x14ac:dyDescent="0.25">
      <c r="A1386" s="4" t="str">
        <f>IFERROR(INDEX([1]ID!$B:$B, MATCH('Nhập data'!$C1386,[1]ID!$C:$C,0)),"")</f>
        <v>ID165139</v>
      </c>
      <c r="B1386" s="3" t="s">
        <v>3895</v>
      </c>
      <c r="C1386" s="4" t="s">
        <v>3896</v>
      </c>
      <c r="D1386" s="4">
        <v>12</v>
      </c>
      <c r="E1386" s="5" t="s">
        <v>3897</v>
      </c>
      <c r="F1386" s="4"/>
      <c r="G1386" s="5" t="s">
        <v>1836</v>
      </c>
      <c r="H1386" s="4" t="e">
        <f>IF(Table13[[#This Row],[Tồn đầu]]="","",$D1386+SUMIF([1]Nhập!$G$2:$G$237,'Nhập data'!$C1386,[1]Nhập!$I$2:$I$237)-SUMIF([1]Xuất!$C$2:$C$2625,'Nhập data'!$C1386,[1]Xuất!$D$2:$D$2029))</f>
        <v>#VALUE!</v>
      </c>
      <c r="I1386" s="4" t="s">
        <v>4</v>
      </c>
    </row>
    <row r="1387" spans="1:9" x14ac:dyDescent="0.25">
      <c r="A1387" s="4" t="str">
        <f>IFERROR(INDEX([1]ID!$B:$B, MATCH('Nhập data'!$C1387,[1]ID!$C:$C,0)),"")</f>
        <v>ID165341</v>
      </c>
      <c r="B1387" s="3" t="s">
        <v>3898</v>
      </c>
      <c r="C1387" s="4" t="s">
        <v>3899</v>
      </c>
      <c r="D1387" s="4">
        <v>7</v>
      </c>
      <c r="E1387" s="5" t="s">
        <v>3900</v>
      </c>
      <c r="F1387" s="4"/>
      <c r="G1387" s="5" t="s">
        <v>1836</v>
      </c>
      <c r="H1387" s="4" t="e">
        <f>IF(Table13[[#This Row],[Tồn đầu]]="","",$D1387+SUMIF([1]Nhập!$G$2:$G$237,'Nhập data'!$C1387,[1]Nhập!$I$2:$I$237)-SUMIF([1]Xuất!$C$2:$C$2625,'Nhập data'!$C1387,[1]Xuất!$D$2:$D$2029))</f>
        <v>#VALUE!</v>
      </c>
      <c r="I1387" s="4" t="s">
        <v>4</v>
      </c>
    </row>
    <row r="1388" spans="1:9" x14ac:dyDescent="0.25">
      <c r="A1388" s="4" t="str">
        <f>IFERROR(INDEX([1]ID!$B:$B, MATCH('Nhập data'!$C1388,[1]ID!$C:$C,0)),"")</f>
        <v>ID165332</v>
      </c>
      <c r="B1388" s="3" t="s">
        <v>3898</v>
      </c>
      <c r="C1388" s="4" t="s">
        <v>3901</v>
      </c>
      <c r="D1388" s="4">
        <v>5</v>
      </c>
      <c r="E1388" s="5" t="s">
        <v>3902</v>
      </c>
      <c r="F1388" s="4"/>
      <c r="G1388" s="5" t="s">
        <v>1836</v>
      </c>
      <c r="H1388" s="4" t="e">
        <f>IF(Table13[[#This Row],[Tồn đầu]]="","",$D1388+SUMIF([1]Nhập!$G$2:$G$237,'Nhập data'!$C1388,[1]Nhập!$I$2:$I$237)-SUMIF([1]Xuất!$C$2:$C$2625,'Nhập data'!$C1388,[1]Xuất!$D$2:$D$2029))</f>
        <v>#VALUE!</v>
      </c>
      <c r="I1388" s="4" t="s">
        <v>4</v>
      </c>
    </row>
    <row r="1389" spans="1:9" x14ac:dyDescent="0.25">
      <c r="A1389" s="4" t="str">
        <f>IFERROR(INDEX([1]ID!$B:$B, MATCH('Nhập data'!$C1389,[1]ID!$C:$C,0)),"")</f>
        <v>ID165333</v>
      </c>
      <c r="B1389" s="3" t="s">
        <v>3903</v>
      </c>
      <c r="C1389" s="4" t="s">
        <v>3904</v>
      </c>
      <c r="D1389" s="4">
        <v>4</v>
      </c>
      <c r="E1389" s="5" t="s">
        <v>3905</v>
      </c>
      <c r="F1389" s="4"/>
      <c r="G1389" s="5" t="s">
        <v>1836</v>
      </c>
      <c r="H1389" s="4" t="e">
        <f>IF(Table13[[#This Row],[Tồn đầu]]="","",$D1389+SUMIF([1]Nhập!$G$2:$G$237,'Nhập data'!$C1389,[1]Nhập!$I$2:$I$237)-SUMIF([1]Xuất!$C$2:$C$2625,'Nhập data'!$C1389,[1]Xuất!$D$2:$D$2029))</f>
        <v>#VALUE!</v>
      </c>
      <c r="I1389" s="4" t="s">
        <v>4</v>
      </c>
    </row>
    <row r="1390" spans="1:9" x14ac:dyDescent="0.25">
      <c r="A1390" s="4" t="str">
        <f>IFERROR(INDEX([1]ID!$B:$B, MATCH('Nhập data'!$C1390,[1]ID!$C:$C,0)),"")</f>
        <v>ID165334</v>
      </c>
      <c r="B1390" s="3" t="s">
        <v>3906</v>
      </c>
      <c r="C1390" s="4" t="s">
        <v>3907</v>
      </c>
      <c r="D1390" s="4">
        <v>1</v>
      </c>
      <c r="E1390" s="5" t="s">
        <v>3908</v>
      </c>
      <c r="F1390" s="4"/>
      <c r="G1390" s="5" t="s">
        <v>1836</v>
      </c>
      <c r="H1390" s="4" t="e">
        <f>IF(Table13[[#This Row],[Tồn đầu]]="","",$D1390+SUMIF([1]Nhập!$G$2:$G$237,'Nhập data'!$C1390,[1]Nhập!$I$2:$I$237)-SUMIF([1]Xuất!$C$2:$C$2625,'Nhập data'!$C1390,[1]Xuất!$D$2:$D$2029))</f>
        <v>#VALUE!</v>
      </c>
      <c r="I1390" s="4" t="s">
        <v>4</v>
      </c>
    </row>
    <row r="1391" spans="1:9" x14ac:dyDescent="0.25">
      <c r="A1391" s="4" t="str">
        <f>IFERROR(INDEX([1]ID!$B:$B, MATCH('Nhập data'!$C1391,[1]ID!$C:$C,0)),"")</f>
        <v>ID165331</v>
      </c>
      <c r="B1391" s="3" t="s">
        <v>3909</v>
      </c>
      <c r="C1391" s="4" t="s">
        <v>3910</v>
      </c>
      <c r="D1391" s="4">
        <v>2</v>
      </c>
      <c r="E1391" s="5" t="s">
        <v>3911</v>
      </c>
      <c r="F1391" s="4"/>
      <c r="G1391" s="5" t="s">
        <v>1836</v>
      </c>
      <c r="H1391" s="4" t="e">
        <f>IF(Table13[[#This Row],[Tồn đầu]]="","",$D1391+SUMIF([1]Nhập!$G$2:$G$237,'Nhập data'!$C1391,[1]Nhập!$I$2:$I$237)-SUMIF([1]Xuất!$C$2:$C$2625,'Nhập data'!$C1391,[1]Xuất!$D$2:$D$2029))</f>
        <v>#VALUE!</v>
      </c>
      <c r="I1391" s="4" t="s">
        <v>4</v>
      </c>
    </row>
    <row r="1392" spans="1:9" x14ac:dyDescent="0.25">
      <c r="A1392" s="4" t="str">
        <f>IFERROR(INDEX([1]ID!$B:$B, MATCH('Nhập data'!$C1392,[1]ID!$C:$C,0)),"")</f>
        <v>ID165335</v>
      </c>
      <c r="B1392" s="3" t="s">
        <v>3912</v>
      </c>
      <c r="C1392" s="4" t="s">
        <v>3913</v>
      </c>
      <c r="D1392" s="4">
        <v>1</v>
      </c>
      <c r="E1392" s="5" t="s">
        <v>3914</v>
      </c>
      <c r="F1392" s="4"/>
      <c r="G1392" s="5" t="s">
        <v>1836</v>
      </c>
      <c r="H1392" s="4" t="e">
        <f>IF(Table13[[#This Row],[Tồn đầu]]="","",$D1392+SUMIF([1]Nhập!$G$2:$G$237,'Nhập data'!$C1392,[1]Nhập!$I$2:$I$237)-SUMIF([1]Xuất!$C$2:$C$2625,'Nhập data'!$C1392,[1]Xuất!$D$2:$D$2029))</f>
        <v>#VALUE!</v>
      </c>
      <c r="I1392" s="4" t="s">
        <v>4</v>
      </c>
    </row>
    <row r="1393" spans="1:9" x14ac:dyDescent="0.25">
      <c r="A1393" s="4" t="str">
        <f>IFERROR(INDEX([1]ID!$B:$B, MATCH('Nhập data'!$C1393,[1]ID!$C:$C,0)),"")</f>
        <v>ID165336</v>
      </c>
      <c r="B1393" s="3" t="s">
        <v>3915</v>
      </c>
      <c r="C1393" s="4" t="s">
        <v>3916</v>
      </c>
      <c r="D1393" s="4">
        <v>2</v>
      </c>
      <c r="E1393" s="5" t="s">
        <v>3917</v>
      </c>
      <c r="F1393" s="4"/>
      <c r="G1393" s="5" t="s">
        <v>1836</v>
      </c>
      <c r="H1393" s="4" t="e">
        <f>IF(Table13[[#This Row],[Tồn đầu]]="","",$D1393+SUMIF([1]Nhập!$G$2:$G$237,'Nhập data'!$C1393,[1]Nhập!$I$2:$I$237)-SUMIF([1]Xuất!$C$2:$C$2625,'Nhập data'!$C1393,[1]Xuất!$D$2:$D$2029))</f>
        <v>#VALUE!</v>
      </c>
      <c r="I1393" s="4" t="s">
        <v>4</v>
      </c>
    </row>
    <row r="1394" spans="1:9" x14ac:dyDescent="0.25">
      <c r="A1394" s="4" t="str">
        <f>IFERROR(INDEX([1]ID!$B:$B, MATCH('Nhập data'!$C1394,[1]ID!$C:$C,0)),"")</f>
        <v>ID165337</v>
      </c>
      <c r="B1394" s="3" t="s">
        <v>3918</v>
      </c>
      <c r="C1394" s="4" t="s">
        <v>3919</v>
      </c>
      <c r="D1394" s="4">
        <v>2</v>
      </c>
      <c r="E1394" s="5" t="s">
        <v>3920</v>
      </c>
      <c r="F1394" s="4"/>
      <c r="G1394" s="5" t="s">
        <v>1836</v>
      </c>
      <c r="H1394" s="4" t="e">
        <f>IF(Table13[[#This Row],[Tồn đầu]]="","",$D1394+SUMIF([1]Nhập!$G$2:$G$237,'Nhập data'!$C1394,[1]Nhập!$I$2:$I$237)-SUMIF([1]Xuất!$C$2:$C$2625,'Nhập data'!$C1394,[1]Xuất!$D$2:$D$2029))</f>
        <v>#VALUE!</v>
      </c>
      <c r="I1394" s="4" t="s">
        <v>4</v>
      </c>
    </row>
    <row r="1395" spans="1:9" x14ac:dyDescent="0.25">
      <c r="A1395" s="4" t="str">
        <f>IFERROR(INDEX([1]ID!$B:$B, MATCH('Nhập data'!$C1395,[1]ID!$C:$C,0)),"")</f>
        <v>ID165338</v>
      </c>
      <c r="B1395" s="3" t="s">
        <v>3921</v>
      </c>
      <c r="C1395" s="4" t="s">
        <v>3922</v>
      </c>
      <c r="D1395" s="4">
        <v>2</v>
      </c>
      <c r="E1395" s="5" t="s">
        <v>3923</v>
      </c>
      <c r="F1395" s="4"/>
      <c r="G1395" s="5" t="s">
        <v>1836</v>
      </c>
      <c r="H1395" s="4" t="e">
        <f>IF(Table13[[#This Row],[Tồn đầu]]="","",$D1395+SUMIF([1]Nhập!$G$2:$G$237,'Nhập data'!$C1395,[1]Nhập!$I$2:$I$237)-SUMIF([1]Xuất!$C$2:$C$2625,'Nhập data'!$C1395,[1]Xuất!$D$2:$D$2029))</f>
        <v>#VALUE!</v>
      </c>
      <c r="I1395" s="4" t="s">
        <v>4</v>
      </c>
    </row>
    <row r="1396" spans="1:9" x14ac:dyDescent="0.25">
      <c r="A1396" s="4" t="str">
        <f>IFERROR(INDEX([1]ID!$B:$B, MATCH('Nhập data'!$C1396,[1]ID!$C:$C,0)),"")</f>
        <v>ID165339</v>
      </c>
      <c r="B1396" s="3" t="s">
        <v>3924</v>
      </c>
      <c r="C1396" s="4" t="s">
        <v>3925</v>
      </c>
      <c r="D1396" s="4">
        <v>5</v>
      </c>
      <c r="E1396" s="5" t="s">
        <v>3926</v>
      </c>
      <c r="F1396" s="4"/>
      <c r="G1396" s="5" t="s">
        <v>1836</v>
      </c>
      <c r="H1396" s="4" t="e">
        <f>IF(Table13[[#This Row],[Tồn đầu]]="","",$D1396+SUMIF([1]Nhập!$G$2:$G$237,'Nhập data'!$C1396,[1]Nhập!$I$2:$I$237)-SUMIF([1]Xuất!$C$2:$C$2625,'Nhập data'!$C1396,[1]Xuất!$D$2:$D$2029))</f>
        <v>#VALUE!</v>
      </c>
      <c r="I1396" s="4" t="s">
        <v>4</v>
      </c>
    </row>
    <row r="1397" spans="1:9" x14ac:dyDescent="0.25">
      <c r="A1397" s="4" t="str">
        <f>IFERROR(INDEX([1]ID!$B:$B, MATCH('Nhập data'!$C1397,[1]ID!$C:$C,0)),"")</f>
        <v>ID165340</v>
      </c>
      <c r="B1397" s="3" t="s">
        <v>3927</v>
      </c>
      <c r="C1397" s="4" t="s">
        <v>3928</v>
      </c>
      <c r="D1397" s="4">
        <v>4</v>
      </c>
      <c r="E1397" s="5" t="s">
        <v>3929</v>
      </c>
      <c r="F1397" s="4"/>
      <c r="G1397" s="5" t="s">
        <v>1836</v>
      </c>
      <c r="H1397" s="4" t="e">
        <f>IF(Table13[[#This Row],[Tồn đầu]]="","",$D1397+SUMIF([1]Nhập!$G$2:$G$237,'Nhập data'!$C1397,[1]Nhập!$I$2:$I$237)-SUMIF([1]Xuất!$C$2:$C$2625,'Nhập data'!$C1397,[1]Xuất!$D$2:$D$2029))</f>
        <v>#VALUE!</v>
      </c>
      <c r="I1397" s="4" t="s">
        <v>4</v>
      </c>
    </row>
    <row r="1398" spans="1:9" x14ac:dyDescent="0.25">
      <c r="A1398" s="4" t="str">
        <f>IFERROR(INDEX([1]ID!$B:$B, MATCH('Nhập data'!$C1398,[1]ID!$C:$C,0)),"")</f>
        <v>ID165368</v>
      </c>
      <c r="B1398" s="3" t="s">
        <v>3930</v>
      </c>
      <c r="C1398" s="4" t="s">
        <v>3931</v>
      </c>
      <c r="D1398" s="4">
        <v>5</v>
      </c>
      <c r="E1398" s="5" t="s">
        <v>3932</v>
      </c>
      <c r="F1398" s="4"/>
      <c r="G1398" s="5" t="s">
        <v>1836</v>
      </c>
      <c r="H1398" s="4" t="e">
        <f>IF(Table13[[#This Row],[Tồn đầu]]="","",$D1398+SUMIF([1]Nhập!$G$2:$G$237,'Nhập data'!$C1398,[1]Nhập!$I$2:$I$237)-SUMIF([1]Xuất!$C$2:$C$2625,'Nhập data'!$C1398,[1]Xuất!$D$2:$D$2029))</f>
        <v>#VALUE!</v>
      </c>
      <c r="I1398" s="4" t="s">
        <v>4</v>
      </c>
    </row>
    <row r="1399" spans="1:9" x14ac:dyDescent="0.25">
      <c r="A1399" s="4" t="str">
        <f>IFERROR(INDEX([1]ID!$B:$B, MATCH('Nhập data'!$C1399,[1]ID!$C:$C,0)),"")</f>
        <v>ID165072</v>
      </c>
      <c r="B1399" s="3" t="s">
        <v>3933</v>
      </c>
      <c r="C1399" s="4" t="s">
        <v>3934</v>
      </c>
      <c r="D1399" s="4">
        <v>9</v>
      </c>
      <c r="E1399" s="5" t="s">
        <v>3932</v>
      </c>
      <c r="F1399" s="4"/>
      <c r="G1399" s="5" t="s">
        <v>1836</v>
      </c>
      <c r="H1399" s="4" t="e">
        <f>IF(Table13[[#This Row],[Tồn đầu]]="","",$D1399+SUMIF([1]Nhập!$G$2:$G$237,'Nhập data'!$C1399,[1]Nhập!$I$2:$I$237)-SUMIF([1]Xuất!$C$2:$C$2625,'Nhập data'!$C1399,[1]Xuất!$D$2:$D$2029))</f>
        <v>#VALUE!</v>
      </c>
      <c r="I1399" s="4" t="s">
        <v>4</v>
      </c>
    </row>
    <row r="1400" spans="1:9" x14ac:dyDescent="0.25">
      <c r="A1400" s="4" t="str">
        <f>IFERROR(INDEX([1]ID!$B:$B, MATCH('Nhập data'!$C1400,[1]ID!$C:$C,0)),"")</f>
        <v>ID165073</v>
      </c>
      <c r="B1400" s="3" t="s">
        <v>3935</v>
      </c>
      <c r="C1400" s="4" t="s">
        <v>3936</v>
      </c>
      <c r="D1400" s="4">
        <v>3</v>
      </c>
      <c r="E1400" s="5" t="s">
        <v>3932</v>
      </c>
      <c r="F1400" s="4"/>
      <c r="G1400" s="5" t="s">
        <v>1836</v>
      </c>
      <c r="H1400" s="4" t="e">
        <f>IF(Table13[[#This Row],[Tồn đầu]]="","",$D1400+SUMIF([1]Nhập!$G$2:$G$237,'Nhập data'!$C1400,[1]Nhập!$I$2:$I$237)-SUMIF([1]Xuất!$C$2:$C$2625,'Nhập data'!$C1400,[1]Xuất!$D$2:$D$2029))</f>
        <v>#VALUE!</v>
      </c>
      <c r="I1400" s="4" t="s">
        <v>4</v>
      </c>
    </row>
    <row r="1401" spans="1:9" x14ac:dyDescent="0.25">
      <c r="A1401" s="4" t="str">
        <f>IFERROR(INDEX([1]ID!$B:$B, MATCH('Nhập data'!$C1401,[1]ID!$C:$C,0)),"")</f>
        <v>ID165343</v>
      </c>
      <c r="B1401" s="3" t="s">
        <v>3937</v>
      </c>
      <c r="C1401" s="4" t="s">
        <v>3938</v>
      </c>
      <c r="D1401" s="4">
        <v>3</v>
      </c>
      <c r="E1401" s="5" t="s">
        <v>3932</v>
      </c>
      <c r="F1401" s="4"/>
      <c r="G1401" s="5" t="s">
        <v>1836</v>
      </c>
      <c r="H1401" s="4" t="e">
        <f>IF(Table13[[#This Row],[Tồn đầu]]="","",$D1401+SUMIF([1]Nhập!$G$2:$G$237,'Nhập data'!$C1401,[1]Nhập!$I$2:$I$237)-SUMIF([1]Xuất!$C$2:$C$2625,'Nhập data'!$C1401,[1]Xuất!$D$2:$D$2029))</f>
        <v>#VALUE!</v>
      </c>
      <c r="I1401" s="4" t="s">
        <v>4</v>
      </c>
    </row>
    <row r="1402" spans="1:9" x14ac:dyDescent="0.25">
      <c r="A1402" s="4" t="str">
        <f>IFERROR(INDEX([1]ID!$B:$B, MATCH('Nhập data'!$C1402,[1]ID!$C:$C,0)),"")</f>
        <v>ID165344</v>
      </c>
      <c r="B1402" s="3" t="s">
        <v>3939</v>
      </c>
      <c r="C1402" s="4" t="s">
        <v>3940</v>
      </c>
      <c r="D1402" s="4">
        <v>1</v>
      </c>
      <c r="E1402" s="5" t="s">
        <v>3941</v>
      </c>
      <c r="F1402" s="4"/>
      <c r="G1402" s="5" t="s">
        <v>1836</v>
      </c>
      <c r="H1402" s="4" t="e">
        <f>IF(Table13[[#This Row],[Tồn đầu]]="","",$D1402+SUMIF([1]Nhập!$G$2:$G$237,'Nhập data'!$C1402,[1]Nhập!$I$2:$I$237)-SUMIF([1]Xuất!$C$2:$C$2625,'Nhập data'!$C1402,[1]Xuất!$D$2:$D$2029))</f>
        <v>#VALUE!</v>
      </c>
      <c r="I1402" s="4" t="s">
        <v>4</v>
      </c>
    </row>
    <row r="1403" spans="1:9" x14ac:dyDescent="0.25">
      <c r="A1403" s="4" t="str">
        <f>IFERROR(INDEX([1]ID!$B:$B, MATCH('Nhập data'!$C1403,[1]ID!$C:$C,0)),"")</f>
        <v>ID164960</v>
      </c>
      <c r="B1403" s="3" t="s">
        <v>3942</v>
      </c>
      <c r="C1403" s="4" t="s">
        <v>3943</v>
      </c>
      <c r="D1403" s="4">
        <v>5</v>
      </c>
      <c r="E1403" s="5" t="s">
        <v>3944</v>
      </c>
      <c r="F1403" s="4"/>
      <c r="G1403" s="5" t="s">
        <v>1836</v>
      </c>
      <c r="H1403" s="4" t="e">
        <f>IF(Table13[[#This Row],[Tồn đầu]]="","",$D1403+SUMIF([1]Nhập!$G$2:$G$237,'Nhập data'!$C1403,[1]Nhập!$I$2:$I$237)-SUMIF([1]Xuất!$C$2:$C$2625,'Nhập data'!$C1403,[1]Xuất!$D$2:$D$2029))</f>
        <v>#VALUE!</v>
      </c>
      <c r="I1403" s="4" t="s">
        <v>4</v>
      </c>
    </row>
    <row r="1404" spans="1:9" x14ac:dyDescent="0.25">
      <c r="A1404" s="4" t="str">
        <f>IFERROR(INDEX([1]ID!$B:$B, MATCH('Nhập data'!$C1404,[1]ID!$C:$C,0)),"")</f>
        <v>ID165187</v>
      </c>
      <c r="B1404" s="3" t="s">
        <v>3945</v>
      </c>
      <c r="C1404" s="4" t="s">
        <v>3946</v>
      </c>
      <c r="D1404" s="4">
        <v>6</v>
      </c>
      <c r="E1404" s="5" t="s">
        <v>3947</v>
      </c>
      <c r="F1404" s="4"/>
      <c r="G1404" s="5" t="s">
        <v>1836</v>
      </c>
      <c r="H1404" s="4" t="e">
        <f>IF(Table13[[#This Row],[Tồn đầu]]="","",$D1404+SUMIF([1]Nhập!$G$2:$G$237,'Nhập data'!$C1404,[1]Nhập!$I$2:$I$237)-SUMIF([1]Xuất!$C$2:$C$2625,'Nhập data'!$C1404,[1]Xuất!$D$2:$D$2029))</f>
        <v>#VALUE!</v>
      </c>
      <c r="I1404" s="4" t="s">
        <v>4</v>
      </c>
    </row>
    <row r="1405" spans="1:9" x14ac:dyDescent="0.25">
      <c r="A1405" s="4" t="str">
        <f>IFERROR(INDEX([1]ID!$B:$B, MATCH('Nhập data'!$C1405,[1]ID!$C:$C,0)),"")</f>
        <v>ID165346</v>
      </c>
      <c r="B1405" s="3" t="s">
        <v>3948</v>
      </c>
      <c r="C1405" s="4" t="s">
        <v>3949</v>
      </c>
      <c r="D1405" s="4">
        <v>15</v>
      </c>
      <c r="E1405" s="5" t="s">
        <v>3950</v>
      </c>
      <c r="F1405" s="4"/>
      <c r="G1405" s="5" t="s">
        <v>1836</v>
      </c>
      <c r="H1405" s="4" t="e">
        <f>IF(Table13[[#This Row],[Tồn đầu]]="","",$D1405+SUMIF([1]Nhập!$G$2:$G$237,'Nhập data'!$C1405,[1]Nhập!$I$2:$I$237)-SUMIF([1]Xuất!$C$2:$C$2625,'Nhập data'!$C1405,[1]Xuất!$D$2:$D$2029))</f>
        <v>#VALUE!</v>
      </c>
      <c r="I1405" s="4" t="s">
        <v>4</v>
      </c>
    </row>
    <row r="1406" spans="1:9" x14ac:dyDescent="0.25">
      <c r="A1406" s="4" t="str">
        <f>IFERROR(INDEX([1]ID!$B:$B, MATCH('Nhập data'!$C1406,[1]ID!$C:$C,0)),"")</f>
        <v>ID165347</v>
      </c>
      <c r="B1406" s="3" t="s">
        <v>3951</v>
      </c>
      <c r="C1406" s="4" t="s">
        <v>3952</v>
      </c>
      <c r="D1406" s="4">
        <v>4</v>
      </c>
      <c r="E1406" s="5" t="s">
        <v>3953</v>
      </c>
      <c r="F1406" s="4"/>
      <c r="G1406" s="5" t="s">
        <v>1836</v>
      </c>
      <c r="H1406" s="4" t="e">
        <f>IF(Table13[[#This Row],[Tồn đầu]]="","",$D1406+SUMIF([1]Nhập!$G$2:$G$237,'Nhập data'!$C1406,[1]Nhập!$I$2:$I$237)-SUMIF([1]Xuất!$C$2:$C$2625,'Nhập data'!$C1406,[1]Xuất!$D$2:$D$2029))</f>
        <v>#VALUE!</v>
      </c>
      <c r="I1406" s="4" t="s">
        <v>4</v>
      </c>
    </row>
    <row r="1407" spans="1:9" x14ac:dyDescent="0.25">
      <c r="A1407" s="4" t="str">
        <f>IFERROR(INDEX([1]ID!$B:$B, MATCH('Nhập data'!$C1407,[1]ID!$C:$C,0)),"")</f>
        <v>ID165348</v>
      </c>
      <c r="B1407" s="3" t="s">
        <v>3954</v>
      </c>
      <c r="C1407" s="4" t="s">
        <v>3955</v>
      </c>
      <c r="D1407" s="4">
        <v>13</v>
      </c>
      <c r="E1407" s="5" t="s">
        <v>3956</v>
      </c>
      <c r="F1407" s="4"/>
      <c r="G1407" s="5" t="s">
        <v>1836</v>
      </c>
      <c r="H1407" s="4" t="e">
        <f>IF(Table13[[#This Row],[Tồn đầu]]="","",$D1407+SUMIF([1]Nhập!$G$2:$G$237,'Nhập data'!$C1407,[1]Nhập!$I$2:$I$237)-SUMIF([1]Xuất!$C$2:$C$2625,'Nhập data'!$C1407,[1]Xuất!$D$2:$D$2029))</f>
        <v>#VALUE!</v>
      </c>
      <c r="I1407" s="4" t="s">
        <v>4</v>
      </c>
    </row>
    <row r="1408" spans="1:9" x14ac:dyDescent="0.25">
      <c r="A1408" s="4" t="str">
        <f>IFERROR(INDEX([1]ID!$B:$B, MATCH('Nhập data'!$C1408,[1]ID!$C:$C,0)),"")</f>
        <v>ID165162</v>
      </c>
      <c r="B1408" s="3" t="s">
        <v>3957</v>
      </c>
      <c r="C1408" s="4" t="s">
        <v>3958</v>
      </c>
      <c r="D1408" s="4">
        <v>2</v>
      </c>
      <c r="E1408" s="5" t="s">
        <v>3959</v>
      </c>
      <c r="F1408" s="4"/>
      <c r="G1408" s="5" t="s">
        <v>1836</v>
      </c>
      <c r="H1408" s="4" t="e">
        <f>IF(Table13[[#This Row],[Tồn đầu]]="","",$D1408+SUMIF([1]Nhập!$G$2:$G$237,'Nhập data'!$C1408,[1]Nhập!$I$2:$I$237)-SUMIF([1]Xuất!$C$2:$C$2625,'Nhập data'!$C1408,[1]Xuất!$D$2:$D$2029))</f>
        <v>#VALUE!</v>
      </c>
      <c r="I1408" s="4" t="s">
        <v>4</v>
      </c>
    </row>
    <row r="1409" spans="1:9" x14ac:dyDescent="0.25">
      <c r="A1409" s="4" t="str">
        <f>IFERROR(INDEX([1]ID!$B:$B, MATCH('Nhập data'!$C1409,[1]ID!$C:$C,0)),"")</f>
        <v>ID165371</v>
      </c>
      <c r="B1409" s="3" t="s">
        <v>3960</v>
      </c>
      <c r="C1409" s="4" t="s">
        <v>3961</v>
      </c>
      <c r="D1409" s="4">
        <v>2</v>
      </c>
      <c r="E1409" s="5" t="s">
        <v>3962</v>
      </c>
      <c r="F1409" s="4"/>
      <c r="G1409" s="5" t="s">
        <v>1836</v>
      </c>
      <c r="H1409" s="4" t="e">
        <f>IF(Table13[[#This Row],[Tồn đầu]]="","",$D1409+SUMIF([1]Nhập!$G$2:$G$237,'Nhập data'!$C1409,[1]Nhập!$I$2:$I$237)-SUMIF([1]Xuất!$C$2:$C$2625,'Nhập data'!$C1409,[1]Xuất!$D$2:$D$2029))</f>
        <v>#VALUE!</v>
      </c>
      <c r="I1409" s="4" t="s">
        <v>4</v>
      </c>
    </row>
    <row r="1410" spans="1:9" x14ac:dyDescent="0.25">
      <c r="A1410" s="4" t="str">
        <f>IFERROR(INDEX([1]ID!$B:$B, MATCH('Nhập data'!$C1410,[1]ID!$C:$C,0)),"")</f>
        <v>ID165350</v>
      </c>
      <c r="B1410" s="3" t="s">
        <v>3963</v>
      </c>
      <c r="C1410" s="4" t="s">
        <v>3964</v>
      </c>
      <c r="D1410" s="4">
        <v>2</v>
      </c>
      <c r="E1410" s="5" t="s">
        <v>3965</v>
      </c>
      <c r="F1410" s="4"/>
      <c r="G1410" s="5" t="s">
        <v>1836</v>
      </c>
      <c r="H1410" s="4" t="e">
        <f>IF(Table13[[#This Row],[Tồn đầu]]="","",$D1410+SUMIF([1]Nhập!$G$2:$G$237,'Nhập data'!$C1410,[1]Nhập!$I$2:$I$237)-SUMIF([1]Xuất!$C$2:$C$2625,'Nhập data'!$C1410,[1]Xuất!$D$2:$D$2029))</f>
        <v>#VALUE!</v>
      </c>
      <c r="I1410" s="4" t="s">
        <v>4</v>
      </c>
    </row>
    <row r="1411" spans="1:9" x14ac:dyDescent="0.25">
      <c r="A1411" s="4" t="str">
        <f>IFERROR(INDEX([1]ID!$B:$B, MATCH('Nhập data'!$C1411,[1]ID!$C:$C,0)),"")</f>
        <v>ID165318</v>
      </c>
      <c r="B1411" s="3" t="s">
        <v>3966</v>
      </c>
      <c r="C1411" s="4" t="s">
        <v>3967</v>
      </c>
      <c r="D1411" s="4">
        <v>8</v>
      </c>
      <c r="E1411" s="5" t="s">
        <v>3968</v>
      </c>
      <c r="F1411" s="4"/>
      <c r="G1411" s="5" t="s">
        <v>1836</v>
      </c>
      <c r="H1411" s="4" t="e">
        <f>IF(Table13[[#This Row],[Tồn đầu]]="","",$D1411+SUMIF([1]Nhập!$G$2:$G$237,'Nhập data'!$C1411,[1]Nhập!$I$2:$I$237)-SUMIF([1]Xuất!$C$2:$C$2625,'Nhập data'!$C1411,[1]Xuất!$D$2:$D$2029))</f>
        <v>#VALUE!</v>
      </c>
      <c r="I1411" s="4" t="s">
        <v>4</v>
      </c>
    </row>
    <row r="1412" spans="1:9" x14ac:dyDescent="0.25">
      <c r="A1412" s="4" t="str">
        <f>IFERROR(INDEX([1]ID!$B:$B, MATCH('Nhập data'!$C1412,[1]ID!$C:$C,0)),"")</f>
        <v>ID165059</v>
      </c>
      <c r="B1412" s="3" t="s">
        <v>3969</v>
      </c>
      <c r="C1412" s="4" t="s">
        <v>3970</v>
      </c>
      <c r="D1412" s="4">
        <v>3</v>
      </c>
      <c r="E1412" s="5" t="s">
        <v>3971</v>
      </c>
      <c r="F1412" s="4"/>
      <c r="G1412" s="5" t="s">
        <v>1836</v>
      </c>
      <c r="H1412" s="4" t="e">
        <f>IF(Table13[[#This Row],[Tồn đầu]]="","",$D1412+SUMIF([1]Nhập!$G$2:$G$237,'Nhập data'!$C1412,[1]Nhập!$I$2:$I$237)-SUMIF([1]Xuất!$C$2:$C$2625,'Nhập data'!$C1412,[1]Xuất!$D$2:$D$2029))</f>
        <v>#VALUE!</v>
      </c>
      <c r="I1412" s="4" t="s">
        <v>4</v>
      </c>
    </row>
    <row r="1413" spans="1:9" x14ac:dyDescent="0.25">
      <c r="A1413" s="4" t="str">
        <f>IFERROR(INDEX([1]ID!$B:$B, MATCH('Nhập data'!$C1413,[1]ID!$C:$C,0)),"")</f>
        <v>ID165352</v>
      </c>
      <c r="B1413" s="3" t="s">
        <v>3972</v>
      </c>
      <c r="C1413" s="4" t="s">
        <v>3973</v>
      </c>
      <c r="D1413" s="4">
        <v>1</v>
      </c>
      <c r="E1413" s="5" t="s">
        <v>3974</v>
      </c>
      <c r="F1413" s="4"/>
      <c r="G1413" s="5" t="s">
        <v>1836</v>
      </c>
      <c r="H1413" s="4" t="e">
        <f>IF(Table13[[#This Row],[Tồn đầu]]="","",$D1413+SUMIF([1]Nhập!$G$2:$G$237,'Nhập data'!$C1413,[1]Nhập!$I$2:$I$237)-SUMIF([1]Xuất!$C$2:$C$2625,'Nhập data'!$C1413,[1]Xuất!$D$2:$D$2029))</f>
        <v>#VALUE!</v>
      </c>
      <c r="I1413" s="4" t="s">
        <v>4</v>
      </c>
    </row>
    <row r="1414" spans="1:9" x14ac:dyDescent="0.25">
      <c r="A1414" s="4" t="str">
        <f>IFERROR(INDEX([1]ID!$B:$B, MATCH('Nhập data'!$C1414,[1]ID!$C:$C,0)),"")</f>
        <v>ID165353</v>
      </c>
      <c r="B1414" s="3" t="s">
        <v>3975</v>
      </c>
      <c r="C1414" s="4" t="s">
        <v>3976</v>
      </c>
      <c r="D1414" s="4">
        <v>10</v>
      </c>
      <c r="E1414" s="5" t="s">
        <v>3977</v>
      </c>
      <c r="F1414" s="4"/>
      <c r="G1414" s="5" t="s">
        <v>1836</v>
      </c>
      <c r="H1414" s="4" t="e">
        <f>IF(Table13[[#This Row],[Tồn đầu]]="","",$D1414+SUMIF([1]Nhập!$G$2:$G$237,'Nhập data'!$C1414,[1]Nhập!$I$2:$I$237)-SUMIF([1]Xuất!$C$2:$C$2625,'Nhập data'!$C1414,[1]Xuất!$D$2:$D$2029))</f>
        <v>#VALUE!</v>
      </c>
      <c r="I1414" s="4" t="s">
        <v>4</v>
      </c>
    </row>
    <row r="1415" spans="1:9" x14ac:dyDescent="0.25">
      <c r="A1415" s="4" t="str">
        <f>IFERROR(INDEX([1]ID!$B:$B, MATCH('Nhập data'!$C1415,[1]ID!$C:$C,0)),"")</f>
        <v>ID165354</v>
      </c>
      <c r="B1415" s="3" t="s">
        <v>3978</v>
      </c>
      <c r="C1415" s="4" t="s">
        <v>3979</v>
      </c>
      <c r="D1415" s="4">
        <v>3</v>
      </c>
      <c r="E1415" s="5" t="s">
        <v>3980</v>
      </c>
      <c r="F1415" s="4"/>
      <c r="G1415" s="5" t="s">
        <v>1836</v>
      </c>
      <c r="H1415" s="4" t="e">
        <f>IF(Table13[[#This Row],[Tồn đầu]]="","",$D1415+SUMIF([1]Nhập!$G$2:$G$237,'Nhập data'!$C1415,[1]Nhập!$I$2:$I$237)-SUMIF([1]Xuất!$C$2:$C$2625,'Nhập data'!$C1415,[1]Xuất!$D$2:$D$2029))</f>
        <v>#VALUE!</v>
      </c>
      <c r="I1415" s="4" t="s">
        <v>4</v>
      </c>
    </row>
    <row r="1416" spans="1:9" x14ac:dyDescent="0.25">
      <c r="A1416" s="4" t="str">
        <f>IFERROR(INDEX([1]ID!$B:$B, MATCH('Nhập data'!$C1416,[1]ID!$C:$C,0)),"")</f>
        <v>ID151490</v>
      </c>
      <c r="B1416" s="3" t="s">
        <v>3981</v>
      </c>
      <c r="C1416" s="4" t="s">
        <v>3982</v>
      </c>
      <c r="D1416" s="4">
        <v>6</v>
      </c>
      <c r="E1416" s="5" t="s">
        <v>3983</v>
      </c>
      <c r="F1416" s="4"/>
      <c r="G1416" s="5" t="s">
        <v>1836</v>
      </c>
      <c r="H1416" s="4" t="e">
        <f>IF(Table13[[#This Row],[Tồn đầu]]="","",$D1416+SUMIF([1]Nhập!$G$2:$G$237,'Nhập data'!$C1416,[1]Nhập!$I$2:$I$237)-SUMIF([1]Xuất!$C$2:$C$2625,'Nhập data'!$C1416,[1]Xuất!$D$2:$D$2029))</f>
        <v>#VALUE!</v>
      </c>
      <c r="I1416" s="4" t="s">
        <v>4</v>
      </c>
    </row>
    <row r="1417" spans="1:9" x14ac:dyDescent="0.25">
      <c r="A1417" s="4" t="str">
        <f>IFERROR(INDEX([1]ID!$B:$B, MATCH('Nhập data'!$C1417,[1]ID!$C:$C,0)),"")</f>
        <v>ID165102</v>
      </c>
      <c r="B1417" s="3" t="s">
        <v>3984</v>
      </c>
      <c r="C1417" s="4" t="s">
        <v>3985</v>
      </c>
      <c r="D1417" s="4">
        <v>7</v>
      </c>
      <c r="E1417" s="5" t="s">
        <v>3986</v>
      </c>
      <c r="F1417" s="4"/>
      <c r="G1417" s="5" t="s">
        <v>1836</v>
      </c>
      <c r="H1417" s="4" t="e">
        <f>IF(Table13[[#This Row],[Tồn đầu]]="","",$D1417+SUMIF([1]Nhập!$G$2:$G$237,'Nhập data'!$C1417,[1]Nhập!$I$2:$I$237)-SUMIF([1]Xuất!$C$2:$C$2625,'Nhập data'!$C1417,[1]Xuất!$D$2:$D$2029))</f>
        <v>#VALUE!</v>
      </c>
      <c r="I1417" s="4" t="s">
        <v>4</v>
      </c>
    </row>
    <row r="1418" spans="1:9" x14ac:dyDescent="0.25">
      <c r="A1418" s="4" t="str">
        <f>IFERROR(INDEX([1]ID!$B:$B, MATCH('Nhập data'!$C1418,[1]ID!$C:$C,0)),"")</f>
        <v>ID165355</v>
      </c>
      <c r="B1418" s="3" t="s">
        <v>3987</v>
      </c>
      <c r="C1418" s="4" t="s">
        <v>3988</v>
      </c>
      <c r="D1418" s="4">
        <v>5</v>
      </c>
      <c r="E1418" s="5" t="s">
        <v>3989</v>
      </c>
      <c r="F1418" s="4"/>
      <c r="G1418" s="5" t="s">
        <v>1836</v>
      </c>
      <c r="H1418" s="4" t="e">
        <f>IF(Table13[[#This Row],[Tồn đầu]]="","",$D1418+SUMIF([1]Nhập!$G$2:$G$237,'Nhập data'!$C1418,[1]Nhập!$I$2:$I$237)-SUMIF([1]Xuất!$C$2:$C$2625,'Nhập data'!$C1418,[1]Xuất!$D$2:$D$2029))</f>
        <v>#VALUE!</v>
      </c>
      <c r="I1418" s="4" t="s">
        <v>4</v>
      </c>
    </row>
    <row r="1419" spans="1:9" x14ac:dyDescent="0.25">
      <c r="A1419" s="4" t="str">
        <f>IFERROR(INDEX([1]ID!$B:$B, MATCH('Nhập data'!$C1419,[1]ID!$C:$C,0)),"")</f>
        <v>ID165326</v>
      </c>
      <c r="B1419" s="3" t="s">
        <v>3990</v>
      </c>
      <c r="C1419" s="4" t="s">
        <v>3991</v>
      </c>
      <c r="D1419" s="4">
        <v>2</v>
      </c>
      <c r="E1419" s="5" t="s">
        <v>3992</v>
      </c>
      <c r="F1419" s="4"/>
      <c r="G1419" s="5" t="s">
        <v>1836</v>
      </c>
      <c r="H1419" s="4" t="e">
        <f>IF(Table13[[#This Row],[Tồn đầu]]="","",$D1419+SUMIF([1]Nhập!$G$2:$G$237,'Nhập data'!$C1419,[1]Nhập!$I$2:$I$237)-SUMIF([1]Xuất!$C$2:$C$2625,'Nhập data'!$C1419,[1]Xuất!$D$2:$D$2029))</f>
        <v>#VALUE!</v>
      </c>
      <c r="I1419" s="4" t="s">
        <v>4</v>
      </c>
    </row>
    <row r="1420" spans="1:9" x14ac:dyDescent="0.25">
      <c r="A1420" s="4" t="str">
        <f>IFERROR(INDEX([1]ID!$B:$B, MATCH('Nhập data'!$C1420,[1]ID!$C:$C,0)),"")</f>
        <v>ID165357</v>
      </c>
      <c r="B1420" s="3" t="s">
        <v>3993</v>
      </c>
      <c r="C1420" s="4" t="s">
        <v>3994</v>
      </c>
      <c r="D1420" s="4">
        <v>10</v>
      </c>
      <c r="E1420" s="5" t="s">
        <v>3995</v>
      </c>
      <c r="F1420" s="4"/>
      <c r="G1420" s="5" t="s">
        <v>1836</v>
      </c>
      <c r="H1420" s="4" t="e">
        <f>IF(Table13[[#This Row],[Tồn đầu]]="","",$D1420+SUMIF([1]Nhập!$G$2:$G$237,'Nhập data'!$C1420,[1]Nhập!$I$2:$I$237)-SUMIF([1]Xuất!$C$2:$C$2625,'Nhập data'!$C1420,[1]Xuất!$D$2:$D$2029))</f>
        <v>#VALUE!</v>
      </c>
      <c r="I1420" s="4" t="s">
        <v>4</v>
      </c>
    </row>
    <row r="1421" spans="1:9" x14ac:dyDescent="0.25">
      <c r="A1421" s="4" t="str">
        <f>IFERROR(INDEX([1]ID!$B:$B, MATCH('Nhập data'!$C1421,[1]ID!$C:$C,0)),"")</f>
        <v>ID165358</v>
      </c>
      <c r="B1421" s="3" t="s">
        <v>3996</v>
      </c>
      <c r="C1421" s="4" t="s">
        <v>3997</v>
      </c>
      <c r="D1421" s="4">
        <v>7</v>
      </c>
      <c r="E1421" s="5" t="s">
        <v>3998</v>
      </c>
      <c r="F1421" s="4"/>
      <c r="G1421" s="5" t="s">
        <v>1836</v>
      </c>
      <c r="H1421" s="4" t="e">
        <f>IF(Table13[[#This Row],[Tồn đầu]]="","",$D1421+SUMIF([1]Nhập!$G$2:$G$237,'Nhập data'!$C1421,[1]Nhập!$I$2:$I$237)-SUMIF([1]Xuất!$C$2:$C$2625,'Nhập data'!$C1421,[1]Xuất!$D$2:$D$2029))</f>
        <v>#VALUE!</v>
      </c>
      <c r="I1421" s="4" t="s">
        <v>4</v>
      </c>
    </row>
    <row r="1422" spans="1:9" x14ac:dyDescent="0.25">
      <c r="A1422" s="4" t="str">
        <f>IFERROR(INDEX([1]ID!$B:$B, MATCH('Nhập data'!$C1422,[1]ID!$C:$C,0)),"")</f>
        <v>ID165359</v>
      </c>
      <c r="B1422" s="3" t="s">
        <v>3999</v>
      </c>
      <c r="C1422" s="4" t="s">
        <v>4000</v>
      </c>
      <c r="D1422" s="4">
        <v>4</v>
      </c>
      <c r="E1422" s="5" t="s">
        <v>4001</v>
      </c>
      <c r="F1422" s="4"/>
      <c r="G1422" s="5" t="s">
        <v>1836</v>
      </c>
      <c r="H1422" s="4" t="e">
        <f>IF(Table13[[#This Row],[Tồn đầu]]="","",$D1422+SUMIF([1]Nhập!$G$2:$G$237,'Nhập data'!$C1422,[1]Nhập!$I$2:$I$237)-SUMIF([1]Xuất!$C$2:$C$2625,'Nhập data'!$C1422,[1]Xuất!$D$2:$D$2029))</f>
        <v>#VALUE!</v>
      </c>
      <c r="I1422" s="4" t="s">
        <v>4</v>
      </c>
    </row>
    <row r="1423" spans="1:9" x14ac:dyDescent="0.25">
      <c r="A1423" s="4" t="str">
        <f>IFERROR(INDEX([1]ID!$B:$B, MATCH('Nhập data'!$C1423,[1]ID!$C:$C,0)),"")</f>
        <v>ID165360</v>
      </c>
      <c r="B1423" s="3" t="s">
        <v>4002</v>
      </c>
      <c r="C1423" s="4" t="s">
        <v>4003</v>
      </c>
      <c r="D1423" s="4">
        <v>5</v>
      </c>
      <c r="E1423" s="5" t="s">
        <v>4004</v>
      </c>
      <c r="F1423" s="4"/>
      <c r="G1423" s="5" t="s">
        <v>1836</v>
      </c>
      <c r="H1423" s="4" t="e">
        <f>IF(Table13[[#This Row],[Tồn đầu]]="","",$D1423+SUMIF([1]Nhập!$G$2:$G$237,'Nhập data'!$C1423,[1]Nhập!$I$2:$I$237)-SUMIF([1]Xuất!$C$2:$C$2625,'Nhập data'!$C1423,[1]Xuất!$D$2:$D$2029))</f>
        <v>#VALUE!</v>
      </c>
      <c r="I1423" s="4" t="s">
        <v>4</v>
      </c>
    </row>
    <row r="1424" spans="1:9" x14ac:dyDescent="0.25">
      <c r="A1424" s="4" t="str">
        <f>IFERROR(INDEX([1]ID!$B:$B, MATCH('Nhập data'!$C1424,[1]ID!$C:$C,0)),"")</f>
        <v>ID165361</v>
      </c>
      <c r="B1424" s="3" t="s">
        <v>4005</v>
      </c>
      <c r="C1424" s="4" t="s">
        <v>4006</v>
      </c>
      <c r="D1424" s="4">
        <v>4</v>
      </c>
      <c r="E1424" s="5" t="s">
        <v>4007</v>
      </c>
      <c r="F1424" s="4"/>
      <c r="G1424" s="5" t="s">
        <v>1836</v>
      </c>
      <c r="H1424" s="4" t="e">
        <f>IF(Table13[[#This Row],[Tồn đầu]]="","",$D1424+SUMIF([1]Nhập!$G$2:$G$237,'Nhập data'!$C1424,[1]Nhập!$I$2:$I$237)-SUMIF([1]Xuất!$C$2:$C$2625,'Nhập data'!$C1424,[1]Xuất!$D$2:$D$2029))</f>
        <v>#VALUE!</v>
      </c>
      <c r="I1424" s="4" t="s">
        <v>4</v>
      </c>
    </row>
    <row r="1425" spans="1:9" x14ac:dyDescent="0.25">
      <c r="A1425" s="4" t="str">
        <f>IFERROR(INDEX([1]ID!$B:$B, MATCH('Nhập data'!$C1425,[1]ID!$C:$C,0)),"")</f>
        <v>ID164839</v>
      </c>
      <c r="B1425" s="3" t="s">
        <v>4008</v>
      </c>
      <c r="C1425" s="4" t="s">
        <v>4009</v>
      </c>
      <c r="D1425" s="4">
        <v>1</v>
      </c>
      <c r="E1425" s="5" t="s">
        <v>4010</v>
      </c>
      <c r="F1425" s="4"/>
      <c r="G1425" s="5" t="s">
        <v>1836</v>
      </c>
      <c r="H1425" s="4" t="e">
        <f>IF(Table13[[#This Row],[Tồn đầu]]="","",$D1425+SUMIF([1]Nhập!$G$2:$G$237,'Nhập data'!$C1425,[1]Nhập!$I$2:$I$237)-SUMIF([1]Xuất!$C$2:$C$2625,'Nhập data'!$C1425,[1]Xuất!$D$2:$D$2029))</f>
        <v>#VALUE!</v>
      </c>
      <c r="I1425" s="4" t="s">
        <v>4</v>
      </c>
    </row>
    <row r="1426" spans="1:9" x14ac:dyDescent="0.25">
      <c r="A1426" s="4" t="str">
        <f>IFERROR(INDEX([1]ID!$B:$B, MATCH('Nhập data'!$C1426,[1]ID!$C:$C,0)),"")</f>
        <v>ID165362</v>
      </c>
      <c r="B1426" s="3" t="s">
        <v>4008</v>
      </c>
      <c r="C1426" s="4" t="s">
        <v>4011</v>
      </c>
      <c r="D1426" s="4">
        <v>1</v>
      </c>
      <c r="E1426" s="5" t="s">
        <v>4012</v>
      </c>
      <c r="F1426" s="4"/>
      <c r="G1426" s="5" t="s">
        <v>1836</v>
      </c>
      <c r="H1426" s="4" t="e">
        <f>IF(Table13[[#This Row],[Tồn đầu]]="","",$D1426+SUMIF([1]Nhập!$G$2:$G$237,'Nhập data'!$C1426,[1]Nhập!$I$2:$I$237)-SUMIF([1]Xuất!$C$2:$C$2625,'Nhập data'!$C1426,[1]Xuất!$D$2:$D$2029))</f>
        <v>#VALUE!</v>
      </c>
      <c r="I1426" s="4" t="s">
        <v>4</v>
      </c>
    </row>
    <row r="1427" spans="1:9" x14ac:dyDescent="0.25">
      <c r="A1427" s="4" t="str">
        <f>IFERROR(INDEX([1]ID!$B:$B, MATCH('Nhập data'!$C1427,[1]ID!$C:$C,0)),"")</f>
        <v>ID091327</v>
      </c>
      <c r="B1427" s="3" t="s">
        <v>4008</v>
      </c>
      <c r="C1427" s="4" t="s">
        <v>4013</v>
      </c>
      <c r="D1427" s="4">
        <v>2</v>
      </c>
      <c r="E1427" s="5" t="s">
        <v>4014</v>
      </c>
      <c r="F1427" s="4"/>
      <c r="G1427" s="5" t="s">
        <v>1836</v>
      </c>
      <c r="H1427" s="4" t="e">
        <f>IF(Table13[[#This Row],[Tồn đầu]]="","",$D1427+SUMIF([1]Nhập!$G$2:$G$237,'Nhập data'!$C1427,[1]Nhập!$I$2:$I$237)-SUMIF([1]Xuất!$C$2:$C$2625,'Nhập data'!$C1427,[1]Xuất!$D$2:$D$2029))</f>
        <v>#VALUE!</v>
      </c>
      <c r="I1427" s="4" t="s">
        <v>4</v>
      </c>
    </row>
    <row r="1428" spans="1:9" x14ac:dyDescent="0.25">
      <c r="A1428" s="4" t="str">
        <f>IFERROR(INDEX([1]ID!$B:$B, MATCH('Nhập data'!$C1428,[1]ID!$C:$C,0)),"")</f>
        <v>ID164837</v>
      </c>
      <c r="B1428" s="3" t="s">
        <v>4008</v>
      </c>
      <c r="C1428" s="4" t="s">
        <v>4015</v>
      </c>
      <c r="D1428" s="4">
        <v>3</v>
      </c>
      <c r="E1428" s="5" t="s">
        <v>4016</v>
      </c>
      <c r="F1428" s="4"/>
      <c r="G1428" s="5" t="s">
        <v>1836</v>
      </c>
      <c r="H1428" s="4" t="e">
        <f>IF(Table13[[#This Row],[Tồn đầu]]="","",$D1428+SUMIF([1]Nhập!$G$2:$G$237,'Nhập data'!$C1428,[1]Nhập!$I$2:$I$237)-SUMIF([1]Xuất!$C$2:$C$2625,'Nhập data'!$C1428,[1]Xuất!$D$2:$D$2029))</f>
        <v>#VALUE!</v>
      </c>
      <c r="I1428" s="4" t="s">
        <v>4</v>
      </c>
    </row>
    <row r="1429" spans="1:9" x14ac:dyDescent="0.25">
      <c r="A1429" s="4" t="str">
        <f>IFERROR(INDEX([1]ID!$B:$B, MATCH('Nhập data'!$C1429,[1]ID!$C:$C,0)),"")</f>
        <v>ID091322</v>
      </c>
      <c r="B1429" s="3" t="s">
        <v>4008</v>
      </c>
      <c r="C1429" s="4" t="s">
        <v>4017</v>
      </c>
      <c r="D1429" s="4">
        <v>4</v>
      </c>
      <c r="E1429" s="5" t="s">
        <v>4018</v>
      </c>
      <c r="F1429" s="4"/>
      <c r="G1429" s="5" t="s">
        <v>1836</v>
      </c>
      <c r="H1429" s="4" t="e">
        <f>IF(Table13[[#This Row],[Tồn đầu]]="","",$D1429+SUMIF([1]Nhập!$G$2:$G$237,'Nhập data'!$C1429,[1]Nhập!$I$2:$I$237)-SUMIF([1]Xuất!$C$2:$C$2625,'Nhập data'!$C1429,[1]Xuất!$D$2:$D$2029))</f>
        <v>#VALUE!</v>
      </c>
      <c r="I1429" s="4" t="s">
        <v>4</v>
      </c>
    </row>
    <row r="1430" spans="1:9" x14ac:dyDescent="0.25">
      <c r="A1430" s="4" t="str">
        <f>IFERROR(INDEX([1]ID!$B:$B, MATCH('Nhập data'!$C1430,[1]ID!$C:$C,0)),"")</f>
        <v>ID164885</v>
      </c>
      <c r="B1430" s="3" t="s">
        <v>4008</v>
      </c>
      <c r="C1430" s="4" t="s">
        <v>4019</v>
      </c>
      <c r="D1430" s="4">
        <v>5</v>
      </c>
      <c r="E1430" s="5" t="s">
        <v>4020</v>
      </c>
      <c r="F1430" s="4"/>
      <c r="G1430" s="5" t="s">
        <v>1836</v>
      </c>
      <c r="H1430" s="4" t="e">
        <f>IF(Table13[[#This Row],[Tồn đầu]]="","",$D1430+SUMIF([1]Nhập!$G$2:$G$237,'Nhập data'!$C1430,[1]Nhập!$I$2:$I$237)-SUMIF([1]Xuất!$C$2:$C$2625,'Nhập data'!$C1430,[1]Xuất!$D$2:$D$2029))</f>
        <v>#VALUE!</v>
      </c>
      <c r="I1430" s="4" t="s">
        <v>4</v>
      </c>
    </row>
    <row r="1431" spans="1:9" x14ac:dyDescent="0.25">
      <c r="A1431" s="4" t="str">
        <f>IFERROR(INDEX([1]ID!$B:$B, MATCH('Nhập data'!$C1431,[1]ID!$C:$C,0)),"")</f>
        <v>ID091469</v>
      </c>
      <c r="B1431" s="3" t="s">
        <v>4008</v>
      </c>
      <c r="C1431" s="4" t="s">
        <v>4021</v>
      </c>
      <c r="D1431" s="4">
        <v>5</v>
      </c>
      <c r="E1431" s="5" t="s">
        <v>4022</v>
      </c>
      <c r="F1431" s="4"/>
      <c r="G1431" s="5" t="s">
        <v>1836</v>
      </c>
      <c r="H1431" s="4" t="e">
        <f>IF(Table13[[#This Row],[Tồn đầu]]="","",$D1431+SUMIF([1]Nhập!$G$2:$G$237,'Nhập data'!$C1431,[1]Nhập!$I$2:$I$237)-SUMIF([1]Xuất!$C$2:$C$2625,'Nhập data'!$C1431,[1]Xuất!$D$2:$D$2029))</f>
        <v>#VALUE!</v>
      </c>
      <c r="I1431" s="4" t="s">
        <v>4</v>
      </c>
    </row>
    <row r="1432" spans="1:9" x14ac:dyDescent="0.25">
      <c r="A1432" s="4" t="str">
        <f>IFERROR(INDEX([1]ID!$B:$B, MATCH('Nhập data'!$C1432,[1]ID!$C:$C,0)),"")</f>
        <v>ID164882</v>
      </c>
      <c r="B1432" s="3" t="s">
        <v>4008</v>
      </c>
      <c r="C1432" s="4" t="s">
        <v>4023</v>
      </c>
      <c r="D1432" s="4">
        <v>7</v>
      </c>
      <c r="E1432" s="5" t="s">
        <v>4024</v>
      </c>
      <c r="F1432" s="4"/>
      <c r="G1432" s="5" t="s">
        <v>1836</v>
      </c>
      <c r="H1432" s="4" t="e">
        <f>IF(Table13[[#This Row],[Tồn đầu]]="","",$D1432+SUMIF([1]Nhập!$G$2:$G$237,'Nhập data'!$C1432,[1]Nhập!$I$2:$I$237)-SUMIF([1]Xuất!$C$2:$C$2625,'Nhập data'!$C1432,[1]Xuất!$D$2:$D$2029))</f>
        <v>#VALUE!</v>
      </c>
      <c r="I1432" s="4" t="s">
        <v>4</v>
      </c>
    </row>
    <row r="1433" spans="1:9" x14ac:dyDescent="0.25">
      <c r="A1433" s="4" t="str">
        <f>IFERROR(INDEX([1]ID!$B:$B, MATCH('Nhập data'!$C1433,[1]ID!$C:$C,0)),"")</f>
        <v>ID164880</v>
      </c>
      <c r="B1433" s="3" t="s">
        <v>4008</v>
      </c>
      <c r="C1433" s="4" t="s">
        <v>4025</v>
      </c>
      <c r="D1433" s="4">
        <v>9</v>
      </c>
      <c r="E1433" s="5" t="s">
        <v>4026</v>
      </c>
      <c r="F1433" s="4"/>
      <c r="G1433" s="5" t="s">
        <v>1836</v>
      </c>
      <c r="H1433" s="4" t="e">
        <f>IF(Table13[[#This Row],[Tồn đầu]]="","",$D1433+SUMIF([1]Nhập!$G$2:$G$237,'Nhập data'!$C1433,[1]Nhập!$I$2:$I$237)-SUMIF([1]Xuất!$C$2:$C$2625,'Nhập data'!$C1433,[1]Xuất!$D$2:$D$2029))</f>
        <v>#VALUE!</v>
      </c>
      <c r="I1433" s="4" t="s">
        <v>4</v>
      </c>
    </row>
    <row r="1434" spans="1:9" x14ac:dyDescent="0.25">
      <c r="A1434" s="4" t="str">
        <f>IFERROR(INDEX([1]ID!$B:$B, MATCH('Nhập data'!$C1434,[1]ID!$C:$C,0)),"")</f>
        <v>ID164873</v>
      </c>
      <c r="B1434" s="3" t="s">
        <v>4008</v>
      </c>
      <c r="C1434" s="4" t="s">
        <v>4027</v>
      </c>
      <c r="D1434" s="4">
        <v>14</v>
      </c>
      <c r="E1434" s="5" t="s">
        <v>4028</v>
      </c>
      <c r="F1434" s="4"/>
      <c r="G1434" s="5" t="s">
        <v>1836</v>
      </c>
      <c r="H1434" s="4" t="e">
        <f>IF(Table13[[#This Row],[Tồn đầu]]="","",$D1434+SUMIF([1]Nhập!$G$2:$G$237,'Nhập data'!$C1434,[1]Nhập!$I$2:$I$237)-SUMIF([1]Xuất!$C$2:$C$2625,'Nhập data'!$C1434,[1]Xuất!$D$2:$D$2029))</f>
        <v>#VALUE!</v>
      </c>
      <c r="I1434" s="4" t="s">
        <v>4</v>
      </c>
    </row>
    <row r="1435" spans="1:9" x14ac:dyDescent="0.25">
      <c r="A1435" s="4" t="str">
        <f>IFERROR(INDEX([1]ID!$B:$B, MATCH('Nhập data'!$C1435,[1]ID!$C:$C,0)),"")</f>
        <v>ID164863</v>
      </c>
      <c r="B1435" s="3" t="s">
        <v>4008</v>
      </c>
      <c r="C1435" s="4" t="s">
        <v>4029</v>
      </c>
      <c r="D1435" s="4">
        <v>14</v>
      </c>
      <c r="E1435" s="5" t="s">
        <v>4030</v>
      </c>
      <c r="F1435" s="4"/>
      <c r="G1435" s="5" t="s">
        <v>1836</v>
      </c>
      <c r="H1435" s="4" t="e">
        <f>IF(Table13[[#This Row],[Tồn đầu]]="","",$D1435+SUMIF([1]Nhập!$G$2:$G$237,'Nhập data'!$C1435,[1]Nhập!$I$2:$I$237)-SUMIF([1]Xuất!$C$2:$C$2625,'Nhập data'!$C1435,[1]Xuất!$D$2:$D$2029))</f>
        <v>#VALUE!</v>
      </c>
      <c r="I1435" s="4" t="s">
        <v>4</v>
      </c>
    </row>
    <row r="1436" spans="1:9" x14ac:dyDescent="0.25">
      <c r="A1436" s="4" t="str">
        <f>IFERROR(INDEX([1]ID!$B:$B, MATCH('Nhập data'!$C1436,[1]ID!$C:$C,0)),"")</f>
        <v>ID091369</v>
      </c>
      <c r="B1436" s="3" t="s">
        <v>4008</v>
      </c>
      <c r="C1436" s="4" t="s">
        <v>4031</v>
      </c>
      <c r="D1436" s="4">
        <v>3</v>
      </c>
      <c r="E1436" s="5" t="s">
        <v>4032</v>
      </c>
      <c r="F1436" s="4"/>
      <c r="G1436" s="5" t="s">
        <v>1836</v>
      </c>
      <c r="H1436" s="4" t="e">
        <f>IF(Table13[[#This Row],[Tồn đầu]]="","",$D1436+SUMIF([1]Nhập!$G$2:$G$237,'Nhập data'!$C1436,[1]Nhập!$I$2:$I$237)-SUMIF([1]Xuất!$C$2:$C$2625,'Nhập data'!$C1436,[1]Xuất!$D$2:$D$2029))</f>
        <v>#VALUE!</v>
      </c>
      <c r="I1436" s="4" t="s">
        <v>4</v>
      </c>
    </row>
    <row r="1437" spans="1:9" x14ac:dyDescent="0.25">
      <c r="A1437" s="4" t="str">
        <f>IFERROR(INDEX([1]ID!$B:$B, MATCH('Nhập data'!$C1437,[1]ID!$C:$C,0)),"")</f>
        <v>ID164859</v>
      </c>
      <c r="B1437" s="3" t="s">
        <v>4008</v>
      </c>
      <c r="C1437" s="4" t="s">
        <v>4033</v>
      </c>
      <c r="D1437" s="4">
        <v>5</v>
      </c>
      <c r="E1437" s="5" t="s">
        <v>4034</v>
      </c>
      <c r="F1437" s="4"/>
      <c r="G1437" s="5" t="s">
        <v>1836</v>
      </c>
      <c r="H1437" s="4" t="e">
        <f>IF(Table13[[#This Row],[Tồn đầu]]="","",$D1437+SUMIF([1]Nhập!$G$2:$G$237,'Nhập data'!$C1437,[1]Nhập!$I$2:$I$237)-SUMIF([1]Xuất!$C$2:$C$2625,'Nhập data'!$C1437,[1]Xuất!$D$2:$D$2029))</f>
        <v>#VALUE!</v>
      </c>
      <c r="I1437" s="4" t="s">
        <v>4</v>
      </c>
    </row>
    <row r="1438" spans="1:9" x14ac:dyDescent="0.25">
      <c r="A1438" s="4" t="str">
        <f>IFERROR(INDEX([1]ID!$B:$B, MATCH('Nhập data'!$C1438,[1]ID!$C:$C,0)),"")</f>
        <v>ID165241</v>
      </c>
      <c r="B1438" s="3" t="s">
        <v>4008</v>
      </c>
      <c r="C1438" s="4" t="s">
        <v>4035</v>
      </c>
      <c r="D1438" s="4">
        <v>3</v>
      </c>
      <c r="E1438" s="5" t="s">
        <v>4036</v>
      </c>
      <c r="F1438" s="4"/>
      <c r="G1438" s="5" t="s">
        <v>1836</v>
      </c>
      <c r="H1438" s="4" t="e">
        <f>IF(Table13[[#This Row],[Tồn đầu]]="","",$D1438+SUMIF([1]Nhập!$G$2:$G$237,'Nhập data'!$C1438,[1]Nhập!$I$2:$I$237)-SUMIF([1]Xuất!$C$2:$C$2625,'Nhập data'!$C1438,[1]Xuất!$D$2:$D$2029))</f>
        <v>#VALUE!</v>
      </c>
      <c r="I1438" s="4" t="s">
        <v>4</v>
      </c>
    </row>
    <row r="1439" spans="1:9" x14ac:dyDescent="0.25">
      <c r="A1439" s="4" t="str">
        <f>IFERROR(INDEX([1]ID!$B:$B, MATCH('Nhập data'!$C1439,[1]ID!$C:$C,0)),"")</f>
        <v>ID165240</v>
      </c>
      <c r="B1439" s="3" t="s">
        <v>4008</v>
      </c>
      <c r="C1439" s="4" t="s">
        <v>4037</v>
      </c>
      <c r="D1439" s="4">
        <v>10</v>
      </c>
      <c r="E1439" s="5" t="s">
        <v>4038</v>
      </c>
      <c r="F1439" s="4"/>
      <c r="G1439" s="5" t="s">
        <v>1836</v>
      </c>
      <c r="H1439" s="4" t="e">
        <f>IF(Table13[[#This Row],[Tồn đầu]]="","",$D1439+SUMIF([1]Nhập!$G$2:$G$237,'Nhập data'!$C1439,[1]Nhập!$I$2:$I$237)-SUMIF([1]Xuất!$C$2:$C$2625,'Nhập data'!$C1439,[1]Xuất!$D$2:$D$2029))</f>
        <v>#VALUE!</v>
      </c>
      <c r="I1439" s="4" t="s">
        <v>4</v>
      </c>
    </row>
    <row r="1440" spans="1:9" x14ac:dyDescent="0.25">
      <c r="A1440" s="4" t="str">
        <f>IFERROR(INDEX([1]ID!$B:$B, MATCH('Nhập data'!$C1440,[1]ID!$C:$C,0)),"")</f>
        <v>ID165259</v>
      </c>
      <c r="B1440" s="3" t="s">
        <v>4008</v>
      </c>
      <c r="C1440" s="4" t="s">
        <v>4039</v>
      </c>
      <c r="D1440" s="4">
        <v>4</v>
      </c>
      <c r="E1440" s="5" t="s">
        <v>4040</v>
      </c>
      <c r="F1440" s="4"/>
      <c r="G1440" s="5" t="s">
        <v>1836</v>
      </c>
      <c r="H1440" s="4" t="e">
        <f>IF(Table13[[#This Row],[Tồn đầu]]="","",$D1440+SUMIF([1]Nhập!$G$2:$G$237,'Nhập data'!$C1440,[1]Nhập!$I$2:$I$237)-SUMIF([1]Xuất!$C$2:$C$2625,'Nhập data'!$C1440,[1]Xuất!$D$2:$D$2029))</f>
        <v>#VALUE!</v>
      </c>
      <c r="I1440" s="4" t="s">
        <v>4</v>
      </c>
    </row>
    <row r="1441" spans="1:9" x14ac:dyDescent="0.25">
      <c r="A1441" s="4" t="str">
        <f>IFERROR(INDEX([1]ID!$B:$B, MATCH('Nhập data'!$C1441,[1]ID!$C:$C,0)),"")</f>
        <v>ID165253</v>
      </c>
      <c r="B1441" s="3" t="s">
        <v>4008</v>
      </c>
      <c r="C1441" s="4" t="s">
        <v>4041</v>
      </c>
      <c r="D1441" s="4">
        <v>14</v>
      </c>
      <c r="E1441" s="5" t="s">
        <v>4042</v>
      </c>
      <c r="F1441" s="4"/>
      <c r="G1441" s="5" t="s">
        <v>1836</v>
      </c>
      <c r="H1441" s="4" t="e">
        <f>IF(Table13[[#This Row],[Tồn đầu]]="","",$D1441+SUMIF([1]Nhập!$G$2:$G$237,'Nhập data'!$C1441,[1]Nhập!$I$2:$I$237)-SUMIF([1]Xuất!$C$2:$C$2625,'Nhập data'!$C1441,[1]Xuất!$D$2:$D$2029))</f>
        <v>#VALUE!</v>
      </c>
      <c r="I1441" s="4" t="s">
        <v>4</v>
      </c>
    </row>
    <row r="1442" spans="1:9" x14ac:dyDescent="0.25">
      <c r="A1442" s="4" t="str">
        <f>IFERROR(INDEX([1]ID!$B:$B, MATCH('Nhập data'!$C1442,[1]ID!$C:$C,0)),"")</f>
        <v>ID165245</v>
      </c>
      <c r="B1442" s="3" t="s">
        <v>4008</v>
      </c>
      <c r="C1442" s="4" t="s">
        <v>4043</v>
      </c>
      <c r="D1442" s="4">
        <v>7</v>
      </c>
      <c r="E1442" s="5" t="s">
        <v>4044</v>
      </c>
      <c r="F1442" s="4"/>
      <c r="G1442" s="5" t="s">
        <v>1836</v>
      </c>
      <c r="H1442" s="4" t="e">
        <f>IF(Table13[[#This Row],[Tồn đầu]]="","",$D1442+SUMIF([1]Nhập!$G$2:$G$237,'Nhập data'!$C1442,[1]Nhập!$I$2:$I$237)-SUMIF([1]Xuất!$C$2:$C$2625,'Nhập data'!$C1442,[1]Xuất!$D$2:$D$2029))</f>
        <v>#VALUE!</v>
      </c>
      <c r="I1442" s="4" t="s">
        <v>4</v>
      </c>
    </row>
    <row r="1443" spans="1:9" x14ac:dyDescent="0.25">
      <c r="A1443" s="4" t="str">
        <f>IFERROR(INDEX([1]ID!$B:$B, MATCH('Nhập data'!$C1443,[1]ID!$C:$C,0)),"")</f>
        <v>ID164836</v>
      </c>
      <c r="B1443" s="3" t="s">
        <v>4045</v>
      </c>
      <c r="C1443" s="4" t="s">
        <v>4046</v>
      </c>
      <c r="D1443" s="4">
        <v>1</v>
      </c>
      <c r="E1443" s="5" t="s">
        <v>4047</v>
      </c>
      <c r="F1443" s="4"/>
      <c r="G1443" s="5" t="s">
        <v>1836</v>
      </c>
      <c r="H1443" s="4" t="e">
        <f>IF(Table13[[#This Row],[Tồn đầu]]="","",$D1443+SUMIF([1]Nhập!$G$2:$G$237,'Nhập data'!$C1443,[1]Nhập!$I$2:$I$237)-SUMIF([1]Xuất!$C$2:$C$2625,'Nhập data'!$C1443,[1]Xuất!$D$2:$D$2029))</f>
        <v>#VALUE!</v>
      </c>
      <c r="I1443" s="4" t="s">
        <v>4</v>
      </c>
    </row>
    <row r="1444" spans="1:9" x14ac:dyDescent="0.25">
      <c r="A1444" s="4" t="str">
        <f>IFERROR(INDEX([1]ID!$B:$B, MATCH('Nhập data'!$C1444,[1]ID!$C:$C,0)),"")</f>
        <v>ID164838</v>
      </c>
      <c r="B1444" s="3" t="s">
        <v>4045</v>
      </c>
      <c r="C1444" s="4" t="s">
        <v>4048</v>
      </c>
      <c r="D1444" s="4">
        <v>1</v>
      </c>
      <c r="E1444" s="5" t="s">
        <v>4049</v>
      </c>
      <c r="F1444" s="4"/>
      <c r="G1444" s="5" t="s">
        <v>1836</v>
      </c>
      <c r="H1444" s="4" t="e">
        <f>IF(Table13[[#This Row],[Tồn đầu]]="","",$D1444+SUMIF([1]Nhập!$G$2:$G$237,'Nhập data'!$C1444,[1]Nhập!$I$2:$I$237)-SUMIF([1]Xuất!$C$2:$C$2625,'Nhập data'!$C1444,[1]Xuất!$D$2:$D$2029))</f>
        <v>#VALUE!</v>
      </c>
      <c r="I1444" s="4" t="s">
        <v>4</v>
      </c>
    </row>
    <row r="1445" spans="1:9" x14ac:dyDescent="0.25">
      <c r="A1445" s="4" t="str">
        <f>IFERROR(INDEX([1]ID!$B:$B, MATCH('Nhập data'!$C1445,[1]ID!$C:$C,0)),"")</f>
        <v>ID164881</v>
      </c>
      <c r="B1445" s="3" t="s">
        <v>4045</v>
      </c>
      <c r="C1445" s="4" t="s">
        <v>4050</v>
      </c>
      <c r="D1445" s="4">
        <v>6</v>
      </c>
      <c r="E1445" s="5" t="s">
        <v>4051</v>
      </c>
      <c r="F1445" s="4"/>
      <c r="G1445" s="5" t="s">
        <v>1836</v>
      </c>
      <c r="H1445" s="4" t="e">
        <f>IF(Table13[[#This Row],[Tồn đầu]]="","",$D1445+SUMIF([1]Nhập!$G$2:$G$237,'Nhập data'!$C1445,[1]Nhập!$I$2:$I$237)-SUMIF([1]Xuất!$C$2:$C$2625,'Nhập data'!$C1445,[1]Xuất!$D$2:$D$2029))</f>
        <v>#VALUE!</v>
      </c>
      <c r="I1445" s="4" t="s">
        <v>4</v>
      </c>
    </row>
    <row r="1446" spans="1:9" x14ac:dyDescent="0.25">
      <c r="A1446" s="4" t="str">
        <f>IFERROR(INDEX([1]ID!$B:$B, MATCH('Nhập data'!$C1446,[1]ID!$C:$C,0)),"")</f>
        <v>ID164883</v>
      </c>
      <c r="B1446" s="3" t="s">
        <v>4045</v>
      </c>
      <c r="C1446" s="4" t="s">
        <v>4052</v>
      </c>
      <c r="D1446" s="4">
        <v>4</v>
      </c>
      <c r="E1446" s="5" t="s">
        <v>4053</v>
      </c>
      <c r="F1446" s="4"/>
      <c r="G1446" s="5" t="s">
        <v>1836</v>
      </c>
      <c r="H1446" s="4" t="e">
        <f>IF(Table13[[#This Row],[Tồn đầu]]="","",$D1446+SUMIF([1]Nhập!$G$2:$G$237,'Nhập data'!$C1446,[1]Nhập!$I$2:$I$237)-SUMIF([1]Xuất!$C$2:$C$2625,'Nhập data'!$C1446,[1]Xuất!$D$2:$D$2029))</f>
        <v>#VALUE!</v>
      </c>
      <c r="I1446" s="4" t="s">
        <v>4</v>
      </c>
    </row>
    <row r="1447" spans="1:9" x14ac:dyDescent="0.25">
      <c r="A1447" s="4" t="str">
        <f>IFERROR(INDEX([1]ID!$B:$B, MATCH('Nhập data'!$C1447,[1]ID!$C:$C,0)),"")</f>
        <v>ID164884</v>
      </c>
      <c r="B1447" s="3" t="s">
        <v>4045</v>
      </c>
      <c r="C1447" s="4" t="s">
        <v>4054</v>
      </c>
      <c r="D1447" s="4">
        <v>4</v>
      </c>
      <c r="E1447" s="5" t="s">
        <v>4055</v>
      </c>
      <c r="F1447" s="4"/>
      <c r="G1447" s="5" t="s">
        <v>1836</v>
      </c>
      <c r="H1447" s="4" t="e">
        <f>IF(Table13[[#This Row],[Tồn đầu]]="","",$D1447+SUMIF([1]Nhập!$G$2:$G$237,'Nhập data'!$C1447,[1]Nhập!$I$2:$I$237)-SUMIF([1]Xuất!$C$2:$C$2625,'Nhập data'!$C1447,[1]Xuất!$D$2:$D$2029))</f>
        <v>#VALUE!</v>
      </c>
      <c r="I1447" s="4" t="s">
        <v>4</v>
      </c>
    </row>
    <row r="1448" spans="1:9" x14ac:dyDescent="0.25">
      <c r="A1448" s="4" t="str">
        <f>IFERROR(INDEX([1]ID!$B:$B, MATCH('Nhập data'!$C1448,[1]ID!$C:$C,0)),"")</f>
        <v>ID164950</v>
      </c>
      <c r="B1448" s="3" t="s">
        <v>4045</v>
      </c>
      <c r="C1448" s="4" t="s">
        <v>4056</v>
      </c>
      <c r="D1448" s="4">
        <v>6</v>
      </c>
      <c r="E1448" s="5" t="s">
        <v>4057</v>
      </c>
      <c r="F1448" s="4"/>
      <c r="G1448" s="5" t="s">
        <v>1836</v>
      </c>
      <c r="H1448" s="4" t="e">
        <f>IF(Table13[[#This Row],[Tồn đầu]]="","",$D1448+SUMIF([1]Nhập!$G$2:$G$237,'Nhập data'!$C1448,[1]Nhập!$I$2:$I$237)-SUMIF([1]Xuất!$C$2:$C$2625,'Nhập data'!$C1448,[1]Xuất!$D$2:$D$2029))</f>
        <v>#VALUE!</v>
      </c>
      <c r="I1448" s="4" t="s">
        <v>4</v>
      </c>
    </row>
    <row r="1449" spans="1:9" x14ac:dyDescent="0.25">
      <c r="A1449" s="4" t="str">
        <f>IFERROR(INDEX([1]ID!$B:$B, MATCH('Nhập data'!$C1449,[1]ID!$C:$C,0)),"")</f>
        <v>ID055535</v>
      </c>
      <c r="B1449" s="3" t="s">
        <v>4058</v>
      </c>
      <c r="C1449" s="4" t="s">
        <v>4059</v>
      </c>
      <c r="D1449" s="4">
        <v>3</v>
      </c>
      <c r="E1449" s="5" t="s">
        <v>4060</v>
      </c>
      <c r="F1449" s="4" t="s">
        <v>4061</v>
      </c>
      <c r="G1449" s="5" t="s">
        <v>1103</v>
      </c>
      <c r="H1449" s="4" t="e">
        <f>IF(Table13[[#This Row],[Tồn đầu]]="","",$D1449+SUMIF([1]Nhập!$G$2:$G$237,'Nhập data'!$C1449,[1]Nhập!$I$2:$I$237)-SUMIF([1]Xuất!$C$2:$C$2625,'Nhập data'!$C1449,[1]Xuất!$D$2:$D$2029))</f>
        <v>#VALUE!</v>
      </c>
      <c r="I1449" s="4" t="s">
        <v>4</v>
      </c>
    </row>
    <row r="1450" spans="1:9" x14ac:dyDescent="0.25">
      <c r="A1450" s="4" t="str">
        <f>IFERROR(INDEX([1]ID!$B:$B, MATCH('Nhập data'!$C1450,[1]ID!$C:$C,0)),"")</f>
        <v>ID077891</v>
      </c>
      <c r="B1450" s="3" t="s">
        <v>4062</v>
      </c>
      <c r="C1450" s="4" t="s">
        <v>4063</v>
      </c>
      <c r="D1450" s="4">
        <v>1</v>
      </c>
      <c r="E1450" s="5" t="s">
        <v>4064</v>
      </c>
      <c r="F1450" s="4" t="s">
        <v>4061</v>
      </c>
      <c r="G1450" s="5" t="s">
        <v>1103</v>
      </c>
      <c r="H1450" s="4" t="e">
        <f>IF(Table13[[#This Row],[Tồn đầu]]="","",$D1450+SUMIF([1]Nhập!$G$2:$G$237,'Nhập data'!$C1450,[1]Nhập!$I$2:$I$237)-SUMIF([1]Xuất!$C$2:$C$2625,'Nhập data'!$C1450,[1]Xuất!$D$2:$D$2029))</f>
        <v>#VALUE!</v>
      </c>
      <c r="I1450" s="4" t="s">
        <v>4</v>
      </c>
    </row>
    <row r="1451" spans="1:9" x14ac:dyDescent="0.25">
      <c r="A1451" s="4" t="str">
        <f>IFERROR(INDEX([1]ID!$B:$B, MATCH('Nhập data'!$C1451,[1]ID!$C:$C,0)),"")</f>
        <v>ID077892</v>
      </c>
      <c r="B1451" s="3" t="s">
        <v>4065</v>
      </c>
      <c r="C1451" s="4" t="s">
        <v>4066</v>
      </c>
      <c r="D1451" s="4">
        <v>1</v>
      </c>
      <c r="E1451" s="5" t="s">
        <v>4067</v>
      </c>
      <c r="F1451" s="4" t="s">
        <v>4061</v>
      </c>
      <c r="G1451" s="5" t="s">
        <v>1103</v>
      </c>
      <c r="H1451" s="4" t="e">
        <f>IF(Table13[[#This Row],[Tồn đầu]]="","",$D1451+SUMIF([1]Nhập!$G$2:$G$237,'Nhập data'!$C1451,[1]Nhập!$I$2:$I$237)-SUMIF([1]Xuất!$C$2:$C$2625,'Nhập data'!$C1451,[1]Xuất!$D$2:$D$2029))</f>
        <v>#VALUE!</v>
      </c>
      <c r="I1451" s="4" t="s">
        <v>4</v>
      </c>
    </row>
    <row r="1452" spans="1:9" x14ac:dyDescent="0.25">
      <c r="A1452" s="4" t="str">
        <f>IFERROR(INDEX([1]ID!$B:$B, MATCH('Nhập data'!$C1452,[1]ID!$C:$C,0)),"")</f>
        <v>ID165954</v>
      </c>
      <c r="B1452" s="3" t="s">
        <v>4068</v>
      </c>
      <c r="C1452" s="4" t="s">
        <v>4069</v>
      </c>
      <c r="D1452" s="4">
        <v>13</v>
      </c>
      <c r="E1452" s="5" t="s">
        <v>4070</v>
      </c>
      <c r="F1452" s="4"/>
      <c r="G1452" s="5" t="s">
        <v>4071</v>
      </c>
      <c r="H1452" s="4" t="e">
        <f>IF(Table13[[#This Row],[Tồn đầu]]="","",$D1452+SUMIF([1]Nhập!$G$2:$G$237,'Nhập data'!$C1452,[1]Nhập!$I$2:$I$237)-SUMIF([1]Xuất!$C$2:$C$2625,'Nhập data'!$C1452,[1]Xuất!$D$2:$D$2029))</f>
        <v>#VALUE!</v>
      </c>
      <c r="I1452" s="4" t="s">
        <v>4</v>
      </c>
    </row>
    <row r="1453" spans="1:9" x14ac:dyDescent="0.25">
      <c r="A1453" s="4" t="str">
        <f>IFERROR(INDEX([1]ID!$B:$B, MATCH('Nhập data'!$C1453,[1]ID!$C:$C,0)),"")</f>
        <v>ID165955</v>
      </c>
      <c r="B1453" s="3" t="s">
        <v>4072</v>
      </c>
      <c r="C1453" s="4" t="s">
        <v>4073</v>
      </c>
      <c r="D1453" s="4">
        <v>13</v>
      </c>
      <c r="E1453" s="5" t="s">
        <v>4074</v>
      </c>
      <c r="F1453" s="4"/>
      <c r="G1453" s="5" t="s">
        <v>4071</v>
      </c>
      <c r="H1453" s="4" t="e">
        <f>IF(Table13[[#This Row],[Tồn đầu]]="","",$D1453+SUMIF([1]Nhập!$G$2:$G$237,'Nhập data'!$C1453,[1]Nhập!$I$2:$I$237)-SUMIF([1]Xuất!$C$2:$C$2625,'Nhập data'!$C1453,[1]Xuất!$D$2:$D$2029))</f>
        <v>#VALUE!</v>
      </c>
      <c r="I1453" s="4" t="s">
        <v>4</v>
      </c>
    </row>
    <row r="1454" spans="1:9" x14ac:dyDescent="0.25">
      <c r="A1454" s="4" t="str">
        <f>IFERROR(INDEX([1]ID!$B:$B, MATCH('Nhập data'!$C1454,[1]ID!$C:$C,0)),"")</f>
        <v>ID046143</v>
      </c>
      <c r="B1454" s="3" t="s">
        <v>4075</v>
      </c>
      <c r="C1454" s="4" t="s">
        <v>4076</v>
      </c>
      <c r="D1454" s="4">
        <v>0</v>
      </c>
      <c r="E1454" s="5" t="s">
        <v>4077</v>
      </c>
      <c r="F1454" s="4"/>
      <c r="G1454" s="5" t="s">
        <v>4071</v>
      </c>
      <c r="H1454" s="4" t="e">
        <f>IF(Table13[[#This Row],[Tồn đầu]]="","",$D1454+SUMIF([1]Nhập!$G$2:$G$237,'Nhập data'!$C1454,[1]Nhập!$I$2:$I$237)-SUMIF([1]Xuất!$C$2:$C$2625,'Nhập data'!$C1454,[1]Xuất!$D$2:$D$2029))</f>
        <v>#VALUE!</v>
      </c>
      <c r="I1454" s="4" t="s">
        <v>4</v>
      </c>
    </row>
    <row r="1455" spans="1:9" x14ac:dyDescent="0.25">
      <c r="A1455" s="4" t="str">
        <f>IFERROR(INDEX([1]ID!$B:$B, MATCH('Nhập data'!$C1455,[1]ID!$C:$C,0)),"")</f>
        <v>ID046433</v>
      </c>
      <c r="B1455" s="3" t="s">
        <v>4078</v>
      </c>
      <c r="C1455" s="4" t="s">
        <v>4079</v>
      </c>
      <c r="D1455" s="4">
        <v>4</v>
      </c>
      <c r="E1455" s="5" t="s">
        <v>4080</v>
      </c>
      <c r="F1455" s="4"/>
      <c r="G1455" s="5" t="s">
        <v>4071</v>
      </c>
      <c r="H1455" s="4" t="e">
        <f>IF(Table13[[#This Row],[Tồn đầu]]="","",$D1455+SUMIF([1]Nhập!$G$2:$G$237,'Nhập data'!$C1455,[1]Nhập!$I$2:$I$237)-SUMIF([1]Xuất!$C$2:$C$2625,'Nhập data'!$C1455,[1]Xuất!$D$2:$D$2029))</f>
        <v>#VALUE!</v>
      </c>
      <c r="I1455" s="4" t="s">
        <v>4</v>
      </c>
    </row>
    <row r="1456" spans="1:9" x14ac:dyDescent="0.25">
      <c r="A1456" s="4" t="str">
        <f>IFERROR(INDEX([1]ID!$B:$B, MATCH('Nhập data'!$C1456,[1]ID!$C:$C,0)),"")</f>
        <v>ID046156</v>
      </c>
      <c r="B1456" s="3" t="s">
        <v>4081</v>
      </c>
      <c r="C1456" s="4" t="s">
        <v>4082</v>
      </c>
      <c r="D1456" s="4">
        <v>35</v>
      </c>
      <c r="E1456" s="5" t="s">
        <v>4083</v>
      </c>
      <c r="F1456" s="4"/>
      <c r="G1456" s="5" t="s">
        <v>4071</v>
      </c>
      <c r="H1456" s="4" t="e">
        <f>IF(Table13[[#This Row],[Tồn đầu]]="","",$D1456+SUMIF([1]Nhập!$G$2:$G$237,'Nhập data'!$C1456,[1]Nhập!$I$2:$I$237)-SUMIF([1]Xuất!$C$2:$C$2625,'Nhập data'!$C1456,[1]Xuất!$D$2:$D$2029))</f>
        <v>#VALUE!</v>
      </c>
      <c r="I1456" s="4" t="s">
        <v>4</v>
      </c>
    </row>
    <row r="1457" spans="1:9" x14ac:dyDescent="0.25">
      <c r="A1457" s="4" t="str">
        <f>IFERROR(INDEX([1]ID!$B:$B, MATCH('Nhập data'!$C1457,[1]ID!$C:$C,0)),"")</f>
        <v>ID156192</v>
      </c>
      <c r="B1457" s="3" t="s">
        <v>4084</v>
      </c>
      <c r="C1457" s="4" t="s">
        <v>4085</v>
      </c>
      <c r="D1457" s="4">
        <v>0</v>
      </c>
      <c r="E1457" s="5" t="s">
        <v>4086</v>
      </c>
      <c r="F1457" s="4"/>
      <c r="G1457" s="5" t="s">
        <v>4071</v>
      </c>
      <c r="H1457" s="4" t="e">
        <f>IF(Table13[[#This Row],[Tồn đầu]]="","",$D1457+SUMIF([1]Nhập!$G$2:$G$237,'Nhập data'!$C1457,[1]Nhập!$I$2:$I$237)-SUMIF([1]Xuất!$C$2:$C$2625,'Nhập data'!$C1457,[1]Xuất!$D$2:$D$2029))</f>
        <v>#VALUE!</v>
      </c>
      <c r="I1457" s="4" t="s">
        <v>4</v>
      </c>
    </row>
    <row r="1458" spans="1:9" x14ac:dyDescent="0.25">
      <c r="A1458" s="4" t="str">
        <f>IFERROR(INDEX([1]ID!$B:$B, MATCH('Nhập data'!$C1458,[1]ID!$C:$C,0)),"")</f>
        <v>ID156158</v>
      </c>
      <c r="B1458" s="3" t="s">
        <v>4087</v>
      </c>
      <c r="C1458" s="4" t="s">
        <v>4088</v>
      </c>
      <c r="D1458" s="4">
        <v>13</v>
      </c>
      <c r="E1458" s="5" t="s">
        <v>4089</v>
      </c>
      <c r="F1458" s="4"/>
      <c r="G1458" s="5" t="s">
        <v>4071</v>
      </c>
      <c r="H1458" s="4" t="e">
        <f>IF(Table13[[#This Row],[Tồn đầu]]="","",$D1458+SUMIF([1]Nhập!$G$2:$G$237,'Nhập data'!$C1458,[1]Nhập!$I$2:$I$237)-SUMIF([1]Xuất!$C$2:$C$2625,'Nhập data'!$C1458,[1]Xuất!$D$2:$D$2029))</f>
        <v>#VALUE!</v>
      </c>
      <c r="I1458" s="4" t="s">
        <v>4</v>
      </c>
    </row>
    <row r="1459" spans="1:9" x14ac:dyDescent="0.25">
      <c r="A1459" s="4" t="str">
        <f>IFERROR(INDEX([1]ID!$B:$B, MATCH('Nhập data'!$C1459,[1]ID!$C:$C,0)),"")</f>
        <v>ID156332</v>
      </c>
      <c r="B1459" s="3" t="s">
        <v>4090</v>
      </c>
      <c r="C1459" s="4" t="s">
        <v>4091</v>
      </c>
      <c r="D1459" s="4">
        <v>16</v>
      </c>
      <c r="E1459" s="5" t="s">
        <v>4092</v>
      </c>
      <c r="F1459" s="4"/>
      <c r="G1459" s="5" t="s">
        <v>4071</v>
      </c>
      <c r="H1459" s="4" t="e">
        <f>IF(Table13[[#This Row],[Tồn đầu]]="","",$D1459+SUMIF([1]Nhập!$G$2:$G$237,'Nhập data'!$C1459,[1]Nhập!$I$2:$I$237)-SUMIF([1]Xuất!$C$2:$C$2625,'Nhập data'!$C1459,[1]Xuất!$D$2:$D$2029))</f>
        <v>#VALUE!</v>
      </c>
      <c r="I1459" s="4" t="s">
        <v>4</v>
      </c>
    </row>
    <row r="1460" spans="1:9" x14ac:dyDescent="0.25">
      <c r="A1460" s="4" t="str">
        <f>IFERROR(INDEX([1]ID!$B:$B, MATCH('Nhập data'!$C1460,[1]ID!$C:$C,0)),"")</f>
        <v>ID046154</v>
      </c>
      <c r="B1460" s="3" t="s">
        <v>4093</v>
      </c>
      <c r="C1460" s="4" t="s">
        <v>4094</v>
      </c>
      <c r="D1460" s="4">
        <v>5</v>
      </c>
      <c r="E1460" s="5" t="s">
        <v>4095</v>
      </c>
      <c r="F1460" s="4"/>
      <c r="G1460" s="5" t="s">
        <v>4071</v>
      </c>
      <c r="H1460" s="4" t="e">
        <f>IF(Table13[[#This Row],[Tồn đầu]]="","",$D1460+SUMIF([1]Nhập!$G$2:$G$237,'Nhập data'!$C1460,[1]Nhập!$I$2:$I$237)-SUMIF([1]Xuất!$C$2:$C$2625,'Nhập data'!$C1460,[1]Xuất!$D$2:$D$2029))</f>
        <v>#VALUE!</v>
      </c>
      <c r="I1460" s="4" t="s">
        <v>4</v>
      </c>
    </row>
    <row r="1461" spans="1:9" x14ac:dyDescent="0.25">
      <c r="A1461" s="4" t="str">
        <f>IFERROR(INDEX([1]ID!$B:$B, MATCH('Nhập data'!$C1461,[1]ID!$C:$C,0)),"")</f>
        <v>ID156161</v>
      </c>
      <c r="B1461" s="3" t="s">
        <v>4096</v>
      </c>
      <c r="C1461" s="4" t="s">
        <v>4097</v>
      </c>
      <c r="D1461" s="4">
        <v>1</v>
      </c>
      <c r="E1461" s="5" t="s">
        <v>4098</v>
      </c>
      <c r="F1461" s="4"/>
      <c r="G1461" s="5" t="s">
        <v>4071</v>
      </c>
      <c r="H1461" s="4" t="e">
        <f>IF(Table13[[#This Row],[Tồn đầu]]="","",$D1461+SUMIF([1]Nhập!$G$2:$G$237,'Nhập data'!$C1461,[1]Nhập!$I$2:$I$237)-SUMIF([1]Xuất!$C$2:$C$2625,'Nhập data'!$C1461,[1]Xuất!$D$2:$D$2029))</f>
        <v>#VALUE!</v>
      </c>
      <c r="I1461" s="4" t="s">
        <v>4</v>
      </c>
    </row>
    <row r="1462" spans="1:9" x14ac:dyDescent="0.25">
      <c r="A1462" s="4" t="str">
        <f>IFERROR(INDEX([1]ID!$B:$B, MATCH('Nhập data'!$C1462,[1]ID!$C:$C,0)),"")</f>
        <v>ID046149</v>
      </c>
      <c r="B1462" s="3" t="s">
        <v>4099</v>
      </c>
      <c r="C1462" s="4" t="s">
        <v>4100</v>
      </c>
      <c r="D1462" s="4">
        <v>100</v>
      </c>
      <c r="E1462" s="5" t="s">
        <v>4101</v>
      </c>
      <c r="F1462" s="4"/>
      <c r="G1462" s="5" t="s">
        <v>4071</v>
      </c>
      <c r="H1462" s="4" t="e">
        <f>IF(Table13[[#This Row],[Tồn đầu]]="","",$D1462+SUMIF([1]Nhập!$G$2:$G$237,'Nhập data'!$C1462,[1]Nhập!$I$2:$I$237)-SUMIF([1]Xuất!$C$2:$C$2625,'Nhập data'!$C1462,[1]Xuất!$D$2:$D$2029))</f>
        <v>#VALUE!</v>
      </c>
      <c r="I1462" s="4" t="s">
        <v>4</v>
      </c>
    </row>
    <row r="1463" spans="1:9" x14ac:dyDescent="0.25">
      <c r="A1463" s="4" t="str">
        <f>IFERROR(INDEX([1]ID!$B:$B, MATCH('Nhập data'!$C1463,[1]ID!$C:$C,0)),"")</f>
        <v>ID156156</v>
      </c>
      <c r="B1463" s="3" t="s">
        <v>4102</v>
      </c>
      <c r="C1463" s="4" t="s">
        <v>4103</v>
      </c>
      <c r="D1463" s="4">
        <v>1</v>
      </c>
      <c r="E1463" s="5" t="s">
        <v>4104</v>
      </c>
      <c r="F1463" s="4"/>
      <c r="G1463" s="5" t="s">
        <v>4071</v>
      </c>
      <c r="H1463" s="4" t="e">
        <f>IF(Table13[[#This Row],[Tồn đầu]]="","",$D1463+SUMIF([1]Nhập!$G$2:$G$237,'Nhập data'!$C1463,[1]Nhập!$I$2:$I$237)-SUMIF([1]Xuất!$C$2:$C$2625,'Nhập data'!$C1463,[1]Xuất!$D$2:$D$2029))</f>
        <v>#VALUE!</v>
      </c>
      <c r="I1463" s="4" t="s">
        <v>4</v>
      </c>
    </row>
    <row r="1464" spans="1:9" x14ac:dyDescent="0.25">
      <c r="A1464" s="4" t="str">
        <f>IFERROR(INDEX([1]ID!$B:$B, MATCH('Nhập data'!$C1464,[1]ID!$C:$C,0)),"")</f>
        <v>ID156160</v>
      </c>
      <c r="B1464" s="3" t="s">
        <v>4105</v>
      </c>
      <c r="C1464" s="4" t="s">
        <v>4106</v>
      </c>
      <c r="D1464" s="4">
        <v>4</v>
      </c>
      <c r="E1464" s="5" t="s">
        <v>4107</v>
      </c>
      <c r="F1464" s="4"/>
      <c r="G1464" s="5" t="s">
        <v>4071</v>
      </c>
      <c r="H1464" s="4" t="e">
        <f>IF(Table13[[#This Row],[Tồn đầu]]="","",$D1464+SUMIF([1]Nhập!$G$2:$G$237,'Nhập data'!$C1464,[1]Nhập!$I$2:$I$237)-SUMIF([1]Xuất!$C$2:$C$2625,'Nhập data'!$C1464,[1]Xuất!$D$2:$D$2029))</f>
        <v>#VALUE!</v>
      </c>
      <c r="I1464" s="4" t="s">
        <v>4</v>
      </c>
    </row>
    <row r="1465" spans="1:9" x14ac:dyDescent="0.25">
      <c r="A1465" s="4" t="str">
        <f>IFERROR(INDEX([1]ID!$B:$B, MATCH('Nhập data'!$C1465,[1]ID!$C:$C,0)),"")</f>
        <v>ID046828</v>
      </c>
      <c r="B1465" s="3" t="s">
        <v>4108</v>
      </c>
      <c r="C1465" s="4" t="s">
        <v>4109</v>
      </c>
      <c r="D1465" s="4">
        <v>7</v>
      </c>
      <c r="E1465" s="5" t="s">
        <v>4110</v>
      </c>
      <c r="F1465" s="4"/>
      <c r="G1465" s="5" t="s">
        <v>4071</v>
      </c>
      <c r="H1465" s="4" t="e">
        <f>IF(Table13[[#This Row],[Tồn đầu]]="","",$D1465+SUMIF([1]Nhập!$G$2:$G$237,'Nhập data'!$C1465,[1]Nhập!$I$2:$I$237)-SUMIF([1]Xuất!$C$2:$C$2625,'Nhập data'!$C1465,[1]Xuất!$D$2:$D$2029))</f>
        <v>#VALUE!</v>
      </c>
      <c r="I1465" s="4" t="s">
        <v>4</v>
      </c>
    </row>
    <row r="1466" spans="1:9" x14ac:dyDescent="0.25">
      <c r="A1466" s="4" t="str">
        <f>IFERROR(INDEX([1]ID!$B:$B, MATCH('Nhập data'!$C1466,[1]ID!$C:$C,0)),"")</f>
        <v>ID047000</v>
      </c>
      <c r="B1466" s="3" t="s">
        <v>4111</v>
      </c>
      <c r="C1466" s="4" t="s">
        <v>4112</v>
      </c>
      <c r="D1466" s="4">
        <v>5</v>
      </c>
      <c r="E1466" s="5" t="s">
        <v>4113</v>
      </c>
      <c r="F1466" s="4"/>
      <c r="G1466" s="5" t="s">
        <v>4071</v>
      </c>
      <c r="H1466" s="4" t="e">
        <f>IF(Table13[[#This Row],[Tồn đầu]]="","",$D1466+SUMIF([1]Nhập!$G$2:$G$237,'Nhập data'!$C1466,[1]Nhập!$I$2:$I$237)-SUMIF([1]Xuất!$C$2:$C$2625,'Nhập data'!$C1466,[1]Xuất!$D$2:$D$2029))</f>
        <v>#VALUE!</v>
      </c>
      <c r="I1466" s="4" t="s">
        <v>4</v>
      </c>
    </row>
    <row r="1467" spans="1:9" x14ac:dyDescent="0.25">
      <c r="A1467" s="4" t="str">
        <f>IFERROR(INDEX([1]ID!$B:$B, MATCH('Nhập data'!$C1467,[1]ID!$C:$C,0)),"")</f>
        <v>ID046172</v>
      </c>
      <c r="B1467" s="3" t="s">
        <v>4114</v>
      </c>
      <c r="C1467" s="4" t="s">
        <v>4115</v>
      </c>
      <c r="D1467" s="4">
        <v>8</v>
      </c>
      <c r="E1467" s="5" t="s">
        <v>4116</v>
      </c>
      <c r="F1467" s="4"/>
      <c r="G1467" s="5" t="s">
        <v>4071</v>
      </c>
      <c r="H1467" s="4" t="e">
        <f>IF(Table13[[#This Row],[Tồn đầu]]="","",$D1467+SUMIF([1]Nhập!$G$2:$G$237,'Nhập data'!$C1467,[1]Nhập!$I$2:$I$237)-SUMIF([1]Xuất!$C$2:$C$2625,'Nhập data'!$C1467,[1]Xuất!$D$2:$D$2029))</f>
        <v>#VALUE!</v>
      </c>
      <c r="I1467" s="4" t="s">
        <v>4</v>
      </c>
    </row>
    <row r="1468" spans="1:9" x14ac:dyDescent="0.25">
      <c r="A1468" s="4" t="str">
        <f>IFERROR(INDEX([1]ID!$B:$B, MATCH('Nhập data'!$C1468,[1]ID!$C:$C,0)),"")</f>
        <v>ID046835</v>
      </c>
      <c r="B1468" s="3" t="s">
        <v>4117</v>
      </c>
      <c r="C1468" s="4" t="s">
        <v>4118</v>
      </c>
      <c r="D1468" s="4">
        <v>4</v>
      </c>
      <c r="E1468" s="5" t="s">
        <v>4119</v>
      </c>
      <c r="F1468" s="4"/>
      <c r="G1468" s="5" t="s">
        <v>4071</v>
      </c>
      <c r="H1468" s="4" t="e">
        <f>IF(Table13[[#This Row],[Tồn đầu]]="","",$D1468+SUMIF([1]Nhập!$G$2:$G$237,'Nhập data'!$C1468,[1]Nhập!$I$2:$I$237)-SUMIF([1]Xuất!$C$2:$C$2625,'Nhập data'!$C1468,[1]Xuất!$D$2:$D$2029))</f>
        <v>#VALUE!</v>
      </c>
      <c r="I1468" s="4" t="s">
        <v>4</v>
      </c>
    </row>
    <row r="1469" spans="1:9" x14ac:dyDescent="0.25">
      <c r="A1469" s="4" t="str">
        <f>IFERROR(INDEX([1]ID!$B:$B, MATCH('Nhập data'!$C1469,[1]ID!$C:$C,0)),"")</f>
        <v>ID156189</v>
      </c>
      <c r="B1469" s="3" t="s">
        <v>4120</v>
      </c>
      <c r="C1469" s="4" t="s">
        <v>4121</v>
      </c>
      <c r="D1469" s="4">
        <v>16</v>
      </c>
      <c r="E1469" s="5" t="s">
        <v>4122</v>
      </c>
      <c r="F1469" s="4"/>
      <c r="G1469" s="5" t="s">
        <v>4071</v>
      </c>
      <c r="H1469" s="4" t="e">
        <f>IF(Table13[[#This Row],[Tồn đầu]]="","",$D1469+SUMIF([1]Nhập!$G$2:$G$237,'Nhập data'!$C1469,[1]Nhập!$I$2:$I$237)-SUMIF([1]Xuất!$C$2:$C$2625,'Nhập data'!$C1469,[1]Xuất!$D$2:$D$2029))</f>
        <v>#VALUE!</v>
      </c>
      <c r="I1469" s="4" t="s">
        <v>4</v>
      </c>
    </row>
    <row r="1470" spans="1:9" x14ac:dyDescent="0.25">
      <c r="A1470" s="4" t="str">
        <f>IFERROR(INDEX([1]ID!$B:$B, MATCH('Nhập data'!$C1470,[1]ID!$C:$C,0)),"")</f>
        <v>ID156190</v>
      </c>
      <c r="B1470" s="3" t="s">
        <v>4123</v>
      </c>
      <c r="C1470" s="4" t="s">
        <v>4124</v>
      </c>
      <c r="D1470" s="4">
        <v>16</v>
      </c>
      <c r="E1470" s="5" t="s">
        <v>4125</v>
      </c>
      <c r="F1470" s="4"/>
      <c r="G1470" s="5" t="s">
        <v>4071</v>
      </c>
      <c r="H1470" s="4" t="e">
        <f>IF(Table13[[#This Row],[Tồn đầu]]="","",$D1470+SUMIF([1]Nhập!$G$2:$G$237,'Nhập data'!$C1470,[1]Nhập!$I$2:$I$237)-SUMIF([1]Xuất!$C$2:$C$2625,'Nhập data'!$C1470,[1]Xuất!$D$2:$D$2029))</f>
        <v>#VALUE!</v>
      </c>
      <c r="I1470" s="4" t="s">
        <v>4</v>
      </c>
    </row>
    <row r="1471" spans="1:9" x14ac:dyDescent="0.25">
      <c r="A1471" s="4" t="str">
        <f>IFERROR(INDEX([1]ID!$B:$B, MATCH('Nhập data'!$C1471,[1]ID!$C:$C,0)),"")</f>
        <v>ID121061</v>
      </c>
      <c r="B1471" s="3" t="s">
        <v>4126</v>
      </c>
      <c r="C1471" s="4" t="s">
        <v>4127</v>
      </c>
      <c r="D1471" s="4">
        <v>6</v>
      </c>
      <c r="E1471" s="5" t="s">
        <v>4128</v>
      </c>
      <c r="F1471" s="4"/>
      <c r="G1471" s="5" t="s">
        <v>4071</v>
      </c>
      <c r="H1471" s="4" t="e">
        <f>IF(Table13[[#This Row],[Tồn đầu]]="","",$D1471+SUMIF([1]Nhập!$G$2:$G$237,'Nhập data'!$C1471,[1]Nhập!$I$2:$I$237)-SUMIF([1]Xuất!$C$2:$C$2625,'Nhập data'!$C1471,[1]Xuất!$D$2:$D$2029))</f>
        <v>#VALUE!</v>
      </c>
      <c r="I1471" s="4" t="s">
        <v>4</v>
      </c>
    </row>
    <row r="1472" spans="1:9" x14ac:dyDescent="0.25">
      <c r="A1472" s="4" t="str">
        <f>IFERROR(INDEX([1]ID!$B:$B, MATCH('Nhập data'!$C1472,[1]ID!$C:$C,0)),"")</f>
        <v>ID121063</v>
      </c>
      <c r="B1472" s="3" t="s">
        <v>4129</v>
      </c>
      <c r="C1472" s="4" t="s">
        <v>4130</v>
      </c>
      <c r="D1472" s="4">
        <v>2</v>
      </c>
      <c r="E1472" s="5" t="s">
        <v>4131</v>
      </c>
      <c r="F1472" s="4"/>
      <c r="G1472" s="5" t="s">
        <v>4071</v>
      </c>
      <c r="H1472" s="4" t="e">
        <f>IF(Table13[[#This Row],[Tồn đầu]]="","",$D1472+SUMIF([1]Nhập!$G$2:$G$237,'Nhập data'!$C1472,[1]Nhập!$I$2:$I$237)-SUMIF([1]Xuất!$C$2:$C$2625,'Nhập data'!$C1472,[1]Xuất!$D$2:$D$2029))</f>
        <v>#VALUE!</v>
      </c>
      <c r="I1472" s="4" t="s">
        <v>4</v>
      </c>
    </row>
    <row r="1473" spans="1:9" x14ac:dyDescent="0.25">
      <c r="A1473" s="4" t="str">
        <f>IFERROR(INDEX([1]ID!$B:$B, MATCH('Nhập data'!$C1473,[1]ID!$C:$C,0)),"")</f>
        <v>ID156274</v>
      </c>
      <c r="B1473" s="3" t="s">
        <v>4132</v>
      </c>
      <c r="C1473" s="4" t="s">
        <v>4133</v>
      </c>
      <c r="D1473" s="4">
        <v>17</v>
      </c>
      <c r="E1473" s="5" t="s">
        <v>4134</v>
      </c>
      <c r="F1473" s="4"/>
      <c r="G1473" s="5" t="s">
        <v>4071</v>
      </c>
      <c r="H1473" s="4" t="e">
        <f>IF(Table13[[#This Row],[Tồn đầu]]="","",$D1473+SUMIF([1]Nhập!$G$2:$G$237,'Nhập data'!$C1473,[1]Nhập!$I$2:$I$237)-SUMIF([1]Xuất!$C$2:$C$2625,'Nhập data'!$C1473,[1]Xuất!$D$2:$D$2029))</f>
        <v>#VALUE!</v>
      </c>
      <c r="I1473" s="4" t="s">
        <v>4</v>
      </c>
    </row>
    <row r="1474" spans="1:9" x14ac:dyDescent="0.25">
      <c r="A1474" s="4" t="str">
        <f>IFERROR(INDEX([1]ID!$B:$B, MATCH('Nhập data'!$C1474,[1]ID!$C:$C,0)),"")</f>
        <v>ID156084</v>
      </c>
      <c r="B1474" s="3" t="s">
        <v>4132</v>
      </c>
      <c r="C1474" s="4" t="s">
        <v>4135</v>
      </c>
      <c r="D1474" s="4">
        <v>10</v>
      </c>
      <c r="E1474" s="5" t="s">
        <v>4136</v>
      </c>
      <c r="F1474" s="4"/>
      <c r="G1474" s="5" t="s">
        <v>4071</v>
      </c>
      <c r="H1474" s="4" t="e">
        <f>IF(Table13[[#This Row],[Tồn đầu]]="","",$D1474+SUMIF([1]Nhập!$G$2:$G$237,'Nhập data'!$C1474,[1]Nhập!$I$2:$I$237)-SUMIF([1]Xuất!$C$2:$C$2625,'Nhập data'!$C1474,[1]Xuất!$D$2:$D$2029))</f>
        <v>#VALUE!</v>
      </c>
      <c r="I1474" s="4" t="s">
        <v>4</v>
      </c>
    </row>
    <row r="1475" spans="1:9" x14ac:dyDescent="0.25">
      <c r="A1475" s="4" t="str">
        <f>IFERROR(INDEX([1]ID!$B:$B, MATCH('Nhập data'!$C1475,[1]ID!$C:$C,0)),"")</f>
        <v>ID165958</v>
      </c>
      <c r="B1475" s="3" t="s">
        <v>4137</v>
      </c>
      <c r="C1475" s="4" t="s">
        <v>4138</v>
      </c>
      <c r="D1475" s="4">
        <v>36</v>
      </c>
      <c r="E1475" s="5" t="s">
        <v>4139</v>
      </c>
      <c r="F1475" s="4"/>
      <c r="G1475" s="5" t="s">
        <v>4071</v>
      </c>
      <c r="H1475" s="4" t="e">
        <f>IF(Table13[[#This Row],[Tồn đầu]]="","",$D1475+SUMIF([1]Nhập!$G$2:$G$237,'Nhập data'!$C1475,[1]Nhập!$I$2:$I$237)-SUMIF([1]Xuất!$C$2:$C$2625,'Nhập data'!$C1475,[1]Xuất!$D$2:$D$2029))</f>
        <v>#VALUE!</v>
      </c>
      <c r="I1475" s="4" t="s">
        <v>4</v>
      </c>
    </row>
    <row r="1476" spans="1:9" x14ac:dyDescent="0.25">
      <c r="A1476" s="4" t="str">
        <f>IFERROR(INDEX([1]ID!$B:$B, MATCH('Nhập data'!$C1476,[1]ID!$C:$C,0)),"")</f>
        <v>ID156252</v>
      </c>
      <c r="B1476" s="3" t="s">
        <v>4140</v>
      </c>
      <c r="C1476" s="4" t="s">
        <v>4141</v>
      </c>
      <c r="D1476" s="4">
        <v>9</v>
      </c>
      <c r="E1476" s="5" t="s">
        <v>4142</v>
      </c>
      <c r="F1476" s="4"/>
      <c r="G1476" s="5" t="s">
        <v>4071</v>
      </c>
      <c r="H1476" s="4" t="e">
        <f>IF(Table13[[#This Row],[Tồn đầu]]="","",$D1476+SUMIF([1]Nhập!$G$2:$G$237,'Nhập data'!$C1476,[1]Nhập!$I$2:$I$237)-SUMIF([1]Xuất!$C$2:$C$2625,'Nhập data'!$C1476,[1]Xuất!$D$2:$D$2029))</f>
        <v>#VALUE!</v>
      </c>
      <c r="I1476" s="4" t="s">
        <v>4</v>
      </c>
    </row>
    <row r="1477" spans="1:9" x14ac:dyDescent="0.25">
      <c r="A1477" s="4" t="str">
        <f>IFERROR(INDEX([1]ID!$B:$B, MATCH('Nhập data'!$C1477,[1]ID!$C:$C,0)),"")</f>
        <v>ID165959</v>
      </c>
      <c r="B1477" s="3" t="s">
        <v>4143</v>
      </c>
      <c r="C1477" s="4" t="s">
        <v>4144</v>
      </c>
      <c r="D1477" s="4">
        <v>63</v>
      </c>
      <c r="E1477" s="5" t="s">
        <v>4145</v>
      </c>
      <c r="F1477" s="4"/>
      <c r="G1477" s="5" t="s">
        <v>4071</v>
      </c>
      <c r="H1477" s="4" t="e">
        <f>IF(Table13[[#This Row],[Tồn đầu]]="","",$D1477+SUMIF([1]Nhập!$G$2:$G$237,'Nhập data'!$C1477,[1]Nhập!$I$2:$I$237)-SUMIF([1]Xuất!$C$2:$C$2625,'Nhập data'!$C1477,[1]Xuất!$D$2:$D$2029))</f>
        <v>#VALUE!</v>
      </c>
      <c r="I1477" s="4" t="s">
        <v>4</v>
      </c>
    </row>
    <row r="1478" spans="1:9" x14ac:dyDescent="0.25">
      <c r="A1478" s="4" t="str">
        <f>IFERROR(INDEX([1]ID!$B:$B, MATCH('Nhập data'!$C1478,[1]ID!$C:$C,0)),"")</f>
        <v>ID165960</v>
      </c>
      <c r="B1478" s="3" t="s">
        <v>4146</v>
      </c>
      <c r="C1478" s="4" t="s">
        <v>4147</v>
      </c>
      <c r="D1478" s="4">
        <v>1</v>
      </c>
      <c r="E1478" s="5" t="s">
        <v>4139</v>
      </c>
      <c r="F1478" s="4"/>
      <c r="G1478" s="5" t="s">
        <v>4071</v>
      </c>
      <c r="H1478" s="4" t="e">
        <f>IF(Table13[[#This Row],[Tồn đầu]]="","",$D1478+SUMIF([1]Nhập!$G$2:$G$237,'Nhập data'!$C1478,[1]Nhập!$I$2:$I$237)-SUMIF([1]Xuất!$C$2:$C$2625,'Nhập data'!$C1478,[1]Xuất!$D$2:$D$2029))</f>
        <v>#VALUE!</v>
      </c>
      <c r="I1478" s="4" t="s">
        <v>4</v>
      </c>
    </row>
    <row r="1479" spans="1:9" x14ac:dyDescent="0.25">
      <c r="A1479" s="4" t="str">
        <f>IFERROR(INDEX([1]ID!$B:$B, MATCH('Nhập data'!$C1479,[1]ID!$C:$C,0)),"")</f>
        <v>ID165961</v>
      </c>
      <c r="B1479" s="3" t="s">
        <v>4148</v>
      </c>
      <c r="C1479" s="4" t="s">
        <v>4149</v>
      </c>
      <c r="D1479" s="4">
        <v>10</v>
      </c>
      <c r="E1479" s="5" t="s">
        <v>4139</v>
      </c>
      <c r="F1479" s="4"/>
      <c r="G1479" s="5" t="s">
        <v>4071</v>
      </c>
      <c r="H1479" s="4" t="e">
        <f>IF(Table13[[#This Row],[Tồn đầu]]="","",$D1479+SUMIF([1]Nhập!$G$2:$G$237,'Nhập data'!$C1479,[1]Nhập!$I$2:$I$237)-SUMIF([1]Xuất!$C$2:$C$2625,'Nhập data'!$C1479,[1]Xuất!$D$2:$D$2029))</f>
        <v>#VALUE!</v>
      </c>
      <c r="I1479" s="4" t="s">
        <v>4</v>
      </c>
    </row>
    <row r="1480" spans="1:9" x14ac:dyDescent="0.25">
      <c r="A1480" s="4" t="str">
        <f>IFERROR(INDEX([1]ID!$B:$B, MATCH('Nhập data'!$C1480,[1]ID!$C:$C,0)),"")</f>
        <v>ID156172</v>
      </c>
      <c r="B1480" s="3" t="s">
        <v>4150</v>
      </c>
      <c r="C1480" s="4" t="s">
        <v>4151</v>
      </c>
      <c r="D1480" s="4">
        <v>5</v>
      </c>
      <c r="E1480" s="5" t="s">
        <v>4142</v>
      </c>
      <c r="F1480" s="4"/>
      <c r="G1480" s="5" t="s">
        <v>4071</v>
      </c>
      <c r="H1480" s="4" t="e">
        <f>IF(Table13[[#This Row],[Tồn đầu]]="","",$D1480+SUMIF([1]Nhập!$G$2:$G$237,'Nhập data'!$C1480,[1]Nhập!$I$2:$I$237)-SUMIF([1]Xuất!$C$2:$C$2625,'Nhập data'!$C1480,[1]Xuất!$D$2:$D$2029))</f>
        <v>#VALUE!</v>
      </c>
      <c r="I1480" s="4" t="s">
        <v>4</v>
      </c>
    </row>
    <row r="1481" spans="1:9" x14ac:dyDescent="0.25">
      <c r="A1481" s="4" t="str">
        <f>IFERROR(INDEX([1]ID!$B:$B, MATCH('Nhập data'!$C1481,[1]ID!$C:$C,0)),"")</f>
        <v>ID165962</v>
      </c>
      <c r="B1481" s="3" t="s">
        <v>4152</v>
      </c>
      <c r="C1481" s="4" t="s">
        <v>4153</v>
      </c>
      <c r="D1481" s="4">
        <v>14</v>
      </c>
      <c r="E1481" s="5" t="s">
        <v>4139</v>
      </c>
      <c r="F1481" s="4"/>
      <c r="G1481" s="5" t="s">
        <v>4071</v>
      </c>
      <c r="H1481" s="4" t="e">
        <f>IF(Table13[[#This Row],[Tồn đầu]]="","",$D1481+SUMIF([1]Nhập!$G$2:$G$237,'Nhập data'!$C1481,[1]Nhập!$I$2:$I$237)-SUMIF([1]Xuất!$C$2:$C$2625,'Nhập data'!$C1481,[1]Xuất!$D$2:$D$2029))</f>
        <v>#VALUE!</v>
      </c>
      <c r="I1481" s="4" t="s">
        <v>4</v>
      </c>
    </row>
    <row r="1482" spans="1:9" x14ac:dyDescent="0.25">
      <c r="A1482" s="4" t="str">
        <f>IFERROR(INDEX([1]ID!$B:$B, MATCH('Nhập data'!$C1482,[1]ID!$C:$C,0)),"")</f>
        <v>ID156255</v>
      </c>
      <c r="B1482" s="3" t="s">
        <v>4154</v>
      </c>
      <c r="C1482" s="4" t="s">
        <v>4155</v>
      </c>
      <c r="D1482" s="4">
        <v>8</v>
      </c>
      <c r="E1482" s="5" t="s">
        <v>4156</v>
      </c>
      <c r="F1482" s="4"/>
      <c r="G1482" s="5" t="s">
        <v>4071</v>
      </c>
      <c r="H1482" s="4" t="e">
        <f>IF(Table13[[#This Row],[Tồn đầu]]="","",$D1482+SUMIF([1]Nhập!$G$2:$G$237,'Nhập data'!$C1482,[1]Nhập!$I$2:$I$237)-SUMIF([1]Xuất!$C$2:$C$2625,'Nhập data'!$C1482,[1]Xuất!$D$2:$D$2029))</f>
        <v>#VALUE!</v>
      </c>
      <c r="I1482" s="4" t="s">
        <v>4</v>
      </c>
    </row>
    <row r="1483" spans="1:9" x14ac:dyDescent="0.25">
      <c r="A1483" s="4" t="str">
        <f>IFERROR(INDEX([1]ID!$B:$B, MATCH('Nhập data'!$C1483,[1]ID!$C:$C,0)),"")</f>
        <v>ID156262</v>
      </c>
      <c r="B1483" s="3" t="s">
        <v>4157</v>
      </c>
      <c r="C1483" s="4" t="s">
        <v>4158</v>
      </c>
      <c r="D1483" s="4">
        <v>17</v>
      </c>
      <c r="E1483" s="5" t="s">
        <v>4142</v>
      </c>
      <c r="F1483" s="4"/>
      <c r="G1483" s="5" t="s">
        <v>4071</v>
      </c>
      <c r="H1483" s="4" t="e">
        <f>IF(Table13[[#This Row],[Tồn đầu]]="","",$D1483+SUMIF([1]Nhập!$G$2:$G$237,'Nhập data'!$C1483,[1]Nhập!$I$2:$I$237)-SUMIF([1]Xuất!$C$2:$C$2625,'Nhập data'!$C1483,[1]Xuất!$D$2:$D$2029))</f>
        <v>#VALUE!</v>
      </c>
      <c r="I1483" s="4" t="s">
        <v>4</v>
      </c>
    </row>
    <row r="1484" spans="1:9" x14ac:dyDescent="0.25">
      <c r="A1484" s="4" t="str">
        <f>IFERROR(INDEX([1]ID!$B:$B, MATCH('Nhập data'!$C1484,[1]ID!$C:$C,0)),"")</f>
        <v>ID156183</v>
      </c>
      <c r="B1484" s="3" t="s">
        <v>4159</v>
      </c>
      <c r="C1484" s="4" t="s">
        <v>4160</v>
      </c>
      <c r="D1484" s="4">
        <v>13</v>
      </c>
      <c r="E1484" s="5" t="s">
        <v>4142</v>
      </c>
      <c r="F1484" s="4"/>
      <c r="G1484" s="5" t="s">
        <v>4071</v>
      </c>
      <c r="H1484" s="4" t="e">
        <f>IF(Table13[[#This Row],[Tồn đầu]]="","",$D1484+SUMIF([1]Nhập!$G$2:$G$237,'Nhập data'!$C1484,[1]Nhập!$I$2:$I$237)-SUMIF([1]Xuất!$C$2:$C$2625,'Nhập data'!$C1484,[1]Xuất!$D$2:$D$2029))</f>
        <v>#VALUE!</v>
      </c>
      <c r="I1484" s="4" t="s">
        <v>4</v>
      </c>
    </row>
    <row r="1485" spans="1:9" x14ac:dyDescent="0.25">
      <c r="A1485" s="4" t="str">
        <f>IFERROR(INDEX([1]ID!$B:$B, MATCH('Nhập data'!$C1485,[1]ID!$C:$C,0)),"")</f>
        <v>ID156182</v>
      </c>
      <c r="B1485" s="3" t="s">
        <v>4161</v>
      </c>
      <c r="C1485" s="4" t="s">
        <v>4162</v>
      </c>
      <c r="D1485" s="4">
        <v>12</v>
      </c>
      <c r="E1485" s="5" t="s">
        <v>4156</v>
      </c>
      <c r="F1485" s="4"/>
      <c r="G1485" s="5" t="s">
        <v>4071</v>
      </c>
      <c r="H1485" s="4" t="e">
        <f>IF(Table13[[#This Row],[Tồn đầu]]="","",$D1485+SUMIF([1]Nhập!$G$2:$G$237,'Nhập data'!$C1485,[1]Nhập!$I$2:$I$237)-SUMIF([1]Xuất!$C$2:$C$2625,'Nhập data'!$C1485,[1]Xuất!$D$2:$D$2029))</f>
        <v>#VALUE!</v>
      </c>
      <c r="I1485" s="4" t="s">
        <v>4</v>
      </c>
    </row>
    <row r="1486" spans="1:9" x14ac:dyDescent="0.25">
      <c r="A1486" s="4" t="str">
        <f>IFERROR(INDEX([1]ID!$B:$B, MATCH('Nhập data'!$C1486,[1]ID!$C:$C,0)),"")</f>
        <v>ID165963</v>
      </c>
      <c r="B1486" s="3" t="s">
        <v>4163</v>
      </c>
      <c r="C1486" s="4" t="s">
        <v>4164</v>
      </c>
      <c r="D1486" s="4">
        <v>19</v>
      </c>
      <c r="E1486" s="5" t="s">
        <v>4139</v>
      </c>
      <c r="F1486" s="4"/>
      <c r="G1486" s="5" t="s">
        <v>4071</v>
      </c>
      <c r="H1486" s="4" t="e">
        <f>IF(Table13[[#This Row],[Tồn đầu]]="","",$D1486+SUMIF([1]Nhập!$G$2:$G$237,'Nhập data'!$C1486,[1]Nhập!$I$2:$I$237)-SUMIF([1]Xuất!$C$2:$C$2625,'Nhập data'!$C1486,[1]Xuất!$D$2:$D$2029))</f>
        <v>#VALUE!</v>
      </c>
      <c r="I1486" s="4" t="s">
        <v>4</v>
      </c>
    </row>
    <row r="1487" spans="1:9" x14ac:dyDescent="0.25">
      <c r="A1487" s="4" t="str">
        <f>IFERROR(INDEX([1]ID!$B:$B, MATCH('Nhập data'!$C1487,[1]ID!$C:$C,0)),"")</f>
        <v>ID165964</v>
      </c>
      <c r="B1487" s="3" t="s">
        <v>4165</v>
      </c>
      <c r="C1487" s="4" t="s">
        <v>4166</v>
      </c>
      <c r="D1487" s="4">
        <v>37</v>
      </c>
      <c r="E1487" s="5" t="s">
        <v>4139</v>
      </c>
      <c r="F1487" s="4"/>
      <c r="G1487" s="5" t="s">
        <v>4071</v>
      </c>
      <c r="H1487" s="4" t="e">
        <f>IF(Table13[[#This Row],[Tồn đầu]]="","",$D1487+SUMIF([1]Nhập!$G$2:$G$237,'Nhập data'!$C1487,[1]Nhập!$I$2:$I$237)-SUMIF([1]Xuất!$C$2:$C$2625,'Nhập data'!$C1487,[1]Xuất!$D$2:$D$2029))</f>
        <v>#VALUE!</v>
      </c>
      <c r="I1487" s="4" t="s">
        <v>4</v>
      </c>
    </row>
    <row r="1488" spans="1:9" x14ac:dyDescent="0.25">
      <c r="A1488" s="4" t="str">
        <f>IFERROR(INDEX([1]ID!$B:$B, MATCH('Nhập data'!$C1488,[1]ID!$C:$C,0)),"")</f>
        <v>ID165965</v>
      </c>
      <c r="B1488" s="3" t="s">
        <v>4167</v>
      </c>
      <c r="C1488" s="4" t="s">
        <v>4168</v>
      </c>
      <c r="D1488" s="4">
        <v>4</v>
      </c>
      <c r="E1488" s="5" t="s">
        <v>4139</v>
      </c>
      <c r="F1488" s="4"/>
      <c r="G1488" s="5" t="s">
        <v>4071</v>
      </c>
      <c r="H1488" s="4" t="e">
        <f>IF(Table13[[#This Row],[Tồn đầu]]="","",$D1488+SUMIF([1]Nhập!$G$2:$G$237,'Nhập data'!$C1488,[1]Nhập!$I$2:$I$237)-SUMIF([1]Xuất!$C$2:$C$2625,'Nhập data'!$C1488,[1]Xuất!$D$2:$D$2029))</f>
        <v>#VALUE!</v>
      </c>
      <c r="I1488" s="4" t="s">
        <v>4</v>
      </c>
    </row>
    <row r="1489" spans="1:9" x14ac:dyDescent="0.25">
      <c r="A1489" s="4" t="str">
        <f>IFERROR(INDEX([1]ID!$B:$B, MATCH('Nhập data'!$C1489,[1]ID!$C:$C,0)),"")</f>
        <v>ID165966</v>
      </c>
      <c r="B1489" s="3" t="s">
        <v>4169</v>
      </c>
      <c r="C1489" s="4" t="s">
        <v>4170</v>
      </c>
      <c r="D1489" s="4">
        <v>46</v>
      </c>
      <c r="E1489" s="5" t="s">
        <v>4139</v>
      </c>
      <c r="F1489" s="4"/>
      <c r="G1489" s="5" t="s">
        <v>4071</v>
      </c>
      <c r="H1489" s="4" t="e">
        <f>IF(Table13[[#This Row],[Tồn đầu]]="","",$D1489+SUMIF([1]Nhập!$G$2:$G$237,'Nhập data'!$C1489,[1]Nhập!$I$2:$I$237)-SUMIF([1]Xuất!$C$2:$C$2625,'Nhập data'!$C1489,[1]Xuất!$D$2:$D$2029))</f>
        <v>#VALUE!</v>
      </c>
      <c r="I1489" s="4" t="s">
        <v>4</v>
      </c>
    </row>
    <row r="1490" spans="1:9" x14ac:dyDescent="0.25">
      <c r="A1490" s="4" t="str">
        <f>IFERROR(INDEX([1]ID!$B:$B, MATCH('Nhập data'!$C1490,[1]ID!$C:$C,0)),"")</f>
        <v>ID156376</v>
      </c>
      <c r="B1490" s="3" t="s">
        <v>4171</v>
      </c>
      <c r="C1490" s="4" t="s">
        <v>4172</v>
      </c>
      <c r="D1490" s="4">
        <v>6</v>
      </c>
      <c r="E1490" s="5" t="s">
        <v>4142</v>
      </c>
      <c r="F1490" s="4"/>
      <c r="G1490" s="5" t="s">
        <v>4071</v>
      </c>
      <c r="H1490" s="4" t="e">
        <f>IF(Table13[[#This Row],[Tồn đầu]]="","",$D1490+SUMIF([1]Nhập!$G$2:$G$237,'Nhập data'!$C1490,[1]Nhập!$I$2:$I$237)-SUMIF([1]Xuất!$C$2:$C$2625,'Nhập data'!$C1490,[1]Xuất!$D$2:$D$2029))</f>
        <v>#VALUE!</v>
      </c>
      <c r="I1490" s="4" t="s">
        <v>4</v>
      </c>
    </row>
    <row r="1491" spans="1:9" x14ac:dyDescent="0.25">
      <c r="A1491" s="4" t="str">
        <f>IFERROR(INDEX([1]ID!$B:$B, MATCH('Nhập data'!$C1491,[1]ID!$C:$C,0)),"")</f>
        <v>ID165967</v>
      </c>
      <c r="B1491" s="3" t="s">
        <v>4173</v>
      </c>
      <c r="C1491" s="4" t="s">
        <v>4174</v>
      </c>
      <c r="D1491" s="4">
        <v>5</v>
      </c>
      <c r="E1491" s="5" t="s">
        <v>4175</v>
      </c>
      <c r="F1491" s="4"/>
      <c r="G1491" s="5" t="s">
        <v>4071</v>
      </c>
      <c r="H1491" s="4" t="e">
        <f>IF(Table13[[#This Row],[Tồn đầu]]="","",$D1491+SUMIF([1]Nhập!$G$2:$G$237,'Nhập data'!$C1491,[1]Nhập!$I$2:$I$237)-SUMIF([1]Xuất!$C$2:$C$2625,'Nhập data'!$C1491,[1]Xuất!$D$2:$D$2029))</f>
        <v>#VALUE!</v>
      </c>
      <c r="I1491" s="4" t="s">
        <v>4</v>
      </c>
    </row>
    <row r="1492" spans="1:9" x14ac:dyDescent="0.25">
      <c r="A1492" s="4" t="str">
        <f>IFERROR(INDEX([1]ID!$B:$B, MATCH('Nhập data'!$C1492,[1]ID!$C:$C,0)),"")</f>
        <v>ID165968</v>
      </c>
      <c r="B1492" s="3" t="s">
        <v>4176</v>
      </c>
      <c r="C1492" s="4" t="s">
        <v>4177</v>
      </c>
      <c r="D1492" s="4">
        <v>10</v>
      </c>
      <c r="E1492" s="5" t="s">
        <v>4175</v>
      </c>
      <c r="F1492" s="4"/>
      <c r="G1492" s="5" t="s">
        <v>4071</v>
      </c>
      <c r="H1492" s="4" t="e">
        <f>IF(Table13[[#This Row],[Tồn đầu]]="","",$D1492+SUMIF([1]Nhập!$G$2:$G$237,'Nhập data'!$C1492,[1]Nhập!$I$2:$I$237)-SUMIF([1]Xuất!$C$2:$C$2625,'Nhập data'!$C1492,[1]Xuất!$D$2:$D$2029))</f>
        <v>#VALUE!</v>
      </c>
      <c r="I1492" s="4" t="s">
        <v>4</v>
      </c>
    </row>
    <row r="1493" spans="1:9" x14ac:dyDescent="0.25">
      <c r="A1493" s="4" t="str">
        <f>IFERROR(INDEX([1]ID!$B:$B, MATCH('Nhập data'!$C1493,[1]ID!$C:$C,0)),"")</f>
        <v>ID165969</v>
      </c>
      <c r="B1493" s="3" t="s">
        <v>4178</v>
      </c>
      <c r="C1493" s="4" t="s">
        <v>4179</v>
      </c>
      <c r="D1493" s="4">
        <v>9</v>
      </c>
      <c r="E1493" s="5" t="s">
        <v>4139</v>
      </c>
      <c r="F1493" s="4"/>
      <c r="G1493" s="5" t="s">
        <v>4071</v>
      </c>
      <c r="H1493" s="4" t="e">
        <f>IF(Table13[[#This Row],[Tồn đầu]]="","",$D1493+SUMIF([1]Nhập!$G$2:$G$237,'Nhập data'!$C1493,[1]Nhập!$I$2:$I$237)-SUMIF([1]Xuất!$C$2:$C$2625,'Nhập data'!$C1493,[1]Xuất!$D$2:$D$2029))</f>
        <v>#VALUE!</v>
      </c>
      <c r="I1493" s="4" t="s">
        <v>4</v>
      </c>
    </row>
    <row r="1494" spans="1:9" x14ac:dyDescent="0.25">
      <c r="A1494" s="4" t="str">
        <f>IFERROR(INDEX([1]ID!$B:$B, MATCH('Nhập data'!$C1494,[1]ID!$C:$C,0)),"")</f>
        <v>ID165970</v>
      </c>
      <c r="B1494" s="3" t="s">
        <v>4180</v>
      </c>
      <c r="C1494" s="4" t="s">
        <v>4181</v>
      </c>
      <c r="D1494" s="4">
        <v>37</v>
      </c>
      <c r="E1494" s="5" t="s">
        <v>4139</v>
      </c>
      <c r="F1494" s="4"/>
      <c r="G1494" s="5" t="s">
        <v>4071</v>
      </c>
      <c r="H1494" s="4" t="e">
        <f>IF(Table13[[#This Row],[Tồn đầu]]="","",$D1494+SUMIF([1]Nhập!$G$2:$G$237,'Nhập data'!$C1494,[1]Nhập!$I$2:$I$237)-SUMIF([1]Xuất!$C$2:$C$2625,'Nhập data'!$C1494,[1]Xuất!$D$2:$D$2029))</f>
        <v>#VALUE!</v>
      </c>
      <c r="I1494" s="4" t="s">
        <v>4</v>
      </c>
    </row>
    <row r="1495" spans="1:9" x14ac:dyDescent="0.25">
      <c r="A1495" s="4" t="str">
        <f>IFERROR(INDEX([1]ID!$B:$B, MATCH('Nhập data'!$C1495,[1]ID!$C:$C,0)),"")</f>
        <v>ID165971</v>
      </c>
      <c r="B1495" s="3" t="s">
        <v>4182</v>
      </c>
      <c r="C1495" s="4" t="s">
        <v>4183</v>
      </c>
      <c r="D1495" s="4">
        <v>114</v>
      </c>
      <c r="E1495" s="5" t="s">
        <v>4139</v>
      </c>
      <c r="F1495" s="4"/>
      <c r="G1495" s="5" t="s">
        <v>4071</v>
      </c>
      <c r="H1495" s="4" t="e">
        <f>IF(Table13[[#This Row],[Tồn đầu]]="","",$D1495+SUMIF([1]Nhập!$G$2:$G$237,'Nhập data'!$C1495,[1]Nhập!$I$2:$I$237)-SUMIF([1]Xuất!$C$2:$C$2625,'Nhập data'!$C1495,[1]Xuất!$D$2:$D$2029))</f>
        <v>#VALUE!</v>
      </c>
      <c r="I1495" s="4" t="s">
        <v>4</v>
      </c>
    </row>
    <row r="1496" spans="1:9" x14ac:dyDescent="0.25">
      <c r="A1496" s="4" t="str">
        <f>IFERROR(INDEX([1]ID!$B:$B, MATCH('Nhập data'!$C1496,[1]ID!$C:$C,0)),"")</f>
        <v>ID165972</v>
      </c>
      <c r="B1496" s="3" t="s">
        <v>4184</v>
      </c>
      <c r="C1496" s="4" t="s">
        <v>4185</v>
      </c>
      <c r="D1496" s="4">
        <v>62</v>
      </c>
      <c r="E1496" s="5" t="s">
        <v>4139</v>
      </c>
      <c r="F1496" s="4"/>
      <c r="G1496" s="5" t="s">
        <v>4071</v>
      </c>
      <c r="H1496" s="4" t="e">
        <f>IF(Table13[[#This Row],[Tồn đầu]]="","",$D1496+SUMIF([1]Nhập!$G$2:$G$237,'Nhập data'!$C1496,[1]Nhập!$I$2:$I$237)-SUMIF([1]Xuất!$C$2:$C$2625,'Nhập data'!$C1496,[1]Xuất!$D$2:$D$2029))</f>
        <v>#VALUE!</v>
      </c>
      <c r="I1496" s="4" t="s">
        <v>4</v>
      </c>
    </row>
    <row r="1497" spans="1:9" x14ac:dyDescent="0.25">
      <c r="A1497" s="4" t="str">
        <f>IFERROR(INDEX([1]ID!$B:$B, MATCH('Nhập data'!$C1497,[1]ID!$C:$C,0)),"")</f>
        <v>ID156471</v>
      </c>
      <c r="B1497" s="3" t="s">
        <v>4186</v>
      </c>
      <c r="C1497" s="4" t="s">
        <v>4187</v>
      </c>
      <c r="D1497" s="4">
        <v>20</v>
      </c>
      <c r="E1497" s="5" t="s">
        <v>4139</v>
      </c>
      <c r="F1497" s="4"/>
      <c r="G1497" s="5" t="s">
        <v>4071</v>
      </c>
      <c r="H1497" s="4" t="e">
        <f>IF(Table13[[#This Row],[Tồn đầu]]="","",$D1497+SUMIF([1]Nhập!$G$2:$G$237,'Nhập data'!$C1497,[1]Nhập!$I$2:$I$237)-SUMIF([1]Xuất!$C$2:$C$2625,'Nhập data'!$C1497,[1]Xuất!$D$2:$D$2029))</f>
        <v>#VALUE!</v>
      </c>
      <c r="I1497" s="4" t="s">
        <v>4</v>
      </c>
    </row>
    <row r="1498" spans="1:9" x14ac:dyDescent="0.25">
      <c r="A1498" s="4" t="str">
        <f>IFERROR(INDEX([1]ID!$B:$B, MATCH('Nhập data'!$C1498,[1]ID!$C:$C,0)),"")</f>
        <v>ID156455</v>
      </c>
      <c r="B1498" s="3" t="s">
        <v>4188</v>
      </c>
      <c r="C1498" s="4" t="s">
        <v>4189</v>
      </c>
      <c r="D1498" s="4">
        <v>37</v>
      </c>
      <c r="E1498" s="5" t="s">
        <v>4142</v>
      </c>
      <c r="F1498" s="4"/>
      <c r="G1498" s="5" t="s">
        <v>4071</v>
      </c>
      <c r="H1498" s="4" t="e">
        <f>IF(Table13[[#This Row],[Tồn đầu]]="","",$D1498+SUMIF([1]Nhập!$G$2:$G$237,'Nhập data'!$C1498,[1]Nhập!$I$2:$I$237)-SUMIF([1]Xuất!$C$2:$C$2625,'Nhập data'!$C1498,[1]Xuất!$D$2:$D$2029))</f>
        <v>#VALUE!</v>
      </c>
      <c r="I1498" s="4" t="s">
        <v>4</v>
      </c>
    </row>
    <row r="1499" spans="1:9" x14ac:dyDescent="0.25">
      <c r="A1499" s="4" t="str">
        <f>IFERROR(INDEX([1]ID!$B:$B, MATCH('Nhập data'!$C1499,[1]ID!$C:$C,0)),"")</f>
        <v>ID165973</v>
      </c>
      <c r="B1499" s="3" t="s">
        <v>4190</v>
      </c>
      <c r="C1499" s="4" t="s">
        <v>4191</v>
      </c>
      <c r="D1499" s="4">
        <v>20</v>
      </c>
      <c r="E1499" s="5" t="s">
        <v>4139</v>
      </c>
      <c r="F1499" s="4"/>
      <c r="G1499" s="5" t="s">
        <v>4071</v>
      </c>
      <c r="H1499" s="4" t="e">
        <f>IF(Table13[[#This Row],[Tồn đầu]]="","",$D1499+SUMIF([1]Nhập!$G$2:$G$237,'Nhập data'!$C1499,[1]Nhập!$I$2:$I$237)-SUMIF([1]Xuất!$C$2:$C$2625,'Nhập data'!$C1499,[1]Xuất!$D$2:$D$2029))</f>
        <v>#VALUE!</v>
      </c>
      <c r="I1499" s="4" t="s">
        <v>4</v>
      </c>
    </row>
    <row r="1500" spans="1:9" x14ac:dyDescent="0.25">
      <c r="A1500" s="4" t="str">
        <f>IFERROR(INDEX([1]ID!$B:$B, MATCH('Nhập data'!$C1500,[1]ID!$C:$C,0)),"")</f>
        <v>ID165974</v>
      </c>
      <c r="B1500" s="3" t="s">
        <v>4192</v>
      </c>
      <c r="C1500" s="4" t="s">
        <v>4193</v>
      </c>
      <c r="D1500" s="4">
        <v>140</v>
      </c>
      <c r="E1500" s="5" t="s">
        <v>4139</v>
      </c>
      <c r="F1500" s="4"/>
      <c r="G1500" s="5" t="s">
        <v>4071</v>
      </c>
      <c r="H1500" s="4" t="e">
        <f>IF(Table13[[#This Row],[Tồn đầu]]="","",$D1500+SUMIF([1]Nhập!$G$2:$G$237,'Nhập data'!$C1500,[1]Nhập!$I$2:$I$237)-SUMIF([1]Xuất!$C$2:$C$2625,'Nhập data'!$C1500,[1]Xuất!$D$2:$D$2029))</f>
        <v>#VALUE!</v>
      </c>
      <c r="I1500" s="4" t="s">
        <v>4</v>
      </c>
    </row>
    <row r="1501" spans="1:9" x14ac:dyDescent="0.25">
      <c r="A1501" s="4" t="str">
        <f>IFERROR(INDEX([1]ID!$B:$B, MATCH('Nhập data'!$C1501,[1]ID!$C:$C,0)),"")</f>
        <v>ID165975</v>
      </c>
      <c r="B1501" s="3" t="s">
        <v>4194</v>
      </c>
      <c r="C1501" s="4" t="s">
        <v>4195</v>
      </c>
      <c r="D1501" s="4">
        <v>40</v>
      </c>
      <c r="E1501" s="5" t="s">
        <v>4139</v>
      </c>
      <c r="F1501" s="4"/>
      <c r="G1501" s="5" t="s">
        <v>4071</v>
      </c>
      <c r="H1501" s="4" t="e">
        <f>IF(Table13[[#This Row],[Tồn đầu]]="","",$D1501+SUMIF([1]Nhập!$G$2:$G$237,'Nhập data'!$C1501,[1]Nhập!$I$2:$I$237)-SUMIF([1]Xuất!$C$2:$C$2625,'Nhập data'!$C1501,[1]Xuất!$D$2:$D$2029))</f>
        <v>#VALUE!</v>
      </c>
      <c r="I1501" s="4" t="s">
        <v>4</v>
      </c>
    </row>
    <row r="1502" spans="1:9" x14ac:dyDescent="0.25">
      <c r="A1502" s="4" t="str">
        <f>IFERROR(INDEX([1]ID!$B:$B, MATCH('Nhập data'!$C1502,[1]ID!$C:$C,0)),"")</f>
        <v>ID165976</v>
      </c>
      <c r="B1502" s="3" t="s">
        <v>4196</v>
      </c>
      <c r="C1502" s="4" t="s">
        <v>4197</v>
      </c>
      <c r="D1502" s="4">
        <v>40</v>
      </c>
      <c r="E1502" s="5" t="s">
        <v>4198</v>
      </c>
      <c r="F1502" s="4"/>
      <c r="G1502" s="5" t="s">
        <v>4071</v>
      </c>
      <c r="H1502" s="4" t="e">
        <f>IF(Table13[[#This Row],[Tồn đầu]]="","",$D1502+SUMIF([1]Nhập!$G$2:$G$237,'Nhập data'!$C1502,[1]Nhập!$I$2:$I$237)-SUMIF([1]Xuất!$C$2:$C$2625,'Nhập data'!$C1502,[1]Xuất!$D$2:$D$2029))</f>
        <v>#VALUE!</v>
      </c>
      <c r="I1502" s="4" t="s">
        <v>4</v>
      </c>
    </row>
    <row r="1503" spans="1:9" x14ac:dyDescent="0.25">
      <c r="A1503" s="4" t="str">
        <f>IFERROR(INDEX([1]ID!$B:$B, MATCH('Nhập data'!$C1503,[1]ID!$C:$C,0)),"")</f>
        <v>ID165977</v>
      </c>
      <c r="B1503" s="3" t="s">
        <v>4199</v>
      </c>
      <c r="C1503" s="4" t="s">
        <v>4200</v>
      </c>
      <c r="D1503" s="4">
        <v>4</v>
      </c>
      <c r="E1503" s="5" t="s">
        <v>4139</v>
      </c>
      <c r="F1503" s="4"/>
      <c r="G1503" s="5" t="s">
        <v>4071</v>
      </c>
      <c r="H1503" s="4" t="e">
        <f>IF(Table13[[#This Row],[Tồn đầu]]="","",$D1503+SUMIF([1]Nhập!$G$2:$G$237,'Nhập data'!$C1503,[1]Nhập!$I$2:$I$237)-SUMIF([1]Xuất!$C$2:$C$2625,'Nhập data'!$C1503,[1]Xuất!$D$2:$D$2029))</f>
        <v>#VALUE!</v>
      </c>
      <c r="I1503" s="4" t="s">
        <v>4</v>
      </c>
    </row>
    <row r="1504" spans="1:9" x14ac:dyDescent="0.25">
      <c r="A1504" s="4" t="str">
        <f>IFERROR(INDEX([1]ID!$B:$B, MATCH('Nhập data'!$C1504,[1]ID!$C:$C,0)),"")</f>
        <v>ID165978</v>
      </c>
      <c r="B1504" s="3" t="s">
        <v>4201</v>
      </c>
      <c r="C1504" s="4" t="s">
        <v>4202</v>
      </c>
      <c r="D1504" s="4">
        <v>37</v>
      </c>
      <c r="E1504" s="5" t="s">
        <v>4139</v>
      </c>
      <c r="F1504" s="4"/>
      <c r="G1504" s="5" t="s">
        <v>4071</v>
      </c>
      <c r="H1504" s="4" t="e">
        <f>IF(Table13[[#This Row],[Tồn đầu]]="","",$D1504+SUMIF([1]Nhập!$G$2:$G$237,'Nhập data'!$C1504,[1]Nhập!$I$2:$I$237)-SUMIF([1]Xuất!$C$2:$C$2625,'Nhập data'!$C1504,[1]Xuất!$D$2:$D$2029))</f>
        <v>#VALUE!</v>
      </c>
      <c r="I1504" s="4" t="s">
        <v>4</v>
      </c>
    </row>
    <row r="1505" spans="1:9" x14ac:dyDescent="0.25">
      <c r="A1505" s="4" t="str">
        <f>IFERROR(INDEX([1]ID!$B:$B, MATCH('Nhập data'!$C1505,[1]ID!$C:$C,0)),"")</f>
        <v>ID165979</v>
      </c>
      <c r="B1505" s="3" t="s">
        <v>4203</v>
      </c>
      <c r="C1505" s="4" t="s">
        <v>4204</v>
      </c>
      <c r="D1505" s="4">
        <v>4</v>
      </c>
      <c r="E1505" s="5" t="s">
        <v>4205</v>
      </c>
      <c r="F1505" s="4"/>
      <c r="G1505" s="5" t="s">
        <v>4071</v>
      </c>
      <c r="H1505" s="4" t="e">
        <f>IF(Table13[[#This Row],[Tồn đầu]]="","",$D1505+SUMIF([1]Nhập!$G$2:$G$237,'Nhập data'!$C1505,[1]Nhập!$I$2:$I$237)-SUMIF([1]Xuất!$C$2:$C$2625,'Nhập data'!$C1505,[1]Xuất!$D$2:$D$2029))</f>
        <v>#VALUE!</v>
      </c>
      <c r="I1505" s="4" t="s">
        <v>4</v>
      </c>
    </row>
    <row r="1506" spans="1:9" x14ac:dyDescent="0.25">
      <c r="A1506" s="4" t="str">
        <f>IFERROR(INDEX([1]ID!$B:$B, MATCH('Nhập data'!$C1506,[1]ID!$C:$C,0)),"")</f>
        <v>ID156391</v>
      </c>
      <c r="B1506" s="3" t="s">
        <v>4206</v>
      </c>
      <c r="C1506" s="4" t="s">
        <v>4207</v>
      </c>
      <c r="D1506" s="4">
        <v>10</v>
      </c>
      <c r="E1506" s="5" t="s">
        <v>4208</v>
      </c>
      <c r="F1506" s="4"/>
      <c r="G1506" s="5" t="s">
        <v>4071</v>
      </c>
      <c r="H1506" s="4" t="e">
        <f>IF(Table13[[#This Row],[Tồn đầu]]="","",$D1506+SUMIF([1]Nhập!$G$2:$G$237,'Nhập data'!$C1506,[1]Nhập!$I$2:$I$237)-SUMIF([1]Xuất!$C$2:$C$2625,'Nhập data'!$C1506,[1]Xuất!$D$2:$D$2029))</f>
        <v>#VALUE!</v>
      </c>
      <c r="I1506" s="4" t="s">
        <v>4</v>
      </c>
    </row>
    <row r="1507" spans="1:9" x14ac:dyDescent="0.25">
      <c r="A1507" s="4" t="str">
        <f>IFERROR(INDEX([1]ID!$B:$B, MATCH('Nhập data'!$C1507,[1]ID!$C:$C,0)),"")</f>
        <v>ID165980</v>
      </c>
      <c r="B1507" s="3" t="s">
        <v>4209</v>
      </c>
      <c r="C1507" s="4" t="s">
        <v>4210</v>
      </c>
      <c r="D1507" s="4">
        <v>5</v>
      </c>
      <c r="E1507" s="5" t="s">
        <v>4205</v>
      </c>
      <c r="F1507" s="4"/>
      <c r="G1507" s="5" t="s">
        <v>4071</v>
      </c>
      <c r="H1507" s="4" t="e">
        <f>IF(Table13[[#This Row],[Tồn đầu]]="","",$D1507+SUMIF([1]Nhập!$G$2:$G$237,'Nhập data'!$C1507,[1]Nhập!$I$2:$I$237)-SUMIF([1]Xuất!$C$2:$C$2625,'Nhập data'!$C1507,[1]Xuất!$D$2:$D$2029))</f>
        <v>#VALUE!</v>
      </c>
      <c r="I1507" s="4" t="s">
        <v>4</v>
      </c>
    </row>
    <row r="1508" spans="1:9" x14ac:dyDescent="0.25">
      <c r="A1508" s="4" t="str">
        <f>IFERROR(INDEX([1]ID!$B:$B, MATCH('Nhập data'!$C1508,[1]ID!$C:$C,0)),"")</f>
        <v>ID165981</v>
      </c>
      <c r="B1508" s="3" t="s">
        <v>4211</v>
      </c>
      <c r="C1508" s="4" t="s">
        <v>4212</v>
      </c>
      <c r="D1508" s="4">
        <v>5</v>
      </c>
      <c r="E1508" s="5" t="s">
        <v>4139</v>
      </c>
      <c r="F1508" s="4"/>
      <c r="G1508" s="5" t="s">
        <v>4071</v>
      </c>
      <c r="H1508" s="4" t="e">
        <f>IF(Table13[[#This Row],[Tồn đầu]]="","",$D1508+SUMIF([1]Nhập!$G$2:$G$237,'Nhập data'!$C1508,[1]Nhập!$I$2:$I$237)-SUMIF([1]Xuất!$C$2:$C$2625,'Nhập data'!$C1508,[1]Xuất!$D$2:$D$2029))</f>
        <v>#VALUE!</v>
      </c>
      <c r="I1508" s="4" t="s">
        <v>4</v>
      </c>
    </row>
    <row r="1509" spans="1:9" x14ac:dyDescent="0.25">
      <c r="A1509" s="4" t="str">
        <f>IFERROR(INDEX([1]ID!$B:$B, MATCH('Nhập data'!$C1509,[1]ID!$C:$C,0)),"")</f>
        <v>ID165982</v>
      </c>
      <c r="B1509" s="3" t="s">
        <v>4213</v>
      </c>
      <c r="C1509" s="4" t="s">
        <v>4214</v>
      </c>
      <c r="D1509" s="4">
        <v>35</v>
      </c>
      <c r="E1509" s="5" t="s">
        <v>4139</v>
      </c>
      <c r="F1509" s="4"/>
      <c r="G1509" s="5" t="s">
        <v>4071</v>
      </c>
      <c r="H1509" s="4" t="e">
        <f>IF(Table13[[#This Row],[Tồn đầu]]="","",$D1509+SUMIF([1]Nhập!$G$2:$G$237,'Nhập data'!$C1509,[1]Nhập!$I$2:$I$237)-SUMIF([1]Xuất!$C$2:$C$2625,'Nhập data'!$C1509,[1]Xuất!$D$2:$D$2029))</f>
        <v>#VALUE!</v>
      </c>
      <c r="I1509" s="4" t="s">
        <v>4</v>
      </c>
    </row>
    <row r="1510" spans="1:9" x14ac:dyDescent="0.25">
      <c r="A1510" s="4" t="str">
        <f>IFERROR(INDEX([1]ID!$B:$B, MATCH('Nhập data'!$C1510,[1]ID!$C:$C,0)),"")</f>
        <v>ID046314</v>
      </c>
      <c r="B1510" s="3" t="s">
        <v>4215</v>
      </c>
      <c r="C1510" s="4" t="s">
        <v>4216</v>
      </c>
      <c r="D1510" s="4">
        <v>0</v>
      </c>
      <c r="E1510" s="5" t="s">
        <v>4217</v>
      </c>
      <c r="F1510" s="4"/>
      <c r="G1510" s="5" t="s">
        <v>4071</v>
      </c>
      <c r="H1510" s="4" t="e">
        <f>IF(Table13[[#This Row],[Tồn đầu]]="","",$D1510+SUMIF([1]Nhập!$G$2:$G$237,'Nhập data'!$C1510,[1]Nhập!$I$2:$I$237)-SUMIF([1]Xuất!$C$2:$C$2625,'Nhập data'!$C1510,[1]Xuất!$D$2:$D$2029))</f>
        <v>#VALUE!</v>
      </c>
      <c r="I1510" s="4" t="s">
        <v>4</v>
      </c>
    </row>
    <row r="1511" spans="1:9" x14ac:dyDescent="0.25">
      <c r="A1511" s="4" t="str">
        <f>IFERROR(INDEX([1]ID!$B:$B, MATCH('Nhập data'!$C1511,[1]ID!$C:$C,0)),"")</f>
        <v>ID046379</v>
      </c>
      <c r="B1511" s="3" t="s">
        <v>4218</v>
      </c>
      <c r="C1511" s="4" t="s">
        <v>4219</v>
      </c>
      <c r="D1511" s="4">
        <v>0</v>
      </c>
      <c r="E1511" s="5" t="s">
        <v>4220</v>
      </c>
      <c r="F1511" s="4"/>
      <c r="G1511" s="5" t="s">
        <v>4071</v>
      </c>
      <c r="H1511" s="4" t="e">
        <f>IF(Table13[[#This Row],[Tồn đầu]]="","",$D1511+SUMIF([1]Nhập!$G$2:$G$237,'Nhập data'!$C1511,[1]Nhập!$I$2:$I$237)-SUMIF([1]Xuất!$C$2:$C$2625,'Nhập data'!$C1511,[1]Xuất!$D$2:$D$2029))</f>
        <v>#VALUE!</v>
      </c>
      <c r="I1511" s="4" t="s">
        <v>4</v>
      </c>
    </row>
    <row r="1512" spans="1:9" x14ac:dyDescent="0.25">
      <c r="A1512" s="4" t="str">
        <f>IFERROR(INDEX([1]ID!$B:$B, MATCH('Nhập data'!$C1512,[1]ID!$C:$C,0)),"")</f>
        <v>ID165983</v>
      </c>
      <c r="B1512" s="3" t="s">
        <v>4221</v>
      </c>
      <c r="C1512" s="4" t="s">
        <v>4222</v>
      </c>
      <c r="D1512" s="4">
        <v>0</v>
      </c>
      <c r="E1512" s="5" t="s">
        <v>4223</v>
      </c>
      <c r="F1512" s="4"/>
      <c r="G1512" s="5" t="s">
        <v>4071</v>
      </c>
      <c r="H1512" s="4" t="e">
        <f>IF(Table13[[#This Row],[Tồn đầu]]="","",$D1512+SUMIF([1]Nhập!$G$2:$G$237,'Nhập data'!$C1512,[1]Nhập!$I$2:$I$237)-SUMIF([1]Xuất!$C$2:$C$2625,'Nhập data'!$C1512,[1]Xuất!$D$2:$D$2029))</f>
        <v>#VALUE!</v>
      </c>
      <c r="I1512" s="4" t="s">
        <v>4</v>
      </c>
    </row>
    <row r="1513" spans="1:9" x14ac:dyDescent="0.25">
      <c r="A1513" s="4" t="str">
        <f>IFERROR(INDEX([1]ID!$B:$B, MATCH('Nhập data'!$C1513,[1]ID!$C:$C,0)),"")</f>
        <v>ID165984</v>
      </c>
      <c r="B1513" s="3" t="s">
        <v>4224</v>
      </c>
      <c r="C1513" s="4" t="s">
        <v>4225</v>
      </c>
      <c r="D1513" s="4">
        <v>0</v>
      </c>
      <c r="E1513" s="5" t="s">
        <v>4226</v>
      </c>
      <c r="F1513" s="4"/>
      <c r="G1513" s="5" t="s">
        <v>4071</v>
      </c>
      <c r="H1513" s="4" t="e">
        <f>IF(Table13[[#This Row],[Tồn đầu]]="","",$D1513+SUMIF([1]Nhập!$G$2:$G$237,'Nhập data'!$C1513,[1]Nhập!$I$2:$I$237)-SUMIF([1]Xuất!$C$2:$C$2625,'Nhập data'!$C1513,[1]Xuất!$D$2:$D$2029))</f>
        <v>#VALUE!</v>
      </c>
      <c r="I1513" s="4" t="s">
        <v>4</v>
      </c>
    </row>
    <row r="1514" spans="1:9" x14ac:dyDescent="0.25">
      <c r="A1514" s="4" t="str">
        <f>IFERROR(INDEX([1]ID!$B:$B, MATCH('Nhập data'!$C1514,[1]ID!$C:$C,0)),"")</f>
        <v>ID165985</v>
      </c>
      <c r="B1514" s="3" t="s">
        <v>4227</v>
      </c>
      <c r="C1514" s="4" t="s">
        <v>4228</v>
      </c>
      <c r="D1514" s="4">
        <v>4</v>
      </c>
      <c r="E1514" s="5" t="s">
        <v>4229</v>
      </c>
      <c r="F1514" s="4"/>
      <c r="G1514" s="5" t="s">
        <v>4071</v>
      </c>
      <c r="H1514" s="4" t="e">
        <f>IF(Table13[[#This Row],[Tồn đầu]]="","",$D1514+SUMIF([1]Nhập!$G$2:$G$237,'Nhập data'!$C1514,[1]Nhập!$I$2:$I$237)-SUMIF([1]Xuất!$C$2:$C$2625,'Nhập data'!$C1514,[1]Xuất!$D$2:$D$2029))</f>
        <v>#VALUE!</v>
      </c>
      <c r="I1514" s="4" t="s">
        <v>4</v>
      </c>
    </row>
    <row r="1515" spans="1:9" x14ac:dyDescent="0.25">
      <c r="A1515" s="4" t="str">
        <f>IFERROR(INDEX([1]ID!$B:$B, MATCH('Nhập data'!$C1515,[1]ID!$C:$C,0)),"")</f>
        <v>ID046145</v>
      </c>
      <c r="B1515" s="3" t="s">
        <v>4230</v>
      </c>
      <c r="C1515" s="4" t="s">
        <v>4231</v>
      </c>
      <c r="D1515" s="4">
        <v>0</v>
      </c>
      <c r="E1515" s="5" t="s">
        <v>4232</v>
      </c>
      <c r="F1515" s="4"/>
      <c r="G1515" s="5" t="s">
        <v>4071</v>
      </c>
      <c r="H1515" s="4" t="e">
        <f>IF(Table13[[#This Row],[Tồn đầu]]="","",$D1515+SUMIF([1]Nhập!$G$2:$G$237,'Nhập data'!$C1515,[1]Nhập!$I$2:$I$237)-SUMIF([1]Xuất!$C$2:$C$2625,'Nhập data'!$C1515,[1]Xuất!$D$2:$D$2029))</f>
        <v>#VALUE!</v>
      </c>
      <c r="I1515" s="4" t="s">
        <v>4</v>
      </c>
    </row>
    <row r="1516" spans="1:9" x14ac:dyDescent="0.25">
      <c r="A1516" s="4" t="str">
        <f>IFERROR(INDEX([1]ID!$B:$B, MATCH('Nhập data'!$C1516,[1]ID!$C:$C,0)),"")</f>
        <v>ID165986</v>
      </c>
      <c r="B1516" s="3" t="s">
        <v>3827</v>
      </c>
      <c r="C1516" s="4" t="s">
        <v>4233</v>
      </c>
      <c r="D1516" s="4">
        <v>0</v>
      </c>
      <c r="E1516" s="5" t="s">
        <v>4234</v>
      </c>
      <c r="F1516" s="4"/>
      <c r="G1516" s="5" t="s">
        <v>1836</v>
      </c>
      <c r="H1516" s="4" t="e">
        <f>IF(Table13[[#This Row],[Tồn đầu]]="","",$D1516+SUMIF([1]Nhập!$G$2:$G$237,'Nhập data'!$C1516,[1]Nhập!$I$2:$I$237)-SUMIF([1]Xuất!$C$2:$C$2625,'Nhập data'!$C1516,[1]Xuất!$D$2:$D$2029))</f>
        <v>#VALUE!</v>
      </c>
      <c r="I1516" s="4" t="s">
        <v>4</v>
      </c>
    </row>
    <row r="1517" spans="1:9" x14ac:dyDescent="0.25">
      <c r="A1517" s="4" t="str">
        <f>IFERROR(INDEX([1]ID!$B:$B, MATCH('Nhập data'!$C1517,[1]ID!$C:$C,0)),"")</f>
        <v>ID165987</v>
      </c>
      <c r="B1517" s="3" t="s">
        <v>4235</v>
      </c>
      <c r="C1517" s="4" t="s">
        <v>4236</v>
      </c>
      <c r="D1517" s="4">
        <v>0</v>
      </c>
      <c r="E1517" s="5" t="s">
        <v>4237</v>
      </c>
      <c r="F1517" s="4"/>
      <c r="G1517" s="5" t="s">
        <v>1836</v>
      </c>
      <c r="H1517" s="4" t="e">
        <f>IF(Table13[[#This Row],[Tồn đầu]]="","",$D1517+SUMIF([1]Nhập!$G$2:$G$237,'Nhập data'!$C1517,[1]Nhập!$I$2:$I$237)-SUMIF([1]Xuất!$C$2:$C$2625,'Nhập data'!$C1517,[1]Xuất!$D$2:$D$2029))</f>
        <v>#VALUE!</v>
      </c>
      <c r="I1517" s="4" t="s">
        <v>4</v>
      </c>
    </row>
    <row r="1518" spans="1:9" x14ac:dyDescent="0.25">
      <c r="A1518" s="4" t="str">
        <f>IFERROR(INDEX([1]ID!$B:$B, MATCH('Nhập data'!$C1518,[1]ID!$C:$C,0)),"")</f>
        <v>ID165988</v>
      </c>
      <c r="B1518" s="3" t="s">
        <v>4238</v>
      </c>
      <c r="C1518" s="4" t="s">
        <v>4239</v>
      </c>
      <c r="D1518" s="4">
        <v>0</v>
      </c>
      <c r="E1518" s="5" t="s">
        <v>4240</v>
      </c>
      <c r="F1518" s="4"/>
      <c r="G1518" s="5" t="s">
        <v>4241</v>
      </c>
      <c r="H1518" s="4" t="e">
        <f>IF(Table13[[#This Row],[Tồn đầu]]="","",$D1518+SUMIF([1]Nhập!$G$2:$G$237,'Nhập data'!$C1518,[1]Nhập!$I$2:$I$237)-SUMIF([1]Xuất!$C$2:$C$2625,'Nhập data'!$C1518,[1]Xuất!$D$2:$D$2029))</f>
        <v>#VALUE!</v>
      </c>
      <c r="I1518" s="4" t="s">
        <v>4</v>
      </c>
    </row>
    <row r="1519" spans="1:9" x14ac:dyDescent="0.25">
      <c r="A1519" s="4" t="str">
        <f>IFERROR(INDEX([1]ID!$B:$B, MATCH('Nhập data'!$C1519,[1]ID!$C:$C,0)),"")</f>
        <v>ID152635</v>
      </c>
      <c r="B1519" s="3" t="s">
        <v>4242</v>
      </c>
      <c r="C1519" s="4" t="s">
        <v>4243</v>
      </c>
      <c r="D1519" s="4">
        <v>0</v>
      </c>
      <c r="E1519" s="5" t="s">
        <v>977</v>
      </c>
      <c r="F1519" s="4"/>
      <c r="G1519" s="5">
        <v>0</v>
      </c>
      <c r="H1519" s="4" t="e">
        <f>IF(Table13[[#This Row],[Tồn đầu]]="","",$D1519+SUMIF([1]Nhập!$G$2:$G$237,'Nhập data'!$C1519,[1]Nhập!$I$2:$I$237)-SUMIF([1]Xuất!$C$2:$C$2625,'Nhập data'!$C1519,[1]Xuất!$D$2:$D$2029))</f>
        <v>#VALUE!</v>
      </c>
      <c r="I1519" s="4" t="s">
        <v>4</v>
      </c>
    </row>
    <row r="1520" spans="1:9" x14ac:dyDescent="0.25">
      <c r="A1520" s="4" t="str">
        <f>IFERROR(INDEX([1]ID!$B:$B, MATCH('Nhập data'!$C1520,[1]ID!$C:$C,0)),"")</f>
        <v>ID165989</v>
      </c>
      <c r="B1520" s="3" t="s">
        <v>4244</v>
      </c>
      <c r="C1520" s="4" t="s">
        <v>4245</v>
      </c>
      <c r="D1520" s="4">
        <v>0</v>
      </c>
      <c r="E1520" s="5" t="s">
        <v>4246</v>
      </c>
      <c r="F1520" s="4"/>
      <c r="G1520" s="5" t="s">
        <v>1836</v>
      </c>
      <c r="H1520" s="4" t="e">
        <f>IF(Table13[[#This Row],[Tồn đầu]]="","",$D1520+SUMIF([1]Nhập!$G$2:$G$237,'Nhập data'!$C1520,[1]Nhập!$I$2:$I$237)-SUMIF([1]Xuất!$C$2:$C$2625,'Nhập data'!$C1520,[1]Xuất!$D$2:$D$2029))</f>
        <v>#VALUE!</v>
      </c>
      <c r="I1520" s="4" t="s">
        <v>4</v>
      </c>
    </row>
    <row r="1521" spans="1:9" x14ac:dyDescent="0.25">
      <c r="A1521" s="4" t="str">
        <f>IFERROR(INDEX([1]ID!$B:$B, MATCH('Nhập data'!$C1521,[1]ID!$C:$C,0)),"")</f>
        <v>ID165990</v>
      </c>
      <c r="B1521" s="3" t="s">
        <v>4247</v>
      </c>
      <c r="C1521" s="4" t="s">
        <v>4248</v>
      </c>
      <c r="D1521" s="4">
        <v>0</v>
      </c>
      <c r="E1521" s="5" t="s">
        <v>4246</v>
      </c>
      <c r="F1521" s="4"/>
      <c r="G1521" s="5" t="s">
        <v>1836</v>
      </c>
      <c r="H1521" s="4" t="e">
        <f>IF(Table13[[#This Row],[Tồn đầu]]="","",$D1521+SUMIF([1]Nhập!$G$2:$G$237,'Nhập data'!$C1521,[1]Nhập!$I$2:$I$237)-SUMIF([1]Xuất!$C$2:$C$2625,'Nhập data'!$C1521,[1]Xuất!$D$2:$D$2029))</f>
        <v>#VALUE!</v>
      </c>
      <c r="I1521" s="4" t="s">
        <v>4</v>
      </c>
    </row>
    <row r="1522" spans="1:9" x14ac:dyDescent="0.25">
      <c r="A1522" s="4" t="str">
        <f>IFERROR(INDEX([1]ID!$B:$B, MATCH('Nhập data'!$C1522,[1]ID!$C:$C,0)),"")</f>
        <v>ID165991</v>
      </c>
      <c r="B1522" s="3" t="s">
        <v>4249</v>
      </c>
      <c r="C1522" s="4" t="s">
        <v>4250</v>
      </c>
      <c r="D1522" s="4">
        <v>0</v>
      </c>
      <c r="E1522" s="5" t="s">
        <v>4251</v>
      </c>
      <c r="F1522" s="4"/>
      <c r="G1522" s="5" t="s">
        <v>1836</v>
      </c>
      <c r="H1522" s="4" t="e">
        <f>IF(Table13[[#This Row],[Tồn đầu]]="","",$D1522+SUMIF([1]Nhập!$G$2:$G$237,'Nhập data'!$C1522,[1]Nhập!$I$2:$I$237)-SUMIF([1]Xuất!$C$2:$C$2625,'Nhập data'!$C1522,[1]Xuất!$D$2:$D$2029))</f>
        <v>#VALUE!</v>
      </c>
      <c r="I1522" s="4" t="s">
        <v>4</v>
      </c>
    </row>
    <row r="1523" spans="1:9" x14ac:dyDescent="0.25">
      <c r="A1523" s="4" t="str">
        <f>IFERROR(INDEX([1]ID!$B:$B, MATCH('Nhập data'!$C1523,[1]ID!$C:$C,0)),"")</f>
        <v>ID165992</v>
      </c>
      <c r="B1523" s="3" t="s">
        <v>4252</v>
      </c>
      <c r="C1523" s="4" t="s">
        <v>4253</v>
      </c>
      <c r="D1523" s="4">
        <v>0</v>
      </c>
      <c r="E1523" s="5" t="s">
        <v>4246</v>
      </c>
      <c r="F1523" s="4"/>
      <c r="G1523" s="5" t="s">
        <v>1836</v>
      </c>
      <c r="H1523" s="4" t="e">
        <f>IF(Table13[[#This Row],[Tồn đầu]]="","",$D1523+SUMIF([1]Nhập!$G$2:$G$237,'Nhập data'!$C1523,[1]Nhập!$I$2:$I$237)-SUMIF([1]Xuất!$C$2:$C$2625,'Nhập data'!$C1523,[1]Xuất!$D$2:$D$2029))</f>
        <v>#VALUE!</v>
      </c>
      <c r="I1523" s="4" t="s">
        <v>4</v>
      </c>
    </row>
    <row r="1524" spans="1:9" x14ac:dyDescent="0.25">
      <c r="A1524" s="4" t="str">
        <f>IFERROR(INDEX([1]ID!$B:$B, MATCH('Nhập data'!$C1524,[1]ID!$C:$C,0)),"")</f>
        <v>ID165993</v>
      </c>
      <c r="B1524" s="3" t="s">
        <v>4254</v>
      </c>
      <c r="C1524" s="4" t="s">
        <v>4255</v>
      </c>
      <c r="D1524" s="4">
        <v>0</v>
      </c>
      <c r="E1524" s="5" t="s">
        <v>4246</v>
      </c>
      <c r="F1524" s="4"/>
      <c r="G1524" s="5" t="s">
        <v>1836</v>
      </c>
      <c r="H1524" s="4" t="e">
        <f>IF(Table13[[#This Row],[Tồn đầu]]="","",$D1524+SUMIF([1]Nhập!$G$2:$G$237,'Nhập data'!$C1524,[1]Nhập!$I$2:$I$237)-SUMIF([1]Xuất!$C$2:$C$2625,'Nhập data'!$C1524,[1]Xuất!$D$2:$D$2029))</f>
        <v>#VALUE!</v>
      </c>
      <c r="I1524" s="4" t="s">
        <v>4</v>
      </c>
    </row>
    <row r="1525" spans="1:9" x14ac:dyDescent="0.25">
      <c r="A1525" s="4" t="str">
        <f>IFERROR(INDEX([1]ID!$B:$B, MATCH('Nhập data'!$C1525,[1]ID!$C:$C,0)),"")</f>
        <v>ID165994</v>
      </c>
      <c r="B1525" s="3" t="s">
        <v>4256</v>
      </c>
      <c r="C1525" s="4" t="s">
        <v>4257</v>
      </c>
      <c r="D1525" s="4">
        <v>0</v>
      </c>
      <c r="E1525" s="5" t="s">
        <v>4246</v>
      </c>
      <c r="F1525" s="4"/>
      <c r="G1525" s="5" t="s">
        <v>1836</v>
      </c>
      <c r="H1525" s="4" t="e">
        <f>IF(Table13[[#This Row],[Tồn đầu]]="","",$D1525+SUMIF([1]Nhập!$G$2:$G$237,'Nhập data'!$C1525,[1]Nhập!$I$2:$I$237)-SUMIF([1]Xuất!$C$2:$C$2625,'Nhập data'!$C1525,[1]Xuất!$D$2:$D$2029))</f>
        <v>#VALUE!</v>
      </c>
      <c r="I1525" s="4" t="s">
        <v>4</v>
      </c>
    </row>
    <row r="1526" spans="1:9" x14ac:dyDescent="0.25">
      <c r="A1526" s="4" t="str">
        <f>IFERROR(INDEX([1]ID!$B:$B, MATCH('Nhập data'!$C1526,[1]ID!$C:$C,0)),"")</f>
        <v>ID166067</v>
      </c>
      <c r="B1526" s="3" t="s">
        <v>4258</v>
      </c>
      <c r="C1526" s="4" t="s">
        <v>4259</v>
      </c>
      <c r="D1526" s="4">
        <v>0</v>
      </c>
      <c r="E1526" s="5" t="s">
        <v>4260</v>
      </c>
      <c r="F1526" s="4"/>
      <c r="G1526" s="5" t="s">
        <v>1836</v>
      </c>
      <c r="H1526" s="4" t="e">
        <f>IF(Table13[[#This Row],[Tồn đầu]]="","",$D1526+SUMIF([1]Nhập!$G$2:$G$237,'Nhập data'!$C1526,[1]Nhập!$I$2:$I$237)-SUMIF([1]Xuất!$C$2:$C$2625,'Nhập data'!$C1526,[1]Xuất!$D$2:$D$2029))</f>
        <v>#VALUE!</v>
      </c>
      <c r="I1526" s="4"/>
    </row>
    <row r="1527" spans="1:9" x14ac:dyDescent="0.25">
      <c r="A1527" s="4" t="str">
        <f>IFERROR(INDEX([1]ID!$B:$B, MATCH('Nhập data'!$C1527,[1]ID!$C:$C,0)),"")</f>
        <v>ID166068</v>
      </c>
      <c r="B1527" s="3" t="s">
        <v>3548</v>
      </c>
      <c r="C1527" s="4" t="s">
        <v>4261</v>
      </c>
      <c r="D1527" s="4">
        <v>0</v>
      </c>
      <c r="E1527" s="5" t="s">
        <v>4262</v>
      </c>
      <c r="F1527" s="4"/>
      <c r="G1527" s="5" t="s">
        <v>1836</v>
      </c>
      <c r="H1527" s="4" t="e">
        <f>IF(Table13[[#This Row],[Tồn đầu]]="","",$D1527+SUMIF([1]Nhập!$G$2:$G$237,'Nhập data'!$C1527,[1]Nhập!$I$2:$I$237)-SUMIF([1]Xuất!$C$2:$C$2625,'Nhập data'!$C1527,[1]Xuất!$D$2:$D$2029))</f>
        <v>#VALUE!</v>
      </c>
      <c r="I1527" s="4"/>
    </row>
    <row r="1528" spans="1:9" x14ac:dyDescent="0.25">
      <c r="A1528" s="4" t="str">
        <f>IFERROR(INDEX([1]ID!$B:$B, MATCH('Nhập data'!$C1528,[1]ID!$C:$C,0)),"")</f>
        <v>ID166069</v>
      </c>
      <c r="B1528" s="3" t="s">
        <v>4249</v>
      </c>
      <c r="C1528" s="4" t="s">
        <v>4263</v>
      </c>
      <c r="D1528" s="4">
        <v>0</v>
      </c>
      <c r="E1528" s="5" t="s">
        <v>4264</v>
      </c>
      <c r="F1528" s="4"/>
      <c r="G1528" s="5" t="s">
        <v>1836</v>
      </c>
      <c r="H1528" s="4" t="e">
        <f>IF(Table13[[#This Row],[Tồn đầu]]="","",$D1528+SUMIF([1]Nhập!$G$2:$G$237,'Nhập data'!$C1528,[1]Nhập!$I$2:$I$237)-SUMIF([1]Xuất!$C$2:$C$2625,'Nhập data'!$C1528,[1]Xuất!$D$2:$D$2029))</f>
        <v>#VALUE!</v>
      </c>
      <c r="I1528" s="4"/>
    </row>
    <row r="1529" spans="1:9" x14ac:dyDescent="0.25">
      <c r="A1529" s="4" t="str">
        <f>IFERROR(INDEX([1]ID!$B:$B, MATCH('Nhập data'!$C1529,[1]ID!$C:$C,0)),"")</f>
        <v>ID166070</v>
      </c>
      <c r="B1529" s="3" t="s">
        <v>4265</v>
      </c>
      <c r="C1529" s="4" t="s">
        <v>4266</v>
      </c>
      <c r="D1529" s="4">
        <v>0</v>
      </c>
      <c r="E1529" s="5" t="s">
        <v>4267</v>
      </c>
      <c r="F1529" s="4"/>
      <c r="G1529" s="5" t="s">
        <v>1836</v>
      </c>
      <c r="H1529" s="4" t="e">
        <f>IF(Table13[[#This Row],[Tồn đầu]]="","",$D1529+SUMIF([1]Nhập!$G$2:$G$237,'Nhập data'!$C1529,[1]Nhập!$I$2:$I$237)-SUMIF([1]Xuất!$C$2:$C$2625,'Nhập data'!$C1529,[1]Xuất!$D$2:$D$2029))</f>
        <v>#VALUE!</v>
      </c>
      <c r="I1529" s="4"/>
    </row>
    <row r="1530" spans="1:9" x14ac:dyDescent="0.25">
      <c r="A1530" s="4" t="str">
        <f>IFERROR(INDEX([1]ID!$B:$B, MATCH('Nhập data'!$C1530,[1]ID!$C:$C,0)),"")</f>
        <v>ID166071</v>
      </c>
      <c r="B1530" s="3" t="s">
        <v>3895</v>
      </c>
      <c r="C1530" s="4" t="s">
        <v>4268</v>
      </c>
      <c r="D1530" s="4">
        <v>1</v>
      </c>
      <c r="E1530" s="5" t="s">
        <v>4269</v>
      </c>
      <c r="F1530" s="4"/>
      <c r="G1530" s="5" t="s">
        <v>1836</v>
      </c>
      <c r="H1530" s="4" t="e">
        <f>IF(Table13[[#This Row],[Tồn đầu]]="","",$D1530+SUMIF([1]Nhập!$G$2:$G$237,'Nhập data'!$C1530,[1]Nhập!$I$2:$I$237)-SUMIF([1]Xuất!$C$2:$C$2625,'Nhập data'!$C1530,[1]Xuất!$D$2:$D$2029))</f>
        <v>#VALUE!</v>
      </c>
      <c r="I1530" s="4"/>
    </row>
    <row r="1531" spans="1:9" x14ac:dyDescent="0.25">
      <c r="A1531" s="4" t="str">
        <f>IFERROR(INDEX([1]ID!$B:$B, MATCH('Nhập data'!$C1531,[1]ID!$C:$C,0)),"")</f>
        <v>ID166072</v>
      </c>
      <c r="B1531" s="3" t="s">
        <v>3895</v>
      </c>
      <c r="C1531" s="4" t="s">
        <v>4270</v>
      </c>
      <c r="D1531" s="4">
        <v>0</v>
      </c>
      <c r="E1531" s="5" t="s">
        <v>4271</v>
      </c>
      <c r="F1531" s="4"/>
      <c r="G1531" s="5" t="s">
        <v>1836</v>
      </c>
      <c r="H1531" s="4" t="e">
        <f>IF(Table13[[#This Row],[Tồn đầu]]="","",$D1531+SUMIF([1]Nhập!$G$2:$G$237,'Nhập data'!$C1531,[1]Nhập!$I$2:$I$237)-SUMIF([1]Xuất!$C$2:$C$2625,'Nhập data'!$C1531,[1]Xuất!$D$2:$D$2029))</f>
        <v>#VALUE!</v>
      </c>
      <c r="I1531" s="4"/>
    </row>
    <row r="1532" spans="1:9" x14ac:dyDescent="0.25">
      <c r="A1532" s="4" t="str">
        <f>IFERROR(INDEX([1]ID!$B:$B, MATCH('Nhập data'!$C1532,[1]ID!$C:$C,0)),"")</f>
        <v>ID166073</v>
      </c>
      <c r="B1532" s="3" t="s">
        <v>4272</v>
      </c>
      <c r="C1532" s="4" t="s">
        <v>4273</v>
      </c>
      <c r="D1532" s="4">
        <v>0</v>
      </c>
      <c r="E1532" s="5" t="s">
        <v>4274</v>
      </c>
      <c r="F1532" s="4"/>
      <c r="G1532" s="5" t="s">
        <v>1836</v>
      </c>
      <c r="H1532" s="4" t="e">
        <f>IF(Table13[[#This Row],[Tồn đầu]]="","",$D1532+SUMIF([1]Nhập!$G$2:$G$237,'Nhập data'!$C1532,[1]Nhập!$I$2:$I$237)-SUMIF([1]Xuất!$C$2:$C$2625,'Nhập data'!$C1532,[1]Xuất!$D$2:$D$2029))</f>
        <v>#VALUE!</v>
      </c>
      <c r="I1532" s="4"/>
    </row>
    <row r="1533" spans="1:9" x14ac:dyDescent="0.25">
      <c r="A1533" s="4" t="str">
        <f>IFERROR(INDEX([1]ID!$B:$B, MATCH('Nhập data'!$C1533,[1]ID!$C:$C,0)),"")</f>
        <v>ID166074</v>
      </c>
      <c r="B1533" s="3" t="s">
        <v>4275</v>
      </c>
      <c r="C1533" s="4" t="s">
        <v>4276</v>
      </c>
      <c r="D1533" s="4">
        <v>0</v>
      </c>
      <c r="E1533" s="5" t="s">
        <v>4277</v>
      </c>
      <c r="F1533" s="4"/>
      <c r="G1533" s="5" t="s">
        <v>1836</v>
      </c>
      <c r="H1533" s="4" t="e">
        <f>IF(Table13[[#This Row],[Tồn đầu]]="","",$D1533+SUMIF([1]Nhập!$G$2:$G$237,'Nhập data'!$C1533,[1]Nhập!$I$2:$I$237)-SUMIF([1]Xuất!$C$2:$C$2625,'Nhập data'!$C1533,[1]Xuất!$D$2:$D$2029))</f>
        <v>#VALUE!</v>
      </c>
      <c r="I1533" s="4"/>
    </row>
    <row r="1534" spans="1:9" x14ac:dyDescent="0.25">
      <c r="A1534" s="4" t="str">
        <f>IFERROR(INDEX([1]ID!$B:$B, MATCH('Nhập data'!$C1534,[1]ID!$C:$C,0)),"")</f>
        <v>ID077835</v>
      </c>
      <c r="B1534" s="3" t="s">
        <v>4278</v>
      </c>
      <c r="C1534" s="4" t="s">
        <v>4279</v>
      </c>
      <c r="D1534" s="4">
        <v>0</v>
      </c>
      <c r="E1534" s="5" t="s">
        <v>4280</v>
      </c>
      <c r="F1534" s="4"/>
      <c r="G1534" s="5" t="s">
        <v>1836</v>
      </c>
      <c r="H1534" s="4" t="e">
        <f>IF(Table13[[#This Row],[Tồn đầu]]="","",$D1534+SUMIF([1]Nhập!$G$2:$G$237,'Nhập data'!$C1534,[1]Nhập!$I$2:$I$237)-SUMIF([1]Xuất!$C$2:$C$2625,'Nhập data'!$C1534,[1]Xuất!$D$2:$D$2029))</f>
        <v>#VALUE!</v>
      </c>
      <c r="I1534" s="4"/>
    </row>
    <row r="1535" spans="1:9" x14ac:dyDescent="0.25">
      <c r="A1535" s="4" t="str">
        <f>IFERROR(INDEX([1]ID!$B:$B, MATCH('Nhập data'!$C1535,[1]ID!$C:$C,0)),"")</f>
        <v>ID077837</v>
      </c>
      <c r="B1535" s="3" t="s">
        <v>4281</v>
      </c>
      <c r="C1535" s="4" t="s">
        <v>4282</v>
      </c>
      <c r="D1535" s="4">
        <v>0</v>
      </c>
      <c r="E1535" s="5" t="s">
        <v>4283</v>
      </c>
      <c r="F1535" s="4"/>
      <c r="G1535" s="5" t="s">
        <v>1836</v>
      </c>
      <c r="H1535" s="4" t="e">
        <f>IF(Table13[[#This Row],[Tồn đầu]]="","",$D1535+SUMIF([1]Nhập!$G$2:$G$237,'Nhập data'!$C1535,[1]Nhập!$I$2:$I$237)-SUMIF([1]Xuất!$C$2:$C$2625,'Nhập data'!$C1535,[1]Xuất!$D$2:$D$2029))</f>
        <v>#VALUE!</v>
      </c>
      <c r="I1535" s="4"/>
    </row>
    <row r="1536" spans="1:9" x14ac:dyDescent="0.25">
      <c r="A1536" s="4" t="str">
        <f>IFERROR(INDEX([1]ID!$B:$B, MATCH('Nhập data'!$C1536,[1]ID!$C:$C,0)),"")</f>
        <v>ID166077</v>
      </c>
      <c r="B1536" s="3" t="s">
        <v>4284</v>
      </c>
      <c r="C1536" s="4" t="s">
        <v>4285</v>
      </c>
      <c r="D1536" s="4">
        <v>0</v>
      </c>
      <c r="E1536" s="5" t="s">
        <v>4286</v>
      </c>
      <c r="F1536" s="4"/>
      <c r="G1536" s="5" t="s">
        <v>1836</v>
      </c>
      <c r="H1536" s="4" t="e">
        <f>IF(Table13[[#This Row],[Tồn đầu]]="","",$D1536+SUMIF([1]Nhập!$G$2:$G$237,'Nhập data'!$C1536,[1]Nhập!$I$2:$I$237)-SUMIF([1]Xuất!$C$2:$C$2625,'Nhập data'!$C1536,[1]Xuất!$D$2:$D$2029))</f>
        <v>#VALUE!</v>
      </c>
      <c r="I1536" s="4"/>
    </row>
    <row r="1537" spans="1:9" x14ac:dyDescent="0.25">
      <c r="A1537" s="4" t="str">
        <f>IFERROR(INDEX([1]ID!$B:$B, MATCH('Nhập data'!$C1537,[1]ID!$C:$C,0)),"")</f>
        <v>ID166078</v>
      </c>
      <c r="B1537" s="3" t="s">
        <v>3564</v>
      </c>
      <c r="C1537" s="4" t="s">
        <v>4287</v>
      </c>
      <c r="D1537" s="4">
        <v>0</v>
      </c>
      <c r="E1537" s="5" t="s">
        <v>4288</v>
      </c>
      <c r="F1537" s="4"/>
      <c r="G1537" s="5" t="s">
        <v>1836</v>
      </c>
      <c r="H1537" s="4" t="e">
        <f>IF(Table13[[#This Row],[Tồn đầu]]="","",$D1537+SUMIF([1]Nhập!$G$2:$G$237,'Nhập data'!$C1537,[1]Nhập!$I$2:$I$237)-SUMIF([1]Xuất!$C$2:$C$2625,'Nhập data'!$C1537,[1]Xuất!$D$2:$D$2029))</f>
        <v>#VALUE!</v>
      </c>
      <c r="I1537" s="4"/>
    </row>
    <row r="1538" spans="1:9" x14ac:dyDescent="0.25">
      <c r="A1538" s="4" t="str">
        <f>IFERROR(INDEX([1]ID!$B:$B, MATCH('Nhập data'!$C1538,[1]ID!$C:$C,0)),"")</f>
        <v>ID166079</v>
      </c>
      <c r="B1538" s="3" t="s">
        <v>3892</v>
      </c>
      <c r="C1538" s="4" t="s">
        <v>4289</v>
      </c>
      <c r="D1538" s="4">
        <v>0</v>
      </c>
      <c r="E1538" s="5" t="s">
        <v>4290</v>
      </c>
      <c r="F1538" s="4"/>
      <c r="G1538" s="5" t="s">
        <v>1836</v>
      </c>
      <c r="H1538" s="4" t="e">
        <f>IF(Table13[[#This Row],[Tồn đầu]]="","",$D1538+SUMIF([1]Nhập!$G$2:$G$237,'Nhập data'!$C1538,[1]Nhập!$I$2:$I$237)-SUMIF([1]Xuất!$C$2:$C$2625,'Nhập data'!$C1538,[1]Xuất!$D$2:$D$2029))</f>
        <v>#VALUE!</v>
      </c>
      <c r="I1538" s="4"/>
    </row>
    <row r="1539" spans="1:9" x14ac:dyDescent="0.25">
      <c r="A1539" s="4" t="str">
        <f>IFERROR(INDEX([1]ID!$B:$B, MATCH('Nhập data'!$C1539,[1]ID!$C:$C,0)),"")</f>
        <v>ID166080</v>
      </c>
      <c r="B1539" s="3" t="s">
        <v>3564</v>
      </c>
      <c r="C1539" s="4" t="s">
        <v>4291</v>
      </c>
      <c r="D1539" s="4">
        <v>0</v>
      </c>
      <c r="E1539" s="5" t="s">
        <v>4292</v>
      </c>
      <c r="F1539" s="4"/>
      <c r="G1539" s="5" t="s">
        <v>1836</v>
      </c>
      <c r="H1539" s="4" t="e">
        <f>IF(Table13[[#This Row],[Tồn đầu]]="","",$D1539+SUMIF([1]Nhập!$G$2:$G$237,'Nhập data'!$C1539,[1]Nhập!$I$2:$I$237)-SUMIF([1]Xuất!$C$2:$C$2625,'Nhập data'!$C1539,[1]Xuất!$D$2:$D$2029))</f>
        <v>#VALUE!</v>
      </c>
      <c r="I1539" s="4"/>
    </row>
    <row r="1540" spans="1:9" x14ac:dyDescent="0.25">
      <c r="A1540" s="4" t="str">
        <f>IFERROR(INDEX([1]ID!$B:$B, MATCH('Nhập data'!$C1540,[1]ID!$C:$C,0)),"")</f>
        <v>ID121361</v>
      </c>
      <c r="B1540" s="3" t="s">
        <v>4293</v>
      </c>
      <c r="C1540" s="6" t="s">
        <v>4294</v>
      </c>
      <c r="D1540" s="4">
        <v>1977</v>
      </c>
      <c r="E1540" s="5" t="s">
        <v>4295</v>
      </c>
      <c r="F1540" s="4"/>
      <c r="G1540" s="5" t="s">
        <v>1643</v>
      </c>
      <c r="H1540" s="4" t="e">
        <f>IF(Table13[[#This Row],[Tồn đầu]]="","",$D1540+SUMIF([1]Nhập!$G$2:$G$237,'Nhập data'!$C1540,[1]Nhập!$I$2:$I$237)-SUMIF([1]Xuất!$C$2:$C$2625,'Nhập data'!$C1540,[1]Xuất!$D$2:$D$2029))</f>
        <v>#VALUE!</v>
      </c>
      <c r="I1540" s="4" t="s">
        <v>4</v>
      </c>
    </row>
    <row r="1541" spans="1:9" x14ac:dyDescent="0.25">
      <c r="A1541" s="4" t="str">
        <f>IFERROR(INDEX([1]ID!$B:$B, MATCH('Nhập data'!$C1541,[1]ID!$C:$C,0)),"")</f>
        <v>ID121362</v>
      </c>
      <c r="B1541" s="3" t="s">
        <v>4296</v>
      </c>
      <c r="C1541" s="6" t="s">
        <v>4297</v>
      </c>
      <c r="D1541" s="4">
        <v>4481</v>
      </c>
      <c r="E1541" s="5" t="s">
        <v>4298</v>
      </c>
      <c r="F1541" s="4"/>
      <c r="G1541" s="5" t="s">
        <v>1643</v>
      </c>
      <c r="H1541" s="4" t="e">
        <f>IF(Table13[[#This Row],[Tồn đầu]]="","",$D1541+SUMIF([1]Nhập!$G$2:$G$237,'Nhập data'!$C1541,[1]Nhập!$I$2:$I$237)-SUMIF([1]Xuất!$C$2:$C$2625,'Nhập data'!$C1541,[1]Xuất!$D$2:$D$2029))</f>
        <v>#VALUE!</v>
      </c>
      <c r="I1541" s="4" t="s">
        <v>4</v>
      </c>
    </row>
    <row r="1542" spans="1:9" x14ac:dyDescent="0.25">
      <c r="A1542" s="4" t="str">
        <f>IFERROR(INDEX([1]ID!$B:$B, MATCH('Nhập data'!$C1542,[1]ID!$C:$C,0)),"")</f>
        <v>ID156572</v>
      </c>
      <c r="B1542" s="3" t="s">
        <v>4299</v>
      </c>
      <c r="C1542" s="6" t="s">
        <v>4300</v>
      </c>
      <c r="D1542" s="4">
        <v>7926</v>
      </c>
      <c r="E1542" s="5" t="s">
        <v>4301</v>
      </c>
      <c r="F1542" s="4"/>
      <c r="G1542" s="5" t="s">
        <v>1643</v>
      </c>
      <c r="H1542" s="4" t="e">
        <f>IF(Table13[[#This Row],[Tồn đầu]]="","",$D1542+SUMIF([1]Nhập!$G$2:$G$237,'Nhập data'!$C1542,[1]Nhập!$I$2:$I$237)-SUMIF([1]Xuất!$C$2:$C$2625,'Nhập data'!$C1542,[1]Xuất!$D$2:$D$2029))</f>
        <v>#VALUE!</v>
      </c>
      <c r="I1542" s="4" t="s">
        <v>4</v>
      </c>
    </row>
    <row r="1543" spans="1:9" x14ac:dyDescent="0.25">
      <c r="A1543" s="4" t="str">
        <f>IFERROR(INDEX([1]ID!$B:$B, MATCH('Nhập data'!$C1543,[1]ID!$C:$C,0)),"")</f>
        <v>ID164800</v>
      </c>
      <c r="B1543" s="3" t="s">
        <v>4302</v>
      </c>
      <c r="C1543" s="6" t="s">
        <v>4303</v>
      </c>
      <c r="D1543" s="4">
        <v>588</v>
      </c>
      <c r="E1543" s="5" t="s">
        <v>4304</v>
      </c>
      <c r="F1543" s="4"/>
      <c r="G1543" s="5" t="s">
        <v>1643</v>
      </c>
      <c r="H1543" s="4" t="e">
        <f>IF(Table13[[#This Row],[Tồn đầu]]="","",$D1543+SUMIF([1]Nhập!$G$2:$G$237,'Nhập data'!$C1543,[1]Nhập!$I$2:$I$237)-SUMIF([1]Xuất!$C$2:$C$2625,'Nhập data'!$C1543,[1]Xuất!$D$2:$D$2029))</f>
        <v>#VALUE!</v>
      </c>
      <c r="I1543" s="4" t="s">
        <v>4</v>
      </c>
    </row>
    <row r="1544" spans="1:9" x14ac:dyDescent="0.25">
      <c r="A1544" s="4" t="str">
        <f>IFERROR(INDEX([1]ID!$B:$B, MATCH('Nhập data'!$C1544,[1]ID!$C:$C,0)),"")</f>
        <v>ID156570</v>
      </c>
      <c r="B1544" s="3" t="s">
        <v>1055</v>
      </c>
      <c r="C1544" s="6" t="s">
        <v>4305</v>
      </c>
      <c r="D1544" s="4">
        <v>1600</v>
      </c>
      <c r="E1544" s="5" t="s">
        <v>4306</v>
      </c>
      <c r="F1544" s="4"/>
      <c r="G1544" s="5" t="s">
        <v>1643</v>
      </c>
      <c r="H1544" s="4" t="e">
        <f>IF(Table13[[#This Row],[Tồn đầu]]="","",$D1544+SUMIF([1]Nhập!$G$2:$G$237,'Nhập data'!$C1544,[1]Nhập!$I$2:$I$237)-SUMIF([1]Xuất!$C$2:$C$2625,'Nhập data'!$C1544,[1]Xuất!$D$2:$D$2029))</f>
        <v>#VALUE!</v>
      </c>
      <c r="I1544" s="4" t="s">
        <v>4</v>
      </c>
    </row>
    <row r="1545" spans="1:9" x14ac:dyDescent="0.25">
      <c r="A1545" s="4" t="str">
        <f>IFERROR(INDEX([1]ID!$B:$B, MATCH('Nhập data'!$C1545,[1]ID!$C:$C,0)),"")</f>
        <v>ID164798</v>
      </c>
      <c r="B1545" s="3" t="s">
        <v>4307</v>
      </c>
      <c r="C1545" s="6" t="s">
        <v>4308</v>
      </c>
      <c r="D1545" s="4">
        <v>4790</v>
      </c>
      <c r="E1545" s="5" t="s">
        <v>4309</v>
      </c>
      <c r="F1545" s="4"/>
      <c r="G1545" s="5" t="s">
        <v>1643</v>
      </c>
      <c r="H1545" s="4" t="e">
        <f>IF(Table13[[#This Row],[Tồn đầu]]="","",$D1545+SUMIF([1]Nhập!$G$2:$G$237,'Nhập data'!$C1545,[1]Nhập!$I$2:$I$237)-SUMIF([1]Xuất!$C$2:$C$2625,'Nhập data'!$C1545,[1]Xuất!$D$2:$D$2029))</f>
        <v>#VALUE!</v>
      </c>
      <c r="I1545" s="4" t="s">
        <v>4</v>
      </c>
    </row>
    <row r="1546" spans="1:9" x14ac:dyDescent="0.25">
      <c r="A1546" s="4" t="str">
        <f>IFERROR(INDEX([1]ID!$B:$B, MATCH('Nhập data'!$C1546,[1]ID!$C:$C,0)),"")</f>
        <v>ID125898</v>
      </c>
      <c r="B1546" s="3" t="s">
        <v>4310</v>
      </c>
      <c r="C1546" s="6" t="s">
        <v>4311</v>
      </c>
      <c r="D1546" s="4">
        <v>380</v>
      </c>
      <c r="E1546" s="5" t="s">
        <v>4312</v>
      </c>
      <c r="F1546" s="4"/>
      <c r="G1546" s="5" t="s">
        <v>1643</v>
      </c>
      <c r="H1546" s="4" t="e">
        <f>IF(Table13[[#This Row],[Tồn đầu]]="","",$D1546+SUMIF([1]Nhập!$G$2:$G$237,'Nhập data'!$C1546,[1]Nhập!$I$2:$I$237)-SUMIF([1]Xuất!$C$2:$C$2625,'Nhập data'!$C1546,[1]Xuất!$D$2:$D$2029))</f>
        <v>#VALUE!</v>
      </c>
      <c r="I1546" s="4" t="s">
        <v>4</v>
      </c>
    </row>
    <row r="1547" spans="1:9" x14ac:dyDescent="0.25">
      <c r="A1547" s="4" t="str">
        <f>IFERROR(INDEX([1]ID!$B:$B, MATCH('Nhập data'!$C1547,[1]ID!$C:$C,0)),"")</f>
        <v>ID121971</v>
      </c>
      <c r="B1547" s="3" t="s">
        <v>4313</v>
      </c>
      <c r="C1547" s="6" t="s">
        <v>4314</v>
      </c>
      <c r="D1547" s="4">
        <v>3280</v>
      </c>
      <c r="E1547" s="5" t="s">
        <v>4315</v>
      </c>
      <c r="F1547" s="4"/>
      <c r="G1547" s="5" t="s">
        <v>1643</v>
      </c>
      <c r="H1547" s="4" t="e">
        <f>IF(Table13[[#This Row],[Tồn đầu]]="","",$D1547+SUMIF([1]Nhập!$G$2:$G$237,'Nhập data'!$C1547,[1]Nhập!$I$2:$I$237)-SUMIF([1]Xuất!$C$2:$C$2625,'Nhập data'!$C1547,[1]Xuất!$D$2:$D$2029))</f>
        <v>#VALUE!</v>
      </c>
      <c r="I1547" s="4" t="s">
        <v>4</v>
      </c>
    </row>
    <row r="1548" spans="1:9" x14ac:dyDescent="0.25">
      <c r="A1548" s="4" t="str">
        <f>IFERROR(INDEX([1]ID!$B:$B, MATCH('Nhập data'!$C1548,[1]ID!$C:$C,0)),"")</f>
        <v>ID051506</v>
      </c>
      <c r="B1548" s="3" t="s">
        <v>4316</v>
      </c>
      <c r="C1548" s="6" t="s">
        <v>4317</v>
      </c>
      <c r="D1548" s="4">
        <v>18086</v>
      </c>
      <c r="E1548" s="5" t="s">
        <v>4318</v>
      </c>
      <c r="F1548" s="4"/>
      <c r="G1548" s="5" t="s">
        <v>1643</v>
      </c>
      <c r="H1548" s="4" t="e">
        <f>IF(Table13[[#This Row],[Tồn đầu]]="","",$D1548+SUMIF([1]Nhập!$G$2:$G$237,'Nhập data'!$C1548,[1]Nhập!$I$2:$I$237)-SUMIF([1]Xuất!$C$2:$C$2625,'Nhập data'!$C1548,[1]Xuất!$D$2:$D$2029))</f>
        <v>#VALUE!</v>
      </c>
      <c r="I1548" s="4" t="s">
        <v>4</v>
      </c>
    </row>
    <row r="1549" spans="1:9" x14ac:dyDescent="0.25">
      <c r="A1549" s="4" t="str">
        <f>IFERROR(INDEX([1]ID!$B:$B, MATCH('Nhập data'!$C1549,[1]ID!$C:$C,0)),"")</f>
        <v>ID121969</v>
      </c>
      <c r="B1549" s="3" t="s">
        <v>4319</v>
      </c>
      <c r="C1549" s="6" t="s">
        <v>4320</v>
      </c>
      <c r="D1549" s="4">
        <v>0</v>
      </c>
      <c r="E1549" s="5" t="s">
        <v>4321</v>
      </c>
      <c r="F1549" s="4"/>
      <c r="G1549" s="5" t="s">
        <v>1643</v>
      </c>
      <c r="H1549" s="4" t="e">
        <f>IF(Table13[[#This Row],[Tồn đầu]]="","",$D1549+SUMIF([1]Nhập!$G$2:$G$237,'Nhập data'!$C1549,[1]Nhập!$I$2:$I$237)-SUMIF([1]Xuất!$C$2:$C$2625,'Nhập data'!$C1549,[1]Xuất!$D$2:$D$2029))</f>
        <v>#VALUE!</v>
      </c>
      <c r="I1549" s="4" t="s">
        <v>4</v>
      </c>
    </row>
    <row r="1550" spans="1:9" x14ac:dyDescent="0.25">
      <c r="A1550" s="4" t="str">
        <f>IFERROR(INDEX([1]ID!$B:$B, MATCH('Nhập data'!$C1550,[1]ID!$C:$C,0)),"")</f>
        <v>ID121966</v>
      </c>
      <c r="B1550" s="3" t="s">
        <v>4322</v>
      </c>
      <c r="C1550" s="6" t="s">
        <v>4323</v>
      </c>
      <c r="D1550" s="4">
        <v>740</v>
      </c>
      <c r="E1550" s="5" t="s">
        <v>4324</v>
      </c>
      <c r="F1550" s="4"/>
      <c r="G1550" s="5" t="s">
        <v>1643</v>
      </c>
      <c r="H1550" s="4" t="e">
        <f>IF(Table13[[#This Row],[Tồn đầu]]="","",$D1550+SUMIF([1]Nhập!$G$2:$G$237,'Nhập data'!$C1550,[1]Nhập!$I$2:$I$237)-SUMIF([1]Xuất!$C$2:$C$2625,'Nhập data'!$C1550,[1]Xuất!$D$2:$D$2029))</f>
        <v>#VALUE!</v>
      </c>
      <c r="I1550" s="4" t="s">
        <v>4</v>
      </c>
    </row>
    <row r="1551" spans="1:9" x14ac:dyDescent="0.25">
      <c r="A1551" s="4" t="str">
        <f>IFERROR(INDEX([1]ID!$B:$B, MATCH('Nhập data'!$C1551,[1]ID!$C:$C,0)),"")</f>
        <v>ID051469</v>
      </c>
      <c r="B1551" s="3" t="s">
        <v>4325</v>
      </c>
      <c r="C1551" s="6" t="s">
        <v>4326</v>
      </c>
      <c r="D1551" s="4">
        <v>6446</v>
      </c>
      <c r="E1551" s="5" t="s">
        <v>4327</v>
      </c>
      <c r="F1551" s="4"/>
      <c r="G1551" s="5" t="s">
        <v>1643</v>
      </c>
      <c r="H1551" s="4" t="e">
        <f>IF(Table13[[#This Row],[Tồn đầu]]="","",$D1551+SUMIF([1]Nhập!$G$2:$G$237,'Nhập data'!$C1551,[1]Nhập!$I$2:$I$237)-SUMIF([1]Xuất!$C$2:$C$2625,'Nhập data'!$C1551,[1]Xuất!$D$2:$D$2029))</f>
        <v>#VALUE!</v>
      </c>
      <c r="I1551" s="4" t="s">
        <v>4</v>
      </c>
    </row>
    <row r="1552" spans="1:9" x14ac:dyDescent="0.25">
      <c r="A1552" s="4" t="str">
        <f>IFERROR(INDEX([1]ID!$B:$B, MATCH('Nhập data'!$C1552,[1]ID!$C:$C,0)),"")</f>
        <v>ID156551</v>
      </c>
      <c r="B1552" s="3" t="s">
        <v>4328</v>
      </c>
      <c r="C1552" s="6" t="s">
        <v>4329</v>
      </c>
      <c r="D1552" s="4">
        <v>0</v>
      </c>
      <c r="E1552" s="5" t="s">
        <v>4330</v>
      </c>
      <c r="F1552" s="4"/>
      <c r="G1552" s="5" t="s">
        <v>1643</v>
      </c>
      <c r="H1552" s="4" t="e">
        <f>IF(Table13[[#This Row],[Tồn đầu]]="","",$D1552+SUMIF([1]Nhập!$G$2:$G$237,'Nhập data'!$C1552,[1]Nhập!$I$2:$I$237)-SUMIF([1]Xuất!$C$2:$C$2625,'Nhập data'!$C1552,[1]Xuất!$D$2:$D$2029))</f>
        <v>#VALUE!</v>
      </c>
      <c r="I1552" s="4" t="s">
        <v>4</v>
      </c>
    </row>
    <row r="1553" spans="1:9" x14ac:dyDescent="0.25">
      <c r="A1553" s="4" t="str">
        <f>IFERROR(INDEX([1]ID!$B:$B, MATCH('Nhập data'!$C1553,[1]ID!$C:$C,0)),"")</f>
        <v>ID051497</v>
      </c>
      <c r="B1553" s="3" t="s">
        <v>4331</v>
      </c>
      <c r="C1553" s="6" t="s">
        <v>4332</v>
      </c>
      <c r="D1553" s="4">
        <v>6404</v>
      </c>
      <c r="E1553" s="5" t="s">
        <v>4333</v>
      </c>
      <c r="F1553" s="4"/>
      <c r="G1553" s="5" t="s">
        <v>1643</v>
      </c>
      <c r="H1553" s="4" t="e">
        <f>IF(Table13[[#This Row],[Tồn đầu]]="","",$D1553+SUMIF([1]Nhập!$G$2:$G$237,'Nhập data'!$C1553,[1]Nhập!$I$2:$I$237)-SUMIF([1]Xuất!$C$2:$C$2625,'Nhập data'!$C1553,[1]Xuất!$D$2:$D$2029))</f>
        <v>#VALUE!</v>
      </c>
      <c r="I1553" s="4" t="s">
        <v>4</v>
      </c>
    </row>
    <row r="1554" spans="1:9" x14ac:dyDescent="0.25">
      <c r="A1554" s="4" t="str">
        <f>IFERROR(INDEX([1]ID!$B:$B, MATCH('Nhập data'!$C1554,[1]ID!$C:$C,0)),"")</f>
        <v>ID121355</v>
      </c>
      <c r="B1554" s="3" t="s">
        <v>4334</v>
      </c>
      <c r="C1554" s="6" t="s">
        <v>4335</v>
      </c>
      <c r="D1554" s="4">
        <v>7297</v>
      </c>
      <c r="E1554" s="5" t="s">
        <v>4336</v>
      </c>
      <c r="F1554" s="4"/>
      <c r="G1554" s="5" t="s">
        <v>1643</v>
      </c>
      <c r="H1554" s="4" t="e">
        <f>IF(Table13[[#This Row],[Tồn đầu]]="","",$D1554+SUMIF([1]Nhập!$G$2:$G$237,'Nhập data'!$C1554,[1]Nhập!$I$2:$I$237)-SUMIF([1]Xuất!$C$2:$C$2625,'Nhập data'!$C1554,[1]Xuất!$D$2:$D$2029))</f>
        <v>#VALUE!</v>
      </c>
      <c r="I1554" s="4" t="s">
        <v>4</v>
      </c>
    </row>
    <row r="1555" spans="1:9" x14ac:dyDescent="0.25">
      <c r="A1555" s="4" t="str">
        <f>IFERROR(INDEX([1]ID!$B:$B, MATCH('Nhập data'!$C1555,[1]ID!$C:$C,0)),"")</f>
        <v>ID121528</v>
      </c>
      <c r="B1555" s="3" t="s">
        <v>4337</v>
      </c>
      <c r="C1555" s="6" t="s">
        <v>4338</v>
      </c>
      <c r="D1555" s="4">
        <v>6206</v>
      </c>
      <c r="E1555" s="5" t="s">
        <v>4339</v>
      </c>
      <c r="F1555" s="4"/>
      <c r="G1555" s="5" t="s">
        <v>1643</v>
      </c>
      <c r="H1555" s="4" t="e">
        <f>IF(Table13[[#This Row],[Tồn đầu]]="","",$D1555+SUMIF([1]Nhập!$G$2:$G$237,'Nhập data'!$C1555,[1]Nhập!$I$2:$I$237)-SUMIF([1]Xuất!$C$2:$C$2625,'Nhập data'!$C1555,[1]Xuất!$D$2:$D$2029))</f>
        <v>#VALUE!</v>
      </c>
      <c r="I1555" s="4" t="s">
        <v>4</v>
      </c>
    </row>
    <row r="1556" spans="1:9" x14ac:dyDescent="0.25">
      <c r="A1556" s="4" t="str">
        <f>IFERROR(INDEX([1]ID!$B:$B, MATCH('Nhập data'!$C1556,[1]ID!$C:$C,0)),"")</f>
        <v>ID052221</v>
      </c>
      <c r="B1556" s="3" t="s">
        <v>1043</v>
      </c>
      <c r="C1556" s="6" t="s">
        <v>4340</v>
      </c>
      <c r="D1556" s="4">
        <v>9058</v>
      </c>
      <c r="E1556" s="5" t="s">
        <v>4341</v>
      </c>
      <c r="F1556" s="4"/>
      <c r="G1556" s="5" t="s">
        <v>1643</v>
      </c>
      <c r="H1556" s="4" t="e">
        <f>IF(Table13[[#This Row],[Tồn đầu]]="","",$D1556+SUMIF([1]Nhập!$G$2:$G$237,'Nhập data'!$C1556,[1]Nhập!$I$2:$I$237)-SUMIF([1]Xuất!$C$2:$C$2625,'Nhập data'!$C1556,[1]Xuất!$D$2:$D$2029))</f>
        <v>#VALUE!</v>
      </c>
      <c r="I1556" s="4" t="s">
        <v>4</v>
      </c>
    </row>
    <row r="1557" spans="1:9" x14ac:dyDescent="0.25">
      <c r="A1557" s="4" t="str">
        <f>IFERROR(INDEX([1]ID!$B:$B, MATCH('Nhập data'!$C1557,[1]ID!$C:$C,0)),"")</f>
        <v>ID121356</v>
      </c>
      <c r="B1557" s="3" t="s">
        <v>4342</v>
      </c>
      <c r="C1557" s="6" t="s">
        <v>4343</v>
      </c>
      <c r="D1557" s="4">
        <v>3620</v>
      </c>
      <c r="E1557" s="5" t="s">
        <v>4344</v>
      </c>
      <c r="F1557" s="4"/>
      <c r="G1557" s="5" t="s">
        <v>1643</v>
      </c>
      <c r="H1557" s="4" t="e">
        <f>IF(Table13[[#This Row],[Tồn đầu]]="","",$D1557+SUMIF([1]Nhập!$G$2:$G$237,'Nhập data'!$C1557,[1]Nhập!$I$2:$I$237)-SUMIF([1]Xuất!$C$2:$C$2625,'Nhập data'!$C1557,[1]Xuất!$D$2:$D$2029))</f>
        <v>#VALUE!</v>
      </c>
      <c r="I1557" s="4" t="s">
        <v>4</v>
      </c>
    </row>
    <row r="1558" spans="1:9" x14ac:dyDescent="0.25">
      <c r="A1558" s="4" t="str">
        <f>IFERROR(INDEX([1]ID!$B:$B, MATCH('Nhập data'!$C1558,[1]ID!$C:$C,0)),"")</f>
        <v>ID121357</v>
      </c>
      <c r="B1558" s="3" t="s">
        <v>4345</v>
      </c>
      <c r="C1558" s="6" t="s">
        <v>4346</v>
      </c>
      <c r="D1558" s="4">
        <v>7949</v>
      </c>
      <c r="E1558" s="5" t="s">
        <v>4347</v>
      </c>
      <c r="F1558" s="4"/>
      <c r="G1558" s="5" t="s">
        <v>1643</v>
      </c>
      <c r="H1558" s="4" t="e">
        <f>IF(Table13[[#This Row],[Tồn đầu]]="","",$D1558+SUMIF([1]Nhập!$G$2:$G$237,'Nhập data'!$C1558,[1]Nhập!$I$2:$I$237)-SUMIF([1]Xuất!$C$2:$C$2625,'Nhập data'!$C1558,[1]Xuất!$D$2:$D$2029))</f>
        <v>#VALUE!</v>
      </c>
      <c r="I1558" s="4" t="s">
        <v>4</v>
      </c>
    </row>
    <row r="1559" spans="1:9" x14ac:dyDescent="0.25">
      <c r="A1559" s="4" t="str">
        <f>IFERROR(INDEX([1]ID!$B:$B, MATCH('Nhập data'!$C1559,[1]ID!$C:$C,0)),"")</f>
        <v>ID121970</v>
      </c>
      <c r="B1559" s="3" t="s">
        <v>4348</v>
      </c>
      <c r="C1559" s="6" t="s">
        <v>4349</v>
      </c>
      <c r="D1559" s="4">
        <v>46</v>
      </c>
      <c r="E1559" s="5" t="s">
        <v>4350</v>
      </c>
      <c r="F1559" s="4"/>
      <c r="G1559" s="5" t="s">
        <v>1643</v>
      </c>
      <c r="H1559" s="4" t="e">
        <f>IF(Table13[[#This Row],[Tồn đầu]]="","",$D1559+SUMIF([1]Nhập!$G$2:$G$237,'Nhập data'!$C1559,[1]Nhập!$I$2:$I$237)-SUMIF([1]Xuất!$C$2:$C$2625,'Nhập data'!$C1559,[1]Xuất!$D$2:$D$2029))</f>
        <v>#VALUE!</v>
      </c>
      <c r="I1559" s="4" t="s">
        <v>4</v>
      </c>
    </row>
    <row r="1560" spans="1:9" x14ac:dyDescent="0.25">
      <c r="A1560" s="4" t="str">
        <f>IFERROR(INDEX([1]ID!$B:$B, MATCH('Nhập data'!$C1560,[1]ID!$C:$C,0)),"")</f>
        <v>Chưa ID</v>
      </c>
      <c r="B1560" s="3" t="s">
        <v>4351</v>
      </c>
      <c r="C1560" s="6" t="s">
        <v>4420</v>
      </c>
      <c r="D1560" s="4">
        <v>0</v>
      </c>
      <c r="E1560" s="5" t="s">
        <v>4352</v>
      </c>
      <c r="F1560" s="4"/>
      <c r="G1560" s="5" t="s">
        <v>2767</v>
      </c>
      <c r="H1560" s="4" t="e">
        <f>IF(Table13[[#This Row],[Tồn đầu]]="","",$D1560+SUMIF([1]Nhập!$G$2:$G$237,'Nhập data'!$C1560,[1]Nhập!$I$2:$I$237)-SUMIF([1]Xuất!$C$2:$C$2625,'Nhập data'!$C1560,[1]Xuất!$D$2:$D$2029))</f>
        <v>#VALUE!</v>
      </c>
      <c r="I1560" s="4"/>
    </row>
    <row r="1561" spans="1:9" x14ac:dyDescent="0.25">
      <c r="A1561" s="4" t="str">
        <f>IFERROR(INDEX([1]ID!$B:$B, MATCH('Nhập data'!$C1561,[1]ID!$C:$C,0)),"")</f>
        <v>Chưa ID</v>
      </c>
      <c r="B1561" s="3" t="s">
        <v>4353</v>
      </c>
      <c r="C1561" s="6" t="s">
        <v>4354</v>
      </c>
      <c r="D1561" s="4">
        <v>0</v>
      </c>
      <c r="E1561" s="5" t="s">
        <v>4355</v>
      </c>
      <c r="F1561" s="4"/>
      <c r="G1561" s="5" t="s">
        <v>2767</v>
      </c>
      <c r="H1561" s="4" t="e">
        <f>IF(Table13[[#This Row],[Tồn đầu]]="","",$D1561+SUMIF([1]Nhập!$G$2:$G$237,'Nhập data'!$C1561,[1]Nhập!$I$2:$I$237)-SUMIF([1]Xuất!$C$2:$C$2625,'Nhập data'!$C1561,[1]Xuất!$D$2:$D$2029))</f>
        <v>#VALUE!</v>
      </c>
      <c r="I1561" s="4"/>
    </row>
    <row r="1562" spans="1:9" x14ac:dyDescent="0.25">
      <c r="A1562" s="4" t="str">
        <f>IFERROR(INDEX([1]ID!$B:$B, MATCH('Nhập data'!$C1562,[1]ID!$C:$C,0)),"")</f>
        <v>Chưa ID</v>
      </c>
      <c r="B1562" s="3" t="s">
        <v>4356</v>
      </c>
      <c r="C1562" s="6" t="s">
        <v>4357</v>
      </c>
      <c r="D1562" s="4">
        <v>0</v>
      </c>
      <c r="E1562" s="5" t="s">
        <v>4358</v>
      </c>
      <c r="F1562" s="4"/>
      <c r="G1562" s="5" t="s">
        <v>2350</v>
      </c>
      <c r="H1562" s="4" t="e">
        <f>IF(Table13[[#This Row],[Tồn đầu]]="","",$D1562+SUMIF([1]Nhập!$G$2:$G$237,'Nhập data'!$C1562,[1]Nhập!$I$2:$I$237)-SUMIF([1]Xuất!$C$2:$C$2625,'Nhập data'!$C1562,[1]Xuất!$D$2:$D$2029))</f>
        <v>#VALUE!</v>
      </c>
      <c r="I1562" s="4"/>
    </row>
    <row r="1563" spans="1:9" x14ac:dyDescent="0.25">
      <c r="A1563" s="4" t="str">
        <f>IFERROR(INDEX([1]ID!$B:$B, MATCH('Nhập data'!$C1563,[1]ID!$C:$C,0)),"")</f>
        <v>ID141403</v>
      </c>
      <c r="B1563" s="3" t="s">
        <v>4359</v>
      </c>
      <c r="C1563" s="6" t="s">
        <v>4360</v>
      </c>
      <c r="D1563" s="4">
        <v>0</v>
      </c>
      <c r="E1563" s="5" t="s">
        <v>4361</v>
      </c>
      <c r="F1563" s="4"/>
      <c r="G1563" s="5" t="s">
        <v>448</v>
      </c>
      <c r="H1563" s="4" t="e">
        <f>IF(Table13[[#This Row],[Tồn đầu]]="","",$D1563+SUMIF([1]Nhập!$G$2:$G$237,'Nhập data'!$C1563,[1]Nhập!$I$2:$I$237)-SUMIF([1]Xuất!$C$2:$C$2625,'Nhập data'!$C1563,[1]Xuất!$D$2:$D$2029))</f>
        <v>#VALUE!</v>
      </c>
      <c r="I1563" s="4"/>
    </row>
    <row r="1564" spans="1:9" x14ac:dyDescent="0.25">
      <c r="A1564" s="4" t="str">
        <f>IFERROR(INDEX([1]ID!$B:$B, MATCH('Nhập data'!$C1564,[1]ID!$C:$C,0)),"")</f>
        <v>Chưa ID</v>
      </c>
      <c r="B1564" s="3" t="s">
        <v>4238</v>
      </c>
      <c r="C1564" s="6" t="s">
        <v>4362</v>
      </c>
      <c r="D1564" s="4">
        <v>0</v>
      </c>
      <c r="E1564" s="5" t="s">
        <v>4363</v>
      </c>
      <c r="F1564" s="4"/>
      <c r="G1564" s="5" t="s">
        <v>1356</v>
      </c>
      <c r="H1564" s="4" t="e">
        <f>IF(Table13[[#This Row],[Tồn đầu]]="","",$D1564+SUMIF([1]Nhập!$G$2:$G$237,'Nhập data'!$C1564,[1]Nhập!$I$2:$I$237)-SUMIF([1]Xuất!$C$2:$C$2625,'Nhập data'!$C1564,[1]Xuất!$D$2:$D$2029))</f>
        <v>#VALUE!</v>
      </c>
      <c r="I1564" s="4"/>
    </row>
    <row r="1565" spans="1:9" x14ac:dyDescent="0.25">
      <c r="A1565" s="4" t="str">
        <f>IFERROR(INDEX([1]ID!$B:$B, MATCH('Nhập data'!$C1565,[1]ID!$C:$C,0)),"")</f>
        <v>Chưa ID</v>
      </c>
      <c r="B1565" s="3" t="s">
        <v>4364</v>
      </c>
      <c r="C1565" s="6" t="s">
        <v>4365</v>
      </c>
      <c r="D1565" s="4">
        <v>2000</v>
      </c>
      <c r="E1565" s="5" t="s">
        <v>4366</v>
      </c>
      <c r="F1565" s="4"/>
      <c r="G1565" s="5" t="s">
        <v>1836</v>
      </c>
      <c r="H1565" s="4" t="e">
        <f>IF(Table13[[#This Row],[Tồn đầu]]="","",$D1565+SUMIF([1]Nhập!$G$2:$G$237,'Nhập data'!$C1565,[1]Nhập!$I$2:$I$237)-SUMIF([1]Xuất!$C$2:$C$2625,'Nhập data'!$C1565,[1]Xuất!$D$2:$D$2029))</f>
        <v>#VALUE!</v>
      </c>
      <c r="I1565" s="4"/>
    </row>
    <row r="1566" spans="1:9" x14ac:dyDescent="0.25">
      <c r="A1566" s="4" t="str">
        <f>IFERROR(INDEX([1]ID!$B:$B, MATCH('Nhập data'!$C1566,[1]ID!$C:$C,0)),"")</f>
        <v>Chưa ID</v>
      </c>
      <c r="B1566" s="3" t="s">
        <v>4364</v>
      </c>
      <c r="C1566" s="6" t="s">
        <v>4367</v>
      </c>
      <c r="D1566" s="4">
        <v>2000</v>
      </c>
      <c r="E1566" s="5" t="s">
        <v>4368</v>
      </c>
      <c r="F1566" s="4"/>
      <c r="G1566" s="5" t="s">
        <v>1836</v>
      </c>
      <c r="H1566" s="4" t="e">
        <f>IF(Table13[[#This Row],[Tồn đầu]]="","",$D1566+SUMIF([1]Nhập!$G$2:$G$237,'Nhập data'!$C1566,[1]Nhập!$I$2:$I$237)-SUMIF([1]Xuất!$C$2:$C$2625,'Nhập data'!$C1566,[1]Xuất!$D$2:$D$2029))</f>
        <v>#VALUE!</v>
      </c>
      <c r="I1566" s="4"/>
    </row>
    <row r="1567" spans="1:9" x14ac:dyDescent="0.25">
      <c r="A1567" s="4" t="str">
        <f>IFERROR(INDEX([1]ID!$B:$B, MATCH('Nhập data'!$C1567,[1]ID!$C:$C,0)),"")</f>
        <v>Chưa ID</v>
      </c>
      <c r="B1567" s="3" t="s">
        <v>4364</v>
      </c>
      <c r="C1567" s="6" t="s">
        <v>4369</v>
      </c>
      <c r="D1567" s="4">
        <v>2000</v>
      </c>
      <c r="E1567" s="5" t="s">
        <v>4370</v>
      </c>
      <c r="F1567" s="4"/>
      <c r="G1567" s="5" t="s">
        <v>1836</v>
      </c>
      <c r="H1567" s="4" t="e">
        <f>IF(Table13[[#This Row],[Tồn đầu]]="","",$D1567+SUMIF([1]Nhập!$G$2:$G$237,'Nhập data'!$C1567,[1]Nhập!$I$2:$I$237)-SUMIF([1]Xuất!$C$2:$C$2625,'Nhập data'!$C1567,[1]Xuất!$D$2:$D$2029))</f>
        <v>#VALUE!</v>
      </c>
      <c r="I1567" s="4"/>
    </row>
    <row r="1568" spans="1:9" x14ac:dyDescent="0.25">
      <c r="A1568" s="4" t="str">
        <f>IFERROR(INDEX([1]ID!$B:$B, MATCH('Nhập data'!$C1568,[1]ID!$C:$C,0)),"")</f>
        <v>Chưa ID</v>
      </c>
      <c r="B1568" s="3" t="s">
        <v>4371</v>
      </c>
      <c r="C1568" s="6" t="s">
        <v>4372</v>
      </c>
      <c r="D1568" s="4">
        <v>10</v>
      </c>
      <c r="E1568" s="5" t="s">
        <v>4373</v>
      </c>
      <c r="F1568" s="4"/>
      <c r="G1568" s="5" t="s">
        <v>1836</v>
      </c>
      <c r="H1568" s="4" t="e">
        <f>IF(Table13[[#This Row],[Tồn đầu]]="","",$D1568+SUMIF([1]Nhập!$G$2:$G$237,'Nhập data'!$C1568,[1]Nhập!$I$2:$I$237)-SUMIF([1]Xuất!$C$2:$C$2625,'Nhập data'!$C1568,[1]Xuất!$D$2:$D$2029))</f>
        <v>#VALUE!</v>
      </c>
      <c r="I1568" s="4"/>
    </row>
    <row r="1569" spans="1:9" x14ac:dyDescent="0.25">
      <c r="A1569" s="4" t="str">
        <f>IFERROR(INDEX([1]ID!$B:$B, MATCH('Nhập data'!$C1569,[1]ID!$C:$C,0)),"")</f>
        <v>Chưa ID</v>
      </c>
      <c r="B1569" s="3" t="s">
        <v>4364</v>
      </c>
      <c r="C1569" s="6" t="s">
        <v>4374</v>
      </c>
      <c r="D1569" s="4">
        <v>200</v>
      </c>
      <c r="E1569" s="5" t="s">
        <v>4375</v>
      </c>
      <c r="F1569" s="4"/>
      <c r="G1569" s="5" t="s">
        <v>1836</v>
      </c>
      <c r="H1569" s="4" t="e">
        <f>IF(Table13[[#This Row],[Tồn đầu]]="","",$D1569+SUMIF([1]Nhập!$G$2:$G$237,'Nhập data'!$C1569,[1]Nhập!$I$2:$I$237)-SUMIF([1]Xuất!$C$2:$C$2625,'Nhập data'!$C1569,[1]Xuất!$D$2:$D$2029))</f>
        <v>#VALUE!</v>
      </c>
      <c r="I1569" s="4"/>
    </row>
    <row r="1570" spans="1:9" x14ac:dyDescent="0.25">
      <c r="A1570" s="4" t="str">
        <f>IFERROR(INDEX([1]ID!$B:$B, MATCH('Nhập data'!$C1570,[1]ID!$C:$C,0)),"")</f>
        <v>Chưa ID</v>
      </c>
      <c r="B1570" s="3" t="s">
        <v>4376</v>
      </c>
      <c r="C1570" s="6" t="s">
        <v>4377</v>
      </c>
      <c r="D1570" s="4">
        <v>20</v>
      </c>
      <c r="E1570" s="5" t="s">
        <v>4378</v>
      </c>
      <c r="F1570" s="4"/>
      <c r="G1570" s="5" t="s">
        <v>1836</v>
      </c>
      <c r="H1570" s="4" t="e">
        <f>IF(Table13[[#This Row],[Tồn đầu]]="","",$D1570+SUMIF([1]Nhập!$G$2:$G$237,'Nhập data'!$C1570,[1]Nhập!$I$2:$I$237)-SUMIF([1]Xuất!$C$2:$C$2625,'Nhập data'!$C1570,[1]Xuất!$D$2:$D$2029))</f>
        <v>#VALUE!</v>
      </c>
      <c r="I1570" s="4"/>
    </row>
    <row r="1571" spans="1:9" x14ac:dyDescent="0.25">
      <c r="A1571" s="4" t="str">
        <f>IFERROR(INDEX([1]ID!$B:$B, MATCH('Nhập data'!$C1571,[1]ID!$C:$C,0)),"")</f>
        <v>Chưa ID</v>
      </c>
      <c r="B1571" s="3" t="s">
        <v>4376</v>
      </c>
      <c r="C1571" s="6" t="s">
        <v>4379</v>
      </c>
      <c r="D1571" s="4">
        <v>15</v>
      </c>
      <c r="E1571" s="5" t="s">
        <v>4380</v>
      </c>
      <c r="F1571" s="4"/>
      <c r="G1571" s="5" t="s">
        <v>1836</v>
      </c>
      <c r="H1571" s="4" t="e">
        <f>IF(Table13[[#This Row],[Tồn đầu]]="","",$D1571+SUMIF([1]Nhập!$G$2:$G$237,'Nhập data'!$C1571,[1]Nhập!$I$2:$I$237)-SUMIF([1]Xuất!$C$2:$C$2625,'Nhập data'!$C1571,[1]Xuất!$D$2:$D$2029))</f>
        <v>#VALUE!</v>
      </c>
      <c r="I1571" s="4"/>
    </row>
    <row r="1572" spans="1:9" x14ac:dyDescent="0.25">
      <c r="A1572" s="4" t="str">
        <f>IFERROR(INDEX([1]ID!$B:$B, MATCH('Nhập data'!$C1572,[1]ID!$C:$C,0)),"")</f>
        <v>Chưa ID</v>
      </c>
      <c r="B1572" s="3" t="s">
        <v>4381</v>
      </c>
      <c r="C1572" s="6" t="s">
        <v>4382</v>
      </c>
      <c r="D1572" s="4">
        <v>20</v>
      </c>
      <c r="E1572" s="5" t="s">
        <v>4383</v>
      </c>
      <c r="F1572" s="4"/>
      <c r="G1572" s="5" t="s">
        <v>1836</v>
      </c>
      <c r="H1572" s="4" t="e">
        <f>IF(Table13[[#This Row],[Tồn đầu]]="","",$D1572+SUMIF([1]Nhập!$G$2:$G$237,'Nhập data'!$C1572,[1]Nhập!$I$2:$I$237)-SUMIF([1]Xuất!$C$2:$C$2625,'Nhập data'!$C1572,[1]Xuất!$D$2:$D$2029))</f>
        <v>#VALUE!</v>
      </c>
      <c r="I1572" s="4"/>
    </row>
    <row r="1573" spans="1:9" x14ac:dyDescent="0.25">
      <c r="A1573" s="4" t="str">
        <f>IFERROR(INDEX([1]ID!$B:$B, MATCH('Nhập data'!$C1573,[1]ID!$C:$C,0)),"")</f>
        <v>Chưa ID</v>
      </c>
      <c r="B1573" s="3" t="s">
        <v>4384</v>
      </c>
      <c r="C1573" s="6" t="s">
        <v>4385</v>
      </c>
      <c r="D1573" s="4">
        <v>10</v>
      </c>
      <c r="E1573" s="5" t="s">
        <v>4386</v>
      </c>
      <c r="F1573" s="4"/>
      <c r="G1573" s="5" t="s">
        <v>1836</v>
      </c>
      <c r="H1573" s="4" t="e">
        <f>IF(Table13[[#This Row],[Tồn đầu]]="","",$D1573+SUMIF([1]Nhập!$G$2:$G$237,'Nhập data'!$C1573,[1]Nhập!$I$2:$I$237)-SUMIF([1]Xuất!$C$2:$C$2625,'Nhập data'!$C1573,[1]Xuất!$D$2:$D$2029))</f>
        <v>#VALUE!</v>
      </c>
      <c r="I1573" s="4"/>
    </row>
    <row r="1574" spans="1:9" x14ac:dyDescent="0.25">
      <c r="A1574" s="4" t="str">
        <f>IFERROR(INDEX([1]ID!$B:$B, MATCH('Nhập data'!$C1574,[1]ID!$C:$C,0)),"")</f>
        <v>Chưa ID</v>
      </c>
      <c r="B1574" s="3" t="s">
        <v>4387</v>
      </c>
      <c r="C1574" s="6" t="s">
        <v>4388</v>
      </c>
      <c r="D1574" s="4">
        <v>10</v>
      </c>
      <c r="E1574" s="5" t="s">
        <v>4389</v>
      </c>
      <c r="F1574" s="4"/>
      <c r="G1574" s="5" t="s">
        <v>1836</v>
      </c>
      <c r="H1574" s="4" t="e">
        <f>IF(Table13[[#This Row],[Tồn đầu]]="","",$D1574+SUMIF([1]Nhập!$G$2:$G$237,'Nhập data'!$C1574,[1]Nhập!$I$2:$I$237)-SUMIF([1]Xuất!$C$2:$C$2625,'Nhập data'!$C1574,[1]Xuất!$D$2:$D$2029))</f>
        <v>#VALUE!</v>
      </c>
      <c r="I1574" s="4"/>
    </row>
    <row r="1575" spans="1:9" x14ac:dyDescent="0.25">
      <c r="A1575" s="4" t="str">
        <f>IFERROR(INDEX([1]ID!$B:$B, MATCH('Nhập data'!$C1575,[1]ID!$C:$C,0)),"")</f>
        <v>Chưa ID</v>
      </c>
      <c r="B1575" s="3" t="s">
        <v>4387</v>
      </c>
      <c r="C1575" s="6" t="s">
        <v>4390</v>
      </c>
      <c r="D1575" s="4">
        <v>10</v>
      </c>
      <c r="E1575" s="5" t="s">
        <v>4391</v>
      </c>
      <c r="F1575" s="4"/>
      <c r="G1575" s="5" t="s">
        <v>1836</v>
      </c>
      <c r="H1575" s="4" t="e">
        <f>IF(Table13[[#This Row],[Tồn đầu]]="","",$D1575+SUMIF([1]Nhập!$G$2:$G$237,'Nhập data'!$C1575,[1]Nhập!$I$2:$I$237)-SUMIF([1]Xuất!$C$2:$C$2625,'Nhập data'!$C1575,[1]Xuất!$D$2:$D$2029))</f>
        <v>#VALUE!</v>
      </c>
      <c r="I1575" s="4"/>
    </row>
    <row r="1576" spans="1:9" x14ac:dyDescent="0.25">
      <c r="A1576" s="4" t="str">
        <f>IFERROR(INDEX([1]ID!$B:$B, MATCH('Nhập data'!$C1576,[1]ID!$C:$C,0)),"")</f>
        <v>Chưa ID</v>
      </c>
      <c r="B1576" s="3" t="s">
        <v>4387</v>
      </c>
      <c r="C1576" s="6" t="s">
        <v>4392</v>
      </c>
      <c r="D1576" s="4">
        <v>10</v>
      </c>
      <c r="E1576" s="5" t="s">
        <v>4393</v>
      </c>
      <c r="F1576" s="4"/>
      <c r="G1576" s="5" t="s">
        <v>1836</v>
      </c>
      <c r="H1576" s="4" t="e">
        <f>IF(Table13[[#This Row],[Tồn đầu]]="","",$D1576+SUMIF([1]Nhập!$G$2:$G$237,'Nhập data'!$C1576,[1]Nhập!$I$2:$I$237)-SUMIF([1]Xuất!$C$2:$C$2625,'Nhập data'!$C1576,[1]Xuất!$D$2:$D$2029))</f>
        <v>#VALUE!</v>
      </c>
      <c r="I1576" s="4"/>
    </row>
    <row r="1577" spans="1:9" x14ac:dyDescent="0.25">
      <c r="A1577" s="4" t="str">
        <f>IFERROR(INDEX([1]ID!$B:$B, MATCH('Nhập data'!$C1577,[1]ID!$C:$C,0)),"")</f>
        <v>Chưa ID</v>
      </c>
      <c r="B1577" s="3" t="s">
        <v>4394</v>
      </c>
      <c r="C1577" s="6" t="s">
        <v>4395</v>
      </c>
      <c r="D1577" s="4">
        <v>0</v>
      </c>
      <c r="E1577" s="5" t="s">
        <v>4396</v>
      </c>
      <c r="F1577" s="4"/>
      <c r="G1577" s="5" t="s">
        <v>2350</v>
      </c>
      <c r="H1577" s="4" t="e">
        <f>IF(Table13[[#This Row],[Tồn đầu]]="","",$D1577+SUMIF([1]Nhập!$G$2:$G$237,'Nhập data'!$C1577,[1]Nhập!$I$2:$I$237)-SUMIF([1]Xuất!$C$2:$C$2625,'Nhập data'!$C1577,[1]Xuất!$D$2:$D$2029))</f>
        <v>#VALUE!</v>
      </c>
      <c r="I1577" s="4"/>
    </row>
    <row r="1578" spans="1:9" x14ac:dyDescent="0.25">
      <c r="A1578" s="4" t="str">
        <f>IFERROR(INDEX([1]ID!$B:$B, MATCH('Nhập data'!$C1578,[1]ID!$C:$C,0)),"")</f>
        <v>Chưa ID</v>
      </c>
      <c r="B1578" s="3" t="s">
        <v>4397</v>
      </c>
      <c r="C1578" s="6" t="s">
        <v>4398</v>
      </c>
      <c r="D1578" s="4">
        <v>0</v>
      </c>
      <c r="E1578" s="5" t="s">
        <v>4399</v>
      </c>
      <c r="F1578" s="4"/>
      <c r="G1578" s="5" t="s">
        <v>2350</v>
      </c>
      <c r="H1578" s="4" t="e">
        <f>IF(Table13[[#This Row],[Tồn đầu]]="","",$D1578+SUMIF([1]Nhập!$G$2:$G$237,'Nhập data'!$C1578,[1]Nhập!$I$2:$I$237)-SUMIF([1]Xuất!$C$2:$C$2625,'Nhập data'!$C1578,[1]Xuất!$D$2:$D$2029))</f>
        <v>#VALUE!</v>
      </c>
      <c r="I1578" s="4"/>
    </row>
    <row r="1579" spans="1:9" x14ac:dyDescent="0.25">
      <c r="A1579" s="4" t="str">
        <f>IFERROR(INDEX([1]ID!$B:$B, MATCH('Nhập data'!$C1579,[1]ID!$C:$C,0)),"")</f>
        <v>Chưa ID</v>
      </c>
      <c r="B1579" s="3" t="s">
        <v>4400</v>
      </c>
      <c r="C1579" s="6" t="s">
        <v>3517</v>
      </c>
      <c r="D1579" s="4">
        <v>0</v>
      </c>
      <c r="E1579" s="5" t="s">
        <v>4401</v>
      </c>
      <c r="F1579" s="4"/>
      <c r="G1579" s="5" t="s">
        <v>1103</v>
      </c>
      <c r="H1579" s="4" t="e">
        <f>IF(Table13[[#This Row],[Tồn đầu]]="","",$D1579+SUMIF([1]Nhập!$G$2:$G$237,'Nhập data'!$C1579,[1]Nhập!$I$2:$I$237)-SUMIF([1]Xuất!$C$2:$C$2625,'Nhập data'!$C1579,[1]Xuất!$D$2:$D$2029))</f>
        <v>#VALUE!</v>
      </c>
      <c r="I1579" s="4"/>
    </row>
    <row r="1580" spans="1:9" x14ac:dyDescent="0.25">
      <c r="A1580" s="4" t="str">
        <f>IFERROR(INDEX([1]ID!$B:$B, MATCH('Nhập data'!$C1580,[1]ID!$C:$C,0)),"")</f>
        <v>Chưa ID</v>
      </c>
      <c r="B1580" s="3" t="s">
        <v>4402</v>
      </c>
      <c r="C1580" s="6" t="s">
        <v>4403</v>
      </c>
      <c r="D1580" s="4">
        <v>0</v>
      </c>
      <c r="E1580" s="5" t="s">
        <v>4404</v>
      </c>
      <c r="F1580" s="4"/>
      <c r="G1580" s="5" t="s">
        <v>2824</v>
      </c>
      <c r="H1580" s="4" t="e">
        <f>IF(Table13[[#This Row],[Tồn đầu]]="","",$D1580+SUMIF([1]Nhập!$G$2:$G$237,'Nhập data'!$C1580,[1]Nhập!$I$2:$I$237)-SUMIF([1]Xuất!$C$2:$C$2625,'Nhập data'!$C1580,[1]Xuất!$D$2:$D$2029))</f>
        <v>#VALUE!</v>
      </c>
      <c r="I1580" s="4"/>
    </row>
    <row r="1581" spans="1:9" x14ac:dyDescent="0.25">
      <c r="A1581" s="4" t="str">
        <f>IFERROR(INDEX([1]ID!$B:$B, MATCH('Nhập data'!$C1581,[1]ID!$C:$C,0)),"")</f>
        <v>Chưa ID</v>
      </c>
      <c r="B1581" s="3" t="s">
        <v>4405</v>
      </c>
      <c r="C1581" s="6" t="s">
        <v>4406</v>
      </c>
      <c r="D1581" s="4">
        <v>0</v>
      </c>
      <c r="E1581" s="5" t="s">
        <v>4407</v>
      </c>
      <c r="F1581" s="4"/>
      <c r="G1581" s="5" t="s">
        <v>1704</v>
      </c>
      <c r="H1581" s="4" t="e">
        <f>IF(Table13[[#This Row],[Tồn đầu]]="","",$D1581+SUMIF([1]Nhập!$G$2:$G$237,'Nhập data'!$C1581,[1]Nhập!$I$2:$I$237)-SUMIF([1]Xuất!$C$2:$C$2625,'Nhập data'!$C1581,[1]Xuất!$D$2:$D$2029))</f>
        <v>#VALUE!</v>
      </c>
      <c r="I1581" s="4"/>
    </row>
    <row r="1582" spans="1:9" x14ac:dyDescent="0.25">
      <c r="A1582" s="4" t="str">
        <f>IFERROR(INDEX([1]ID!$B:$B, MATCH('Nhập data'!$C1582,[1]ID!$C:$C,0)),"")</f>
        <v>Chưa ID</v>
      </c>
      <c r="B1582" s="3" t="s">
        <v>4408</v>
      </c>
      <c r="C1582" s="6" t="s">
        <v>4409</v>
      </c>
      <c r="D1582" s="4">
        <v>0</v>
      </c>
      <c r="E1582" s="5" t="s">
        <v>3420</v>
      </c>
      <c r="F1582" s="4"/>
      <c r="G1582" s="5" t="s">
        <v>3371</v>
      </c>
      <c r="H1582" s="4" t="e">
        <f>IF(Table13[[#This Row],[Tồn đầu]]="","",$D1582+SUMIF([1]Nhập!$G$2:$G$237,'Nhập data'!$C1582,[1]Nhập!$I$2:$I$237)-SUMIF([1]Xuất!$C$2:$C$2625,'Nhập data'!$C1582,[1]Xuất!$D$2:$D$2029))</f>
        <v>#VALUE!</v>
      </c>
      <c r="I1582" s="4"/>
    </row>
    <row r="1583" spans="1:9" x14ac:dyDescent="0.25">
      <c r="A1583" s="4" t="str">
        <f>IFERROR(INDEX([1]ID!$B:$B, MATCH('Nhập data'!$C1583,[1]ID!$C:$C,0)),"")</f>
        <v>Chưa ID</v>
      </c>
      <c r="B1583" s="3" t="s">
        <v>3564</v>
      </c>
      <c r="C1583" s="6" t="s">
        <v>4410</v>
      </c>
      <c r="D1583" s="4">
        <v>0</v>
      </c>
      <c r="E1583" s="5" t="str">
        <f>IFERROR(UPPER(VLOOKUP($C1583,[1]ID!$C:$E,3,0)),"")</f>
        <v>BIẾN ÁP 220-40VAC, DÒNG 20A</v>
      </c>
      <c r="F1583" s="4"/>
      <c r="G1583" s="5" t="str">
        <f>IFERROR(VLOOKUP(Table13[[#This Row],[Code]],[1]ID!C:F,4,0),"")</f>
        <v>Innovation equipment</v>
      </c>
      <c r="H1583" s="4" t="e">
        <f>IF(Table13[[#This Row],[Tồn đầu]]="","",$D1583+SUMIF([1]Nhập!$G$2:$G$237,'Nhập data'!$C1583,[1]Nhập!$I$2:$I$237)-SUMIF([1]Xuất!$C$2:$C$2625,'Nhập data'!$C1583,[1]Xuất!$D$2:$D$2029))</f>
        <v>#VALUE!</v>
      </c>
      <c r="I1583" s="4"/>
    </row>
    <row r="1584" spans="1:9" x14ac:dyDescent="0.25">
      <c r="A1584" s="4" t="str">
        <f>IFERROR(INDEX([1]ID!$B:$B, MATCH('Nhập data'!$C1584,[1]ID!$C:$C,0)),"")</f>
        <v>Chưa ID</v>
      </c>
      <c r="B1584" s="3" t="s">
        <v>3996</v>
      </c>
      <c r="C1584" s="6" t="s">
        <v>4437</v>
      </c>
      <c r="D1584" s="4">
        <v>0</v>
      </c>
      <c r="E1584" s="5" t="str">
        <f>IFERROR(UPPER(VLOOKUP($C1584,[1]ID!$C:$E,3,0)),"")</f>
        <v>XI LANH 20X150SCA</v>
      </c>
      <c r="F1584" s="4"/>
      <c r="G1584" s="5" t="str">
        <f>IFERROR(VLOOKUP(Table13[[#This Row],[Code]],[1]ID!C:F,4,0),"")</f>
        <v>Innovation equipment</v>
      </c>
      <c r="H1584" s="4" t="e">
        <f>IF(Table13[[#This Row],[Tồn đầu]]="","",$D1584+SUMIF([1]Nhập!$G$2:$G$237,'Nhập data'!$C1584,[1]Nhập!$I$2:$I$237)-SUMIF([1]Xuất!$C$2:$C$2625,'Nhập data'!$C1584,[1]Xuất!$D$2:$D$2029))</f>
        <v>#VALUE!</v>
      </c>
      <c r="I1584" s="4"/>
    </row>
    <row r="1585" spans="1:9" x14ac:dyDescent="0.25">
      <c r="A1585" s="4" t="str">
        <f>IFERROR(INDEX([1]ID!$B:$B, MATCH('Nhập data'!$C1585,[1]ID!$C:$C,0)),"")</f>
        <v>Chưa ID</v>
      </c>
      <c r="B1585" s="3" t="s">
        <v>4247</v>
      </c>
      <c r="C1585" s="6" t="s">
        <v>4436</v>
      </c>
      <c r="D1585" s="4">
        <v>0</v>
      </c>
      <c r="E1585" s="5" t="str">
        <f>IFERROR(UPPER(VLOOKUP($C1585,[1]ID!$C:$E,3,0)),"")</f>
        <v>XI LANH KHÍ</v>
      </c>
      <c r="F1585" s="4"/>
      <c r="G1585" s="5" t="str">
        <f>IFERROR(VLOOKUP(Table13[[#This Row],[Code]],[1]ID!C:F,4,0),"")</f>
        <v>Innovation equipment</v>
      </c>
      <c r="H1585" s="4" t="e">
        <f>IF(Table13[[#This Row],[Tồn đầu]]="","",$D1585+SUMIF([1]Nhập!$G$2:$G$237,'Nhập data'!$C1585,[1]Nhập!$I$2:$I$237)-SUMIF([1]Xuất!$C$2:$C$2625,'Nhập data'!$C1585,[1]Xuất!$D$2:$D$2029))</f>
        <v>#VALUE!</v>
      </c>
      <c r="I1585" s="4"/>
    </row>
    <row r="1586" spans="1:9" x14ac:dyDescent="0.25">
      <c r="A1586" s="4" t="str">
        <f>IFERROR(INDEX([1]ID!$B:$B, MATCH('Nhập data'!$C1586,[1]ID!$C:$C,0)),"")</f>
        <v>Chưa ID</v>
      </c>
      <c r="B1586" s="3" t="s">
        <v>4435</v>
      </c>
      <c r="C1586" s="6" t="s">
        <v>4434</v>
      </c>
      <c r="D1586" s="4">
        <v>0</v>
      </c>
      <c r="E1586" s="5" t="str">
        <f>IFERROR(UPPER(VLOOKUP($C1586,[1]ID!$C:$E,3,0)),"")</f>
        <v>ĐÈN LED CẢNH BÁO CHỐNG NƯỚC</v>
      </c>
      <c r="F1586" s="4"/>
      <c r="G1586" s="5" t="str">
        <f>IFERROR(VLOOKUP(Table13[[#This Row],[Code]],[1]ID!C:F,4,0),"")</f>
        <v>Innovation equipment</v>
      </c>
      <c r="H1586" s="4" t="e">
        <f>IF(Table13[[#This Row],[Tồn đầu]]="","",$D1586+SUMIF([1]Nhập!$G$2:$G$237,'Nhập data'!$C1586,[1]Nhập!$I$2:$I$237)-SUMIF([1]Xuất!$C$2:$C$2625,'Nhập data'!$C1586,[1]Xuất!$D$2:$D$2029))</f>
        <v>#VALUE!</v>
      </c>
      <c r="I1586" s="4"/>
    </row>
    <row r="1587" spans="1:9" x14ac:dyDescent="0.25">
      <c r="A1587" s="4" t="str">
        <f>IFERROR(INDEX([1]ID!$B:$B, MATCH('Nhập data'!$C1587,[1]ID!$C:$C,0)),"")</f>
        <v>Chưa ID</v>
      </c>
      <c r="B1587" s="3" t="s">
        <v>3877</v>
      </c>
      <c r="C1587" s="6" t="s">
        <v>4433</v>
      </c>
      <c r="D1587" s="4">
        <v>0</v>
      </c>
      <c r="E1587" s="5" t="str">
        <f>IFERROR(UPPER(VLOOKUP($C1587,[1]ID!$C:$E,3,0)),"")</f>
        <v>DÂY ĐIỆN CADISUN VCSF 1X0.75 XANH (200M/ CUỘN)</v>
      </c>
      <c r="F1587" s="4"/>
      <c r="G1587" s="5" t="str">
        <f>IFERROR(VLOOKUP(Table13[[#This Row],[Code]],[1]ID!C:F,4,0),"")</f>
        <v>Innovation equipment</v>
      </c>
      <c r="H1587" s="4" t="e">
        <f>IF(Table13[[#This Row],[Tồn đầu]]="","",$D1587+SUMIF([1]Nhập!$G$2:$G$237,'Nhập data'!$C1587,[1]Nhập!$I$2:$I$237)-SUMIF([1]Xuất!$C$2:$C$2625,'Nhập data'!$C1587,[1]Xuất!$D$2:$D$2029))</f>
        <v>#VALUE!</v>
      </c>
      <c r="I1587" s="4"/>
    </row>
    <row r="1588" spans="1:9" x14ac:dyDescent="0.25">
      <c r="A1588" s="4" t="str">
        <f>IFERROR(INDEX([1]ID!$B:$B, MATCH('Nhập data'!$C1588,[1]ID!$C:$C,0)),"")</f>
        <v>Chưa ID</v>
      </c>
      <c r="B1588" s="3" t="s">
        <v>3877</v>
      </c>
      <c r="C1588" s="6" t="s">
        <v>4432</v>
      </c>
      <c r="D1588" s="4">
        <v>0</v>
      </c>
      <c r="E1588" s="5" t="str">
        <f>IFERROR(UPPER(VLOOKUP($C1588,[1]ID!$C:$E,3,0)),"")</f>
        <v>DÂY ĐIỆN CADISUN VCSF 1X0.75 ĐỎ (200M/ CUỘN)</v>
      </c>
      <c r="F1588" s="4"/>
      <c r="G1588" s="5" t="str">
        <f>IFERROR(VLOOKUP(Table13[[#This Row],[Code]],[1]ID!C:F,4,0),"")</f>
        <v>Innovation equipment</v>
      </c>
      <c r="H1588" s="4" t="e">
        <f>IF(Table13[[#This Row],[Tồn đầu]]="","",$D1588+SUMIF([1]Nhập!$G$2:$G$237,'Nhập data'!$C1588,[1]Nhập!$I$2:$I$237)-SUMIF([1]Xuất!$C$2:$C$2625,'Nhập data'!$C1588,[1]Xuất!$D$2:$D$2029))</f>
        <v>#VALUE!</v>
      </c>
      <c r="I1588" s="4"/>
    </row>
    <row r="1589" spans="1:9" x14ac:dyDescent="0.25">
      <c r="A1589" s="4" t="str">
        <f>IFERROR(INDEX([1]ID!$B:$B, MATCH('Nhập data'!$C1589,[1]ID!$C:$C,0)),"")</f>
        <v>Chưa ID</v>
      </c>
      <c r="B1589" s="3" t="s">
        <v>3877</v>
      </c>
      <c r="C1589" s="6" t="s">
        <v>4431</v>
      </c>
      <c r="D1589" s="4">
        <v>0</v>
      </c>
      <c r="E1589" s="5" t="str">
        <f>IFERROR(UPPER(VLOOKUP($C1589,[1]ID!$C:$E,3,0)),"")</f>
        <v>DÂY ĐIỆN CADISUN VCSF 1X0.75 VÀNG (200M/ CUỘN)</v>
      </c>
      <c r="F1589" s="4"/>
      <c r="G1589" s="5" t="str">
        <f>IFERROR(VLOOKUP(Table13[[#This Row],[Code]],[1]ID!C:F,4,0),"")</f>
        <v>Innovation equipment</v>
      </c>
      <c r="H1589" s="4" t="e">
        <f>IF(Table13[[#This Row],[Tồn đầu]]="","",$D1589+SUMIF([1]Nhập!$G$2:$G$237,'Nhập data'!$C1589,[1]Nhập!$I$2:$I$237)-SUMIF([1]Xuất!$C$2:$C$2625,'Nhập data'!$C1589,[1]Xuất!$D$2:$D$2029))</f>
        <v>#VALUE!</v>
      </c>
      <c r="I1589" s="4"/>
    </row>
    <row r="1590" spans="1:9" x14ac:dyDescent="0.25">
      <c r="A1590" s="4" t="str">
        <f>IFERROR(INDEX([1]ID!$B:$B, MATCH('Nhập data'!$C1590,[1]ID!$C:$C,0)),"")</f>
        <v>Chưa ID</v>
      </c>
      <c r="B1590" s="3" t="s">
        <v>3877</v>
      </c>
      <c r="C1590" s="6" t="s">
        <v>4430</v>
      </c>
      <c r="D1590" s="4">
        <v>0</v>
      </c>
      <c r="E1590" s="5" t="str">
        <f>IFERROR(UPPER(VLOOKUP($C1590,[1]ID!$C:$E,3,0)),"")</f>
        <v>DÂY ĐIỆN CADISUN VCSF 1X0.75 ĐEN (200M/ CUỘN)</v>
      </c>
      <c r="F1590" s="4"/>
      <c r="G1590" s="5" t="str">
        <f>IFERROR(VLOOKUP(Table13[[#This Row],[Code]],[1]ID!C:F,4,0),"")</f>
        <v>Innovation equipment</v>
      </c>
      <c r="H1590" s="4" t="e">
        <f>IF(Table13[[#This Row],[Tồn đầu]]="","",$D1590+SUMIF([1]Nhập!$G$2:$G$237,'Nhập data'!$C1590,[1]Nhập!$I$2:$I$237)-SUMIF([1]Xuất!$C$2:$C$2625,'Nhập data'!$C1590,[1]Xuất!$D$2:$D$2029))</f>
        <v>#VALUE!</v>
      </c>
      <c r="I1590" s="4"/>
    </row>
    <row r="1591" spans="1:9" x14ac:dyDescent="0.25">
      <c r="A1591" s="4" t="str">
        <f>IFERROR(INDEX([1]ID!$B:$B, MATCH('Nhập data'!$C1591,[1]ID!$C:$C,0)),"")</f>
        <v>Chưa ID</v>
      </c>
      <c r="B1591" s="3" t="s">
        <v>3877</v>
      </c>
      <c r="C1591" s="6" t="s">
        <v>4429</v>
      </c>
      <c r="D1591" s="4">
        <v>0</v>
      </c>
      <c r="E1591" s="5" t="str">
        <f>IFERROR(UPPER(VLOOKUP($C1591,[1]ID!$C:$E,3,0)),"")</f>
        <v>ỐNG KHÍ NÉN SIZE 5X8MM (100M/CUỘN)</v>
      </c>
      <c r="F1591" s="4"/>
      <c r="G1591" s="5" t="str">
        <f>IFERROR(VLOOKUP(Table13[[#This Row],[Code]],[1]ID!C:F,4,0),"")</f>
        <v>Innovation equipment</v>
      </c>
      <c r="H1591" s="4" t="e">
        <f>IF(Table13[[#This Row],[Tồn đầu]]="","",$D1591+SUMIF([1]Nhập!$G$2:$G$237,'Nhập data'!$C1591,[1]Nhập!$I$2:$I$237)-SUMIF([1]Xuất!$C$2:$C$2625,'Nhập data'!$C1591,[1]Xuất!$D$2:$D$2029))</f>
        <v>#VALUE!</v>
      </c>
      <c r="I1591" s="4"/>
    </row>
    <row r="1592" spans="1:9" x14ac:dyDescent="0.25">
      <c r="A1592" s="4" t="str">
        <f>IFERROR(INDEX([1]ID!$B:$B, MATCH('Nhập data'!$C1592,[1]ID!$C:$C,0)),"")</f>
        <v>Chưa ID</v>
      </c>
      <c r="B1592" s="3" t="s">
        <v>3864</v>
      </c>
      <c r="C1592" s="6" t="s">
        <v>4428</v>
      </c>
      <c r="D1592" s="4">
        <v>5</v>
      </c>
      <c r="E1592" s="5" t="str">
        <f>IFERROR(UPPER(VLOOKUP($C1592,[1]ID!$C:$E,3,0)),"")</f>
        <v>ĐỘNG CƠ STEP 86BYGH450A-06</v>
      </c>
      <c r="F1592" s="4"/>
      <c r="G1592" s="5" t="str">
        <f>IFERROR(VLOOKUP(Table13[[#This Row],[Code]],[1]ID!C:F,4,0),"")</f>
        <v>Innovation equipment</v>
      </c>
      <c r="H1592" s="4" t="e">
        <f>IF(Table13[[#This Row],[Tồn đầu]]="","",$D1592+SUMIF([1]Nhập!$G$2:$G$237,'Nhập data'!$C1592,[1]Nhập!$I$2:$I$237)-SUMIF([1]Xuất!$C$2:$C$2625,'Nhập data'!$C1592,[1]Xuất!$D$2:$D$2029))</f>
        <v>#VALUE!</v>
      </c>
      <c r="I1592" s="4"/>
    </row>
    <row r="1593" spans="1:9" x14ac:dyDescent="0.25">
      <c r="A1593" s="4" t="str">
        <f>IFERROR(INDEX([1]ID!$B:$B, MATCH('Nhập data'!$C1593,[1]ID!$C:$C,0)),"")</f>
        <v>Chưa ID</v>
      </c>
      <c r="B1593" s="3" t="s">
        <v>3564</v>
      </c>
      <c r="C1593" s="6" t="s">
        <v>4427</v>
      </c>
      <c r="D1593" s="4">
        <v>25</v>
      </c>
      <c r="E1593" s="5" t="str">
        <f>IFERROR(UPPER(VLOOKUP($C1593,[1]ID!$C:$E,3,0)),"")</f>
        <v>GỐI ĐỠKFL004</v>
      </c>
      <c r="F1593" s="4"/>
      <c r="G1593" s="5" t="str">
        <f>IFERROR(VLOOKUP(Table13[[#This Row],[Code]],[1]ID!C:F,4,0),"")</f>
        <v>Innovation equipment</v>
      </c>
      <c r="H1593" s="4" t="e">
        <f>IF(Table13[[#This Row],[Tồn đầu]]="","",$D1593+SUMIF([1]Nhập!$G$2:$G$237,'Nhập data'!$C1593,[1]Nhập!$I$2:$I$237)-SUMIF([1]Xuất!$C$2:$C$2625,'Nhập data'!$C1593,[1]Xuất!$D$2:$D$2029))</f>
        <v>#VALUE!</v>
      </c>
      <c r="I1593" s="4"/>
    </row>
    <row r="1594" spans="1:9" x14ac:dyDescent="0.25">
      <c r="A1594" s="4" t="str">
        <f>IFERROR(INDEX([1]ID!$B:$B, MATCH('Nhập data'!$C1594,[1]ID!$C:$C,0)),"")</f>
        <v>Chưa ID</v>
      </c>
      <c r="B1594" s="3" t="s">
        <v>3564</v>
      </c>
      <c r="C1594" s="6" t="s">
        <v>4426</v>
      </c>
      <c r="D1594" s="4">
        <v>5</v>
      </c>
      <c r="E1594" s="5" t="str">
        <f>IFERROR(UPPER(VLOOKUP($C1594,[1]ID!$C:$E,3,0)),"")</f>
        <v>GỐI ĐỠ LỚN UCFL208</v>
      </c>
      <c r="F1594" s="4"/>
      <c r="G1594" s="5" t="str">
        <f>IFERROR(VLOOKUP(Table13[[#This Row],[Code]],[1]ID!C:F,4,0),"")</f>
        <v>Innovation equipment</v>
      </c>
      <c r="H1594" s="4" t="e">
        <f>IF(Table13[[#This Row],[Tồn đầu]]="","",$D1594+SUMIF([1]Nhập!$G$2:$G$237,'Nhập data'!$C1594,[1]Nhập!$I$2:$I$237)-SUMIF([1]Xuất!$C$2:$C$2625,'Nhập data'!$C1594,[1]Xuất!$D$2:$D$2029))</f>
        <v>#VALUE!</v>
      </c>
      <c r="I1594" s="4"/>
    </row>
    <row r="1595" spans="1:9" x14ac:dyDescent="0.25">
      <c r="A1595" s="4" t="str">
        <f>IFERROR(INDEX([1]ID!$B:$B, MATCH('Nhập data'!$C1595,[1]ID!$C:$C,0)),"")</f>
        <v>Chưa ID</v>
      </c>
      <c r="B1595" s="3" t="s">
        <v>4381</v>
      </c>
      <c r="C1595" s="6" t="s">
        <v>4425</v>
      </c>
      <c r="D1595" s="4">
        <v>5</v>
      </c>
      <c r="E1595" s="5" t="str">
        <f>IFERROR(UPPER(VLOOKUP($C1595,[1]ID!$C:$E,3,0)),"")</f>
        <v>NGUỒN M2596</v>
      </c>
      <c r="F1595" s="4"/>
      <c r="G1595" s="5" t="str">
        <f>IFERROR(VLOOKUP(Table13[[#This Row],[Code]],[1]ID!C:F,4,0),"")</f>
        <v>Innovation equipment</v>
      </c>
      <c r="H1595" s="4" t="e">
        <f>IF(Table13[[#This Row],[Tồn đầu]]="","",$D1595+SUMIF([1]Nhập!$G$2:$G$237,'Nhập data'!$C1595,[1]Nhập!$I$2:$I$237)-SUMIF([1]Xuất!$C$2:$C$2625,'Nhập data'!$C1595,[1]Xuất!$D$2:$D$2029))</f>
        <v>#VALUE!</v>
      </c>
      <c r="I1595" s="4"/>
    </row>
    <row r="1596" spans="1:9" x14ac:dyDescent="0.25">
      <c r="A1596" s="4" t="str">
        <f>IFERROR(INDEX([1]ID!$B:$B, MATCH('Nhập data'!$C1596,[1]ID!$C:$C,0)),"")</f>
        <v>Chưa ID</v>
      </c>
      <c r="B1596" s="3" t="s">
        <v>4235</v>
      </c>
      <c r="C1596" s="6" t="s">
        <v>4424</v>
      </c>
      <c r="D1596" s="4">
        <v>5</v>
      </c>
      <c r="E1596" s="5" t="str">
        <f>IFERROR(UPPER(VLOOKUP($C1596,[1]ID!$C:$E,3,0)),"")</f>
        <v>XI LANH MAL20*50 (RMS25X300)</v>
      </c>
      <c r="F1596" s="4"/>
      <c r="G1596" s="5" t="str">
        <f>IFERROR(VLOOKUP(Table13[[#This Row],[Code]],[1]ID!C:F,4,0),"")</f>
        <v>Innovation equipment</v>
      </c>
      <c r="H1596" s="4" t="e">
        <f>IF(Table13[[#This Row],[Tồn đầu]]="","",$D1596+SUMIF([1]Nhập!$G$2:$G$237,'Nhập data'!$C1596,[1]Nhập!$I$2:$I$237)-SUMIF([1]Xuất!$C$2:$C$2625,'Nhập data'!$C1596,[1]Xuất!$D$2:$D$2029))</f>
        <v>#VALUE!</v>
      </c>
      <c r="I1596" s="4"/>
    </row>
    <row r="1597" spans="1:9" x14ac:dyDescent="0.25">
      <c r="A1597" s="4" t="str">
        <f>IFERROR(INDEX([1]ID!$B:$B, MATCH('Nhập data'!$C1597,[1]ID!$C:$C,0)),"")</f>
        <v>Chưa ID</v>
      </c>
      <c r="B1597" s="3" t="s">
        <v>3954</v>
      </c>
      <c r="C1597" s="6" t="s">
        <v>4423</v>
      </c>
      <c r="D1597" s="4"/>
      <c r="E1597" s="5" t="str">
        <f>IFERROR(UPPER(VLOOKUP($C1597,[1]ID!$C:$E,3,0)),"")</f>
        <v>XI LANH 16X15</v>
      </c>
      <c r="F1597" s="4"/>
      <c r="G1597" s="5" t="str">
        <f>IFERROR(VLOOKUP(Table13[[#This Row],[Code]],[1]ID!C:F,4,0),"")</f>
        <v>Innovation equipment</v>
      </c>
      <c r="H1597" s="4" t="str">
        <f>IF(Table13[[#This Row],[Tồn đầu]]="","",$D1597+SUMIF([1]Nhập!$G$2:$G$237,'Nhập data'!$C1597,[1]Nhập!$I$2:$I$237)-SUMIF([1]Xuất!$C$2:$C$2625,'Nhập data'!$C1597,[1]Xuất!$D$2:$D$2029))</f>
        <v/>
      </c>
      <c r="I1597" s="4"/>
    </row>
    <row r="1598" spans="1:9" x14ac:dyDescent="0.25">
      <c r="A1598" s="4" t="str">
        <f>IFERROR(INDEX([1]ID!$B:$B, MATCH('Nhập data'!$C1598,[1]ID!$C:$C,0)),"")</f>
        <v>Chưa ID</v>
      </c>
      <c r="B1598" s="3" t="s">
        <v>3954</v>
      </c>
      <c r="C1598" s="6" t="s">
        <v>4422</v>
      </c>
      <c r="D1598" s="4"/>
      <c r="E1598" s="5" t="str">
        <f>IFERROR(UPPER(VLOOKUP($C1598,[1]ID!$C:$E,3,0)),"")</f>
        <v>XI LANH 16X60</v>
      </c>
      <c r="F1598" s="4"/>
      <c r="G1598" s="5" t="str">
        <f>IFERROR(VLOOKUP(Table13[[#This Row],[Code]],[1]ID!C:F,4,0),"")</f>
        <v>Innovation equipment</v>
      </c>
      <c r="H1598" s="4" t="str">
        <f>IF(Table13[[#This Row],[Tồn đầu]]="","",$D1598+SUMIF([1]Nhập!$G$2:$G$237,'Nhập data'!$C1598,[1]Nhập!$I$2:$I$237)-SUMIF([1]Xuất!$C$2:$C$2625,'Nhập data'!$C1598,[1]Xuất!$D$2:$D$2029))</f>
        <v/>
      </c>
      <c r="I1598" s="4"/>
    </row>
    <row r="1599" spans="1:9" x14ac:dyDescent="0.25">
      <c r="A1599" s="4" t="str">
        <f>IFERROR(INDEX([1]ID!$B:$B, MATCH('Nhập data'!$C1599,[1]ID!$C:$C,0)),"")</f>
        <v>Chưa ID</v>
      </c>
      <c r="B1599" s="3" t="s">
        <v>3954</v>
      </c>
      <c r="C1599" s="6" t="s">
        <v>4421</v>
      </c>
      <c r="D1599" s="4"/>
      <c r="E1599" s="5" t="str">
        <f>IFERROR(UPPER(VLOOKUP($C1599,[1]ID!$C:$E,3,0)),"")</f>
        <v>XI LANH 16X80</v>
      </c>
      <c r="F1599" s="4"/>
      <c r="G1599" s="5" t="str">
        <f>IFERROR(VLOOKUP(Table13[[#This Row],[Code]],[1]ID!C:F,4,0),"")</f>
        <v>Innovation equipment</v>
      </c>
      <c r="H1599" s="4" t="str">
        <f>IF(Table13[[#This Row],[Tồn đầu]]="","",$D1599+SUMIF([1]Nhập!$G$2:$G$237,'Nhập data'!$C1599,[1]Nhập!$I$2:$I$237)-SUMIF([1]Xuất!$C$2:$C$2625,'Nhập data'!$C1599,[1]Xuất!$D$2:$D$2029))</f>
        <v/>
      </c>
      <c r="I1599" s="4"/>
    </row>
  </sheetData>
  <conditionalFormatting sqref="B1:B1048576">
    <cfRule type="duplicateValues" dxfId="40" priority="19"/>
  </conditionalFormatting>
  <conditionalFormatting sqref="C35">
    <cfRule type="duplicateValues" dxfId="39" priority="18"/>
  </conditionalFormatting>
  <conditionalFormatting sqref="C224">
    <cfRule type="duplicateValues" dxfId="38" priority="15"/>
    <cfRule type="duplicateValues" dxfId="37" priority="16"/>
    <cfRule type="duplicateValues" dxfId="36" priority="17"/>
  </conditionalFormatting>
  <conditionalFormatting sqref="C239:C244">
    <cfRule type="duplicateValues" dxfId="35" priority="14"/>
  </conditionalFormatting>
  <conditionalFormatting sqref="C1044 C854:C1042 C1:C34 C36:C223 C225:C227 C229:C238 C493:C501 C503:C504 C506:C587 C592:C852 C1046:C1049 C1051 C1053:C1058 C1062:C1581 C245:C491 C1583:C1048576">
    <cfRule type="duplicateValues" dxfId="34" priority="20"/>
  </conditionalFormatting>
  <conditionalFormatting sqref="C492">
    <cfRule type="duplicateValues" dxfId="33" priority="12"/>
  </conditionalFormatting>
  <conditionalFormatting sqref="C492">
    <cfRule type="duplicateValues" dxfId="32" priority="13"/>
  </conditionalFormatting>
  <conditionalFormatting sqref="C502">
    <cfRule type="duplicateValues" dxfId="31" priority="10"/>
  </conditionalFormatting>
  <conditionalFormatting sqref="C502">
    <cfRule type="duplicateValues" dxfId="30" priority="11"/>
  </conditionalFormatting>
  <conditionalFormatting sqref="C588:C591">
    <cfRule type="duplicateValues" dxfId="29" priority="9"/>
  </conditionalFormatting>
  <conditionalFormatting sqref="C1045">
    <cfRule type="duplicateValues" dxfId="28" priority="8"/>
  </conditionalFormatting>
  <conditionalFormatting sqref="C1045">
    <cfRule type="duplicateValues" dxfId="27" priority="7"/>
  </conditionalFormatting>
  <conditionalFormatting sqref="C1050">
    <cfRule type="duplicateValues" dxfId="26" priority="6"/>
  </conditionalFormatting>
  <conditionalFormatting sqref="C1050">
    <cfRule type="duplicateValues" dxfId="25" priority="5"/>
  </conditionalFormatting>
  <conditionalFormatting sqref="C1052">
    <cfRule type="duplicateValues" dxfId="24" priority="4"/>
  </conditionalFormatting>
  <conditionalFormatting sqref="C1052">
    <cfRule type="duplicateValues" dxfId="23" priority="3"/>
  </conditionalFormatting>
  <conditionalFormatting sqref="C1059:C1061">
    <cfRule type="duplicateValues" dxfId="22" priority="2"/>
  </conditionalFormatting>
  <conditionalFormatting sqref="C228">
    <cfRule type="duplicateValues" dxfId="21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Nhập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Tuyen</dc:creator>
  <cp:lastModifiedBy>Nguyen, Tuyen</cp:lastModifiedBy>
  <dcterms:created xsi:type="dcterms:W3CDTF">2015-06-05T18:17:20Z</dcterms:created>
  <dcterms:modified xsi:type="dcterms:W3CDTF">2022-07-04T04:31:46Z</dcterms:modified>
</cp:coreProperties>
</file>