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C1E81BEE-2C98-4047-B9FF-30DC70900915}" xr6:coauthVersionLast="45" xr6:coauthVersionMax="45" xr10:uidLastSave="{00000000-0000-0000-0000-000000000000}"/>
  <bookViews>
    <workbookView xWindow="-120" yWindow="-120" windowWidth="29040" windowHeight="15840" tabRatio="307" activeTab="2" xr2:uid="{00000000-000D-0000-FFFF-FFFF00000000}"/>
  </bookViews>
  <sheets>
    <sheet name="Process Recut" sheetId="2" r:id="rId1"/>
    <sheet name="Design" sheetId="3" r:id="rId2"/>
    <sheet name="View Tổng hợp" sheetId="4" r:id="rId3"/>
    <sheet name="AutoKanban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B4" i="5"/>
  <c r="C3" i="5"/>
  <c r="B3" i="5"/>
  <c r="H6" i="3" l="1"/>
  <c r="H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" authorId="0" shapeId="0" xr:uid="{0732BEC6-8B91-49E1-8709-3989D76A91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Tổng SL các cột lỗi</t>
        </r>
      </text>
    </comment>
  </commentList>
</comments>
</file>

<file path=xl/sharedStrings.xml><?xml version="1.0" encoding="utf-8"?>
<sst xmlns="http://schemas.openxmlformats.org/spreadsheetml/2006/main" count="159" uniqueCount="136">
  <si>
    <t>Process RECUT</t>
  </si>
  <si>
    <t>Size</t>
  </si>
  <si>
    <t xml:space="preserve">Chi tiết </t>
  </si>
  <si>
    <t>Selling 
style</t>
  </si>
  <si>
    <t>SX</t>
  </si>
  <si>
    <t>Mnf
Color</t>
  </si>
  <si>
    <t>Mã 
Vật tư</t>
  </si>
  <si>
    <t>Mã vật tư
Thay thế</t>
  </si>
  <si>
    <t>Số lượng
(Yard)</t>
  </si>
  <si>
    <t>Phê duyệt</t>
  </si>
  <si>
    <t>SX tạo phiếu</t>
  </si>
  <si>
    <t>QA phê duyệt nếu lỗi cut part</t>
  </si>
  <si>
    <t>WO 
Recut</t>
  </si>
  <si>
    <t>KH</t>
  </si>
  <si>
    <t>Kho xác nhận cấp vải</t>
  </si>
  <si>
    <t>QA xác nhận</t>
  </si>
  <si>
    <t>Sewing xác nhận hoàn thành</t>
  </si>
  <si>
    <t>CCD xác nhận hoàn thành cắt theo WO recut của KH và xác nhận tất cả các chi tiết</t>
  </si>
  <si>
    <t>NB1615</t>
  </si>
  <si>
    <t>30A</t>
  </si>
  <si>
    <t>WK4016</t>
  </si>
  <si>
    <t>Cup</t>
  </si>
  <si>
    <t>Back</t>
  </si>
  <si>
    <t>CCD</t>
  </si>
  <si>
    <t>Xác nhận
Chi tiết</t>
  </si>
  <si>
    <t>X</t>
  </si>
  <si>
    <t>WO 
cũ</t>
  </si>
  <si>
    <t>KH nhập vải thay thế và SL (Nếu có) và WO recut</t>
  </si>
  <si>
    <t>PHIẾU YÊU CẦU RECUT</t>
  </si>
  <si>
    <t>Ghi chú:</t>
  </si>
  <si>
    <t>Mnf/Fabric/Parts</t>
  </si>
  <si>
    <t>WO/Mnf/SKU</t>
  </si>
  <si>
    <t>ZCB</t>
  </si>
  <si>
    <t>Tên tổ trưởng</t>
  </si>
  <si>
    <t>WH</t>
  </si>
  <si>
    <t>Số lượng
Cấp</t>
  </si>
  <si>
    <t>TBL_Kanban_Data</t>
  </si>
  <si>
    <t>Selling</t>
  </si>
  <si>
    <t>Color</t>
  </si>
  <si>
    <t>Submit</t>
  </si>
  <si>
    <t>Approve</t>
  </si>
  <si>
    <t xml:space="preserve">CCD xác nhận số lượng vải request </t>
  </si>
  <si>
    <t>Ngày</t>
  </si>
  <si>
    <t>WO</t>
  </si>
  <si>
    <t>SX duyệt</t>
  </si>
  <si>
    <t>CCD request vải</t>
  </si>
  <si>
    <t>CCD Xác nhận</t>
  </si>
  <si>
    <t>SX xác nhận</t>
  </si>
  <si>
    <t>WH xác nhận</t>
  </si>
  <si>
    <t>QC Cut</t>
  </si>
  <si>
    <t>QC May</t>
  </si>
  <si>
    <t>23/03/2021</t>
  </si>
  <si>
    <t>Details</t>
  </si>
  <si>
    <t>Action</t>
  </si>
  <si>
    <t>Confirm</t>
  </si>
  <si>
    <t>Reject</t>
  </si>
  <si>
    <t>Filter</t>
  </si>
  <si>
    <t>WO, ngày</t>
  </si>
  <si>
    <t>Report</t>
  </si>
  <si>
    <t>Refresh</t>
  </si>
  <si>
    <t>Lỗi vải
(dz)</t>
  </si>
  <si>
    <t>May test
(dz)</t>
  </si>
  <si>
    <t>Lỗi cắt
(dz)</t>
  </si>
  <si>
    <t>Total
Dz</t>
  </si>
  <si>
    <t>Thiếu May
(dz)</t>
  </si>
  <si>
    <t>Thiếu Cắt
(dz)</t>
  </si>
  <si>
    <t>Lỗi May 
(dz)</t>
  </si>
  <si>
    <t>TBL_RC_Com_Parts</t>
  </si>
  <si>
    <t>TBL_RC_Request</t>
  </si>
  <si>
    <t>Record Request</t>
  </si>
  <si>
    <t>Tables:</t>
  </si>
  <si>
    <t>Backup Data</t>
  </si>
  <si>
    <t>TBL_RC_Request_Data</t>
  </si>
  <si>
    <t>WOChild</t>
  </si>
  <si>
    <t>- Nếu lỗi tại Sewing không cần QA phê duyệt và xác nhận --&gt; Chỉ lỗi cắt và lỗi vải</t>
  </si>
  <si>
    <t>WO issue</t>
  </si>
  <si>
    <t>WHFabic</t>
  </si>
  <si>
    <t>QASew</t>
  </si>
  <si>
    <t>KHSX</t>
  </si>
  <si>
    <t>QACut</t>
  </si>
  <si>
    <t>CCDFabric</t>
  </si>
  <si>
    <t>User logon</t>
  </si>
  <si>
    <t>Người tạo phiếu</t>
  </si>
  <si>
    <t xml:space="preserve">QĐ/Mgr phê duyệt theo tỷ lệ </t>
  </si>
  <si>
    <t>(Chọn giống Supply Request)</t>
  </si>
  <si>
    <t>- KH không nhập WO sẽ treo trên View khi hoàn thành và search lại "WO Issue"</t>
  </si>
  <si>
    <t>WH_User_Approver</t>
  </si>
  <si>
    <t>Chọn người Approve</t>
  </si>
  <si>
    <t>Value3=Prd_Approval</t>
  </si>
  <si>
    <t>- &lt;=3dz QĐ phê duyệt; &gt;3dz Manager phê duyệt</t>
  </si>
  <si>
    <t>x</t>
  </si>
  <si>
    <t>Chon WLChild</t>
  </si>
  <si>
    <t>TBL_RC_Com_Parts - FabricCD</t>
  </si>
  <si>
    <t>new table</t>
  </si>
  <si>
    <t>thêm MnfStyle</t>
  </si>
  <si>
    <t>Các tài khoản thêm mới</t>
  </si>
  <si>
    <t>- QASew
- KHSX
- CCDFabric
- WHFabric
- CCD
- QACut</t>
  </si>
  <si>
    <t>Kế hoạch: WO  = null or empty</t>
  </si>
  <si>
    <t>KH = kế hoạch</t>
  </si>
  <si>
    <t>người  thao tác và thời gian thao tác</t>
  </si>
  <si>
    <t>Production Plan</t>
  </si>
  <si>
    <t>AsstWO</t>
  </si>
  <si>
    <t>Qty</t>
  </si>
  <si>
    <t>Priority</t>
  </si>
  <si>
    <t>Location</t>
  </si>
  <si>
    <t xml:space="preserve">SewDate </t>
  </si>
  <si>
    <t>WL Child</t>
  </si>
  <si>
    <t>SellingStyle</t>
  </si>
  <si>
    <t>MnfStyle</t>
  </si>
  <si>
    <t>MnfColor</t>
  </si>
  <si>
    <t>DateCall</t>
  </si>
  <si>
    <t>UserCall</t>
  </si>
  <si>
    <t>DateCPSend</t>
  </si>
  <si>
    <t>CPUser</t>
  </si>
  <si>
    <t>TimeCP</t>
  </si>
  <si>
    <t>DateSPSend</t>
  </si>
  <si>
    <t>SPUser</t>
  </si>
  <si>
    <t>TimeSP</t>
  </si>
  <si>
    <t>DatePrdCom</t>
  </si>
  <si>
    <t>UserPrdCom</t>
  </si>
  <si>
    <t>CancelDate</t>
  </si>
  <si>
    <t>UserCancel</t>
  </si>
  <si>
    <t>UploadedBy</t>
  </si>
  <si>
    <t>UploadDate</t>
  </si>
  <si>
    <t>C1</t>
  </si>
  <si>
    <t>MHG510</t>
  </si>
  <si>
    <t>38C</t>
  </si>
  <si>
    <t xml:space="preserve">#GOA  </t>
  </si>
  <si>
    <t>40RP</t>
  </si>
  <si>
    <t xml:space="preserve"> </t>
  </si>
  <si>
    <t>36B</t>
  </si>
  <si>
    <t xml:space="preserve">AA43  </t>
  </si>
  <si>
    <t xml:space="preserve">E8V </t>
  </si>
  <si>
    <t>CCDFabric: Bắt buộc phải nhập SL</t>
  </si>
  <si>
    <t>Check chuyển Status của KHSX</t>
  </si>
  <si>
    <t>WHFabic: Bắt buộc nhập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</si>
</sst>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9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u/>
      <sz val="12"/>
      <color theme="1"/>
      <name val="Segoe UI Semibold"/>
      <family val="2"/>
    </font>
    <font>
      <sz val="12"/>
      <color theme="1"/>
      <name val="Segoe UI Semibold"/>
      <family val="2"/>
    </font>
    <font>
      <sz val="11"/>
      <color theme="1"/>
      <name val="Segoe UI Semibold"/>
      <family val="2"/>
    </font>
    <font>
      <b/>
      <sz val="10.5"/>
      <name val="Segoe UI Semibold"/>
      <family val="2"/>
    </font>
    <font>
      <sz val="10.5"/>
      <name val="Segoe UI Semibold"/>
      <family val="2"/>
    </font>
    <font>
      <sz val="10"/>
      <color theme="1"/>
      <name val="Segoe UI Semibold"/>
      <family val="2"/>
    </font>
    <font>
      <b/>
      <sz val="10"/>
      <color theme="1"/>
      <name val="Segoe UI Semibold"/>
      <family val="2"/>
    </font>
    <font>
      <sz val="12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164" fontId="2" fillId="0" borderId="0">
      <alignment vertical="top"/>
    </xf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0" xfId="0" quotePrefix="1" applyFont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 wrapText="1"/>
    </xf>
    <xf numFmtId="0" fontId="8" fillId="0" borderId="0" xfId="0" applyFont="1"/>
    <xf numFmtId="0" fontId="1" fillId="0" borderId="5" xfId="0" applyFont="1" applyBorder="1"/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0" fillId="7" borderId="0" xfId="4"/>
    <xf numFmtId="0" fontId="2" fillId="0" borderId="0" xfId="1"/>
    <xf numFmtId="0" fontId="9" fillId="6" borderId="0" xfId="3"/>
    <xf numFmtId="0" fontId="9" fillId="6" borderId="0" xfId="3" quotePrefix="1" applyAlignment="1">
      <alignment wrapText="1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3" fillId="0" borderId="0" xfId="0" applyFont="1"/>
    <xf numFmtId="0" fontId="14" fillId="0" borderId="1" xfId="5" applyNumberFormat="1" applyFont="1" applyBorder="1" applyAlignment="1">
      <alignment horizontal="center" vertical="center" wrapText="1"/>
    </xf>
    <xf numFmtId="0" fontId="14" fillId="0" borderId="2" xfId="5" applyNumberFormat="1" applyFont="1" applyBorder="1" applyAlignment="1">
      <alignment horizontal="center" vertical="center" wrapText="1"/>
    </xf>
    <xf numFmtId="0" fontId="15" fillId="0" borderId="1" xfId="5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7" fillId="0" borderId="10" xfId="0" applyFont="1" applyBorder="1"/>
    <xf numFmtId="0" fontId="17" fillId="0" borderId="1" xfId="0" applyFont="1" applyBorder="1"/>
    <xf numFmtId="0" fontId="17" fillId="0" borderId="11" xfId="0" applyFont="1" applyBorder="1"/>
    <xf numFmtId="0" fontId="17" fillId="0" borderId="0" xfId="0" applyFont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2" xfId="5" applyNumberFormat="1" applyFont="1" applyBorder="1" applyAlignment="1">
      <alignment horizontal="center" vertical="center" wrapText="1"/>
    </xf>
    <xf numFmtId="14" fontId="18" fillId="0" borderId="14" xfId="5" applyNumberFormat="1" applyFont="1" applyBorder="1" applyAlignment="1">
      <alignment horizontal="center" vertical="center" wrapText="1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" fillId="7" borderId="0" xfId="6" applyFill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0" borderId="7" xfId="0" applyFont="1" applyBorder="1" applyAlignment="1">
      <alignment horizontal="left" vertical="center" wrapText="1"/>
    </xf>
  </cellXfs>
  <cellStyles count="7">
    <cellStyle name="Bad" xfId="4" builtinId="27"/>
    <cellStyle name="Good" xfId="3" builtinId="26"/>
    <cellStyle name="Hyperlink" xfId="2" builtinId="8"/>
    <cellStyle name="Normal" xfId="0" builtinId="0"/>
    <cellStyle name="Normal 2 2" xfId="5" xr:uid="{2A4957F4-1160-42BF-AA0B-9D5B00B7B11A}"/>
    <cellStyle name="Normal 4" xfId="1" xr:uid="{2A1E80BB-B661-449A-886F-205B51075B9A}"/>
    <cellStyle name="Warning Text" xfId="6" builtinId="1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9525</xdr:rowOff>
    </xdr:from>
    <xdr:to>
      <xdr:col>2</xdr:col>
      <xdr:colOff>504825</xdr:colOff>
      <xdr:row>7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FE7764-09E6-45C6-B391-4F41F5F2E04B}"/>
            </a:ext>
          </a:extLst>
        </xdr:cNvPr>
        <xdr:cNvSpPr/>
      </xdr:nvSpPr>
      <xdr:spPr>
        <a:xfrm>
          <a:off x="152400" y="2390775"/>
          <a:ext cx="1562100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TT Sản</a:t>
          </a:r>
          <a:r>
            <a:rPr lang="en-US" sz="1100" baseline="0"/>
            <a:t> xuất tạo phiếu recut</a:t>
          </a:r>
          <a:endParaRPr lang="en-US" sz="1100"/>
        </a:p>
      </xdr:txBody>
    </xdr:sp>
    <xdr:clientData/>
  </xdr:twoCellAnchor>
  <xdr:twoCellAnchor>
    <xdr:from>
      <xdr:col>2</xdr:col>
      <xdr:colOff>1047751</xdr:colOff>
      <xdr:row>4</xdr:row>
      <xdr:rowOff>9526</xdr:rowOff>
    </xdr:from>
    <xdr:to>
      <xdr:col>3</xdr:col>
      <xdr:colOff>1076325</xdr:colOff>
      <xdr:row>7</xdr:row>
      <xdr:rowOff>57151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6748732-47B8-472D-80C3-DBA244055E69}"/>
            </a:ext>
          </a:extLst>
        </xdr:cNvPr>
        <xdr:cNvSpPr/>
      </xdr:nvSpPr>
      <xdr:spPr>
        <a:xfrm>
          <a:off x="2257426" y="2390776"/>
          <a:ext cx="1200149" cy="876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Sup QA xác</a:t>
          </a:r>
          <a:r>
            <a:rPr lang="en-US" sz="1050" baseline="0"/>
            <a:t> nhận nếu cutpart lỗi</a:t>
          </a:r>
          <a:endParaRPr lang="en-US" sz="1050"/>
        </a:p>
      </xdr:txBody>
    </xdr:sp>
    <xdr:clientData/>
  </xdr:twoCellAnchor>
  <xdr:twoCellAnchor>
    <xdr:from>
      <xdr:col>5</xdr:col>
      <xdr:colOff>1019176</xdr:colOff>
      <xdr:row>4</xdr:row>
      <xdr:rowOff>9525</xdr:rowOff>
    </xdr:from>
    <xdr:to>
      <xdr:col>6</xdr:col>
      <xdr:colOff>323850</xdr:colOff>
      <xdr:row>6</xdr:row>
      <xdr:rowOff>438150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35D2185-3808-401A-92CD-751A6F317E3D}"/>
            </a:ext>
          </a:extLst>
        </xdr:cNvPr>
        <xdr:cNvSpPr/>
      </xdr:nvSpPr>
      <xdr:spPr>
        <a:xfrm>
          <a:off x="5753101" y="2390775"/>
          <a:ext cx="1343024" cy="809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Kế</a:t>
          </a:r>
          <a:r>
            <a:rPr lang="en-US" sz="1100" baseline="0"/>
            <a:t> hoạch tạo WL recut</a:t>
          </a:r>
          <a:endParaRPr lang="en-US" sz="1100"/>
        </a:p>
      </xdr:txBody>
    </xdr:sp>
    <xdr:clientData/>
  </xdr:twoCellAnchor>
  <xdr:twoCellAnchor>
    <xdr:from>
      <xdr:col>6</xdr:col>
      <xdr:colOff>857250</xdr:colOff>
      <xdr:row>4</xdr:row>
      <xdr:rowOff>28575</xdr:rowOff>
    </xdr:from>
    <xdr:to>
      <xdr:col>7</xdr:col>
      <xdr:colOff>428625</xdr:colOff>
      <xdr:row>7</xdr:row>
      <xdr:rowOff>9525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F4BCEC5-489C-4A26-891A-D4831A4538ED}"/>
            </a:ext>
          </a:extLst>
        </xdr:cNvPr>
        <xdr:cNvSpPr/>
      </xdr:nvSpPr>
      <xdr:spPr>
        <a:xfrm>
          <a:off x="7629525" y="2409825"/>
          <a:ext cx="1190625" cy="809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CCD xác</a:t>
          </a:r>
          <a:r>
            <a:rPr lang="en-US" sz="1100" baseline="0"/>
            <a:t> </a:t>
          </a:r>
          <a:r>
            <a:rPr lang="en-US" sz="1100"/>
            <a:t>nhận</a:t>
          </a:r>
          <a:r>
            <a:rPr lang="en-US" sz="1100" baseline="0"/>
            <a:t> phiếu</a:t>
          </a:r>
          <a:endParaRPr lang="en-US" sz="1100"/>
        </a:p>
      </xdr:txBody>
    </xdr:sp>
    <xdr:clientData/>
  </xdr:twoCellAnchor>
  <xdr:twoCellAnchor>
    <xdr:from>
      <xdr:col>7</xdr:col>
      <xdr:colOff>990599</xdr:colOff>
      <xdr:row>3</xdr:row>
      <xdr:rowOff>133351</xdr:rowOff>
    </xdr:from>
    <xdr:to>
      <xdr:col>10</xdr:col>
      <xdr:colOff>85724</xdr:colOff>
      <xdr:row>7</xdr:row>
      <xdr:rowOff>28576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35F33C8-002D-43A4-954E-41F39513F1A0}"/>
            </a:ext>
          </a:extLst>
        </xdr:cNvPr>
        <xdr:cNvSpPr/>
      </xdr:nvSpPr>
      <xdr:spPr>
        <a:xfrm>
          <a:off x="9382124" y="2324101"/>
          <a:ext cx="15335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WH</a:t>
          </a:r>
          <a:r>
            <a:rPr lang="en-US" sz="1100" baseline="0"/>
            <a:t> xác nhận phiếu &amp; cấp vải/Isssue</a:t>
          </a:r>
          <a:endParaRPr lang="en-US" sz="1100"/>
        </a:p>
      </xdr:txBody>
    </xdr:sp>
    <xdr:clientData/>
  </xdr:twoCellAnchor>
  <xdr:twoCellAnchor>
    <xdr:from>
      <xdr:col>13</xdr:col>
      <xdr:colOff>485775</xdr:colOff>
      <xdr:row>7</xdr:row>
      <xdr:rowOff>523874</xdr:rowOff>
    </xdr:from>
    <xdr:to>
      <xdr:col>15</xdr:col>
      <xdr:colOff>476250</xdr:colOff>
      <xdr:row>10</xdr:row>
      <xdr:rowOff>142874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9C0914A-DB33-49AD-84E7-7759F06D9004}"/>
            </a:ext>
          </a:extLst>
        </xdr:cNvPr>
        <xdr:cNvSpPr/>
      </xdr:nvSpPr>
      <xdr:spPr>
        <a:xfrm>
          <a:off x="13144500" y="3733799"/>
          <a:ext cx="1209675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CCD Giao cho Sewing</a:t>
          </a:r>
        </a:p>
      </xdr:txBody>
    </xdr:sp>
    <xdr:clientData/>
  </xdr:twoCellAnchor>
  <xdr:twoCellAnchor>
    <xdr:from>
      <xdr:col>11</xdr:col>
      <xdr:colOff>19050</xdr:colOff>
      <xdr:row>4</xdr:row>
      <xdr:rowOff>19050</xdr:rowOff>
    </xdr:from>
    <xdr:to>
      <xdr:col>12</xdr:col>
      <xdr:colOff>581025</xdr:colOff>
      <xdr:row>6</xdr:row>
      <xdr:rowOff>438150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F97AE63-D8C5-46CB-A492-61B36BA2329E}"/>
            </a:ext>
          </a:extLst>
        </xdr:cNvPr>
        <xdr:cNvSpPr/>
      </xdr:nvSpPr>
      <xdr:spPr>
        <a:xfrm>
          <a:off x="11458575" y="2400300"/>
          <a:ext cx="1171575" cy="800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CCD Recut </a:t>
          </a:r>
        </a:p>
      </xdr:txBody>
    </xdr:sp>
    <xdr:clientData/>
  </xdr:twoCellAnchor>
  <xdr:twoCellAnchor>
    <xdr:from>
      <xdr:col>13</xdr:col>
      <xdr:colOff>504826</xdr:colOff>
      <xdr:row>3</xdr:row>
      <xdr:rowOff>171450</xdr:rowOff>
    </xdr:from>
    <xdr:to>
      <xdr:col>15</xdr:col>
      <xdr:colOff>428626</xdr:colOff>
      <xdr:row>6</xdr:row>
      <xdr:rowOff>419100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5AF3CA0-02DB-4A15-A48C-A26A0CB64D6D}"/>
            </a:ext>
          </a:extLst>
        </xdr:cNvPr>
        <xdr:cNvSpPr/>
      </xdr:nvSpPr>
      <xdr:spPr>
        <a:xfrm>
          <a:off x="13163551" y="2362200"/>
          <a:ext cx="1143000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QA CCD xác</a:t>
          </a:r>
          <a:r>
            <a:rPr lang="en-US" sz="1100" baseline="0"/>
            <a:t> nhận</a:t>
          </a:r>
          <a:endParaRPr lang="en-US" sz="1100"/>
        </a:p>
      </xdr:txBody>
    </xdr:sp>
    <xdr:clientData/>
  </xdr:twoCellAnchor>
  <xdr:twoCellAnchor>
    <xdr:from>
      <xdr:col>7</xdr:col>
      <xdr:colOff>447675</xdr:colOff>
      <xdr:row>5</xdr:row>
      <xdr:rowOff>76200</xdr:rowOff>
    </xdr:from>
    <xdr:to>
      <xdr:col>7</xdr:col>
      <xdr:colOff>942975</xdr:colOff>
      <xdr:row>6</xdr:row>
      <xdr:rowOff>142875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BCF7DC84-0C73-49C5-81F1-2FC301052892}"/>
            </a:ext>
          </a:extLst>
        </xdr:cNvPr>
        <xdr:cNvSpPr/>
      </xdr:nvSpPr>
      <xdr:spPr>
        <a:xfrm>
          <a:off x="8839200" y="2647950"/>
          <a:ext cx="495300" cy="25717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1095375</xdr:colOff>
      <xdr:row>5</xdr:row>
      <xdr:rowOff>104776</xdr:rowOff>
    </xdr:from>
    <xdr:to>
      <xdr:col>4</xdr:col>
      <xdr:colOff>342901</xdr:colOff>
      <xdr:row>6</xdr:row>
      <xdr:rowOff>152400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5FE0ED76-6D1A-4A6E-BA45-5AD6D6E759E5}"/>
            </a:ext>
          </a:extLst>
        </xdr:cNvPr>
        <xdr:cNvSpPr/>
      </xdr:nvSpPr>
      <xdr:spPr>
        <a:xfrm>
          <a:off x="3476625" y="2676526"/>
          <a:ext cx="495301" cy="238124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5</xdr:row>
      <xdr:rowOff>76200</xdr:rowOff>
    </xdr:from>
    <xdr:to>
      <xdr:col>6</xdr:col>
      <xdr:colOff>847725</xdr:colOff>
      <xdr:row>6</xdr:row>
      <xdr:rowOff>142875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21A36A06-B31D-41B3-B897-3B43E35ED9EB}"/>
            </a:ext>
          </a:extLst>
        </xdr:cNvPr>
        <xdr:cNvSpPr/>
      </xdr:nvSpPr>
      <xdr:spPr>
        <a:xfrm>
          <a:off x="7124700" y="2647950"/>
          <a:ext cx="495300" cy="25717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104775</xdr:colOff>
      <xdr:row>5</xdr:row>
      <xdr:rowOff>104775</xdr:rowOff>
    </xdr:from>
    <xdr:to>
      <xdr:col>10</xdr:col>
      <xdr:colOff>600075</xdr:colOff>
      <xdr:row>6</xdr:row>
      <xdr:rowOff>171450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B6640716-0392-4703-A499-79BE38EAF94D}"/>
            </a:ext>
          </a:extLst>
        </xdr:cNvPr>
        <xdr:cNvSpPr/>
      </xdr:nvSpPr>
      <xdr:spPr>
        <a:xfrm>
          <a:off x="10934700" y="2676525"/>
          <a:ext cx="495300" cy="25717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</xdr:row>
      <xdr:rowOff>95250</xdr:rowOff>
    </xdr:from>
    <xdr:to>
      <xdr:col>13</xdr:col>
      <xdr:colOff>495299</xdr:colOff>
      <xdr:row>6</xdr:row>
      <xdr:rowOff>142875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46930F5-09A8-41D2-8230-A5CBDB7C6AD3}"/>
            </a:ext>
          </a:extLst>
        </xdr:cNvPr>
        <xdr:cNvSpPr/>
      </xdr:nvSpPr>
      <xdr:spPr>
        <a:xfrm>
          <a:off x="12658725" y="2667000"/>
          <a:ext cx="495299" cy="23812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838200</xdr:colOff>
      <xdr:row>7</xdr:row>
      <xdr:rowOff>38100</xdr:rowOff>
    </xdr:from>
    <xdr:to>
      <xdr:col>7</xdr:col>
      <xdr:colOff>438149</xdr:colOff>
      <xdr:row>10</xdr:row>
      <xdr:rowOff>66675</xdr:rowOff>
    </xdr:to>
    <xdr:sp macro="" textlink="">
      <xdr:nvSpPr>
        <xdr:cNvPr id="33" name="Callout: Up Arrow 32">
          <a:extLst>
            <a:ext uri="{FF2B5EF4-FFF2-40B4-BE49-F238E27FC236}">
              <a16:creationId xmlns:a16="http://schemas.microsoft.com/office/drawing/2014/main" id="{3F7BF557-BFCE-4DEA-B5FA-8C5353F9EDA4}"/>
            </a:ext>
          </a:extLst>
        </xdr:cNvPr>
        <xdr:cNvSpPr/>
      </xdr:nvSpPr>
      <xdr:spPr>
        <a:xfrm>
          <a:off x="7610475" y="3248025"/>
          <a:ext cx="1219199" cy="1238250"/>
        </a:xfrm>
        <a:prstGeom prst="up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CCD </a:t>
          </a:r>
          <a:r>
            <a:rPr lang="en-US" sz="1100" baseline="0"/>
            <a:t>marker, gửi yêu cầu vải sang WH</a:t>
          </a:r>
          <a:endParaRPr lang="en-US" sz="1100"/>
        </a:p>
      </xdr:txBody>
    </xdr:sp>
    <xdr:clientData/>
  </xdr:twoCellAnchor>
  <xdr:twoCellAnchor>
    <xdr:from>
      <xdr:col>4</xdr:col>
      <xdr:colOff>438150</xdr:colOff>
      <xdr:row>7</xdr:row>
      <xdr:rowOff>28574</xdr:rowOff>
    </xdr:from>
    <xdr:to>
      <xdr:col>5</xdr:col>
      <xdr:colOff>533400</xdr:colOff>
      <xdr:row>10</xdr:row>
      <xdr:rowOff>104774</xdr:rowOff>
    </xdr:to>
    <xdr:sp macro="" textlink="">
      <xdr:nvSpPr>
        <xdr:cNvPr id="36" name="Callout: Up Arrow 35">
          <a:extLst>
            <a:ext uri="{FF2B5EF4-FFF2-40B4-BE49-F238E27FC236}">
              <a16:creationId xmlns:a16="http://schemas.microsoft.com/office/drawing/2014/main" id="{B9403637-1A21-4448-9B33-021668F1819D}"/>
            </a:ext>
          </a:extLst>
        </xdr:cNvPr>
        <xdr:cNvSpPr/>
      </xdr:nvSpPr>
      <xdr:spPr>
        <a:xfrm>
          <a:off x="4067175" y="3238499"/>
          <a:ext cx="1200150" cy="1285875"/>
        </a:xfrm>
        <a:prstGeom prst="up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vi-VN" sz="800"/>
            <a:t>QĐ</a:t>
          </a:r>
          <a:r>
            <a:rPr lang="vi-VN" sz="1000"/>
            <a:t> xác </a:t>
          </a:r>
          <a:r>
            <a:rPr lang="vi-VN" sz="900"/>
            <a:t>nhận số lượng &lt;</a:t>
          </a:r>
          <a:r>
            <a:rPr lang="en-US" sz="900"/>
            <a:t>=</a:t>
          </a:r>
          <a:r>
            <a:rPr lang="en-US" sz="900" baseline="0"/>
            <a:t> </a:t>
          </a:r>
          <a:r>
            <a:rPr lang="vi-VN" sz="900"/>
            <a:t>3dz</a:t>
          </a:r>
          <a:endParaRPr lang="en-US" sz="900"/>
        </a:p>
        <a:p>
          <a:pPr algn="ctr"/>
          <a:r>
            <a:rPr lang="vi-VN" sz="900"/>
            <a:t>MN xác nhận &gt;3dz </a:t>
          </a:r>
          <a:endParaRPr lang="en-US" sz="900"/>
        </a:p>
      </xdr:txBody>
    </xdr:sp>
    <xdr:clientData/>
  </xdr:twoCellAnchor>
  <xdr:twoCellAnchor>
    <xdr:from>
      <xdr:col>14</xdr:col>
      <xdr:colOff>338137</xdr:colOff>
      <xdr:row>7</xdr:row>
      <xdr:rowOff>4763</xdr:rowOff>
    </xdr:from>
    <xdr:to>
      <xdr:col>14</xdr:col>
      <xdr:colOff>576262</xdr:colOff>
      <xdr:row>7</xdr:row>
      <xdr:rowOff>500062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8679F20D-A0C3-4CEF-8688-0FA5898B4ACD}"/>
            </a:ext>
          </a:extLst>
        </xdr:cNvPr>
        <xdr:cNvSpPr/>
      </xdr:nvSpPr>
      <xdr:spPr>
        <a:xfrm rot="5400000">
          <a:off x="13477875" y="3343275"/>
          <a:ext cx="495299" cy="23812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352426</xdr:colOff>
      <xdr:row>4</xdr:row>
      <xdr:rowOff>9525</xdr:rowOff>
    </xdr:from>
    <xdr:to>
      <xdr:col>5</xdr:col>
      <xdr:colOff>542926</xdr:colOff>
      <xdr:row>7</xdr:row>
      <xdr:rowOff>9525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A4E1646-C6DB-41DF-AC36-134826E3CDFA}"/>
            </a:ext>
          </a:extLst>
        </xdr:cNvPr>
        <xdr:cNvSpPr/>
      </xdr:nvSpPr>
      <xdr:spPr>
        <a:xfrm>
          <a:off x="3981451" y="2390775"/>
          <a:ext cx="1295400" cy="828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QĐ/MN</a:t>
          </a:r>
          <a:r>
            <a:rPr lang="en-US" sz="1100" baseline="0"/>
            <a:t> Sew Approve</a:t>
          </a:r>
          <a:endParaRPr lang="en-US" sz="1100"/>
        </a:p>
      </xdr:txBody>
    </xdr:sp>
    <xdr:clientData/>
  </xdr:twoCellAnchor>
  <xdr:twoCellAnchor>
    <xdr:from>
      <xdr:col>2</xdr:col>
      <xdr:colOff>542925</xdr:colOff>
      <xdr:row>5</xdr:row>
      <xdr:rowOff>104775</xdr:rowOff>
    </xdr:from>
    <xdr:to>
      <xdr:col>2</xdr:col>
      <xdr:colOff>1038225</xdr:colOff>
      <xdr:row>6</xdr:row>
      <xdr:rowOff>171450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AE231A65-91FA-41C7-B688-61710F9FACD7}"/>
            </a:ext>
          </a:extLst>
        </xdr:cNvPr>
        <xdr:cNvSpPr/>
      </xdr:nvSpPr>
      <xdr:spPr>
        <a:xfrm>
          <a:off x="1752600" y="2676525"/>
          <a:ext cx="495300" cy="257175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19049</xdr:colOff>
      <xdr:row>7</xdr:row>
      <xdr:rowOff>28575</xdr:rowOff>
    </xdr:from>
    <xdr:to>
      <xdr:col>2</xdr:col>
      <xdr:colOff>638175</xdr:colOff>
      <xdr:row>10</xdr:row>
      <xdr:rowOff>57150</xdr:rowOff>
    </xdr:to>
    <xdr:sp macro="" textlink="">
      <xdr:nvSpPr>
        <xdr:cNvPr id="37" name="Callout: Up Arrow 36">
          <a:extLst>
            <a:ext uri="{FF2B5EF4-FFF2-40B4-BE49-F238E27FC236}">
              <a16:creationId xmlns:a16="http://schemas.microsoft.com/office/drawing/2014/main" id="{99DC382C-4ECD-40BA-BA03-3F27B73835DE}"/>
            </a:ext>
          </a:extLst>
        </xdr:cNvPr>
        <xdr:cNvSpPr/>
      </xdr:nvSpPr>
      <xdr:spPr>
        <a:xfrm>
          <a:off x="19049" y="3238500"/>
          <a:ext cx="1828801" cy="1238250"/>
        </a:xfrm>
        <a:prstGeom prst="up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TT</a:t>
          </a:r>
          <a:r>
            <a:rPr lang="en-US" sz="1000" baseline="0"/>
            <a:t> SX nhập WL cũ, hiển thị ra hết chi tiết/code vải tương ứng (Kể cả vải thay thế) để chọn</a:t>
          </a:r>
          <a:endParaRPr lang="en-US" sz="1000"/>
        </a:p>
      </xdr:txBody>
    </xdr:sp>
    <xdr:clientData/>
  </xdr:twoCellAnchor>
  <xdr:twoCellAnchor>
    <xdr:from>
      <xdr:col>2</xdr:col>
      <xdr:colOff>742949</xdr:colOff>
      <xdr:row>7</xdr:row>
      <xdr:rowOff>66675</xdr:rowOff>
    </xdr:from>
    <xdr:to>
      <xdr:col>4</xdr:col>
      <xdr:colOff>152400</xdr:colOff>
      <xdr:row>10</xdr:row>
      <xdr:rowOff>95250</xdr:rowOff>
    </xdr:to>
    <xdr:sp macro="" textlink="">
      <xdr:nvSpPr>
        <xdr:cNvPr id="38" name="Callout: Up Arrow 37">
          <a:extLst>
            <a:ext uri="{FF2B5EF4-FFF2-40B4-BE49-F238E27FC236}">
              <a16:creationId xmlns:a16="http://schemas.microsoft.com/office/drawing/2014/main" id="{AAE3731C-66A7-44A8-A2F3-22BA606C7FB5}"/>
            </a:ext>
          </a:extLst>
        </xdr:cNvPr>
        <xdr:cNvSpPr/>
      </xdr:nvSpPr>
      <xdr:spPr>
        <a:xfrm>
          <a:off x="1952624" y="3276600"/>
          <a:ext cx="1828801" cy="1238250"/>
        </a:xfrm>
        <a:prstGeom prst="up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Bỏ</a:t>
          </a:r>
          <a:r>
            <a:rPr lang="en-US" sz="1000" baseline="0"/>
            <a:t> qua QC xác nhận nếu TT SX tạo recut không tích vào cutpart lỗi</a:t>
          </a:r>
          <a:endParaRPr lang="en-US" sz="1000"/>
        </a:p>
      </xdr:txBody>
    </xdr:sp>
    <xdr:clientData/>
  </xdr:twoCellAnchor>
  <xdr:twoCellAnchor>
    <xdr:from>
      <xdr:col>5</xdr:col>
      <xdr:colOff>571500</xdr:colOff>
      <xdr:row>5</xdr:row>
      <xdr:rowOff>114301</xdr:rowOff>
    </xdr:from>
    <xdr:to>
      <xdr:col>5</xdr:col>
      <xdr:colOff>1000125</xdr:colOff>
      <xdr:row>6</xdr:row>
      <xdr:rowOff>161925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28112004-7ED7-4166-BF20-B2037B609125}"/>
            </a:ext>
          </a:extLst>
        </xdr:cNvPr>
        <xdr:cNvSpPr/>
      </xdr:nvSpPr>
      <xdr:spPr>
        <a:xfrm>
          <a:off x="5305425" y="2686051"/>
          <a:ext cx="428625" cy="238124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50801</xdr:rowOff>
    </xdr:from>
    <xdr:to>
      <xdr:col>6</xdr:col>
      <xdr:colOff>406400</xdr:colOff>
      <xdr:row>5</xdr:row>
      <xdr:rowOff>234950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08F5E7D-1200-4BD1-8344-F047C17594E3}"/>
            </a:ext>
          </a:extLst>
        </xdr:cNvPr>
        <xdr:cNvSpPr/>
      </xdr:nvSpPr>
      <xdr:spPr>
        <a:xfrm>
          <a:off x="3263900" y="838201"/>
          <a:ext cx="215900" cy="184149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266928</xdr:colOff>
      <xdr:row>5</xdr:row>
      <xdr:rowOff>35946</xdr:rowOff>
    </xdr:from>
    <xdr:to>
      <xdr:col>7</xdr:col>
      <xdr:colOff>470128</xdr:colOff>
      <xdr:row>5</xdr:row>
      <xdr:rowOff>226446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781BDA-3C08-4A6B-BFB4-352868B1541A}"/>
            </a:ext>
          </a:extLst>
        </xdr:cNvPr>
        <xdr:cNvSpPr/>
      </xdr:nvSpPr>
      <xdr:spPr>
        <a:xfrm>
          <a:off x="4272531" y="1030968"/>
          <a:ext cx="203200" cy="1905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413770</xdr:colOff>
      <xdr:row>5</xdr:row>
      <xdr:rowOff>42295</xdr:rowOff>
    </xdr:from>
    <xdr:to>
      <xdr:col>8</xdr:col>
      <xdr:colOff>604270</xdr:colOff>
      <xdr:row>5</xdr:row>
      <xdr:rowOff>213745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771A0CC-1FA2-4942-B6D2-34CF1D39525D}"/>
            </a:ext>
          </a:extLst>
        </xdr:cNvPr>
        <xdr:cNvSpPr/>
      </xdr:nvSpPr>
      <xdr:spPr>
        <a:xfrm>
          <a:off x="5193279" y="1037317"/>
          <a:ext cx="190500" cy="171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425450</xdr:colOff>
      <xdr:row>5</xdr:row>
      <xdr:rowOff>44450</xdr:rowOff>
    </xdr:from>
    <xdr:to>
      <xdr:col>9</xdr:col>
      <xdr:colOff>654050</xdr:colOff>
      <xdr:row>5</xdr:row>
      <xdr:rowOff>234950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1F8BF53-5FFE-428C-A468-AF3E21B2F6BB}"/>
            </a:ext>
          </a:extLst>
        </xdr:cNvPr>
        <xdr:cNvSpPr/>
      </xdr:nvSpPr>
      <xdr:spPr>
        <a:xfrm>
          <a:off x="6470650" y="831850"/>
          <a:ext cx="228600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368300</xdr:colOff>
      <xdr:row>5</xdr:row>
      <xdr:rowOff>44450</xdr:rowOff>
    </xdr:from>
    <xdr:to>
      <xdr:col>10</xdr:col>
      <xdr:colOff>596900</xdr:colOff>
      <xdr:row>5</xdr:row>
      <xdr:rowOff>234950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D836360-F14E-4BDB-BDBE-F49F897D1CE6}"/>
            </a:ext>
          </a:extLst>
        </xdr:cNvPr>
        <xdr:cNvSpPr/>
      </xdr:nvSpPr>
      <xdr:spPr>
        <a:xfrm>
          <a:off x="7448550" y="831850"/>
          <a:ext cx="228600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381000</xdr:colOff>
      <xdr:row>5</xdr:row>
      <xdr:rowOff>31750</xdr:rowOff>
    </xdr:from>
    <xdr:to>
      <xdr:col>11</xdr:col>
      <xdr:colOff>609600</xdr:colOff>
      <xdr:row>5</xdr:row>
      <xdr:rowOff>222250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9A45A9D-B0DF-4D40-87B1-D0501F58398F}"/>
            </a:ext>
          </a:extLst>
        </xdr:cNvPr>
        <xdr:cNvSpPr/>
      </xdr:nvSpPr>
      <xdr:spPr>
        <a:xfrm>
          <a:off x="8394700" y="819150"/>
          <a:ext cx="228600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228600</xdr:colOff>
      <xdr:row>5</xdr:row>
      <xdr:rowOff>38100</xdr:rowOff>
    </xdr:from>
    <xdr:to>
      <xdr:col>12</xdr:col>
      <xdr:colOff>457200</xdr:colOff>
      <xdr:row>5</xdr:row>
      <xdr:rowOff>228600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97F3954-9126-4F5E-829A-63D40FC917D3}"/>
            </a:ext>
          </a:extLst>
        </xdr:cNvPr>
        <xdr:cNvSpPr/>
      </xdr:nvSpPr>
      <xdr:spPr>
        <a:xfrm>
          <a:off x="7975600" y="825500"/>
          <a:ext cx="228600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273050</xdr:colOff>
      <xdr:row>5</xdr:row>
      <xdr:rowOff>38100</xdr:rowOff>
    </xdr:from>
    <xdr:to>
      <xdr:col>13</xdr:col>
      <xdr:colOff>501650</xdr:colOff>
      <xdr:row>5</xdr:row>
      <xdr:rowOff>228600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9038D57-6A51-4F9F-A943-AFA4FBF8B9CE}"/>
            </a:ext>
          </a:extLst>
        </xdr:cNvPr>
        <xdr:cNvSpPr/>
      </xdr:nvSpPr>
      <xdr:spPr>
        <a:xfrm>
          <a:off x="8648700" y="825500"/>
          <a:ext cx="228600" cy="190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127000</xdr:colOff>
      <xdr:row>5</xdr:row>
      <xdr:rowOff>44450</xdr:rowOff>
    </xdr:from>
    <xdr:to>
      <xdr:col>5</xdr:col>
      <xdr:colOff>355600</xdr:colOff>
      <xdr:row>5</xdr:row>
      <xdr:rowOff>234950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F761F22-9690-4FE1-BFF3-717432B0437A}"/>
            </a:ext>
          </a:extLst>
        </xdr:cNvPr>
        <xdr:cNvSpPr/>
      </xdr:nvSpPr>
      <xdr:spPr>
        <a:xfrm>
          <a:off x="2609850" y="831850"/>
          <a:ext cx="228600" cy="1905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1"/>
  <sheetViews>
    <sheetView zoomScaleNormal="100" workbookViewId="0">
      <selection activeCell="C22" sqref="C22"/>
    </sheetView>
  </sheetViews>
  <sheetFormatPr defaultRowHeight="14.25" x14ac:dyDescent="0.2"/>
  <cols>
    <col min="1" max="1" width="11.5" customWidth="1"/>
    <col min="2" max="2" width="6.75" customWidth="1"/>
    <col min="3" max="3" width="17.5" customWidth="1"/>
    <col min="4" max="4" width="18.75" customWidth="1"/>
    <col min="5" max="5" width="16.5" customWidth="1"/>
    <col min="6" max="6" width="30.5" customWidth="1"/>
    <col min="7" max="7" width="24.25" customWidth="1"/>
    <col min="8" max="8" width="18.25" customWidth="1"/>
  </cols>
  <sheetData>
    <row r="3" spans="2:4" x14ac:dyDescent="0.2">
      <c r="B3" t="s">
        <v>0</v>
      </c>
    </row>
    <row r="7" spans="2:4" ht="35.25" customHeight="1" x14ac:dyDescent="0.2"/>
    <row r="8" spans="2:4" ht="65.25" customHeight="1" x14ac:dyDescent="0.2">
      <c r="D8" s="2"/>
    </row>
    <row r="21" spans="5:5" x14ac:dyDescent="0.2">
      <c r="E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FD02-3BBF-4092-8082-A72C954D6494}">
  <dimension ref="A1:V24"/>
  <sheetViews>
    <sheetView zoomScale="115" zoomScaleNormal="115" workbookViewId="0">
      <selection activeCell="M13" sqref="M13"/>
    </sheetView>
  </sheetViews>
  <sheetFormatPr defaultRowHeight="14.25" x14ac:dyDescent="0.2"/>
  <cols>
    <col min="1" max="1" width="7.875" customWidth="1"/>
    <col min="2" max="2" width="7.25" customWidth="1"/>
    <col min="3" max="3" width="4.75" customWidth="1"/>
    <col min="4" max="4" width="7" customWidth="1"/>
    <col min="5" max="5" width="31.125" customWidth="1"/>
    <col min="6" max="6" width="7.125" bestFit="1" customWidth="1"/>
    <col min="7" max="7" width="4.125" customWidth="1"/>
    <col min="8" max="8" width="7.375" customWidth="1"/>
    <col min="9" max="9" width="27.5" customWidth="1"/>
    <col min="10" max="10" width="7.875" customWidth="1"/>
    <col min="11" max="11" width="9.875" customWidth="1"/>
    <col min="12" max="12" width="9.5" customWidth="1"/>
    <col min="13" max="13" width="8.125" customWidth="1"/>
    <col min="14" max="14" width="9.125" customWidth="1"/>
    <col min="15" max="15" width="10.5" customWidth="1"/>
    <col min="16" max="16" width="9.875" customWidth="1"/>
    <col min="17" max="17" width="7.375" customWidth="1"/>
    <col min="21" max="21" width="4.25" customWidth="1"/>
    <col min="22" max="22" width="15.125" bestFit="1" customWidth="1"/>
    <col min="23" max="23" width="12.125" bestFit="1" customWidth="1"/>
  </cols>
  <sheetData>
    <row r="1" spans="1:22" ht="18" x14ac:dyDescent="0.25">
      <c r="A1" s="11" t="s">
        <v>28</v>
      </c>
    </row>
    <row r="3" spans="1:22" x14ac:dyDescent="0.2">
      <c r="A3" s="68" t="s">
        <v>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0"/>
      <c r="P3" s="64" t="s">
        <v>13</v>
      </c>
      <c r="Q3" s="65"/>
      <c r="R3" s="12" t="s">
        <v>23</v>
      </c>
      <c r="S3" s="14" t="s">
        <v>34</v>
      </c>
      <c r="T3" s="13" t="s">
        <v>23</v>
      </c>
    </row>
    <row r="4" spans="1:22" ht="28.5" x14ac:dyDescent="0.2">
      <c r="A4" s="9" t="s">
        <v>26</v>
      </c>
      <c r="B4" s="9" t="s">
        <v>3</v>
      </c>
      <c r="C4" s="8" t="s">
        <v>1</v>
      </c>
      <c r="D4" s="9" t="s">
        <v>5</v>
      </c>
      <c r="E4" s="9" t="s">
        <v>6</v>
      </c>
      <c r="F4" s="66" t="s">
        <v>2</v>
      </c>
      <c r="G4" s="67"/>
      <c r="H4" s="24" t="s">
        <v>63</v>
      </c>
      <c r="I4" s="9" t="s">
        <v>66</v>
      </c>
      <c r="J4" s="20" t="s">
        <v>62</v>
      </c>
      <c r="K4" s="9" t="s">
        <v>64</v>
      </c>
      <c r="L4" s="9" t="s">
        <v>65</v>
      </c>
      <c r="M4" s="20" t="s">
        <v>60</v>
      </c>
      <c r="N4" s="9" t="s">
        <v>61</v>
      </c>
      <c r="O4" s="9" t="s">
        <v>33</v>
      </c>
      <c r="P4" s="9" t="s">
        <v>7</v>
      </c>
      <c r="Q4" s="9" t="s">
        <v>12</v>
      </c>
      <c r="R4" s="9" t="s">
        <v>8</v>
      </c>
      <c r="S4" s="9" t="s">
        <v>35</v>
      </c>
      <c r="T4" s="9" t="s">
        <v>24</v>
      </c>
    </row>
    <row r="5" spans="1:22" x14ac:dyDescent="0.2">
      <c r="A5" s="5">
        <v>123456</v>
      </c>
      <c r="B5" s="27" t="s">
        <v>18</v>
      </c>
      <c r="C5" s="28" t="s">
        <v>19</v>
      </c>
      <c r="D5" s="28" t="s">
        <v>32</v>
      </c>
      <c r="E5" s="28" t="s">
        <v>20</v>
      </c>
      <c r="F5" s="28" t="s">
        <v>21</v>
      </c>
      <c r="G5" s="6" t="s">
        <v>25</v>
      </c>
      <c r="H5" s="6">
        <f>I5+J5+K5+L5+M5+N5</f>
        <v>1</v>
      </c>
      <c r="I5" s="5"/>
      <c r="J5" s="6">
        <v>1</v>
      </c>
      <c r="K5" s="6"/>
      <c r="L5" s="6"/>
      <c r="M5" s="6"/>
      <c r="N5" s="6"/>
      <c r="O5" s="6"/>
      <c r="P5" s="5"/>
      <c r="Q5" s="5"/>
      <c r="R5" s="5"/>
      <c r="S5" s="5"/>
      <c r="T5" s="6" t="s">
        <v>90</v>
      </c>
    </row>
    <row r="6" spans="1:22" x14ac:dyDescent="0.2">
      <c r="A6" s="26" t="s">
        <v>73</v>
      </c>
      <c r="B6" s="4"/>
      <c r="C6" s="4"/>
      <c r="D6" s="4"/>
      <c r="E6" s="4"/>
      <c r="F6" s="29" t="s">
        <v>22</v>
      </c>
      <c r="G6" s="7" t="s">
        <v>25</v>
      </c>
      <c r="H6" s="7">
        <f>I6+J6+K6+L6+M6+N6</f>
        <v>1</v>
      </c>
      <c r="I6" s="4"/>
      <c r="J6" s="7">
        <v>1</v>
      </c>
      <c r="K6" s="7"/>
      <c r="L6" s="7"/>
      <c r="M6" s="7"/>
      <c r="N6" s="7"/>
      <c r="O6" s="7"/>
      <c r="P6" s="4"/>
      <c r="Q6" s="4"/>
      <c r="R6" s="4"/>
      <c r="S6" s="4"/>
      <c r="T6" s="7" t="s">
        <v>90</v>
      </c>
    </row>
    <row r="7" spans="1:22" x14ac:dyDescent="0.2">
      <c r="E7" t="s">
        <v>92</v>
      </c>
      <c r="F7" s="30">
        <v>21321</v>
      </c>
    </row>
    <row r="8" spans="1:22" ht="15" x14ac:dyDescent="0.25">
      <c r="A8" s="10" t="s">
        <v>9</v>
      </c>
      <c r="F8" s="33"/>
      <c r="N8" s="10" t="s">
        <v>29</v>
      </c>
    </row>
    <row r="9" spans="1:22" x14ac:dyDescent="0.2">
      <c r="A9">
        <v>1</v>
      </c>
      <c r="B9" t="s">
        <v>10</v>
      </c>
      <c r="F9" s="33"/>
      <c r="I9" s="3" t="s">
        <v>81</v>
      </c>
      <c r="K9" t="s">
        <v>39</v>
      </c>
      <c r="N9" s="21" t="s">
        <v>74</v>
      </c>
    </row>
    <row r="10" spans="1:22" x14ac:dyDescent="0.2">
      <c r="A10">
        <v>2</v>
      </c>
      <c r="B10" t="s">
        <v>11</v>
      </c>
      <c r="I10" s="3" t="s">
        <v>77</v>
      </c>
      <c r="K10" t="s">
        <v>40</v>
      </c>
      <c r="L10" t="s">
        <v>55</v>
      </c>
      <c r="N10" s="21" t="s">
        <v>85</v>
      </c>
    </row>
    <row r="11" spans="1:22" x14ac:dyDescent="0.2">
      <c r="A11">
        <v>3</v>
      </c>
      <c r="B11" t="s">
        <v>83</v>
      </c>
      <c r="H11" s="3"/>
      <c r="I11" s="3" t="s">
        <v>84</v>
      </c>
      <c r="K11" t="s">
        <v>40</v>
      </c>
      <c r="L11" t="s">
        <v>55</v>
      </c>
      <c r="N11" s="21" t="s">
        <v>89</v>
      </c>
    </row>
    <row r="12" spans="1:22" x14ac:dyDescent="0.2">
      <c r="A12">
        <v>4</v>
      </c>
      <c r="B12" t="s">
        <v>27</v>
      </c>
      <c r="I12" s="3" t="s">
        <v>78</v>
      </c>
      <c r="K12" t="s">
        <v>40</v>
      </c>
    </row>
    <row r="13" spans="1:22" ht="15" x14ac:dyDescent="0.25">
      <c r="A13">
        <v>5</v>
      </c>
      <c r="B13" t="s">
        <v>41</v>
      </c>
      <c r="I13" s="3" t="s">
        <v>80</v>
      </c>
      <c r="K13" t="s">
        <v>40</v>
      </c>
      <c r="N13" s="10" t="s">
        <v>70</v>
      </c>
    </row>
    <row r="14" spans="1:22" x14ac:dyDescent="0.2">
      <c r="A14">
        <v>6</v>
      </c>
      <c r="B14" t="s">
        <v>14</v>
      </c>
      <c r="I14" s="3" t="s">
        <v>76</v>
      </c>
      <c r="K14" t="s">
        <v>40</v>
      </c>
      <c r="L14" t="s">
        <v>55</v>
      </c>
      <c r="N14">
        <v>1</v>
      </c>
      <c r="O14" t="s">
        <v>31</v>
      </c>
      <c r="Q14" t="s">
        <v>36</v>
      </c>
      <c r="S14" s="3"/>
      <c r="T14" s="3" t="s">
        <v>91</v>
      </c>
      <c r="V14" t="s">
        <v>94</v>
      </c>
    </row>
    <row r="15" spans="1:22" x14ac:dyDescent="0.2">
      <c r="A15">
        <v>7</v>
      </c>
      <c r="B15" t="s">
        <v>17</v>
      </c>
      <c r="I15" s="3" t="s">
        <v>23</v>
      </c>
      <c r="K15" t="s">
        <v>40</v>
      </c>
      <c r="N15">
        <v>2</v>
      </c>
      <c r="O15" t="s">
        <v>30</v>
      </c>
      <c r="Q15" s="25" t="s">
        <v>67</v>
      </c>
    </row>
    <row r="16" spans="1:22" x14ac:dyDescent="0.2">
      <c r="A16">
        <v>8</v>
      </c>
      <c r="B16" t="s">
        <v>15</v>
      </c>
      <c r="I16" s="3" t="s">
        <v>79</v>
      </c>
      <c r="K16" t="s">
        <v>40</v>
      </c>
      <c r="L16" t="s">
        <v>55</v>
      </c>
      <c r="N16">
        <v>3</v>
      </c>
      <c r="O16" t="s">
        <v>69</v>
      </c>
      <c r="Q16" s="32" t="s">
        <v>68</v>
      </c>
      <c r="R16" s="32"/>
      <c r="S16" s="32"/>
      <c r="T16" s="32" t="s">
        <v>93</v>
      </c>
    </row>
    <row r="17" spans="1:20" x14ac:dyDescent="0.2">
      <c r="A17">
        <v>9</v>
      </c>
      <c r="B17" t="s">
        <v>16</v>
      </c>
      <c r="I17" s="3" t="s">
        <v>82</v>
      </c>
      <c r="K17" t="s">
        <v>54</v>
      </c>
      <c r="N17">
        <v>4</v>
      </c>
      <c r="O17" t="s">
        <v>71</v>
      </c>
      <c r="Q17" s="32" t="s">
        <v>72</v>
      </c>
      <c r="R17" s="32"/>
      <c r="S17" s="32"/>
      <c r="T17" s="32" t="s">
        <v>93</v>
      </c>
    </row>
    <row r="18" spans="1:20" x14ac:dyDescent="0.2">
      <c r="N18">
        <v>5</v>
      </c>
      <c r="O18" t="s">
        <v>87</v>
      </c>
      <c r="Q18" t="s">
        <v>86</v>
      </c>
      <c r="T18" s="3" t="s">
        <v>88</v>
      </c>
    </row>
    <row r="23" spans="1:20" x14ac:dyDescent="0.2">
      <c r="E23" s="34" t="s">
        <v>95</v>
      </c>
    </row>
    <row r="24" spans="1:20" ht="85.5" x14ac:dyDescent="0.2">
      <c r="E24" s="35" t="s">
        <v>96</v>
      </c>
    </row>
  </sheetData>
  <mergeCells count="3">
    <mergeCell ref="P3:Q3"/>
    <mergeCell ref="F4:G4"/>
    <mergeCell ref="A3:O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EF1E-C10E-452A-8AB1-A507200B8D59}">
  <dimension ref="A1:P15"/>
  <sheetViews>
    <sheetView tabSelected="1" zoomScale="130" zoomScaleNormal="130" workbookViewId="0">
      <selection activeCell="D18" sqref="D18"/>
    </sheetView>
  </sheetViews>
  <sheetFormatPr defaultRowHeight="14.25" x14ac:dyDescent="0.2"/>
  <cols>
    <col min="1" max="1" width="10.875" customWidth="1"/>
    <col min="2" max="2" width="7.5" customWidth="1"/>
    <col min="3" max="3" width="7.25" customWidth="1"/>
    <col min="4" max="4" width="5.375" customWidth="1"/>
    <col min="5" max="5" width="6.125" customWidth="1"/>
    <col min="6" max="6" width="6.875" customWidth="1"/>
    <col min="7" max="7" width="8.625" customWidth="1"/>
    <col min="8" max="8" width="10.125" customWidth="1"/>
    <col min="9" max="9" width="14.125" customWidth="1"/>
    <col min="10" max="10" width="14.875" customWidth="1"/>
    <col min="11" max="11" width="13.375" customWidth="1"/>
    <col min="12" max="12" width="13.5" customWidth="1"/>
    <col min="13" max="13" width="9" customWidth="1"/>
    <col min="14" max="14" width="10.875" customWidth="1"/>
    <col min="15" max="15" width="8.75" customWidth="1"/>
    <col min="16" max="17" width="6.875" customWidth="1"/>
  </cols>
  <sheetData>
    <row r="1" spans="1:16" ht="18" x14ac:dyDescent="0.25">
      <c r="A1" s="11" t="s">
        <v>28</v>
      </c>
    </row>
    <row r="2" spans="1:16" ht="18" x14ac:dyDescent="0.25">
      <c r="A2" s="11"/>
    </row>
    <row r="3" spans="1:16" x14ac:dyDescent="0.2">
      <c r="A3" t="s">
        <v>56</v>
      </c>
      <c r="B3" s="22" t="s">
        <v>57</v>
      </c>
      <c r="C3" s="23"/>
      <c r="D3" t="s">
        <v>58</v>
      </c>
      <c r="F3" t="s">
        <v>59</v>
      </c>
      <c r="H3" s="63" t="s">
        <v>75</v>
      </c>
      <c r="I3" s="3" t="s">
        <v>97</v>
      </c>
    </row>
    <row r="5" spans="1:16" x14ac:dyDescent="0.2">
      <c r="A5" t="s">
        <v>42</v>
      </c>
      <c r="B5" t="s">
        <v>43</v>
      </c>
      <c r="C5" t="s">
        <v>37</v>
      </c>
      <c r="D5" t="s">
        <v>1</v>
      </c>
      <c r="E5" t="s">
        <v>38</v>
      </c>
      <c r="F5" s="15" t="s">
        <v>4</v>
      </c>
      <c r="G5" s="31" t="s">
        <v>50</v>
      </c>
      <c r="H5" s="15" t="s">
        <v>44</v>
      </c>
      <c r="I5" s="15" t="s">
        <v>98</v>
      </c>
      <c r="J5" s="15" t="s">
        <v>45</v>
      </c>
      <c r="K5" s="15" t="s">
        <v>48</v>
      </c>
      <c r="L5" s="15" t="s">
        <v>46</v>
      </c>
      <c r="M5" s="31" t="s">
        <v>49</v>
      </c>
      <c r="N5" s="15" t="s">
        <v>47</v>
      </c>
      <c r="O5" s="15" t="s">
        <v>53</v>
      </c>
      <c r="P5" s="15"/>
    </row>
    <row r="6" spans="1:16" ht="21.95" customHeight="1" x14ac:dyDescent="0.2">
      <c r="A6" s="17" t="s">
        <v>51</v>
      </c>
      <c r="B6" s="17">
        <v>123456</v>
      </c>
      <c r="C6" s="17" t="s">
        <v>18</v>
      </c>
      <c r="D6" s="18" t="s">
        <v>19</v>
      </c>
      <c r="E6" s="18" t="s">
        <v>32</v>
      </c>
      <c r="O6" s="19" t="s">
        <v>52</v>
      </c>
    </row>
    <row r="7" spans="1:16" x14ac:dyDescent="0.2">
      <c r="F7" s="16">
        <v>0.3833333333333333</v>
      </c>
      <c r="G7" s="16">
        <v>0.44791666666666669</v>
      </c>
    </row>
    <row r="10" spans="1:16" x14ac:dyDescent="0.2">
      <c r="F10" t="s">
        <v>99</v>
      </c>
    </row>
    <row r="13" spans="1:16" x14ac:dyDescent="0.2">
      <c r="B13" t="s">
        <v>133</v>
      </c>
    </row>
    <row r="14" spans="1:16" x14ac:dyDescent="0.2">
      <c r="B14" t="s">
        <v>134</v>
      </c>
    </row>
    <row r="15" spans="1:16" x14ac:dyDescent="0.2">
      <c r="B15" t="s">
        <v>135</v>
      </c>
    </row>
  </sheetData>
  <hyperlinks>
    <hyperlink ref="O6" location="Design!A1" display="Details" xr:uid="{118E3255-0CA5-4F17-99C3-F2CF61D4A91E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7672-5A3E-45F8-BB87-70FC2885125B}">
  <dimension ref="A1:X4"/>
  <sheetViews>
    <sheetView zoomScaleNormal="100" workbookViewId="0">
      <selection activeCell="F3" sqref="F3"/>
    </sheetView>
  </sheetViews>
  <sheetFormatPr defaultRowHeight="14.25" x14ac:dyDescent="0.2"/>
  <sheetData>
    <row r="1" spans="1:24" s="40" customFormat="1" ht="21.75" customHeight="1" x14ac:dyDescent="0.3">
      <c r="A1" s="71" t="s">
        <v>100</v>
      </c>
      <c r="B1" s="71"/>
      <c r="C1" s="71"/>
      <c r="D1" s="71"/>
      <c r="E1" s="36"/>
      <c r="F1" s="37"/>
      <c r="G1" s="38"/>
      <c r="H1" s="38"/>
      <c r="I1" s="38"/>
      <c r="J1" s="39"/>
      <c r="T1"/>
      <c r="U1"/>
      <c r="V1"/>
    </row>
    <row r="2" spans="1:24" s="48" customFormat="1" ht="15.75" x14ac:dyDescent="0.25">
      <c r="A2" s="41" t="s">
        <v>101</v>
      </c>
      <c r="B2" s="41" t="s">
        <v>102</v>
      </c>
      <c r="C2" s="41" t="s">
        <v>103</v>
      </c>
      <c r="D2" s="41" t="s">
        <v>104</v>
      </c>
      <c r="E2" s="42" t="s">
        <v>105</v>
      </c>
      <c r="F2" s="43" t="s">
        <v>106</v>
      </c>
      <c r="G2" s="44" t="s">
        <v>107</v>
      </c>
      <c r="H2" s="44" t="s">
        <v>1</v>
      </c>
      <c r="I2" s="44" t="s">
        <v>108</v>
      </c>
      <c r="J2" s="44" t="s">
        <v>109</v>
      </c>
      <c r="K2" s="45" t="s">
        <v>110</v>
      </c>
      <c r="L2" s="46" t="s">
        <v>111</v>
      </c>
      <c r="M2" s="47" t="s">
        <v>112</v>
      </c>
      <c r="N2" s="46" t="s">
        <v>113</v>
      </c>
      <c r="O2" s="47" t="s">
        <v>114</v>
      </c>
      <c r="P2" s="47" t="s">
        <v>115</v>
      </c>
      <c r="Q2" s="46" t="s">
        <v>116</v>
      </c>
      <c r="R2" s="47" t="s">
        <v>117</v>
      </c>
      <c r="S2" s="47" t="s">
        <v>118</v>
      </c>
      <c r="T2" s="47" t="s">
        <v>119</v>
      </c>
      <c r="U2" s="46" t="s">
        <v>120</v>
      </c>
      <c r="V2" s="46" t="s">
        <v>121</v>
      </c>
      <c r="W2" s="46" t="s">
        <v>122</v>
      </c>
      <c r="X2" s="46" t="s">
        <v>123</v>
      </c>
    </row>
    <row r="3" spans="1:24" s="40" customFormat="1" ht="16.5" x14ac:dyDescent="0.3">
      <c r="A3" s="49">
        <v>341648</v>
      </c>
      <c r="B3" s="50" t="str">
        <f>IFERROR(VLOOKUP(VALUE($A3),#REF!,10,0),"0")</f>
        <v>0</v>
      </c>
      <c r="C3" s="50" t="str">
        <f>IFERROR(VLOOKUP(VALUE($A3),#REF!,#REF!,0),"-")</f>
        <v>-</v>
      </c>
      <c r="D3" s="51" t="s">
        <v>124</v>
      </c>
      <c r="E3" s="52">
        <v>44256</v>
      </c>
      <c r="F3" s="53">
        <v>150897</v>
      </c>
      <c r="G3" s="54" t="s">
        <v>125</v>
      </c>
      <c r="H3" s="54" t="s">
        <v>126</v>
      </c>
      <c r="I3" s="55" t="s">
        <v>127</v>
      </c>
      <c r="J3" s="56" t="s">
        <v>128</v>
      </c>
      <c r="K3" s="57"/>
      <c r="M3" s="58"/>
      <c r="P3" s="58"/>
      <c r="S3" s="58" t="s">
        <v>129</v>
      </c>
      <c r="T3"/>
      <c r="U3"/>
      <c r="V3"/>
    </row>
    <row r="4" spans="1:24" s="40" customFormat="1" ht="20.25" customHeight="1" x14ac:dyDescent="0.3">
      <c r="A4" s="49">
        <v>341635</v>
      </c>
      <c r="B4" s="50" t="str">
        <f>IFERROR(VLOOKUP(VALUE($A4),#REF!,10,0),"0")</f>
        <v>0</v>
      </c>
      <c r="C4" s="50" t="str">
        <f>IFERROR(VLOOKUP(VALUE($A4),#REF!,#REF!,0),"-")</f>
        <v>-</v>
      </c>
      <c r="D4" s="51" t="s">
        <v>124</v>
      </c>
      <c r="E4" s="52">
        <v>44256</v>
      </c>
      <c r="F4" s="59">
        <v>150898</v>
      </c>
      <c r="G4" s="60" t="s">
        <v>125</v>
      </c>
      <c r="H4" s="60" t="s">
        <v>130</v>
      </c>
      <c r="I4" s="61" t="s">
        <v>131</v>
      </c>
      <c r="J4" s="62" t="s">
        <v>132</v>
      </c>
      <c r="K4" s="57"/>
      <c r="M4" s="58"/>
      <c r="P4" s="58"/>
      <c r="S4" s="58"/>
      <c r="T4"/>
      <c r="U4"/>
      <c r="V4"/>
    </row>
  </sheetData>
  <mergeCells count="1">
    <mergeCell ref="A1:D1"/>
  </mergeCells>
  <conditionalFormatting sqref="A2">
    <cfRule type="duplicateValues" dxfId="5" priority="4"/>
    <cfRule type="duplicateValues" dxfId="4" priority="5"/>
    <cfRule type="duplicateValues" dxfId="3" priority="6"/>
  </conditionalFormatting>
  <conditionalFormatting sqref="A2">
    <cfRule type="duplicateValues" dxfId="2" priority="3"/>
  </conditionalFormatting>
  <conditionalFormatting sqref="A2">
    <cfRule type="duplicateValues" dxfId="1" priority="2"/>
  </conditionalFormatting>
  <conditionalFormatting sqref="A3:A4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Recut</vt:lpstr>
      <vt:lpstr>Design</vt:lpstr>
      <vt:lpstr>View Tổng hợp</vt:lpstr>
      <vt:lpstr>AutoKanbanData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2021-04-09T04:12:05Z</dcterms:modified>
</cp:coreProperties>
</file>