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lvan\Desktop\"/>
    </mc:Choice>
  </mc:AlternateContent>
  <xr:revisionPtr revIDLastSave="0" documentId="13_ncr:1_{7126D97F-1FE6-493F-8695-A5936BB82321}" xr6:coauthVersionLast="47" xr6:coauthVersionMax="47" xr10:uidLastSave="{00000000-0000-0000-0000-000000000000}"/>
  <bookViews>
    <workbookView xWindow="-28920" yWindow="-1875" windowWidth="29040" windowHeight="15720" xr2:uid="{67358906-587D-4A82-B3A0-91C9C249D3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6" i="1" l="1"/>
  <c r="L115" i="1"/>
  <c r="K116" i="1"/>
  <c r="K115" i="1"/>
  <c r="J116" i="1"/>
  <c r="J115" i="1"/>
  <c r="B89" i="1"/>
  <c r="L114" i="1"/>
  <c r="L113" i="1"/>
  <c r="L112" i="1"/>
  <c r="I43" i="1"/>
  <c r="J43" i="1" s="1"/>
  <c r="K43" i="1" s="1"/>
  <c r="I42" i="1"/>
  <c r="I41" i="1"/>
  <c r="I40" i="1"/>
  <c r="I39" i="1"/>
  <c r="J34" i="1"/>
  <c r="K34" i="1" s="1"/>
  <c r="I35" i="1"/>
  <c r="K35" i="1" s="1"/>
  <c r="I34" i="1"/>
  <c r="I33" i="1"/>
  <c r="J33" i="1" s="1"/>
  <c r="K33" i="1" s="1"/>
  <c r="I32" i="1"/>
  <c r="J32" i="1" s="1"/>
  <c r="K32" i="1" s="1"/>
  <c r="I31" i="1"/>
  <c r="J31" i="1" s="1"/>
  <c r="I50" i="1"/>
  <c r="E54" i="1"/>
  <c r="E51" i="1"/>
  <c r="E52" i="1"/>
  <c r="E53" i="1"/>
  <c r="T34" i="1"/>
  <c r="B53" i="1" s="1"/>
  <c r="U33" i="1"/>
  <c r="T33" i="1"/>
  <c r="B52" i="1" s="1"/>
  <c r="U32" i="1"/>
  <c r="T32" i="1"/>
  <c r="B51" i="1" s="1"/>
  <c r="L63" i="1" s="1"/>
  <c r="U31" i="1"/>
  <c r="T31" i="1"/>
  <c r="B50" i="1" s="1"/>
  <c r="S31" i="1"/>
  <c r="E50" i="1" s="1"/>
  <c r="N31" i="1"/>
  <c r="C35" i="1"/>
  <c r="D35" i="1"/>
  <c r="B34" i="1"/>
  <c r="C34" i="1"/>
  <c r="B35" i="1"/>
  <c r="B33" i="1"/>
  <c r="E35" i="1"/>
  <c r="D34" i="1"/>
  <c r="C33" i="1"/>
  <c r="J41" i="1" s="1"/>
  <c r="B32" i="1"/>
  <c r="T21" i="1"/>
  <c r="S20" i="1"/>
  <c r="R19" i="1"/>
  <c r="Q18" i="1"/>
  <c r="P17" i="1"/>
  <c r="O16" i="1"/>
  <c r="N15" i="1"/>
  <c r="M14" i="1"/>
  <c r="L13" i="1"/>
  <c r="K12" i="1"/>
  <c r="J11" i="1"/>
  <c r="I10" i="1"/>
  <c r="H9" i="1"/>
  <c r="G8" i="1"/>
  <c r="F7" i="1"/>
  <c r="E6" i="1"/>
  <c r="D5" i="1"/>
  <c r="C4" i="1"/>
  <c r="B3" i="1"/>
  <c r="J35" i="1" l="1"/>
  <c r="J39" i="1"/>
  <c r="K39" i="1" s="1"/>
  <c r="P43" i="1" s="1"/>
  <c r="J40" i="1"/>
  <c r="K40" i="1" s="1"/>
  <c r="K41" i="1"/>
  <c r="J42" i="1"/>
  <c r="K42" i="1" s="1"/>
  <c r="K31" i="1"/>
  <c r="P35" i="1" s="1"/>
  <c r="O35" i="1"/>
  <c r="O31" i="1"/>
  <c r="P41" i="1"/>
  <c r="P39" i="1"/>
  <c r="P40" i="1"/>
  <c r="L56" i="1"/>
  <c r="L65" i="1"/>
  <c r="K56" i="1"/>
  <c r="L64" i="1"/>
  <c r="I56" i="1"/>
  <c r="O34" i="1"/>
  <c r="J56" i="1"/>
  <c r="D28" i="1"/>
  <c r="B46" i="1" s="1"/>
  <c r="N32" i="1"/>
  <c r="O32" i="1"/>
  <c r="O33" i="1"/>
  <c r="P42" i="1" l="1"/>
  <c r="O42" i="1"/>
  <c r="O41" i="1"/>
  <c r="O40" i="1"/>
  <c r="O39" i="1"/>
  <c r="O43" i="1"/>
  <c r="N33" i="1"/>
  <c r="P32" i="1"/>
  <c r="P31" i="1"/>
  <c r="P34" i="1"/>
  <c r="P33" i="1"/>
  <c r="N42" i="1" l="1"/>
  <c r="N43" i="1"/>
  <c r="N41" i="1"/>
  <c r="N40" i="1"/>
  <c r="N35" i="1" l="1"/>
  <c r="N34" i="1"/>
</calcChain>
</file>

<file path=xl/sharedStrings.xml><?xml version="1.0" encoding="utf-8"?>
<sst xmlns="http://schemas.openxmlformats.org/spreadsheetml/2006/main" count="572" uniqueCount="108">
  <si>
    <t>Pos 1</t>
  </si>
  <si>
    <t>Pos 2</t>
  </si>
  <si>
    <t>Pos 3</t>
  </si>
  <si>
    <t>Pos 4</t>
  </si>
  <si>
    <t>Pos 5</t>
  </si>
  <si>
    <t>Pos 6</t>
  </si>
  <si>
    <t>Pos 7</t>
  </si>
  <si>
    <t>Pos 8</t>
  </si>
  <si>
    <t>Pos 9</t>
  </si>
  <si>
    <t>Pos 10</t>
  </si>
  <si>
    <t>Pos 11</t>
  </si>
  <si>
    <t>Pos 12</t>
  </si>
  <si>
    <t>Pos 13</t>
  </si>
  <si>
    <t>Pos 14</t>
  </si>
  <si>
    <t>Pos 15</t>
  </si>
  <si>
    <t>Pos 16</t>
  </si>
  <si>
    <t>Pos 17</t>
  </si>
  <si>
    <t>Pos 18</t>
  </si>
  <si>
    <t>Pos 19</t>
  </si>
  <si>
    <t>Pos 20</t>
  </si>
  <si>
    <t>x</t>
  </si>
  <si>
    <t>n/d</t>
  </si>
  <si>
    <t>BASE</t>
  </si>
  <si>
    <t>rCumL</t>
  </si>
  <si>
    <t>rcCumL</t>
  </si>
  <si>
    <t>Input</t>
  </si>
  <si>
    <t>&gt;</t>
  </si>
  <si>
    <t>out_matL</t>
  </si>
  <si>
    <t>maxSize =</t>
  </si>
  <si>
    <t>h =</t>
  </si>
  <si>
    <t>p =</t>
  </si>
  <si>
    <t>R 1</t>
  </si>
  <si>
    <t>R 2</t>
  </si>
  <si>
    <t>R 3</t>
  </si>
  <si>
    <t>R 4</t>
  </si>
  <si>
    <t>R 5</t>
  </si>
  <si>
    <t>sd1</t>
  </si>
  <si>
    <t>value / 2</t>
  </si>
  <si>
    <t>sii</t>
  </si>
  <si>
    <t>value</t>
  </si>
  <si>
    <t>heap =</t>
  </si>
  <si>
    <t>lHeap =</t>
  </si>
  <si>
    <t xml:space="preserve">v = </t>
  </si>
  <si>
    <t>(bc p=5)</t>
  </si>
  <si>
    <t>D  =</t>
  </si>
  <si>
    <t xml:space="preserve"> D[v] &lt;- (sii[v] + sii[v+1]) / 2 - sd1 </t>
  </si>
  <si>
    <t>chainedL</t>
  </si>
  <si>
    <t xml:space="preserve"> R 1</t>
  </si>
  <si>
    <t xml:space="preserve"> R 3</t>
  </si>
  <si>
    <t xml:space="preserve"> R 4</t>
  </si>
  <si>
    <t xml:space="preserve"> R 5</t>
  </si>
  <si>
    <t xml:space="preserve"> R 6</t>
  </si>
  <si>
    <t xml:space="preserve"> R 7</t>
  </si>
  <si>
    <t xml:space="preserve"> R 8</t>
  </si>
  <si>
    <t xml:space="preserve"> R 9</t>
  </si>
  <si>
    <t xml:space="preserve"> R 10</t>
  </si>
  <si>
    <t xml:space="preserve"> R 11</t>
  </si>
  <si>
    <t xml:space="preserve"> R 12</t>
  </si>
  <si>
    <t xml:space="preserve"> R 13</t>
  </si>
  <si>
    <t xml:space="preserve"> R 14</t>
  </si>
  <si>
    <t xml:space="preserve"> R 15</t>
  </si>
  <si>
    <t>minCl1</t>
  </si>
  <si>
    <t>maxCl1</t>
  </si>
  <si>
    <t>minCl2</t>
  </si>
  <si>
    <t>maxCl2</t>
  </si>
  <si>
    <t>lab1</t>
  </si>
  <si>
    <t>lab2</t>
  </si>
  <si>
    <t>posL</t>
  </si>
  <si>
    <t>posR</t>
  </si>
  <si>
    <t>Sii</t>
  </si>
  <si>
    <t>Sjj</t>
  </si>
  <si>
    <t>Sij</t>
  </si>
  <si>
    <t>Valid</t>
  </si>
  <si>
    <t>(1|2)</t>
  </si>
  <si>
    <t>(2|3)</t>
  </si>
  <si>
    <t>(3|4)</t>
  </si>
  <si>
    <t>(4|5)</t>
  </si>
  <si>
    <t>Clusters</t>
  </si>
  <si>
    <t>rCumR</t>
  </si>
  <si>
    <t>rcCumR</t>
  </si>
  <si>
    <t>Value 1</t>
  </si>
  <si>
    <t>Value 2</t>
  </si>
  <si>
    <t>Value 3</t>
  </si>
  <si>
    <t>heap</t>
  </si>
  <si>
    <t>&lt; ROOT</t>
  </si>
  <si>
    <t>1|2</t>
  </si>
  <si>
    <t>2|3</t>
  </si>
  <si>
    <t>3|4</t>
  </si>
  <si>
    <t>4|5</t>
  </si>
  <si>
    <t>jj =</t>
  </si>
  <si>
    <t>posMin =</t>
  </si>
  <si>
    <t>min_cl1 =</t>
  </si>
  <si>
    <t>min_cl2 =</t>
  </si>
  <si>
    <t>max_cl1 =</t>
  </si>
  <si>
    <t>max_cl2 =</t>
  </si>
  <si>
    <t>leftCluster_C =</t>
  </si>
  <si>
    <t>rightCluster_C =</t>
  </si>
  <si>
    <t>neiL</t>
  </si>
  <si>
    <t>neiR</t>
  </si>
  <si>
    <t>d2 =</t>
  </si>
  <si>
    <t>d1 =</t>
  </si>
  <si>
    <t>newDL =</t>
  </si>
  <si>
    <t>nwDR =</t>
  </si>
  <si>
    <t>1|2,3</t>
  </si>
  <si>
    <t>2,3|4</t>
  </si>
  <si>
    <t>INACTIVE</t>
  </si>
  <si>
    <t>X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</si>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</sst>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8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i/>
      <sz val="8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7" borderId="0" xfId="0" applyFill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6" fillId="0" borderId="0" xfId="0" applyFont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10" borderId="0" xfId="0" applyFill="1" applyAlignment="1">
      <alignment horizontal="center"/>
    </xf>
    <xf numFmtId="0" fontId="4" fillId="10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600466</xdr:colOff>
      <xdr:row>76</xdr:row>
      <xdr:rowOff>178639</xdr:rowOff>
    </xdr:from>
    <xdr:to>
      <xdr:col>14</xdr:col>
      <xdr:colOff>20485</xdr:colOff>
      <xdr:row>84</xdr:row>
      <xdr:rowOff>19767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47D1C3-C1CB-803C-D1CB-FB6C89B73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3047" y="14189607"/>
          <a:ext cx="4950664" cy="13083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D0E6-C8EE-49C1-A984-F6C5EE307C66}">
  <dimension ref="A1:Y125"/>
  <sheetViews>
    <sheetView tabSelected="1" topLeftCell="A88" zoomScale="93" workbookViewId="0">
      <selection activeCell="F115" sqref="F115"/>
    </sheetView>
  </sheetViews>
  <sheetFormatPr defaultRowHeight="14.4" x14ac:dyDescent="0.3"/>
  <cols>
    <col min="1" max="16384" width="8.88671875" style="1"/>
  </cols>
  <sheetData>
    <row r="1" spans="1:21" x14ac:dyDescent="0.3">
      <c r="A1" s="5" t="s">
        <v>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3">
      <c r="A2" s="2" t="s">
        <v>0</v>
      </c>
      <c r="B2" s="3">
        <v>1</v>
      </c>
      <c r="C2" s="4">
        <v>0.12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  <c r="U2" s="1" t="s">
        <v>20</v>
      </c>
    </row>
    <row r="3" spans="1:21" x14ac:dyDescent="0.3">
      <c r="A3" s="2" t="s">
        <v>1</v>
      </c>
      <c r="B3" s="4">
        <f>C2</f>
        <v>0.12</v>
      </c>
      <c r="C3" s="3">
        <v>1</v>
      </c>
      <c r="D3" s="4">
        <v>0.106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  <c r="R3" s="1" t="s">
        <v>20</v>
      </c>
      <c r="S3" s="1" t="s">
        <v>20</v>
      </c>
      <c r="T3" s="1" t="s">
        <v>20</v>
      </c>
      <c r="U3" s="1" t="s">
        <v>20</v>
      </c>
    </row>
    <row r="4" spans="1:21" x14ac:dyDescent="0.3">
      <c r="A4" s="2" t="s">
        <v>2</v>
      </c>
      <c r="B4" s="1" t="s">
        <v>20</v>
      </c>
      <c r="C4" s="4">
        <f>D3</f>
        <v>0.106</v>
      </c>
      <c r="D4" s="3">
        <v>1</v>
      </c>
      <c r="E4" s="4">
        <v>0.115</v>
      </c>
      <c r="F4" s="1" t="s">
        <v>21</v>
      </c>
      <c r="G4" s="1" t="s">
        <v>21</v>
      </c>
      <c r="H4" s="1" t="s">
        <v>21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  <c r="R4" s="1" t="s">
        <v>20</v>
      </c>
      <c r="S4" s="1" t="s">
        <v>20</v>
      </c>
      <c r="T4" s="1" t="s">
        <v>20</v>
      </c>
      <c r="U4" s="1" t="s">
        <v>20</v>
      </c>
    </row>
    <row r="5" spans="1:21" x14ac:dyDescent="0.3">
      <c r="A5" s="2" t="s">
        <v>3</v>
      </c>
      <c r="B5" s="1" t="s">
        <v>20</v>
      </c>
      <c r="C5" s="1" t="s">
        <v>20</v>
      </c>
      <c r="D5" s="4">
        <f>E4</f>
        <v>0.115</v>
      </c>
      <c r="E5" s="3">
        <v>1</v>
      </c>
      <c r="F5" s="4">
        <v>9.4E-2</v>
      </c>
      <c r="G5" s="1" t="s">
        <v>21</v>
      </c>
      <c r="H5" s="1" t="s">
        <v>21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  <c r="Q5" s="1" t="s">
        <v>20</v>
      </c>
      <c r="R5" s="1" t="s">
        <v>20</v>
      </c>
      <c r="S5" s="1" t="s">
        <v>20</v>
      </c>
      <c r="T5" s="1" t="s">
        <v>20</v>
      </c>
      <c r="U5" s="1" t="s">
        <v>20</v>
      </c>
    </row>
    <row r="6" spans="1:21" x14ac:dyDescent="0.3">
      <c r="A6" s="2" t="s">
        <v>4</v>
      </c>
      <c r="B6" s="1" t="s">
        <v>20</v>
      </c>
      <c r="C6" s="1" t="s">
        <v>20</v>
      </c>
      <c r="D6" s="1" t="s">
        <v>20</v>
      </c>
      <c r="E6" s="4">
        <f>F5</f>
        <v>9.4E-2</v>
      </c>
      <c r="F6" s="3">
        <v>1</v>
      </c>
      <c r="G6" s="4">
        <v>9.5000000000000001E-2</v>
      </c>
      <c r="H6" s="1" t="s">
        <v>21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  <c r="Q6" s="1" t="s">
        <v>20</v>
      </c>
      <c r="R6" s="1" t="s">
        <v>20</v>
      </c>
      <c r="S6" s="1" t="s">
        <v>20</v>
      </c>
      <c r="T6" s="1" t="s">
        <v>20</v>
      </c>
      <c r="U6" s="1" t="s">
        <v>20</v>
      </c>
    </row>
    <row r="7" spans="1:21" x14ac:dyDescent="0.3">
      <c r="A7" s="2" t="s">
        <v>5</v>
      </c>
      <c r="B7" s="1" t="s">
        <v>20</v>
      </c>
      <c r="C7" s="1" t="s">
        <v>20</v>
      </c>
      <c r="D7" s="1" t="s">
        <v>20</v>
      </c>
      <c r="E7" s="1" t="s">
        <v>20</v>
      </c>
      <c r="F7" s="4">
        <f>G6</f>
        <v>9.5000000000000001E-2</v>
      </c>
      <c r="G7" s="3">
        <v>1</v>
      </c>
      <c r="H7" s="4">
        <v>0.125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  <c r="Q7" s="1" t="s">
        <v>20</v>
      </c>
      <c r="R7" s="1" t="s">
        <v>20</v>
      </c>
      <c r="S7" s="1" t="s">
        <v>20</v>
      </c>
      <c r="T7" s="1" t="s">
        <v>20</v>
      </c>
      <c r="U7" s="1" t="s">
        <v>20</v>
      </c>
    </row>
    <row r="8" spans="1:21" x14ac:dyDescent="0.3">
      <c r="A8" s="2" t="s">
        <v>6</v>
      </c>
      <c r="B8" s="1" t="s">
        <v>20</v>
      </c>
      <c r="C8" s="1" t="s">
        <v>20</v>
      </c>
      <c r="D8" s="1" t="s">
        <v>20</v>
      </c>
      <c r="E8" s="1" t="s">
        <v>20</v>
      </c>
      <c r="F8" s="1" t="s">
        <v>20</v>
      </c>
      <c r="G8" s="4">
        <f>H7</f>
        <v>0.125</v>
      </c>
      <c r="H8" s="3">
        <v>1</v>
      </c>
      <c r="I8" s="4">
        <v>9.5000000000000001E-2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  <c r="Q8" s="1" t="s">
        <v>20</v>
      </c>
      <c r="R8" s="1" t="s">
        <v>20</v>
      </c>
      <c r="S8" s="1" t="s">
        <v>20</v>
      </c>
      <c r="T8" s="1" t="s">
        <v>20</v>
      </c>
      <c r="U8" s="1" t="s">
        <v>20</v>
      </c>
    </row>
    <row r="9" spans="1:21" x14ac:dyDescent="0.3">
      <c r="A9" s="2" t="s">
        <v>7</v>
      </c>
      <c r="B9" s="1" t="s">
        <v>20</v>
      </c>
      <c r="C9" s="1" t="s">
        <v>20</v>
      </c>
      <c r="D9" s="1" t="s">
        <v>20</v>
      </c>
      <c r="E9" s="1" t="s">
        <v>20</v>
      </c>
      <c r="F9" s="1" t="s">
        <v>20</v>
      </c>
      <c r="G9" s="1" t="s">
        <v>20</v>
      </c>
      <c r="H9" s="4">
        <f>I8</f>
        <v>9.5000000000000001E-2</v>
      </c>
      <c r="I9" s="3">
        <v>1</v>
      </c>
      <c r="J9" s="4">
        <v>0.105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20</v>
      </c>
      <c r="Q9" s="1" t="s">
        <v>20</v>
      </c>
      <c r="R9" s="1" t="s">
        <v>20</v>
      </c>
      <c r="S9" s="1" t="s">
        <v>20</v>
      </c>
      <c r="T9" s="1" t="s">
        <v>20</v>
      </c>
      <c r="U9" s="1" t="s">
        <v>20</v>
      </c>
    </row>
    <row r="10" spans="1:21" x14ac:dyDescent="0.3">
      <c r="A10" s="2" t="s">
        <v>8</v>
      </c>
      <c r="B10" s="1" t="s">
        <v>20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  <c r="I10" s="4">
        <f>J9</f>
        <v>0.105</v>
      </c>
      <c r="J10" s="3">
        <v>1</v>
      </c>
      <c r="K10" s="4">
        <v>0.11899999999999999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20</v>
      </c>
      <c r="Q10" s="1" t="s">
        <v>20</v>
      </c>
      <c r="R10" s="1" t="s">
        <v>20</v>
      </c>
      <c r="S10" s="1" t="s">
        <v>20</v>
      </c>
      <c r="T10" s="1" t="s">
        <v>20</v>
      </c>
      <c r="U10" s="1" t="s">
        <v>20</v>
      </c>
    </row>
    <row r="11" spans="1:21" x14ac:dyDescent="0.3">
      <c r="A11" s="2" t="s">
        <v>9</v>
      </c>
      <c r="B11" s="1" t="s">
        <v>20</v>
      </c>
      <c r="C11" s="1" t="s">
        <v>20</v>
      </c>
      <c r="D11" s="1" t="s">
        <v>20</v>
      </c>
      <c r="E11" s="1" t="s">
        <v>20</v>
      </c>
      <c r="F11" s="1" t="s">
        <v>20</v>
      </c>
      <c r="G11" s="1" t="s">
        <v>20</v>
      </c>
      <c r="H11" s="1" t="s">
        <v>20</v>
      </c>
      <c r="I11" s="1" t="s">
        <v>20</v>
      </c>
      <c r="J11" s="4">
        <f>K10</f>
        <v>0.11899999999999999</v>
      </c>
      <c r="K11" s="3">
        <v>1</v>
      </c>
      <c r="L11" s="4">
        <v>0.14499999999999999</v>
      </c>
      <c r="M11" s="1" t="s">
        <v>20</v>
      </c>
      <c r="N11" s="1" t="s">
        <v>20</v>
      </c>
      <c r="O11" s="1" t="s">
        <v>20</v>
      </c>
      <c r="P11" s="1" t="s">
        <v>20</v>
      </c>
      <c r="Q11" s="1" t="s">
        <v>20</v>
      </c>
      <c r="R11" s="1" t="s">
        <v>20</v>
      </c>
      <c r="S11" s="1" t="s">
        <v>20</v>
      </c>
      <c r="T11" s="1" t="s">
        <v>20</v>
      </c>
      <c r="U11" s="1" t="s">
        <v>20</v>
      </c>
    </row>
    <row r="12" spans="1:21" x14ac:dyDescent="0.3">
      <c r="A12" s="2" t="s">
        <v>10</v>
      </c>
      <c r="B12" s="1" t="s">
        <v>20</v>
      </c>
      <c r="C12" s="1" t="s">
        <v>20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20</v>
      </c>
      <c r="J12" s="1" t="s">
        <v>20</v>
      </c>
      <c r="K12" s="4">
        <f>L11</f>
        <v>0.14499999999999999</v>
      </c>
      <c r="L12" s="3">
        <v>1</v>
      </c>
      <c r="M12" s="4">
        <v>0.113</v>
      </c>
      <c r="N12" s="1" t="s">
        <v>20</v>
      </c>
      <c r="O12" s="1" t="s">
        <v>20</v>
      </c>
      <c r="P12" s="1" t="s">
        <v>20</v>
      </c>
      <c r="Q12" s="1" t="s">
        <v>20</v>
      </c>
      <c r="R12" s="1" t="s">
        <v>20</v>
      </c>
      <c r="S12" s="1" t="s">
        <v>20</v>
      </c>
      <c r="T12" s="1" t="s">
        <v>20</v>
      </c>
      <c r="U12" s="1" t="s">
        <v>20</v>
      </c>
    </row>
    <row r="13" spans="1:21" x14ac:dyDescent="0.3">
      <c r="A13" s="2" t="s">
        <v>11</v>
      </c>
      <c r="B13" s="1" t="s">
        <v>20</v>
      </c>
      <c r="C13" s="1" t="s">
        <v>20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4">
        <f>M12</f>
        <v>0.113</v>
      </c>
      <c r="M13" s="3">
        <v>1</v>
      </c>
      <c r="N13" s="4">
        <v>0.111</v>
      </c>
      <c r="O13" s="1" t="s">
        <v>20</v>
      </c>
      <c r="P13" s="1" t="s">
        <v>20</v>
      </c>
      <c r="Q13" s="1" t="s">
        <v>20</v>
      </c>
      <c r="R13" s="1" t="s">
        <v>20</v>
      </c>
      <c r="S13" s="1" t="s">
        <v>20</v>
      </c>
      <c r="T13" s="1" t="s">
        <v>20</v>
      </c>
      <c r="U13" s="1" t="s">
        <v>20</v>
      </c>
    </row>
    <row r="14" spans="1:21" x14ac:dyDescent="0.3">
      <c r="A14" s="2" t="s">
        <v>12</v>
      </c>
      <c r="B14" s="1" t="s">
        <v>20</v>
      </c>
      <c r="C14" s="1" t="s">
        <v>20</v>
      </c>
      <c r="D14" s="1" t="s">
        <v>20</v>
      </c>
      <c r="E14" s="1" t="s">
        <v>20</v>
      </c>
      <c r="F14" s="1" t="s">
        <v>20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  <c r="M14" s="4">
        <f>N13</f>
        <v>0.111</v>
      </c>
      <c r="N14" s="3">
        <v>1</v>
      </c>
      <c r="O14" s="4">
        <v>0.11600000000000001</v>
      </c>
      <c r="P14" s="1" t="s">
        <v>20</v>
      </c>
      <c r="Q14" s="1" t="s">
        <v>20</v>
      </c>
      <c r="R14" s="1" t="s">
        <v>20</v>
      </c>
      <c r="S14" s="1" t="s">
        <v>20</v>
      </c>
      <c r="T14" s="1" t="s">
        <v>20</v>
      </c>
      <c r="U14" s="1" t="s">
        <v>20</v>
      </c>
    </row>
    <row r="15" spans="1:21" x14ac:dyDescent="0.3">
      <c r="A15" s="2" t="s">
        <v>13</v>
      </c>
      <c r="B15" s="1" t="s">
        <v>20</v>
      </c>
      <c r="C15" s="1" t="s">
        <v>20</v>
      </c>
      <c r="D15" s="1" t="s">
        <v>20</v>
      </c>
      <c r="E15" s="1" t="s">
        <v>20</v>
      </c>
      <c r="F15" s="1" t="s">
        <v>20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4">
        <f>O14</f>
        <v>0.11600000000000001</v>
      </c>
      <c r="O15" s="3">
        <v>1</v>
      </c>
      <c r="P15" s="4">
        <v>0.13100000000000001</v>
      </c>
      <c r="Q15" s="1" t="s">
        <v>20</v>
      </c>
      <c r="R15" s="1" t="s">
        <v>20</v>
      </c>
      <c r="S15" s="1" t="s">
        <v>20</v>
      </c>
      <c r="T15" s="1" t="s">
        <v>20</v>
      </c>
      <c r="U15" s="1" t="s">
        <v>20</v>
      </c>
    </row>
    <row r="16" spans="1:21" x14ac:dyDescent="0.3">
      <c r="A16" s="2" t="s">
        <v>14</v>
      </c>
      <c r="B16" s="1" t="s">
        <v>20</v>
      </c>
      <c r="C16" s="1" t="s">
        <v>20</v>
      </c>
      <c r="D16" s="1" t="s">
        <v>20</v>
      </c>
      <c r="E16" s="1" t="s">
        <v>20</v>
      </c>
      <c r="F16" s="1" t="s">
        <v>20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  <c r="O16" s="4">
        <f>P15</f>
        <v>0.13100000000000001</v>
      </c>
      <c r="P16" s="3">
        <v>1</v>
      </c>
      <c r="Q16" s="4">
        <v>0.11</v>
      </c>
      <c r="R16" s="1" t="s">
        <v>20</v>
      </c>
      <c r="S16" s="1" t="s">
        <v>20</v>
      </c>
      <c r="T16" s="1" t="s">
        <v>20</v>
      </c>
      <c r="U16" s="1" t="s">
        <v>20</v>
      </c>
    </row>
    <row r="17" spans="1:25" x14ac:dyDescent="0.3">
      <c r="A17" s="2" t="s">
        <v>15</v>
      </c>
      <c r="B17" s="1" t="s">
        <v>20</v>
      </c>
      <c r="C17" s="1" t="s">
        <v>20</v>
      </c>
      <c r="D17" s="1" t="s">
        <v>20</v>
      </c>
      <c r="E17" s="1" t="s">
        <v>20</v>
      </c>
      <c r="F17" s="1" t="s">
        <v>20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  <c r="O17" s="1" t="s">
        <v>20</v>
      </c>
      <c r="P17" s="4">
        <f>Q16</f>
        <v>0.11</v>
      </c>
      <c r="Q17" s="3">
        <v>1</v>
      </c>
      <c r="R17" s="4">
        <v>0.11799999999999999</v>
      </c>
      <c r="S17" s="1" t="s">
        <v>20</v>
      </c>
      <c r="T17" s="1" t="s">
        <v>20</v>
      </c>
      <c r="U17" s="1" t="s">
        <v>20</v>
      </c>
    </row>
    <row r="18" spans="1:25" x14ac:dyDescent="0.3">
      <c r="A18" s="2" t="s">
        <v>16</v>
      </c>
      <c r="B18" s="1" t="s">
        <v>20</v>
      </c>
      <c r="C18" s="1" t="s">
        <v>20</v>
      </c>
      <c r="D18" s="1" t="s">
        <v>20</v>
      </c>
      <c r="E18" s="1" t="s">
        <v>20</v>
      </c>
      <c r="F18" s="1" t="s">
        <v>20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20</v>
      </c>
      <c r="P18" s="1" t="s">
        <v>20</v>
      </c>
      <c r="Q18" s="4">
        <f>R17</f>
        <v>0.11799999999999999</v>
      </c>
      <c r="R18" s="3">
        <v>1</v>
      </c>
      <c r="S18" s="4">
        <v>0.157</v>
      </c>
      <c r="T18" s="1" t="s">
        <v>20</v>
      </c>
      <c r="U18" s="1" t="s">
        <v>20</v>
      </c>
    </row>
    <row r="19" spans="1:25" x14ac:dyDescent="0.3">
      <c r="A19" s="2" t="s">
        <v>17</v>
      </c>
      <c r="B19" s="1" t="s">
        <v>20</v>
      </c>
      <c r="C19" s="1" t="s">
        <v>20</v>
      </c>
      <c r="D19" s="1" t="s">
        <v>20</v>
      </c>
      <c r="E19" s="1" t="s">
        <v>20</v>
      </c>
      <c r="F19" s="1" t="s">
        <v>20</v>
      </c>
      <c r="G19" s="1" t="s">
        <v>20</v>
      </c>
      <c r="H19" s="1" t="s">
        <v>20</v>
      </c>
      <c r="I19" s="1" t="s">
        <v>20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20</v>
      </c>
      <c r="O19" s="1" t="s">
        <v>20</v>
      </c>
      <c r="P19" s="1" t="s">
        <v>20</v>
      </c>
      <c r="Q19" s="1" t="s">
        <v>20</v>
      </c>
      <c r="R19" s="4">
        <f>S18</f>
        <v>0.157</v>
      </c>
      <c r="S19" s="3">
        <v>1</v>
      </c>
      <c r="T19" s="4">
        <v>0.153</v>
      </c>
      <c r="U19" s="1" t="s">
        <v>20</v>
      </c>
    </row>
    <row r="20" spans="1:25" x14ac:dyDescent="0.3">
      <c r="A20" s="2" t="s">
        <v>18</v>
      </c>
      <c r="B20" s="1" t="s">
        <v>20</v>
      </c>
      <c r="C20" s="1" t="s">
        <v>20</v>
      </c>
      <c r="D20" s="1" t="s">
        <v>20</v>
      </c>
      <c r="E20" s="1" t="s">
        <v>20</v>
      </c>
      <c r="F20" s="1" t="s">
        <v>20</v>
      </c>
      <c r="G20" s="1" t="s">
        <v>20</v>
      </c>
      <c r="H20" s="1" t="s">
        <v>20</v>
      </c>
      <c r="I20" s="1" t="s">
        <v>20</v>
      </c>
      <c r="J20" s="1" t="s">
        <v>20</v>
      </c>
      <c r="K20" s="1" t="s">
        <v>20</v>
      </c>
      <c r="L20" s="1" t="s">
        <v>20</v>
      </c>
      <c r="M20" s="1" t="s">
        <v>20</v>
      </c>
      <c r="N20" s="1" t="s">
        <v>20</v>
      </c>
      <c r="O20" s="1" t="s">
        <v>20</v>
      </c>
      <c r="P20" s="1" t="s">
        <v>20</v>
      </c>
      <c r="Q20" s="1" t="s">
        <v>20</v>
      </c>
      <c r="R20" s="1" t="s">
        <v>20</v>
      </c>
      <c r="S20" s="4">
        <f>T19</f>
        <v>0.153</v>
      </c>
      <c r="T20" s="3">
        <v>1</v>
      </c>
      <c r="U20" s="4">
        <v>0.11799999999999999</v>
      </c>
    </row>
    <row r="21" spans="1:25" x14ac:dyDescent="0.3">
      <c r="A21" s="2" t="s">
        <v>19</v>
      </c>
      <c r="B21" s="1" t="s">
        <v>20</v>
      </c>
      <c r="C21" s="1" t="s">
        <v>20</v>
      </c>
      <c r="D21" s="1" t="s">
        <v>20</v>
      </c>
      <c r="E21" s="1" t="s">
        <v>20</v>
      </c>
      <c r="F21" s="1" t="s">
        <v>20</v>
      </c>
      <c r="G21" s="1" t="s">
        <v>20</v>
      </c>
      <c r="H21" s="1" t="s">
        <v>20</v>
      </c>
      <c r="I21" s="1" t="s">
        <v>20</v>
      </c>
      <c r="J21" s="1" t="s">
        <v>20</v>
      </c>
      <c r="K21" s="1" t="s">
        <v>20</v>
      </c>
      <c r="L21" s="1" t="s">
        <v>20</v>
      </c>
      <c r="M21" s="1" t="s">
        <v>20</v>
      </c>
      <c r="N21" s="1" t="s">
        <v>20</v>
      </c>
      <c r="O21" s="1" t="s">
        <v>20</v>
      </c>
      <c r="P21" s="1" t="s">
        <v>20</v>
      </c>
      <c r="Q21" s="1" t="s">
        <v>20</v>
      </c>
      <c r="R21" s="1" t="s">
        <v>20</v>
      </c>
      <c r="S21" s="1" t="s">
        <v>20</v>
      </c>
      <c r="T21" s="4">
        <f>U20</f>
        <v>0.11799999999999999</v>
      </c>
      <c r="U21" s="3">
        <v>1</v>
      </c>
    </row>
    <row r="26" spans="1:25" s="20" customFormat="1" x14ac:dyDescent="0.3"/>
    <row r="28" spans="1:25" x14ac:dyDescent="0.3">
      <c r="A28" s="10" t="s">
        <v>29</v>
      </c>
      <c r="B28" s="17">
        <v>2</v>
      </c>
      <c r="C28" s="10" t="s">
        <v>30</v>
      </c>
      <c r="D28" s="17">
        <f>COUNT(B31:B35)</f>
        <v>5</v>
      </c>
    </row>
    <row r="30" spans="1:25" x14ac:dyDescent="0.3">
      <c r="A30" s="5" t="s">
        <v>25</v>
      </c>
      <c r="B30" s="2" t="s">
        <v>0</v>
      </c>
      <c r="C30" s="2" t="s">
        <v>1</v>
      </c>
      <c r="D30" s="2" t="s">
        <v>2</v>
      </c>
      <c r="E30" s="2" t="s">
        <v>3</v>
      </c>
      <c r="F30" s="2" t="s">
        <v>4</v>
      </c>
      <c r="G30" s="5"/>
      <c r="H30" s="5" t="s">
        <v>23</v>
      </c>
      <c r="I30" s="2" t="s">
        <v>80</v>
      </c>
      <c r="J30" s="2" t="s">
        <v>81</v>
      </c>
      <c r="K30" s="2" t="s">
        <v>82</v>
      </c>
      <c r="L30" s="5"/>
      <c r="M30" s="5" t="s">
        <v>24</v>
      </c>
      <c r="N30" s="2" t="s">
        <v>0</v>
      </c>
      <c r="O30" s="2" t="s">
        <v>1</v>
      </c>
      <c r="P30" s="2" t="s">
        <v>2</v>
      </c>
      <c r="Q30" s="5"/>
      <c r="R30" s="5" t="s">
        <v>27</v>
      </c>
      <c r="S30" s="2" t="s">
        <v>31</v>
      </c>
      <c r="T30" s="2" t="s">
        <v>32</v>
      </c>
      <c r="U30" s="2" t="s">
        <v>33</v>
      </c>
      <c r="X30" s="5"/>
      <c r="Y30" s="5"/>
    </row>
    <row r="31" spans="1:25" x14ac:dyDescent="0.3">
      <c r="A31" s="2" t="s">
        <v>0</v>
      </c>
      <c r="B31" s="6">
        <v>1</v>
      </c>
      <c r="C31" s="4">
        <v>0.22</v>
      </c>
      <c r="D31" s="4">
        <v>0.44</v>
      </c>
      <c r="E31" s="4">
        <v>0.86</v>
      </c>
      <c r="F31" s="4">
        <v>0.97</v>
      </c>
      <c r="H31" s="2" t="s">
        <v>0</v>
      </c>
      <c r="I31" s="6">
        <f>B31</f>
        <v>1</v>
      </c>
      <c r="J31" s="4">
        <f>I31+2*C31</f>
        <v>1.44</v>
      </c>
      <c r="K31" s="4">
        <f>J31+2*D31</f>
        <v>2.3199999999999998</v>
      </c>
      <c r="M31" s="2" t="s">
        <v>0</v>
      </c>
      <c r="N31" s="19">
        <f>I31</f>
        <v>1</v>
      </c>
      <c r="O31" s="4">
        <f>J31</f>
        <v>1.44</v>
      </c>
      <c r="P31" s="4">
        <f>K31</f>
        <v>2.3199999999999998</v>
      </c>
      <c r="R31" s="2" t="s">
        <v>31</v>
      </c>
      <c r="S31" s="6">
        <f>B31</f>
        <v>1</v>
      </c>
      <c r="T31" s="1">
        <f>2*C31</f>
        <v>0.44</v>
      </c>
      <c r="U31" s="1">
        <f>2*D31</f>
        <v>0.88</v>
      </c>
    </row>
    <row r="32" spans="1:25" x14ac:dyDescent="0.3">
      <c r="A32" s="2" t="s">
        <v>1</v>
      </c>
      <c r="B32" s="7">
        <f>C31</f>
        <v>0.22</v>
      </c>
      <c r="C32" s="6">
        <v>1</v>
      </c>
      <c r="D32" s="4">
        <v>0.31</v>
      </c>
      <c r="E32" s="4">
        <v>0.45</v>
      </c>
      <c r="F32" s="4">
        <v>0.121</v>
      </c>
      <c r="G32" s="1" t="s">
        <v>26</v>
      </c>
      <c r="H32" s="2" t="s">
        <v>1</v>
      </c>
      <c r="I32" s="6">
        <f>C32</f>
        <v>1</v>
      </c>
      <c r="J32" s="4">
        <f>I32+2*D32</f>
        <v>1.62</v>
      </c>
      <c r="K32" s="4">
        <f>J32+2*E32</f>
        <v>2.52</v>
      </c>
      <c r="L32" s="1" t="s">
        <v>26</v>
      </c>
      <c r="M32" s="2" t="s">
        <v>1</v>
      </c>
      <c r="N32" s="19">
        <f>SUM(I31:I32)</f>
        <v>2</v>
      </c>
      <c r="O32" s="4">
        <f>SUM(J31:J32)</f>
        <v>3.06</v>
      </c>
      <c r="P32" s="4">
        <f>SUM(K31:K32)</f>
        <v>4.84</v>
      </c>
      <c r="Q32" s="1" t="s">
        <v>26</v>
      </c>
      <c r="R32" s="2" t="s">
        <v>32</v>
      </c>
      <c r="S32" s="6">
        <v>1</v>
      </c>
      <c r="T32" s="1">
        <f>2*D32</f>
        <v>0.62</v>
      </c>
      <c r="U32" s="1">
        <f>2*E32</f>
        <v>0.9</v>
      </c>
    </row>
    <row r="33" spans="1:23" x14ac:dyDescent="0.3">
      <c r="A33" s="2" t="s">
        <v>2</v>
      </c>
      <c r="B33" s="7">
        <f>D31</f>
        <v>0.44</v>
      </c>
      <c r="C33" s="7">
        <f>D32</f>
        <v>0.31</v>
      </c>
      <c r="D33" s="6">
        <v>1</v>
      </c>
      <c r="E33" s="4">
        <v>0.115</v>
      </c>
      <c r="F33" s="4">
        <v>0.73</v>
      </c>
      <c r="H33" s="2" t="s">
        <v>2</v>
      </c>
      <c r="I33" s="6">
        <f>D33</f>
        <v>1</v>
      </c>
      <c r="J33" s="4">
        <f>I33+2*E33</f>
        <v>1.23</v>
      </c>
      <c r="K33" s="4">
        <f>J33+2*F33</f>
        <v>2.69</v>
      </c>
      <c r="M33" s="2" t="s">
        <v>2</v>
      </c>
      <c r="N33" s="19">
        <f>SUM(I31:I33)</f>
        <v>3</v>
      </c>
      <c r="O33" s="4">
        <f>SUM(J31:J33)</f>
        <v>4.29</v>
      </c>
      <c r="P33" s="4">
        <f>SUM(K31:K33)</f>
        <v>7.5299999999999994</v>
      </c>
      <c r="R33" s="2" t="s">
        <v>33</v>
      </c>
      <c r="S33" s="6">
        <v>1</v>
      </c>
      <c r="T33" s="1">
        <f>2*E33</f>
        <v>0.23</v>
      </c>
      <c r="U33" s="1">
        <f>2*F33</f>
        <v>1.46</v>
      </c>
    </row>
    <row r="34" spans="1:23" x14ac:dyDescent="0.3">
      <c r="A34" s="2" t="s">
        <v>3</v>
      </c>
      <c r="B34" s="7">
        <f>E31</f>
        <v>0.86</v>
      </c>
      <c r="C34" s="7">
        <f>E32</f>
        <v>0.45</v>
      </c>
      <c r="D34" s="7">
        <f>E33</f>
        <v>0.115</v>
      </c>
      <c r="E34" s="6">
        <v>1</v>
      </c>
      <c r="F34" s="4">
        <v>9.4E-2</v>
      </c>
      <c r="H34" s="2" t="s">
        <v>3</v>
      </c>
      <c r="I34" s="6">
        <f>E34</f>
        <v>1</v>
      </c>
      <c r="J34" s="4">
        <f>I34+2*F34</f>
        <v>1.1879999999999999</v>
      </c>
      <c r="K34" s="4">
        <f>J34</f>
        <v>1.1879999999999999</v>
      </c>
      <c r="M34" s="2" t="s">
        <v>3</v>
      </c>
      <c r="N34" s="19">
        <f>SUM(I31:I34)</f>
        <v>4</v>
      </c>
      <c r="O34" s="4">
        <f>SUM(J31:J34)</f>
        <v>5.4779999999999998</v>
      </c>
      <c r="P34" s="4">
        <f>SUM(K31:K34)</f>
        <v>8.718</v>
      </c>
      <c r="R34" s="2" t="s">
        <v>34</v>
      </c>
      <c r="S34" s="6">
        <v>1</v>
      </c>
      <c r="T34" s="1">
        <f>2*F34</f>
        <v>0.188</v>
      </c>
      <c r="U34" s="1">
        <v>0</v>
      </c>
    </row>
    <row r="35" spans="1:23" x14ac:dyDescent="0.3">
      <c r="A35" s="2" t="s">
        <v>4</v>
      </c>
      <c r="B35" s="7">
        <f>F31</f>
        <v>0.97</v>
      </c>
      <c r="C35" s="7">
        <f>F32</f>
        <v>0.121</v>
      </c>
      <c r="D35" s="7">
        <f>F33</f>
        <v>0.73</v>
      </c>
      <c r="E35" s="7">
        <f>F34</f>
        <v>9.4E-2</v>
      </c>
      <c r="F35" s="6">
        <v>1</v>
      </c>
      <c r="H35" s="2" t="s">
        <v>4</v>
      </c>
      <c r="I35" s="6">
        <f>F35</f>
        <v>1</v>
      </c>
      <c r="J35" s="4">
        <f>I35</f>
        <v>1</v>
      </c>
      <c r="K35" s="4">
        <f>I35</f>
        <v>1</v>
      </c>
      <c r="M35" s="2" t="s">
        <v>4</v>
      </c>
      <c r="N35" s="19">
        <f>SUM(I31:I35)</f>
        <v>5</v>
      </c>
      <c r="O35" s="4">
        <f>SUM(J31:J35)</f>
        <v>6.4779999999999998</v>
      </c>
      <c r="P35" s="4">
        <f>SUM(K31:K35)</f>
        <v>9.718</v>
      </c>
      <c r="R35" s="2" t="s">
        <v>35</v>
      </c>
      <c r="S35" s="6">
        <v>1</v>
      </c>
      <c r="T35" s="1">
        <v>0</v>
      </c>
      <c r="U35" s="1">
        <v>0</v>
      </c>
    </row>
    <row r="36" spans="1:23" x14ac:dyDescent="0.3">
      <c r="A36" s="5"/>
    </row>
    <row r="37" spans="1:23" x14ac:dyDescent="0.3">
      <c r="A37" s="5"/>
    </row>
    <row r="38" spans="1:23" x14ac:dyDescent="0.3">
      <c r="H38" s="5" t="s">
        <v>78</v>
      </c>
      <c r="I38" s="2" t="s">
        <v>0</v>
      </c>
      <c r="J38" s="2" t="s">
        <v>1</v>
      </c>
      <c r="K38" s="2" t="s">
        <v>2</v>
      </c>
      <c r="L38" s="5"/>
      <c r="M38" s="5" t="s">
        <v>79</v>
      </c>
      <c r="N38" s="2" t="s">
        <v>0</v>
      </c>
      <c r="O38" s="2" t="s">
        <v>1</v>
      </c>
      <c r="P38" s="2" t="s">
        <v>2</v>
      </c>
      <c r="S38" s="5"/>
      <c r="T38" s="5"/>
    </row>
    <row r="39" spans="1:23" x14ac:dyDescent="0.3">
      <c r="H39" s="2" t="s">
        <v>0</v>
      </c>
      <c r="I39" s="6">
        <f>F35</f>
        <v>1</v>
      </c>
      <c r="J39" s="4">
        <f>I39+2*E35</f>
        <v>1.1879999999999999</v>
      </c>
      <c r="K39" s="4">
        <f>J39+2*D35</f>
        <v>2.6479999999999997</v>
      </c>
      <c r="M39" s="2" t="s">
        <v>0</v>
      </c>
      <c r="N39" s="19">
        <v>1</v>
      </c>
      <c r="O39" s="4">
        <f>J39</f>
        <v>1.1879999999999999</v>
      </c>
      <c r="P39" s="4">
        <f>K39</f>
        <v>2.6479999999999997</v>
      </c>
    </row>
    <row r="40" spans="1:23" x14ac:dyDescent="0.3">
      <c r="H40" s="2" t="s">
        <v>1</v>
      </c>
      <c r="I40" s="6">
        <f>E34</f>
        <v>1</v>
      </c>
      <c r="J40" s="4">
        <f>I40+2*D34</f>
        <v>1.23</v>
      </c>
      <c r="K40" s="4">
        <f>J40+2*C34</f>
        <v>2.13</v>
      </c>
      <c r="M40" s="2" t="s">
        <v>1</v>
      </c>
      <c r="N40" s="19">
        <f>SUM(I39:I40)</f>
        <v>2</v>
      </c>
      <c r="O40" s="4">
        <f>SUM(J39:J40)</f>
        <v>2.4180000000000001</v>
      </c>
      <c r="P40" s="4">
        <f>SUM(K39:K40)</f>
        <v>4.7779999999999996</v>
      </c>
    </row>
    <row r="41" spans="1:23" x14ac:dyDescent="0.3">
      <c r="H41" s="2" t="s">
        <v>2</v>
      </c>
      <c r="I41" s="6">
        <f>D33</f>
        <v>1</v>
      </c>
      <c r="J41" s="4">
        <f>I41+2*C33</f>
        <v>1.62</v>
      </c>
      <c r="K41" s="4">
        <f>J41+2*B33</f>
        <v>2.5</v>
      </c>
      <c r="L41" s="1" t="s">
        <v>26</v>
      </c>
      <c r="M41" s="2" t="s">
        <v>2</v>
      </c>
      <c r="N41" s="19">
        <f>SUM(I39:I41)</f>
        <v>3</v>
      </c>
      <c r="O41" s="4">
        <f>SUM(J39:J41)</f>
        <v>4.0380000000000003</v>
      </c>
      <c r="P41" s="4">
        <f>SUM(K39:K41)</f>
        <v>7.2779999999999996</v>
      </c>
    </row>
    <row r="42" spans="1:23" x14ac:dyDescent="0.3">
      <c r="H42" s="2" t="s">
        <v>3</v>
      </c>
      <c r="I42" s="6">
        <f>C32</f>
        <v>1</v>
      </c>
      <c r="J42" s="4">
        <f>I42+2*B32</f>
        <v>1.44</v>
      </c>
      <c r="K42" s="4">
        <f>J42</f>
        <v>1.44</v>
      </c>
      <c r="M42" s="2" t="s">
        <v>3</v>
      </c>
      <c r="N42" s="19">
        <f>SUM(I39:I42)</f>
        <v>4</v>
      </c>
      <c r="O42" s="4">
        <f>SUM(J39:J42)</f>
        <v>5.4779999999999998</v>
      </c>
      <c r="P42" s="4">
        <f>SUM(K39:K42)</f>
        <v>8.718</v>
      </c>
    </row>
    <row r="43" spans="1:23" x14ac:dyDescent="0.3">
      <c r="H43" s="2" t="s">
        <v>4</v>
      </c>
      <c r="I43" s="6">
        <f>B31</f>
        <v>1</v>
      </c>
      <c r="J43" s="4">
        <f>I43</f>
        <v>1</v>
      </c>
      <c r="K43" s="4">
        <f>J43</f>
        <v>1</v>
      </c>
      <c r="M43" s="2" t="s">
        <v>4</v>
      </c>
      <c r="N43" s="19">
        <f>SUM(I39:I43)</f>
        <v>5</v>
      </c>
      <c r="O43" s="4">
        <f>SUM(J39:J43)</f>
        <v>6.4779999999999998</v>
      </c>
      <c r="P43" s="4">
        <f>SUM(K39:K43)</f>
        <v>9.718</v>
      </c>
    </row>
    <row r="45" spans="1:23" x14ac:dyDescent="0.3">
      <c r="A45" s="5"/>
      <c r="H45" s="5"/>
      <c r="I45" s="5"/>
      <c r="J45" s="5"/>
      <c r="K45" s="5"/>
      <c r="L45" s="5"/>
      <c r="M45" s="5"/>
    </row>
    <row r="46" spans="1:23" x14ac:dyDescent="0.3">
      <c r="A46" s="5" t="s">
        <v>28</v>
      </c>
      <c r="B46" s="5">
        <f>3*D28</f>
        <v>15</v>
      </c>
      <c r="H46" s="5"/>
    </row>
    <row r="47" spans="1:23" x14ac:dyDescent="0.3">
      <c r="A47" s="5"/>
      <c r="H47" s="5"/>
      <c r="I47" s="8">
        <v>1</v>
      </c>
      <c r="J47" s="8">
        <v>2</v>
      </c>
      <c r="K47" s="8">
        <v>3</v>
      </c>
      <c r="L47" s="8">
        <v>4</v>
      </c>
      <c r="M47" s="8">
        <v>5</v>
      </c>
      <c r="N47" s="8">
        <v>6</v>
      </c>
      <c r="O47" s="8">
        <v>7</v>
      </c>
      <c r="P47" s="8">
        <v>8</v>
      </c>
      <c r="Q47" s="8">
        <v>9</v>
      </c>
      <c r="R47" s="8">
        <v>10</v>
      </c>
      <c r="S47" s="8">
        <v>11</v>
      </c>
      <c r="T47" s="8">
        <v>12</v>
      </c>
      <c r="U47" s="8">
        <v>13</v>
      </c>
      <c r="V47" s="8">
        <v>14</v>
      </c>
      <c r="W47" s="8">
        <v>15</v>
      </c>
    </row>
    <row r="48" spans="1:23" x14ac:dyDescent="0.3">
      <c r="A48" s="5"/>
      <c r="H48" s="10" t="s">
        <v>40</v>
      </c>
      <c r="I48" s="13">
        <v>-1</v>
      </c>
      <c r="J48" s="14">
        <v>-1</v>
      </c>
      <c r="K48" s="14">
        <v>-1</v>
      </c>
      <c r="L48" s="14">
        <v>-1</v>
      </c>
      <c r="M48" s="14">
        <v>-1</v>
      </c>
      <c r="N48" s="14">
        <v>-1</v>
      </c>
      <c r="O48" s="14">
        <v>-1</v>
      </c>
      <c r="P48" s="14">
        <v>-1</v>
      </c>
      <c r="Q48" s="14">
        <v>-1</v>
      </c>
      <c r="R48" s="14">
        <v>-1</v>
      </c>
      <c r="S48" s="14">
        <v>-1</v>
      </c>
      <c r="T48" s="14">
        <v>-1</v>
      </c>
      <c r="U48" s="14">
        <v>-1</v>
      </c>
      <c r="V48" s="14">
        <v>-1</v>
      </c>
      <c r="W48" s="15">
        <v>-1</v>
      </c>
    </row>
    <row r="49" spans="1:23" x14ac:dyDescent="0.3">
      <c r="A49" s="5" t="s">
        <v>36</v>
      </c>
      <c r="B49" s="2" t="s">
        <v>37</v>
      </c>
      <c r="C49" s="5"/>
      <c r="D49" s="5" t="s">
        <v>38</v>
      </c>
      <c r="E49" s="2" t="s">
        <v>39</v>
      </c>
      <c r="H49" s="10"/>
    </row>
    <row r="50" spans="1:23" x14ac:dyDescent="0.3">
      <c r="A50" s="2" t="s">
        <v>31</v>
      </c>
      <c r="B50" s="1">
        <f>T31/2</f>
        <v>0.22</v>
      </c>
      <c r="D50" s="2" t="s">
        <v>31</v>
      </c>
      <c r="E50" s="1">
        <f>S31</f>
        <v>1</v>
      </c>
      <c r="H50" s="10" t="s">
        <v>41</v>
      </c>
      <c r="I50" s="1">
        <f>COUNT(I48:W48)</f>
        <v>15</v>
      </c>
      <c r="J50" s="9" t="s">
        <v>43</v>
      </c>
    </row>
    <row r="51" spans="1:23" x14ac:dyDescent="0.3">
      <c r="A51" s="2" t="s">
        <v>32</v>
      </c>
      <c r="B51" s="1">
        <f>T32/2</f>
        <v>0.31</v>
      </c>
      <c r="D51" s="2" t="s">
        <v>32</v>
      </c>
      <c r="E51" s="1">
        <f>S32</f>
        <v>1</v>
      </c>
      <c r="H51" s="11"/>
    </row>
    <row r="52" spans="1:23" x14ac:dyDescent="0.3">
      <c r="A52" s="2" t="s">
        <v>33</v>
      </c>
      <c r="B52" s="1">
        <f>T33/2</f>
        <v>0.115</v>
      </c>
      <c r="D52" s="2" t="s">
        <v>33</v>
      </c>
      <c r="E52" s="1">
        <f>S33</f>
        <v>1</v>
      </c>
      <c r="H52" s="11"/>
      <c r="I52" s="8">
        <v>1</v>
      </c>
      <c r="J52" s="8">
        <v>2</v>
      </c>
      <c r="K52" s="8">
        <v>3</v>
      </c>
      <c r="L52" s="8">
        <v>4</v>
      </c>
    </row>
    <row r="53" spans="1:23" x14ac:dyDescent="0.3">
      <c r="A53" s="2" t="s">
        <v>34</v>
      </c>
      <c r="B53" s="1">
        <f>T34/2</f>
        <v>9.4E-2</v>
      </c>
      <c r="D53" s="2" t="s">
        <v>34</v>
      </c>
      <c r="E53" s="1">
        <f>S34</f>
        <v>1</v>
      </c>
      <c r="H53" s="10" t="s">
        <v>42</v>
      </c>
      <c r="I53" s="13">
        <v>1</v>
      </c>
      <c r="J53" s="14">
        <v>2</v>
      </c>
      <c r="K53" s="14">
        <v>3</v>
      </c>
      <c r="L53" s="15">
        <v>4</v>
      </c>
      <c r="M53" s="9" t="s">
        <v>43</v>
      </c>
    </row>
    <row r="54" spans="1:23" x14ac:dyDescent="0.3">
      <c r="A54" s="5"/>
      <c r="D54" s="2" t="s">
        <v>35</v>
      </c>
      <c r="E54" s="1">
        <f>S35</f>
        <v>1</v>
      </c>
      <c r="H54" s="11"/>
    </row>
    <row r="55" spans="1:23" x14ac:dyDescent="0.3">
      <c r="A55" s="5"/>
      <c r="H55" s="10"/>
      <c r="I55" s="8">
        <v>1</v>
      </c>
      <c r="J55" s="8">
        <v>2</v>
      </c>
      <c r="K55" s="8">
        <v>3</v>
      </c>
      <c r="L55" s="8">
        <v>4</v>
      </c>
      <c r="M55" s="8">
        <v>5</v>
      </c>
      <c r="N55" s="8">
        <v>6</v>
      </c>
      <c r="O55" s="8">
        <v>7</v>
      </c>
      <c r="P55" s="8">
        <v>8</v>
      </c>
      <c r="Q55" s="8">
        <v>9</v>
      </c>
      <c r="R55" s="8">
        <v>10</v>
      </c>
      <c r="S55" s="8">
        <v>11</v>
      </c>
      <c r="T55" s="8">
        <v>12</v>
      </c>
      <c r="U55" s="8">
        <v>13</v>
      </c>
      <c r="V55" s="8">
        <v>14</v>
      </c>
      <c r="W55" s="8">
        <v>15</v>
      </c>
    </row>
    <row r="56" spans="1:23" x14ac:dyDescent="0.3">
      <c r="A56" s="5"/>
      <c r="H56" s="10" t="s">
        <v>44</v>
      </c>
      <c r="I56" s="13">
        <f>(E50+E51)/2-B50</f>
        <v>0.78</v>
      </c>
      <c r="J56" s="14">
        <f>(E51+E52)/2-B51</f>
        <v>0.69</v>
      </c>
      <c r="K56" s="14">
        <f>(E52+E53)/2-B52</f>
        <v>0.88500000000000001</v>
      </c>
      <c r="L56" s="14">
        <f>(E53+E54)/2-B53</f>
        <v>0.90600000000000003</v>
      </c>
      <c r="M56" s="14">
        <v>-1</v>
      </c>
      <c r="N56" s="14">
        <v>-1</v>
      </c>
      <c r="O56" s="14">
        <v>-1</v>
      </c>
      <c r="P56" s="14">
        <v>-1</v>
      </c>
      <c r="Q56" s="14">
        <v>-1</v>
      </c>
      <c r="R56" s="14">
        <v>-1</v>
      </c>
      <c r="S56" s="14">
        <v>-1</v>
      </c>
      <c r="T56" s="14">
        <v>-1</v>
      </c>
      <c r="U56" s="14">
        <v>-1</v>
      </c>
      <c r="V56" s="14">
        <v>-1</v>
      </c>
      <c r="W56" s="15">
        <v>-1</v>
      </c>
    </row>
    <row r="57" spans="1:23" x14ac:dyDescent="0.3">
      <c r="A57" s="5"/>
      <c r="J57" s="5" t="s">
        <v>45</v>
      </c>
    </row>
    <row r="60" spans="1:23" x14ac:dyDescent="0.3">
      <c r="B60" s="8">
        <v>1</v>
      </c>
      <c r="C60" s="8">
        <v>2</v>
      </c>
      <c r="D60" s="8">
        <v>3</v>
      </c>
      <c r="E60" s="8">
        <v>4</v>
      </c>
      <c r="F60" s="8">
        <v>5</v>
      </c>
      <c r="G60" s="8">
        <v>6</v>
      </c>
      <c r="H60" s="8">
        <v>7</v>
      </c>
      <c r="I60" s="8">
        <v>8</v>
      </c>
      <c r="J60" s="8">
        <v>9</v>
      </c>
      <c r="K60" s="8">
        <v>10</v>
      </c>
      <c r="L60" s="8">
        <v>11</v>
      </c>
      <c r="M60" s="8">
        <v>12</v>
      </c>
    </row>
    <row r="61" spans="1:23" x14ac:dyDescent="0.3">
      <c r="A61" s="5" t="s">
        <v>46</v>
      </c>
      <c r="B61" s="12" t="s">
        <v>61</v>
      </c>
      <c r="C61" s="12" t="s">
        <v>62</v>
      </c>
      <c r="D61" s="12" t="s">
        <v>63</v>
      </c>
      <c r="E61" s="12" t="s">
        <v>64</v>
      </c>
      <c r="F61" s="12" t="s">
        <v>65</v>
      </c>
      <c r="G61" s="12" t="s">
        <v>66</v>
      </c>
      <c r="H61" s="12" t="s">
        <v>67</v>
      </c>
      <c r="I61" s="12" t="s">
        <v>68</v>
      </c>
      <c r="J61" s="12" t="s">
        <v>69</v>
      </c>
      <c r="K61" s="12" t="s">
        <v>70</v>
      </c>
      <c r="L61" s="12" t="s">
        <v>71</v>
      </c>
      <c r="M61" s="12" t="s">
        <v>72</v>
      </c>
      <c r="O61" s="18" t="s">
        <v>77</v>
      </c>
    </row>
    <row r="62" spans="1:23" x14ac:dyDescent="0.3">
      <c r="A62" s="12" t="s">
        <v>47</v>
      </c>
      <c r="B62" s="16">
        <v>1</v>
      </c>
      <c r="C62" s="16">
        <v>1</v>
      </c>
      <c r="D62" s="16">
        <v>2</v>
      </c>
      <c r="E62" s="16">
        <v>2</v>
      </c>
      <c r="F62" s="16">
        <v>-1</v>
      </c>
      <c r="G62" s="16">
        <v>-2</v>
      </c>
      <c r="H62" s="16">
        <v>-1</v>
      </c>
      <c r="I62" s="16">
        <v>2</v>
      </c>
      <c r="J62" s="16">
        <v>1</v>
      </c>
      <c r="K62" s="16">
        <v>1</v>
      </c>
      <c r="L62" s="16">
        <v>0.22</v>
      </c>
      <c r="M62" s="16">
        <v>1</v>
      </c>
      <c r="O62" s="9" t="s">
        <v>73</v>
      </c>
    </row>
    <row r="63" spans="1:23" x14ac:dyDescent="0.3">
      <c r="A63" s="12" t="s">
        <v>32</v>
      </c>
      <c r="B63" s="16">
        <v>2</v>
      </c>
      <c r="C63" s="16">
        <v>2</v>
      </c>
      <c r="D63" s="16">
        <v>3</v>
      </c>
      <c r="E63" s="16">
        <v>3</v>
      </c>
      <c r="F63" s="16">
        <v>-2</v>
      </c>
      <c r="G63" s="16">
        <v>-3</v>
      </c>
      <c r="H63" s="16">
        <v>2</v>
      </c>
      <c r="I63" s="16">
        <v>3</v>
      </c>
      <c r="J63" s="16">
        <v>1</v>
      </c>
      <c r="K63" s="16">
        <v>1</v>
      </c>
      <c r="L63" s="16">
        <f>B51</f>
        <v>0.31</v>
      </c>
      <c r="M63" s="16">
        <v>1</v>
      </c>
      <c r="O63" s="9" t="s">
        <v>74</v>
      </c>
    </row>
    <row r="64" spans="1:23" x14ac:dyDescent="0.3">
      <c r="A64" s="12" t="s">
        <v>48</v>
      </c>
      <c r="B64" s="16">
        <v>3</v>
      </c>
      <c r="C64" s="16">
        <v>3</v>
      </c>
      <c r="D64" s="16">
        <v>4</v>
      </c>
      <c r="E64" s="16">
        <v>4</v>
      </c>
      <c r="F64" s="16">
        <v>-3</v>
      </c>
      <c r="G64" s="16">
        <v>-4</v>
      </c>
      <c r="H64" s="16">
        <v>3</v>
      </c>
      <c r="I64" s="16">
        <v>4</v>
      </c>
      <c r="J64" s="16">
        <v>1</v>
      </c>
      <c r="K64" s="16">
        <v>1</v>
      </c>
      <c r="L64" s="16">
        <f>B52</f>
        <v>0.115</v>
      </c>
      <c r="M64" s="16">
        <v>1</v>
      </c>
      <c r="O64" s="9" t="s">
        <v>75</v>
      </c>
    </row>
    <row r="65" spans="1:19" x14ac:dyDescent="0.3">
      <c r="A65" s="12" t="s">
        <v>49</v>
      </c>
      <c r="B65" s="16">
        <v>4</v>
      </c>
      <c r="C65" s="16">
        <v>4</v>
      </c>
      <c r="D65" s="16">
        <v>5</v>
      </c>
      <c r="E65" s="16">
        <v>5</v>
      </c>
      <c r="F65" s="16">
        <v>-4</v>
      </c>
      <c r="G65" s="16">
        <v>-5</v>
      </c>
      <c r="H65" s="16">
        <v>4</v>
      </c>
      <c r="I65" s="16">
        <v>5</v>
      </c>
      <c r="J65" s="16">
        <v>1</v>
      </c>
      <c r="K65" s="16">
        <v>1</v>
      </c>
      <c r="L65" s="16">
        <f>B53</f>
        <v>9.4E-2</v>
      </c>
      <c r="M65" s="16">
        <v>1</v>
      </c>
      <c r="O65" s="9" t="s">
        <v>76</v>
      </c>
    </row>
    <row r="66" spans="1:19" x14ac:dyDescent="0.3">
      <c r="A66" s="12" t="s">
        <v>50</v>
      </c>
      <c r="B66" s="1">
        <v>-1</v>
      </c>
      <c r="C66" s="1">
        <v>-1</v>
      </c>
      <c r="D66" s="1">
        <v>-1</v>
      </c>
      <c r="E66" s="1">
        <v>-1</v>
      </c>
      <c r="F66" s="1">
        <v>-1</v>
      </c>
      <c r="G66" s="1">
        <v>-1</v>
      </c>
      <c r="H66" s="1">
        <v>-1</v>
      </c>
      <c r="I66" s="1">
        <v>-1</v>
      </c>
      <c r="J66" s="1">
        <v>-1</v>
      </c>
      <c r="K66" s="1">
        <v>-1</v>
      </c>
      <c r="L66" s="1">
        <v>-1</v>
      </c>
      <c r="M66" s="1">
        <v>-1</v>
      </c>
    </row>
    <row r="67" spans="1:19" x14ac:dyDescent="0.3">
      <c r="A67" s="12" t="s">
        <v>51</v>
      </c>
      <c r="B67" s="1">
        <v>-1</v>
      </c>
      <c r="C67" s="1">
        <v>-1</v>
      </c>
      <c r="D67" s="1">
        <v>-1</v>
      </c>
      <c r="E67" s="1">
        <v>-1</v>
      </c>
      <c r="F67" s="1">
        <v>-1</v>
      </c>
      <c r="G67" s="1">
        <v>-1</v>
      </c>
      <c r="H67" s="1">
        <v>-1</v>
      </c>
      <c r="I67" s="1">
        <v>-1</v>
      </c>
      <c r="J67" s="1">
        <v>-1</v>
      </c>
      <c r="K67" s="1">
        <v>-1</v>
      </c>
      <c r="L67" s="1">
        <v>-1</v>
      </c>
      <c r="M67" s="1">
        <v>-1</v>
      </c>
    </row>
    <row r="68" spans="1:19" x14ac:dyDescent="0.3">
      <c r="A68" s="12" t="s">
        <v>52</v>
      </c>
      <c r="B68" s="1">
        <v>-1</v>
      </c>
      <c r="C68" s="1">
        <v>-1</v>
      </c>
      <c r="D68" s="1">
        <v>-1</v>
      </c>
      <c r="E68" s="1">
        <v>-1</v>
      </c>
      <c r="F68" s="1">
        <v>-1</v>
      </c>
      <c r="G68" s="1">
        <v>-1</v>
      </c>
      <c r="H68" s="1">
        <v>-1</v>
      </c>
      <c r="I68" s="1">
        <v>-1</v>
      </c>
      <c r="J68" s="1">
        <v>-1</v>
      </c>
      <c r="K68" s="1">
        <v>-1</v>
      </c>
      <c r="L68" s="1">
        <v>-1</v>
      </c>
      <c r="M68" s="1">
        <v>-1</v>
      </c>
    </row>
    <row r="69" spans="1:19" x14ac:dyDescent="0.3">
      <c r="A69" s="12" t="s">
        <v>53</v>
      </c>
      <c r="B69" s="1">
        <v>-1</v>
      </c>
      <c r="C69" s="1">
        <v>-1</v>
      </c>
      <c r="D69" s="1">
        <v>-1</v>
      </c>
      <c r="E69" s="1">
        <v>-1</v>
      </c>
      <c r="F69" s="1">
        <v>-1</v>
      </c>
      <c r="G69" s="1">
        <v>-1</v>
      </c>
      <c r="H69" s="1">
        <v>-1</v>
      </c>
      <c r="I69" s="1">
        <v>-1</v>
      </c>
      <c r="J69" s="1">
        <v>-1</v>
      </c>
      <c r="K69" s="1">
        <v>-1</v>
      </c>
      <c r="L69" s="1">
        <v>-1</v>
      </c>
      <c r="M69" s="1">
        <v>-1</v>
      </c>
    </row>
    <row r="70" spans="1:19" x14ac:dyDescent="0.3">
      <c r="A70" s="12" t="s">
        <v>54</v>
      </c>
      <c r="B70" s="1">
        <v>-1</v>
      </c>
      <c r="C70" s="1">
        <v>-1</v>
      </c>
      <c r="D70" s="1">
        <v>-1</v>
      </c>
      <c r="E70" s="1">
        <v>-1</v>
      </c>
      <c r="F70" s="1">
        <v>-1</v>
      </c>
      <c r="G70" s="1">
        <v>-1</v>
      </c>
      <c r="H70" s="1">
        <v>-1</v>
      </c>
      <c r="I70" s="1">
        <v>-1</v>
      </c>
      <c r="J70" s="1">
        <v>-1</v>
      </c>
      <c r="K70" s="1">
        <v>-1</v>
      </c>
      <c r="L70" s="1">
        <v>-1</v>
      </c>
      <c r="M70" s="1">
        <v>-1</v>
      </c>
    </row>
    <row r="71" spans="1:19" x14ac:dyDescent="0.3">
      <c r="A71" s="12" t="s">
        <v>55</v>
      </c>
      <c r="B71" s="1">
        <v>-1</v>
      </c>
      <c r="C71" s="1">
        <v>-1</v>
      </c>
      <c r="D71" s="1">
        <v>-1</v>
      </c>
      <c r="E71" s="1">
        <v>-1</v>
      </c>
      <c r="F71" s="1">
        <v>-1</v>
      </c>
      <c r="G71" s="1">
        <v>-1</v>
      </c>
      <c r="H71" s="1">
        <v>-1</v>
      </c>
      <c r="I71" s="1">
        <v>-1</v>
      </c>
      <c r="J71" s="1">
        <v>-1</v>
      </c>
      <c r="K71" s="1">
        <v>-1</v>
      </c>
      <c r="L71" s="1">
        <v>-1</v>
      </c>
      <c r="M71" s="1">
        <v>-1</v>
      </c>
    </row>
    <row r="72" spans="1:19" x14ac:dyDescent="0.3">
      <c r="A72" s="12" t="s">
        <v>56</v>
      </c>
      <c r="B72" s="1">
        <v>-1</v>
      </c>
      <c r="C72" s="1">
        <v>-1</v>
      </c>
      <c r="D72" s="1">
        <v>-1</v>
      </c>
      <c r="E72" s="1">
        <v>-1</v>
      </c>
      <c r="F72" s="1">
        <v>-1</v>
      </c>
      <c r="G72" s="1">
        <v>-1</v>
      </c>
      <c r="H72" s="1">
        <v>-1</v>
      </c>
      <c r="I72" s="1">
        <v>-1</v>
      </c>
      <c r="J72" s="1">
        <v>-1</v>
      </c>
      <c r="K72" s="1">
        <v>-1</v>
      </c>
      <c r="L72" s="1">
        <v>-1</v>
      </c>
      <c r="M72" s="1">
        <v>-1</v>
      </c>
    </row>
    <row r="73" spans="1:19" x14ac:dyDescent="0.3">
      <c r="A73" s="12" t="s">
        <v>57</v>
      </c>
      <c r="B73" s="1">
        <v>-1</v>
      </c>
      <c r="C73" s="1">
        <v>-1</v>
      </c>
      <c r="D73" s="1">
        <v>-1</v>
      </c>
      <c r="E73" s="1">
        <v>-1</v>
      </c>
      <c r="F73" s="1">
        <v>-1</v>
      </c>
      <c r="G73" s="1">
        <v>-1</v>
      </c>
      <c r="H73" s="1">
        <v>-1</v>
      </c>
      <c r="I73" s="1">
        <v>-1</v>
      </c>
      <c r="J73" s="1">
        <v>-1</v>
      </c>
      <c r="K73" s="1">
        <v>-1</v>
      </c>
      <c r="L73" s="1">
        <v>-1</v>
      </c>
      <c r="M73" s="1">
        <v>-1</v>
      </c>
    </row>
    <row r="74" spans="1:19" x14ac:dyDescent="0.3">
      <c r="A74" s="12" t="s">
        <v>58</v>
      </c>
      <c r="B74" s="1">
        <v>-1</v>
      </c>
      <c r="C74" s="1">
        <v>-1</v>
      </c>
      <c r="D74" s="1">
        <v>-1</v>
      </c>
      <c r="E74" s="1">
        <v>-1</v>
      </c>
      <c r="F74" s="1">
        <v>-1</v>
      </c>
      <c r="G74" s="1">
        <v>-1</v>
      </c>
      <c r="H74" s="1">
        <v>-1</v>
      </c>
      <c r="I74" s="1">
        <v>-1</v>
      </c>
      <c r="J74" s="1">
        <v>-1</v>
      </c>
      <c r="K74" s="1">
        <v>-1</v>
      </c>
      <c r="L74" s="1">
        <v>-1</v>
      </c>
      <c r="M74" s="1">
        <v>-1</v>
      </c>
    </row>
    <row r="75" spans="1:19" x14ac:dyDescent="0.3">
      <c r="A75" s="12" t="s">
        <v>59</v>
      </c>
      <c r="B75" s="1">
        <v>-1</v>
      </c>
      <c r="C75" s="1">
        <v>-1</v>
      </c>
      <c r="D75" s="1">
        <v>-1</v>
      </c>
      <c r="E75" s="1">
        <v>-1</v>
      </c>
      <c r="F75" s="1">
        <v>-1</v>
      </c>
      <c r="G75" s="1">
        <v>-1</v>
      </c>
      <c r="H75" s="1">
        <v>-1</v>
      </c>
      <c r="I75" s="1">
        <v>-1</v>
      </c>
      <c r="J75" s="1">
        <v>-1</v>
      </c>
      <c r="K75" s="1">
        <v>-1</v>
      </c>
      <c r="L75" s="1">
        <v>-1</v>
      </c>
      <c r="M75" s="1">
        <v>-1</v>
      </c>
    </row>
    <row r="76" spans="1:19" x14ac:dyDescent="0.3">
      <c r="A76" s="12" t="s">
        <v>60</v>
      </c>
      <c r="B76" s="1">
        <v>-1</v>
      </c>
      <c r="C76" s="1">
        <v>-1</v>
      </c>
      <c r="D76" s="1">
        <v>-1</v>
      </c>
      <c r="E76" s="1">
        <v>-1</v>
      </c>
      <c r="F76" s="1">
        <v>-1</v>
      </c>
      <c r="G76" s="1">
        <v>-1</v>
      </c>
      <c r="H76" s="1">
        <v>-1</v>
      </c>
      <c r="I76" s="1">
        <v>-1</v>
      </c>
      <c r="J76" s="1">
        <v>-1</v>
      </c>
      <c r="K76" s="1">
        <v>-1</v>
      </c>
      <c r="L76" s="1">
        <v>-1</v>
      </c>
      <c r="M76" s="1">
        <v>-1</v>
      </c>
    </row>
    <row r="78" spans="1:19" x14ac:dyDescent="0.3">
      <c r="R78" s="5" t="s">
        <v>83</v>
      </c>
    </row>
    <row r="79" spans="1:19" x14ac:dyDescent="0.3">
      <c r="A79" s="5"/>
      <c r="B79" s="8" t="s">
        <v>85</v>
      </c>
      <c r="C79" s="8" t="s">
        <v>86</v>
      </c>
      <c r="D79" s="8" t="s">
        <v>87</v>
      </c>
      <c r="E79" s="8" t="s">
        <v>88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R79" s="1" t="s">
        <v>86</v>
      </c>
      <c r="S79" s="21" t="s">
        <v>84</v>
      </c>
    </row>
    <row r="80" spans="1:19" x14ac:dyDescent="0.3">
      <c r="A80" s="10" t="s">
        <v>40</v>
      </c>
      <c r="B80" s="13">
        <v>1</v>
      </c>
      <c r="C80" s="14">
        <v>2</v>
      </c>
      <c r="D80" s="14">
        <v>3</v>
      </c>
      <c r="E80" s="15">
        <v>4</v>
      </c>
      <c r="Q80" s="1" t="s">
        <v>85</v>
      </c>
      <c r="S80" s="1" t="s">
        <v>87</v>
      </c>
    </row>
    <row r="81" spans="1:18" x14ac:dyDescent="0.3">
      <c r="R81" s="1" t="s">
        <v>88</v>
      </c>
    </row>
    <row r="86" spans="1:18" s="20" customFormat="1" x14ac:dyDescent="0.3"/>
    <row r="88" spans="1:18" x14ac:dyDescent="0.3">
      <c r="G88" s="5" t="s">
        <v>97</v>
      </c>
      <c r="L88" s="5" t="s">
        <v>98</v>
      </c>
    </row>
    <row r="89" spans="1:18" x14ac:dyDescent="0.3">
      <c r="A89" s="10" t="s">
        <v>89</v>
      </c>
      <c r="B89" s="1">
        <f>D28</f>
        <v>5</v>
      </c>
      <c r="E89" s="5" t="s">
        <v>95</v>
      </c>
      <c r="G89" s="22">
        <v>2</v>
      </c>
      <c r="J89" s="5" t="s">
        <v>96</v>
      </c>
      <c r="L89" s="22">
        <v>3</v>
      </c>
    </row>
    <row r="90" spans="1:18" x14ac:dyDescent="0.3">
      <c r="A90" s="5" t="s">
        <v>90</v>
      </c>
      <c r="B90" s="1">
        <v>2</v>
      </c>
      <c r="G90" s="22">
        <v>2</v>
      </c>
      <c r="L90" s="22">
        <v>3</v>
      </c>
    </row>
    <row r="91" spans="1:18" x14ac:dyDescent="0.3">
      <c r="A91" s="5" t="s">
        <v>91</v>
      </c>
      <c r="B91" s="1">
        <v>2</v>
      </c>
      <c r="G91" s="22">
        <v>2</v>
      </c>
      <c r="L91" s="22">
        <v>3</v>
      </c>
    </row>
    <row r="92" spans="1:18" x14ac:dyDescent="0.3">
      <c r="A92" s="5" t="s">
        <v>93</v>
      </c>
      <c r="B92" s="1">
        <v>2</v>
      </c>
      <c r="G92" s="22">
        <v>-2</v>
      </c>
      <c r="L92" s="22">
        <v>-3</v>
      </c>
    </row>
    <row r="93" spans="1:18" x14ac:dyDescent="0.3">
      <c r="A93" s="5" t="s">
        <v>92</v>
      </c>
      <c r="B93" s="1">
        <v>3</v>
      </c>
      <c r="G93" s="22">
        <v>2</v>
      </c>
      <c r="L93" s="22">
        <v>3</v>
      </c>
    </row>
    <row r="94" spans="1:18" x14ac:dyDescent="0.3">
      <c r="A94" s="5" t="s">
        <v>94</v>
      </c>
      <c r="B94" s="1">
        <v>3</v>
      </c>
    </row>
    <row r="96" spans="1:18" x14ac:dyDescent="0.3">
      <c r="A96" s="10" t="s">
        <v>99</v>
      </c>
      <c r="B96" s="22">
        <v>-0.31</v>
      </c>
      <c r="D96" s="10" t="s">
        <v>100</v>
      </c>
      <c r="E96" s="22">
        <v>-0.31</v>
      </c>
      <c r="G96" s="5" t="s">
        <v>102</v>
      </c>
      <c r="H96" s="5" t="s">
        <v>101</v>
      </c>
      <c r="I96" s="1">
        <v>0.31</v>
      </c>
    </row>
    <row r="97" spans="1:16" x14ac:dyDescent="0.3">
      <c r="B97" s="22">
        <v>1</v>
      </c>
      <c r="E97" s="22">
        <v>1</v>
      </c>
    </row>
    <row r="98" spans="1:16" x14ac:dyDescent="0.3">
      <c r="B98" s="22">
        <v>1</v>
      </c>
      <c r="E98" s="22">
        <v>1</v>
      </c>
    </row>
    <row r="99" spans="1:16" x14ac:dyDescent="0.3">
      <c r="B99" s="22">
        <v>0.69</v>
      </c>
      <c r="E99" s="22">
        <v>0.69</v>
      </c>
    </row>
    <row r="100" spans="1:16" x14ac:dyDescent="0.3">
      <c r="E100" s="23"/>
    </row>
    <row r="109" spans="1:16" x14ac:dyDescent="0.3">
      <c r="B109" s="8">
        <v>1</v>
      </c>
      <c r="C109" s="8">
        <v>2</v>
      </c>
      <c r="D109" s="8">
        <v>3</v>
      </c>
      <c r="E109" s="8">
        <v>4</v>
      </c>
      <c r="F109" s="8">
        <v>5</v>
      </c>
      <c r="G109" s="8">
        <v>6</v>
      </c>
      <c r="H109" s="8">
        <v>7</v>
      </c>
      <c r="I109" s="8">
        <v>8</v>
      </c>
      <c r="J109" s="8">
        <v>9</v>
      </c>
      <c r="K109" s="8">
        <v>10</v>
      </c>
      <c r="L109" s="8">
        <v>11</v>
      </c>
      <c r="M109" s="8">
        <v>12</v>
      </c>
    </row>
    <row r="110" spans="1:16" x14ac:dyDescent="0.3">
      <c r="A110" s="5" t="s">
        <v>46</v>
      </c>
      <c r="B110" s="12" t="s">
        <v>61</v>
      </c>
      <c r="C110" s="12" t="s">
        <v>62</v>
      </c>
      <c r="D110" s="12" t="s">
        <v>63</v>
      </c>
      <c r="E110" s="12" t="s">
        <v>64</v>
      </c>
      <c r="F110" s="12" t="s">
        <v>65</v>
      </c>
      <c r="G110" s="12" t="s">
        <v>66</v>
      </c>
      <c r="H110" s="12" t="s">
        <v>67</v>
      </c>
      <c r="I110" s="12" t="s">
        <v>68</v>
      </c>
      <c r="J110" s="12" t="s">
        <v>69</v>
      </c>
      <c r="K110" s="12" t="s">
        <v>70</v>
      </c>
      <c r="L110" s="12" t="s">
        <v>71</v>
      </c>
      <c r="M110" s="12" t="s">
        <v>72</v>
      </c>
      <c r="O110" s="18" t="s">
        <v>77</v>
      </c>
    </row>
    <row r="111" spans="1:16" x14ac:dyDescent="0.3">
      <c r="A111" s="12" t="s">
        <v>47</v>
      </c>
      <c r="B111" s="24">
        <v>1</v>
      </c>
      <c r="C111" s="24">
        <v>1</v>
      </c>
      <c r="D111" s="24">
        <v>2</v>
      </c>
      <c r="E111" s="24">
        <v>2</v>
      </c>
      <c r="F111" s="24">
        <v>-1</v>
      </c>
      <c r="G111" s="24">
        <v>-2</v>
      </c>
      <c r="H111" s="24">
        <v>-1</v>
      </c>
      <c r="I111" s="24">
        <v>2</v>
      </c>
      <c r="J111" s="24">
        <v>1</v>
      </c>
      <c r="K111" s="24">
        <v>1</v>
      </c>
      <c r="L111" s="24">
        <v>0.22</v>
      </c>
      <c r="M111" s="24">
        <v>-1</v>
      </c>
      <c r="N111" s="1">
        <v>1</v>
      </c>
      <c r="O111" s="25" t="s">
        <v>73</v>
      </c>
      <c r="P111" s="1" t="s">
        <v>105</v>
      </c>
    </row>
    <row r="112" spans="1:16" x14ac:dyDescent="0.3">
      <c r="A112" s="12" t="s">
        <v>32</v>
      </c>
      <c r="B112" s="24">
        <v>2</v>
      </c>
      <c r="C112" s="24">
        <v>2</v>
      </c>
      <c r="D112" s="24">
        <v>3</v>
      </c>
      <c r="E112" s="24">
        <v>3</v>
      </c>
      <c r="F112" s="24">
        <v>-2</v>
      </c>
      <c r="G112" s="24">
        <v>-3</v>
      </c>
      <c r="H112" s="24">
        <v>2</v>
      </c>
      <c r="I112" s="24">
        <v>3</v>
      </c>
      <c r="J112" s="24">
        <v>1</v>
      </c>
      <c r="K112" s="24">
        <v>1</v>
      </c>
      <c r="L112" s="24">
        <f>B84</f>
        <v>0</v>
      </c>
      <c r="M112" s="24">
        <v>-1</v>
      </c>
      <c r="N112" s="1">
        <v>2</v>
      </c>
      <c r="O112" s="25" t="s">
        <v>74</v>
      </c>
      <c r="P112" s="1" t="s">
        <v>105</v>
      </c>
    </row>
    <row r="113" spans="1:16" x14ac:dyDescent="0.3">
      <c r="A113" s="12" t="s">
        <v>48</v>
      </c>
      <c r="B113" s="24">
        <v>3</v>
      </c>
      <c r="C113" s="24">
        <v>3</v>
      </c>
      <c r="D113" s="24">
        <v>4</v>
      </c>
      <c r="E113" s="24">
        <v>4</v>
      </c>
      <c r="F113" s="24">
        <v>-3</v>
      </c>
      <c r="G113" s="24">
        <v>-4</v>
      </c>
      <c r="H113" s="24">
        <v>3</v>
      </c>
      <c r="I113" s="24">
        <v>4</v>
      </c>
      <c r="J113" s="24">
        <v>1</v>
      </c>
      <c r="K113" s="24">
        <v>1</v>
      </c>
      <c r="L113" s="24">
        <f>B85</f>
        <v>0</v>
      </c>
      <c r="M113" s="24">
        <v>-1</v>
      </c>
      <c r="N113" s="1">
        <v>3</v>
      </c>
      <c r="O113" s="25" t="s">
        <v>75</v>
      </c>
      <c r="P113" s="1" t="s">
        <v>105</v>
      </c>
    </row>
    <row r="114" spans="1:16" x14ac:dyDescent="0.3">
      <c r="A114" s="12" t="s">
        <v>49</v>
      </c>
      <c r="B114" s="27">
        <v>4</v>
      </c>
      <c r="C114" s="27">
        <v>4</v>
      </c>
      <c r="D114" s="27">
        <v>5</v>
      </c>
      <c r="E114" s="27">
        <v>5</v>
      </c>
      <c r="F114" s="27">
        <v>-4</v>
      </c>
      <c r="G114" s="27">
        <v>-5</v>
      </c>
      <c r="H114" s="27">
        <v>4</v>
      </c>
      <c r="I114" s="27">
        <v>5</v>
      </c>
      <c r="J114" s="27">
        <v>1</v>
      </c>
      <c r="K114" s="27">
        <v>1</v>
      </c>
      <c r="L114" s="27">
        <f>B86</f>
        <v>0</v>
      </c>
      <c r="M114" s="27">
        <v>1</v>
      </c>
      <c r="N114" s="1">
        <v>4</v>
      </c>
      <c r="O114" s="26" t="s">
        <v>76</v>
      </c>
    </row>
    <row r="115" spans="1:16" x14ac:dyDescent="0.3">
      <c r="A115" s="12" t="s">
        <v>50</v>
      </c>
      <c r="B115" s="7">
        <v>1</v>
      </c>
      <c r="C115" s="7">
        <v>1</v>
      </c>
      <c r="D115" s="7">
        <v>2</v>
      </c>
      <c r="E115" s="7">
        <v>3</v>
      </c>
      <c r="F115" s="7" t="s">
        <v>106</v>
      </c>
      <c r="G115" s="7" t="s">
        <v>106</v>
      </c>
      <c r="H115" s="7" t="s">
        <v>106</v>
      </c>
      <c r="I115" s="7" t="s">
        <v>106</v>
      </c>
      <c r="J115" s="7">
        <f>E96</f>
        <v>-0.31</v>
      </c>
      <c r="K115" s="7">
        <f>E97</f>
        <v>1</v>
      </c>
      <c r="L115" s="7">
        <f>E98</f>
        <v>1</v>
      </c>
      <c r="M115" s="7">
        <v>1</v>
      </c>
      <c r="N115" s="1">
        <v>5</v>
      </c>
      <c r="O115" s="7" t="s">
        <v>103</v>
      </c>
      <c r="P115" s="1" t="s">
        <v>107</v>
      </c>
    </row>
    <row r="116" spans="1:16" x14ac:dyDescent="0.3">
      <c r="A116" s="12" t="s">
        <v>51</v>
      </c>
      <c r="B116" s="7">
        <v>2</v>
      </c>
      <c r="C116" s="7">
        <v>3</v>
      </c>
      <c r="D116" s="7">
        <v>4</v>
      </c>
      <c r="E116" s="7">
        <v>4</v>
      </c>
      <c r="F116" s="7" t="s">
        <v>106</v>
      </c>
      <c r="G116" s="7" t="s">
        <v>106</v>
      </c>
      <c r="H116" s="7" t="s">
        <v>106</v>
      </c>
      <c r="I116" s="7" t="s">
        <v>106</v>
      </c>
      <c r="J116" s="7">
        <f>B96</f>
        <v>-0.31</v>
      </c>
      <c r="K116" s="7">
        <f>B97</f>
        <v>1</v>
      </c>
      <c r="L116" s="7">
        <f>B98</f>
        <v>1</v>
      </c>
      <c r="M116" s="7">
        <v>1</v>
      </c>
      <c r="N116" s="1">
        <v>6</v>
      </c>
      <c r="O116" s="7" t="s">
        <v>104</v>
      </c>
      <c r="P116" s="1" t="s">
        <v>107</v>
      </c>
    </row>
    <row r="117" spans="1:16" x14ac:dyDescent="0.3">
      <c r="A117" s="12" t="s">
        <v>52</v>
      </c>
      <c r="B117" s="1">
        <v>-1</v>
      </c>
      <c r="C117" s="1">
        <v>-1</v>
      </c>
      <c r="D117" s="1">
        <v>-1</v>
      </c>
      <c r="E117" s="1">
        <v>-1</v>
      </c>
      <c r="F117" s="1">
        <v>-1</v>
      </c>
      <c r="G117" s="1">
        <v>-1</v>
      </c>
      <c r="H117" s="1">
        <v>-1</v>
      </c>
      <c r="I117" s="1">
        <v>-1</v>
      </c>
      <c r="J117" s="1">
        <v>-1</v>
      </c>
      <c r="K117" s="1">
        <v>-1</v>
      </c>
      <c r="L117" s="1">
        <v>-1</v>
      </c>
      <c r="M117" s="1">
        <v>-1</v>
      </c>
    </row>
    <row r="118" spans="1:16" x14ac:dyDescent="0.3">
      <c r="A118" s="12" t="s">
        <v>53</v>
      </c>
      <c r="B118" s="1">
        <v>-1</v>
      </c>
      <c r="C118" s="1">
        <v>-1</v>
      </c>
      <c r="D118" s="1">
        <v>-1</v>
      </c>
      <c r="E118" s="1">
        <v>-1</v>
      </c>
      <c r="F118" s="1">
        <v>-1</v>
      </c>
      <c r="G118" s="1">
        <v>-1</v>
      </c>
      <c r="H118" s="1">
        <v>-1</v>
      </c>
      <c r="I118" s="1">
        <v>-1</v>
      </c>
      <c r="J118" s="1">
        <v>-1</v>
      </c>
      <c r="K118" s="1">
        <v>-1</v>
      </c>
      <c r="L118" s="1">
        <v>-1</v>
      </c>
      <c r="M118" s="1">
        <v>-1</v>
      </c>
    </row>
    <row r="119" spans="1:16" x14ac:dyDescent="0.3">
      <c r="A119" s="12" t="s">
        <v>54</v>
      </c>
      <c r="B119" s="1">
        <v>-1</v>
      </c>
      <c r="C119" s="1">
        <v>-1</v>
      </c>
      <c r="D119" s="1">
        <v>-1</v>
      </c>
      <c r="E119" s="1">
        <v>-1</v>
      </c>
      <c r="F119" s="1">
        <v>-1</v>
      </c>
      <c r="G119" s="1">
        <v>-1</v>
      </c>
      <c r="H119" s="1">
        <v>-1</v>
      </c>
      <c r="I119" s="1">
        <v>-1</v>
      </c>
      <c r="J119" s="1">
        <v>-1</v>
      </c>
      <c r="K119" s="1">
        <v>-1</v>
      </c>
      <c r="L119" s="1">
        <v>-1</v>
      </c>
      <c r="M119" s="1">
        <v>-1</v>
      </c>
    </row>
    <row r="120" spans="1:16" x14ac:dyDescent="0.3">
      <c r="A120" s="12" t="s">
        <v>55</v>
      </c>
      <c r="B120" s="1">
        <v>-1</v>
      </c>
      <c r="C120" s="1">
        <v>-1</v>
      </c>
      <c r="D120" s="1">
        <v>-1</v>
      </c>
      <c r="E120" s="1">
        <v>-1</v>
      </c>
      <c r="F120" s="1">
        <v>-1</v>
      </c>
      <c r="G120" s="1">
        <v>-1</v>
      </c>
      <c r="H120" s="1">
        <v>-1</v>
      </c>
      <c r="I120" s="1">
        <v>-1</v>
      </c>
      <c r="J120" s="1">
        <v>-1</v>
      </c>
      <c r="K120" s="1">
        <v>-1</v>
      </c>
      <c r="L120" s="1">
        <v>-1</v>
      </c>
      <c r="M120" s="1">
        <v>-1</v>
      </c>
    </row>
    <row r="121" spans="1:16" x14ac:dyDescent="0.3">
      <c r="A121" s="12" t="s">
        <v>56</v>
      </c>
      <c r="B121" s="1">
        <v>-1</v>
      </c>
      <c r="C121" s="1">
        <v>-1</v>
      </c>
      <c r="D121" s="1">
        <v>-1</v>
      </c>
      <c r="E121" s="1">
        <v>-1</v>
      </c>
      <c r="F121" s="1">
        <v>-1</v>
      </c>
      <c r="G121" s="1">
        <v>-1</v>
      </c>
      <c r="H121" s="1">
        <v>-1</v>
      </c>
      <c r="I121" s="1">
        <v>-1</v>
      </c>
      <c r="J121" s="1">
        <v>-1</v>
      </c>
      <c r="K121" s="1">
        <v>-1</v>
      </c>
      <c r="L121" s="1">
        <v>-1</v>
      </c>
      <c r="M121" s="1">
        <v>-1</v>
      </c>
    </row>
    <row r="122" spans="1:16" x14ac:dyDescent="0.3">
      <c r="A122" s="12" t="s">
        <v>57</v>
      </c>
      <c r="B122" s="1">
        <v>-1</v>
      </c>
      <c r="C122" s="1">
        <v>-1</v>
      </c>
      <c r="D122" s="1">
        <v>-1</v>
      </c>
      <c r="E122" s="1">
        <v>-1</v>
      </c>
      <c r="F122" s="1">
        <v>-1</v>
      </c>
      <c r="G122" s="1">
        <v>-1</v>
      </c>
      <c r="H122" s="1">
        <v>-1</v>
      </c>
      <c r="I122" s="1">
        <v>-1</v>
      </c>
      <c r="J122" s="1">
        <v>-1</v>
      </c>
      <c r="K122" s="1">
        <v>-1</v>
      </c>
      <c r="L122" s="1">
        <v>-1</v>
      </c>
      <c r="M122" s="1">
        <v>-1</v>
      </c>
    </row>
    <row r="123" spans="1:16" x14ac:dyDescent="0.3">
      <c r="A123" s="12" t="s">
        <v>58</v>
      </c>
      <c r="B123" s="1">
        <v>-1</v>
      </c>
      <c r="C123" s="1">
        <v>-1</v>
      </c>
      <c r="D123" s="1">
        <v>-1</v>
      </c>
      <c r="E123" s="1">
        <v>-1</v>
      </c>
      <c r="F123" s="1">
        <v>-1</v>
      </c>
      <c r="G123" s="1">
        <v>-1</v>
      </c>
      <c r="H123" s="1">
        <v>-1</v>
      </c>
      <c r="I123" s="1">
        <v>-1</v>
      </c>
      <c r="J123" s="1">
        <v>-1</v>
      </c>
      <c r="K123" s="1">
        <v>-1</v>
      </c>
      <c r="L123" s="1">
        <v>-1</v>
      </c>
      <c r="M123" s="1">
        <v>-1</v>
      </c>
    </row>
    <row r="124" spans="1:16" x14ac:dyDescent="0.3">
      <c r="A124" s="12" t="s">
        <v>59</v>
      </c>
      <c r="B124" s="1">
        <v>-1</v>
      </c>
      <c r="C124" s="1">
        <v>-1</v>
      </c>
      <c r="D124" s="1">
        <v>-1</v>
      </c>
      <c r="E124" s="1">
        <v>-1</v>
      </c>
      <c r="F124" s="1">
        <v>-1</v>
      </c>
      <c r="G124" s="1">
        <v>-1</v>
      </c>
      <c r="H124" s="1">
        <v>-1</v>
      </c>
      <c r="I124" s="1">
        <v>-1</v>
      </c>
      <c r="J124" s="1">
        <v>-1</v>
      </c>
      <c r="K124" s="1">
        <v>-1</v>
      </c>
      <c r="L124" s="1">
        <v>-1</v>
      </c>
      <c r="M124" s="1">
        <v>-1</v>
      </c>
    </row>
    <row r="125" spans="1:16" x14ac:dyDescent="0.3">
      <c r="A125" s="12" t="s">
        <v>60</v>
      </c>
      <c r="B125" s="1">
        <v>-1</v>
      </c>
      <c r="C125" s="1">
        <v>-1</v>
      </c>
      <c r="D125" s="1">
        <v>-1</v>
      </c>
      <c r="E125" s="1">
        <v>-1</v>
      </c>
      <c r="F125" s="1">
        <v>-1</v>
      </c>
      <c r="G125" s="1">
        <v>-1</v>
      </c>
      <c r="H125" s="1">
        <v>-1</v>
      </c>
      <c r="I125" s="1">
        <v>-1</v>
      </c>
      <c r="J125" s="1">
        <v>-1</v>
      </c>
      <c r="K125" s="1">
        <v>-1</v>
      </c>
      <c r="L125" s="1">
        <v>-1</v>
      </c>
      <c r="M125" s="1">
        <v>-1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Vannuccini Luca (Student ENG 22)</dc:creator>
  <cp:lastModifiedBy>Vannuccini Luca (Student ENG 22)</cp:lastModifiedBy>
  <dcterms:created xsi:type="dcterms:W3CDTF">2025-04-26T14:13:03Z</dcterms:created>
  <dcterms:modified xsi:type="dcterms:W3CDTF">2025-04-27T10:46:46Z</dcterms:modified>
</cp:coreProperties>
</file>