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6" firstSheet="0" activeTab="5"/>
  </bookViews>
  <sheets>
    <sheet name="accepted papers" sheetId="1" state="visible" r:id="rId2"/>
    <sheet name="All e-Tracks" sheetId="2" state="visible" r:id="rId3"/>
    <sheet name="15" sheetId="3" state="visible" r:id="rId4"/>
    <sheet name="4" sheetId="4" state="visible" r:id="rId5"/>
    <sheet name="5" sheetId="5" state="visible" r:id="rId6"/>
    <sheet name="6" sheetId="6" state="visible" r:id="rId7"/>
    <sheet name="7" sheetId="7" state="visible" r:id="rId8"/>
    <sheet name="8" sheetId="8" state="visible" r:id="rId9"/>
    <sheet name="9" sheetId="9" state="visible" r:id="rId10"/>
    <sheet name="10" sheetId="10" state="visible" r:id="rId11"/>
    <sheet name="11" sheetId="11" state="visible" r:id="rId12"/>
    <sheet name="12" sheetId="12" state="visible" r:id="rId13"/>
    <sheet name="13" sheetId="13" state="visible" r:id="rId14"/>
    <sheet name="16" sheetId="14" state="visible" r:id="rId1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<sst xmlns="http://schemas.openxmlformats.org/spreadsheetml/2006/main" count="11209" uniqueCount="1524">
  <si>
    <t xml:space="preserve">Paper ID</t>
  </si>
  <si>
    <t xml:space="preserve">Paper Title</t>
  </si>
  <si>
    <t xml:space="preserve">E-Track ID</t>
  </si>
  <si>
    <t xml:space="preserve">E-Track Title</t>
  </si>
  <si>
    <t xml:space="preserve">E-Session ID</t>
  </si>
  <si>
    <t xml:space="preserve">E-Session Title</t>
  </si>
  <si>
    <t xml:space="preserve">Chair E-Track ID</t>
  </si>
  <si>
    <t xml:space="preserve">Chair E-Track</t>
  </si>
  <si>
    <t xml:space="preserve">Chair's email E-Track</t>
  </si>
  <si>
    <t xml:space="preserve">Chair and Co-chair E-Track</t>
  </si>
  <si>
    <t xml:space="preserve">Chair E-Session ID</t>
  </si>
  <si>
    <t xml:space="preserve">Chair E-Session</t>
  </si>
  <si>
    <t xml:space="preserve">Chair's email E-Session</t>
  </si>
  <si>
    <t xml:space="preserve">Chair and Co-chair E-Session</t>
  </si>
  <si>
    <t xml:space="preserve">Primary Author ID</t>
  </si>
  <si>
    <t xml:space="preserve">Primary Author</t>
  </si>
  <si>
    <t xml:space="preserve">Primary Author's email</t>
  </si>
  <si>
    <t xml:space="preserve">Primary Author's Institution</t>
  </si>
  <si>
    <t xml:space="preserve">Primary Author's Country</t>
  </si>
  <si>
    <t xml:space="preserve">Authors</t>
  </si>
  <si>
    <t xml:space="preserve">Authors' email</t>
  </si>
  <si>
    <t xml:space="preserve">Empty Title ?</t>
  </si>
  <si>
    <t xml:space="preserve">Empty Abstract ?</t>
  </si>
  <si>
    <t xml:space="preserve">Empty Keywords ?</t>
  </si>
  <si>
    <t xml:space="preserve">Missing affiliation ?</t>
  </si>
  <si>
    <t xml:space="preserve">Paper's type</t>
  </si>
  <si>
    <t xml:space="preserve">Decision</t>
  </si>
  <si>
    <t xml:space="preserve">UTC time</t>
  </si>
  <si>
    <t xml:space="preserve">Times Constraints - Day 1</t>
  </si>
  <si>
    <t xml:space="preserve">Times Constraints - Day 2</t>
  </si>
  <si>
    <t xml:space="preserve">Times Constraints - Day 3</t>
  </si>
  <si>
    <t xml:space="preserve">A study of heterogeneity in a stock market simulator based on a model of agents that learn from experience in a market with multiple stocks</t>
  </si>
  <si>
    <t xml:space="preserve">From Fields to Territories to the Planet</t>
  </si>
  <si>
    <t xml:space="preserve">Economics as a Complex Evolutionist System e-session</t>
  </si>
  <si>
    <t xml:space="preserve">Céline  Rozenblat</t>
  </si>
  <si>
    <t xml:space="preserve">celine.rozenblat@unil.ch</t>
  </si>
  <si>
    <t xml:space="preserve">Flavia  Mori Sarti</t>
  </si>
  <si>
    <t xml:space="preserve">flamori@gmail.com</t>
  </si>
  <si>
    <t xml:space="preserve">Wagner Vieira Ramos</t>
  </si>
  <si>
    <t xml:space="preserve">wvramos@usp.br</t>
  </si>
  <si>
    <t xml:space="preserve">Universidade de São Paulo / Escola de Artes, Ciências e Humanidades</t>
  </si>
  <si>
    <t xml:space="preserve">BR</t>
  </si>
  <si>
    <t xml:space="preserve">Full paper</t>
  </si>
  <si>
    <t xml:space="preserve">Logistics and Territory;integrative approach</t>
  </si>
  <si>
    <t xml:space="preserve">Integrative Logistics e-session</t>
  </si>
  <si>
    <t xml:space="preserve">Abdellatif  Benabdelhafid</t>
  </si>
  <si>
    <t xml:space="preserve">abdellatif.benabdelhafid@univ-lehavre.fr</t>
  </si>
  <si>
    <t xml:space="preserve">IBTISSEM  sassi</t>
  </si>
  <si>
    <t xml:space="preserve">sassiibtissem77@yahoo.fr</t>
  </si>
  <si>
    <t xml:space="preserve">universite de sfax 
unversite du havre</t>
  </si>
  <si>
    <t xml:space="preserve">TN</t>
  </si>
  <si>
    <t xml:space="preserve">Ecological Dynamics: a theoretical framework for understanding sport performance, physical education and physical activity</t>
  </si>
  <si>
    <t xml:space="preserve">From Individual to Social Cognition</t>
  </si>
  <si>
    <t xml:space="preserve">Ecological Approach of Sport and Sport Education e-session</t>
  </si>
  <si>
    <t xml:space="preserve">David  Chavalarias</t>
  </si>
  <si>
    <t xml:space="preserve">david.chavalarias@iscpif.fr</t>
  </si>
  <si>
    <t xml:space="preserve">David  Chavalarias,Jean-Philippe  Cointet</t>
  </si>
  <si>
    <t xml:space="preserve">Ludovic  Seifert</t>
  </si>
  <si>
    <t xml:space="preserve">ludovic.seifert@univ-rouen.fr</t>
  </si>
  <si>
    <t xml:space="preserve">Ludovic  Seifert,Keith  Davids</t>
  </si>
  <si>
    <t xml:space="preserve">CETAPS EA 3832, University of Rouen, Faculty of Sport Sciences</t>
  </si>
  <si>
    <t xml:space="preserve">FR</t>
  </si>
  <si>
    <t xml:space="preserve">ludovic.seifert@univ-rouen.fr,k.davids@shu.ac.uk</t>
  </si>
  <si>
    <t xml:space="preserve">A Multi-Agent System Approach to Load-Balancing and Resource Allocation for Distributed Computing</t>
  </si>
  <si>
    <t xml:space="preserve">From Processing Units to Computational Ecosystems to the Cloud e-session</t>
  </si>
  <si>
    <t xml:space="preserve">Carlos Jaime  Barrios Hernandez</t>
  </si>
  <si>
    <t xml:space="preserve">carlosjaimebh@gmail.com</t>
  </si>
  <si>
    <t xml:space="preserve">Soumya  Banerjee</t>
  </si>
  <si>
    <t xml:space="preserve">neel.soumya.unm@gmail.com</t>
  </si>
  <si>
    <t xml:space="preserve">Harvard University</t>
  </si>
  <si>
    <t xml:space="preserve">POEM-COPA Collaborative Open Peer Assessment</t>
  </si>
  <si>
    <t xml:space="preserve">Integrative Science of Education e-session</t>
  </si>
  <si>
    <t xml:space="preserve">Chun-Yen  Chang</t>
  </si>
  <si>
    <t xml:space="preserve">changcy@ntnu.edu.tw</t>
  </si>
  <si>
    <t xml:space="preserve">Chun-Yen  Chang,Debra  Chen</t>
  </si>
  <si>
    <t xml:space="preserve">Pierre  Collet</t>
  </si>
  <si>
    <t xml:space="preserve">pierre.collet@unistra.fr</t>
  </si>
  <si>
    <t xml:space="preserve">Strasbourg University</t>
  </si>
  <si>
    <t xml:space="preserve">FROM INDIVIDUAL TO SOCIAL COGNITION: PIAGET, JUNG AND COMMONS</t>
  </si>
  <si>
    <t xml:space="preserve">Open e-session</t>
  </si>
  <si>
    <t xml:space="preserve">Francisco Antonio Pereira Fialho</t>
  </si>
  <si>
    <t xml:space="preserve">fapfialho@gmail.com</t>
  </si>
  <si>
    <t xml:space="preserve">Santa Catarina Federal University - Brazil</t>
  </si>
  <si>
    <t xml:space="preserve">UTC-3</t>
  </si>
  <si>
    <t xml:space="preserve">[10,17]</t>
  </si>
  <si>
    <t xml:space="preserve">Assembly of molecular metal oxides from the nano to the macroscale via chemical gardens</t>
  </si>
  <si>
    <t xml:space="preserve">From Particles to Complex Matter</t>
  </si>
  <si>
    <t xml:space="preserve">Chemical Garden e-session</t>
  </si>
  <si>
    <t xml:space="preserve">Qiuping-Alexandre  Wang</t>
  </si>
  <si>
    <t xml:space="preserve">awang@ismans.fr</t>
  </si>
  <si>
    <t xml:space="preserve">Qiuping-Alexandre  Wang,Marc-André  Delsuc</t>
  </si>
  <si>
    <t xml:space="preserve">Anne  de Wit</t>
  </si>
  <si>
    <t xml:space="preserve">adewit@ulb.ac.be</t>
  </si>
  <si>
    <t xml:space="preserve">Lee  Cronin</t>
  </si>
  <si>
    <t xml:space="preserve">Lee.Cronin@glasgow.ac.uk</t>
  </si>
  <si>
    <t xml:space="preserve">Spatialisation of Soil Erosion Susceptibility Using USLE Model</t>
  </si>
  <si>
    <t xml:space="preserve">Engineering of Territory Sustainability e-session</t>
  </si>
  <si>
    <t xml:space="preserve">Francis  Rousseaux</t>
  </si>
  <si>
    <t xml:space="preserve">Francis.Rousseaux@ircam.fr</t>
  </si>
  <si>
    <t xml:space="preserve">Zahira  Souidi</t>
  </si>
  <si>
    <t xml:space="preserve">souidi_z@yahoo.fr</t>
  </si>
  <si>
    <t xml:space="preserve">Laboratory of research on biological systems and geomatics,Mascara University,
Mascara, Algeria</t>
  </si>
  <si>
    <t xml:space="preserve">DZ</t>
  </si>
  <si>
    <t xml:space="preserve">Poster</t>
  </si>
  <si>
    <t xml:space="preserve">Flexible perception-action strategies for follow-the-leader coordination</t>
  </si>
  <si>
    <t xml:space="preserve">Laurentius Antonius Meerhoff</t>
  </si>
  <si>
    <t xml:space="preserve">laurentius.meerhoff@otago.ac.nz</t>
  </si>
  <si>
    <t xml:space="preserve">University of Otago</t>
  </si>
  <si>
    <t xml:space="preserve">NZ</t>
  </si>
  <si>
    <t xml:space="preserve">Laurentius Antonius Meerhoff,Harjo  de Poel,Chris  Button</t>
  </si>
  <si>
    <t xml:space="preserve">laurentius.meerhoff@otago.ac.nz,h.j.de.poel@umcg.nl,chris.button@otago.ac.nz</t>
  </si>
  <si>
    <t xml:space="preserve">Backstroke start performance prediction</t>
  </si>
  <si>
    <t xml:space="preserve">Karla  de Jesus</t>
  </si>
  <si>
    <t xml:space="preserve">karla_de_jesus@yahoo.com.br</t>
  </si>
  <si>
    <t xml:space="preserve">Centre of Research, Education, Innovation and Intervention in Sport, Faculty of Sport, University of Porto, Porto, Portugal</t>
  </si>
  <si>
    <t xml:space="preserve">PT</t>
  </si>
  <si>
    <t xml:space="preserve">Karla  de Jesus,Kelly  de Jesus,Ricardo Jorge Fernandes,João Paulo  Vilas-Boas</t>
  </si>
  <si>
    <t xml:space="preserve">karla_de_jesus@yahoo.com.br,kellyjesuzinha@hotmail.com,ricfer@fade.up.pt,jpvb@fade.up.pt</t>
  </si>
  <si>
    <t xml:space="preserve">DYNAMIC PROCESS OF PULMONARY DATA ANALYSIS: FROM THE ATHLETE MOUTH TO THE COACH HANDS</t>
  </si>
  <si>
    <t xml:space="preserve">Kelly  de Jesus</t>
  </si>
  <si>
    <t xml:space="preserve">kellyjesuzinha@hotmail.com</t>
  </si>
  <si>
    <t xml:space="preserve">Kelly  de Jesus,Leandro  Machado,João Paulo  Vilas Boas,Ricardo  Fernandes</t>
  </si>
  <si>
    <t xml:space="preserve">kellyjesuzinha@hotmail.com,lmahado@fade.up.pt,jpvb@fade.up.pt,ricfer@fade.up.pt</t>
  </si>
  <si>
    <t xml:space="preserve">Lagrangian approach to phytoplankton mesoscale biogeography in the Kerguelen region</t>
  </si>
  <si>
    <t xml:space="preserve">From Molecules to Ecosphere</t>
  </si>
  <si>
    <t xml:space="preserve">Ocean Biogeochemical Dynamics e-session</t>
  </si>
  <si>
    <t xml:space="preserve">Daniel  Schertzer</t>
  </si>
  <si>
    <t xml:space="preserve">Daniel.Schertzer@enpc.fr</t>
  </si>
  <si>
    <t xml:space="preserve">Francesco  D'Ovidio</t>
  </si>
  <si>
    <t xml:space="preserve">francesco.dovidio@locean-ipsl.upmc.fr</t>
  </si>
  <si>
    <t xml:space="preserve">Alice  Della Penna</t>
  </si>
  <si>
    <t xml:space="preserve">alice.dellapenna@gmail.com</t>
  </si>
  <si>
    <t xml:space="preserve">Univ Paris Diderot/ Institute of Marine and Antarctic Science</t>
  </si>
  <si>
    <t xml:space="preserve">Lyapunov exponents and oceanic fronts</t>
  </si>
  <si>
    <t xml:space="preserve">Francesco  Toselli</t>
  </si>
  <si>
    <t xml:space="preserve">francesco.toselli@edu.unito.it</t>
  </si>
  <si>
    <t xml:space="preserve">Université Pierre et Marie Curie,LOCEAN-CNRS,(Paris)
Università degli studi di Torino,Fisica dei sistemi complessi,(Torino)</t>
  </si>
  <si>
    <t xml:space="preserve">Francesco  Toselli,Francesco  d'Ovidio,Francesco  Nencioli,Marina  Lévi,Olivier  Titaud</t>
  </si>
  <si>
    <t xml:space="preserve">francesco.toselli@edu.unito.it,dflod@locean-ipsl.upmc.fr,fne@pml.ac.uk,marina.levy@locean-ipsl.upmc.fr,otitaud@cls.fr</t>
  </si>
  <si>
    <t xml:space="preserve">Information Science and the complexity: are we orientated to a transdisciplinary science?</t>
  </si>
  <si>
    <t xml:space="preserve">Reconstructing Multi-Scale Dynamics</t>
  </si>
  <si>
    <t xml:space="preserve">Epistemology of integrative and predictive sciences e-session</t>
  </si>
  <si>
    <t xml:space="preserve">Andres  Santos</t>
  </si>
  <si>
    <t xml:space="preserve">andres@die.upm.es</t>
  </si>
  <si>
    <t xml:space="preserve">Andres  Santos,Maria Eunice Quilici Gonzalez</t>
  </si>
  <si>
    <t xml:space="preserve">Maria  Eunice Gonzales</t>
  </si>
  <si>
    <t xml:space="preserve">mequilici@yahoo.com</t>
  </si>
  <si>
    <t xml:space="preserve">Maria  Eunice Gonzales,Mariana Claudia Broens,Guiou  Kobayashi</t>
  </si>
  <si>
    <t xml:space="preserve">Rafaela Carolina da Silva</t>
  </si>
  <si>
    <t xml:space="preserve">rafaelacarolinasilva@gmail.com</t>
  </si>
  <si>
    <t xml:space="preserve">Universidade Estadual Paulista "Júlio de Mesquita Filho" - Brazil</t>
  </si>
  <si>
    <t xml:space="preserve">Rafaela Carolina da Silva,Rosângela Formentini Caldas</t>
  </si>
  <si>
    <t xml:space="preserve">rafaelacarolinasilva@gmail.com,rcaldas@marilia.unesp.br</t>
  </si>
  <si>
    <t xml:space="preserve">Is the Lean Organisation a Complex System?</t>
  </si>
  <si>
    <t xml:space="preserve">4P-Factories (e-lab) e-session</t>
  </si>
  <si>
    <t xml:space="preserve">Pierre  Parrend</t>
  </si>
  <si>
    <t xml:space="preserve">parrend@unistra.fr</t>
  </si>
  <si>
    <t xml:space="preserve">Pierre  Parrend,Cecilia  Zanni-Merk,Claudia  Eckert</t>
  </si>
  <si>
    <t xml:space="preserve">Pierre  Masai</t>
  </si>
  <si>
    <t xml:space="preserve">pierre.masai@etu.unistra.fr</t>
  </si>
  <si>
    <t xml:space="preserve">ICube Laboratory, Université de Strasbourg, France
Toyota Motor Europe, Brussels, Belgium
Complex System Digital Campus http://unitwin-cs.org/</t>
  </si>
  <si>
    <t xml:space="preserve">BE</t>
  </si>
  <si>
    <t xml:space="preserve">Pierre  Masai,Pierre  Parrend,Nicolas  Toussaint,Pierre  Collet</t>
  </si>
  <si>
    <t xml:space="preserve">pierre.masai@etu.unistra.fr,pierre.parrend@unistra.fr,n.toussaint@etu.unistra.fr,pierre.collet@unistra.fr</t>
  </si>
  <si>
    <t xml:space="preserve">Short paper</t>
  </si>
  <si>
    <t xml:space="preserve">An Artificial Immune Ecosystem model for hybrid cloud supervision</t>
  </si>
  <si>
    <t xml:space="preserve">Fabio  Guigou</t>
  </si>
  <si>
    <t xml:space="preserve">fguigou@ipline.fr</t>
  </si>
  <si>
    <t xml:space="preserve">ICube, IPLine</t>
  </si>
  <si>
    <t xml:space="preserve">Fabio  Guigou,Pierre  Parrend,Pierre  Collet</t>
  </si>
  <si>
    <t xml:space="preserve">fguigou@ipline.fr,pierre.parrend@unistra.fr,pierre.collet@unistra.fr</t>
  </si>
  <si>
    <t xml:space="preserve">UTC+2</t>
  </si>
  <si>
    <t xml:space="preserve">[8,11],[13,16]</t>
  </si>
  <si>
    <t xml:space="preserve">Are innovation systems complex systems?</t>
  </si>
  <si>
    <t xml:space="preserve">Emmanuel  Muller</t>
  </si>
  <si>
    <t xml:space="preserve">emmanuel.muller@isi.fraunhofer.de</t>
  </si>
  <si>
    <t xml:space="preserve">Bureau d'Economie Théorique et Appliquée (BETA), Université de Strasbourg (France) 
&amp; Fraunhofer Institute for Systems and Innovation Research (ISI), Karlsruhe (Germany)</t>
  </si>
  <si>
    <t xml:space="preserve">Process Modeling of an International Transport Chain through the Simulation Tool SIMPROCESS</t>
  </si>
  <si>
    <t xml:space="preserve">fouad  jawab</t>
  </si>
  <si>
    <t xml:space="preserve">fouad.jawab@usmba.ac.ma</t>
  </si>
  <si>
    <t xml:space="preserve">Laboratoire MIDLOG- Ecole Suprieure de Technologie - Université Sidi Mohamed Ben Abdellah - Fès - Maroc</t>
  </si>
  <si>
    <t xml:space="preserve">MA</t>
  </si>
  <si>
    <t xml:space="preserve">fouad  jawab,KAWTAR  AKOUDAD</t>
  </si>
  <si>
    <t xml:space="preserve">fouad.jawab@usmba.ac.ma,kawtar.akoudad@usmba.ac.ma</t>
  </si>
  <si>
    <t xml:space="preserve">DYNAMIC EMISSIONS REDUCTION FROM VEHICLES WITH  TECHNICAL AND BEHAVIORAL APPROACH</t>
  </si>
  <si>
    <t xml:space="preserve">Nadia  Hamani</t>
  </si>
  <si>
    <t xml:space="preserve">nadia.hamani@u-picardie.fr</t>
  </si>
  <si>
    <t xml:space="preserve">Picardie University</t>
  </si>
  <si>
    <t xml:space="preserve">Matrimonial patterns and trans-ethnic entities</t>
  </si>
  <si>
    <t xml:space="preserve">Social Patterns in Multicultural Environments</t>
  </si>
  <si>
    <t xml:space="preserve">Frédéric  Amblard</t>
  </si>
  <si>
    <t xml:space="preserve">frederic.amblard@ut-capitole.fr</t>
  </si>
  <si>
    <t xml:space="preserve">Philippe  Ramirez</t>
  </si>
  <si>
    <t xml:space="preserve">pramirez@vjf.cnrs.fr</t>
  </si>
  <si>
    <t xml:space="preserve">CNRS, Centre for Himalayan Studies</t>
  </si>
  <si>
    <t xml:space="preserve">[8,11],[14,18]</t>
  </si>
  <si>
    <t xml:space="preserve">Emerging dance movements under ecological constraints in Contact Improvisation dancers with different background</t>
  </si>
  <si>
    <t xml:space="preserve">Carlota  Torrents Martín</t>
  </si>
  <si>
    <t xml:space="preserve">carlotat@yahoo.com</t>
  </si>
  <si>
    <t xml:space="preserve">INEFC- University of Lleida, Spain</t>
  </si>
  <si>
    <t xml:space="preserve">ES</t>
  </si>
  <si>
    <t xml:space="preserve">Carlota  Torrents Martín,Javier  Coterón,Ángel  Ric,Robert  Hristovski</t>
  </si>
  <si>
    <t xml:space="preserve">carlotat@yahoo.com,j.coteron@upm.es,angelric10@outlook.com,robert_hristovski@yahoo.com</t>
  </si>
  <si>
    <t xml:space="preserve">[7,13],[16,19]</t>
  </si>
  <si>
    <t xml:space="preserve">[7,20]</t>
  </si>
  <si>
    <t xml:space="preserve">Emerging collective shared behaviors from individual exploration in football small-sided games</t>
  </si>
  <si>
    <t xml:space="preserve">Ángel  Ric</t>
  </si>
  <si>
    <t xml:space="preserve">angelric10@outlook.com</t>
  </si>
  <si>
    <t xml:space="preserve">Complex Systems and Sport Research Group, National Institute of Physical Education of Catalonia (INEFC), University of Lleida, Spain</t>
  </si>
  <si>
    <t xml:space="preserve">Ángel  Ric,Carlota  Torrents,Robert  Hristovski</t>
  </si>
  <si>
    <t xml:space="preserve">angelric10@outlook.com,carlotat@yahoo.com,robert_hristovski@yahoo.com</t>
  </si>
  <si>
    <t xml:space="preserve">Adaptability in swimming pattern: how do swimmers adapt propulsive action as a function of speed?</t>
  </si>
  <si>
    <t xml:space="preserve">christophe  schnitzler</t>
  </si>
  <si>
    <t xml:space="preserve">cschnitzler@unistra.fr</t>
  </si>
  <si>
    <t xml:space="preserve">University of Strasbourg - Sport Sciences Faculty</t>
  </si>
  <si>
    <t xml:space="preserve">Implications of Agent-Based Computational Modeling and Simulation for  Preventive Education in Children with ADHD</t>
  </si>
  <si>
    <t xml:space="preserve">Lesvia Amelia Prieto Valdivieso</t>
  </si>
  <si>
    <t xml:space="preserve">lesvia.prieto@reduc.edu.cu</t>
  </si>
  <si>
    <t xml:space="preserve">University of Camaguey "Ignacio Agramonte Loynaz"</t>
  </si>
  <si>
    <t xml:space="preserve">CU</t>
  </si>
  <si>
    <t xml:space="preserve">Lesvia Amelia Prieto Valdivieso,Mirlandia Odilia Valdés Florat,Maritza  Cuenca Díaz,Marcelo Angel Chacón Reyes</t>
  </si>
  <si>
    <t xml:space="preserve">lesvia.prieto@reduc.edu.cu,mirlandia.valdes@reduc.edu.cu,martiza.cuenca@reduc.edu.cu,marcelochaconr@gmail.com</t>
  </si>
  <si>
    <t xml:space="preserve">MOOC as a Complex System</t>
  </si>
  <si>
    <t xml:space="preserve">Natália  Nakano</t>
  </si>
  <si>
    <t xml:space="preserve">natnakano@gmail.com</t>
  </si>
  <si>
    <t xml:space="preserve">UNESP/ Marília-SP / Brasil</t>
  </si>
  <si>
    <t xml:space="preserve">Natália  Nakano,Mariana Cantisani Padua,Maria José Vicentini Jorente</t>
  </si>
  <si>
    <t xml:space="preserve">natnakano@gmail.com,mariana.cantisani@gmail.com,mjjorente@yahoo.com.br</t>
  </si>
  <si>
    <t xml:space="preserve">Frontal systems as mechanisms of fish aggregation</t>
  </si>
  <si>
    <t xml:space="preserve">Alberto  Baudena</t>
  </si>
  <si>
    <t xml:space="preserve">alberto.baudena@hotmail.it</t>
  </si>
  <si>
    <t xml:space="preserve">Sorbonne Universités (UPMC, Univ Paris 06)-CNRS-IRD-MNHN, LOCEAN
Laboratory, 4 place Jussieu, F-75005 Paris, France
Dipartimento di Fisica - Università degli Studi di Torino. 
Via Pietro Giuria, 1, 10125 Torino, Italia</t>
  </si>
  <si>
    <t xml:space="preserve">IT</t>
  </si>
  <si>
    <t xml:space="preserve">A general approach to the linear stability analysis of miscible viscous fingering in porous media</t>
  </si>
  <si>
    <t xml:space="preserve">Physics of Complex Systems e-session</t>
  </si>
  <si>
    <t xml:space="preserve">Denis  Grebenkov</t>
  </si>
  <si>
    <t xml:space="preserve">denis.grebenkov@polytechnique.edu</t>
  </si>
  <si>
    <t xml:space="preserve">Denis  Grebenkov,Sarah  Klein</t>
  </si>
  <si>
    <t xml:space="preserve">Tapan Kumar Hota</t>
  </si>
  <si>
    <t xml:space="preserve">tapan.hota@iitrpr.ac.in</t>
  </si>
  <si>
    <t xml:space="preserve">Indian Institute of Technology Ropar, India</t>
  </si>
  <si>
    <t xml:space="preserve">IN</t>
  </si>
  <si>
    <t xml:space="preserve">Tapan Kumar Hota,Satyajit  Pramanik,Manoranjan  Mishra</t>
  </si>
  <si>
    <t xml:space="preserve">tapan.hota@iitrpr.ac.in,satyajitp@iitrpr.ac.in,manoranjan@iitrpr.ac.in</t>
  </si>
  <si>
    <t xml:space="preserve">UTC + 5:30</t>
  </si>
  <si>
    <t xml:space="preserve">[16,20]</t>
  </si>
  <si>
    <t xml:space="preserve">Viscosity scaling in hydrodynamic instabilities in porous media</t>
  </si>
  <si>
    <t xml:space="preserve">Satyajit  Pramanik</t>
  </si>
  <si>
    <t xml:space="preserve">satyajitp@iitrpr.ac.in</t>
  </si>
  <si>
    <t xml:space="preserve">Department of Mathematics,
Indian Institute of Technology Ropar,
Nangal Road, Rupnagar - 140001
Punjab, India</t>
  </si>
  <si>
    <t xml:space="preserve">UTC+5:30</t>
  </si>
  <si>
    <t xml:space="preserve">[16,19]</t>
  </si>
  <si>
    <t xml:space="preserve">Community detection as an efficient way to attack real networks</t>
  </si>
  <si>
    <t xml:space="preserve">Multi-level Modeling</t>
  </si>
  <si>
    <t xml:space="preserve">Statistical and dynamical properties of networks e-session</t>
  </si>
  <si>
    <t xml:space="preserve">Fatihcan  Atay</t>
  </si>
  <si>
    <t xml:space="preserve">fatay@mis.mpg.de</t>
  </si>
  <si>
    <t xml:space="preserve">Fatihcan  Atay,Laura  Hernandez</t>
  </si>
  <si>
    <t xml:space="preserve">Laura  Hernandez</t>
  </si>
  <si>
    <t xml:space="preserve">laura.hernandez@u-cergy.fr</t>
  </si>
  <si>
    <t xml:space="preserve">Sebastian  Goncalves</t>
  </si>
  <si>
    <t xml:space="preserve">sebastiangoncalves@gmail.com</t>
  </si>
  <si>
    <t xml:space="preserve">Instituto de Física - Universidade Federal do Rio Grande do Sul</t>
  </si>
  <si>
    <t xml:space="preserve">Analysis of a Planetary Scale Scientific Collaboration Dataset Reveals Novel Patterns</t>
  </si>
  <si>
    <t xml:space="preserve">Knowledge Maps e-session</t>
  </si>
  <si>
    <t xml:space="preserve">Jean-Philippe  Cointet</t>
  </si>
  <si>
    <t xml:space="preserve">jean-philippe.cointet@polytechnique.edu</t>
  </si>
  <si>
    <t xml:space="preserve">neel.soumya@gmail.com</t>
  </si>
  <si>
    <t xml:space="preserve">Broad Institute of MIT and Harvard
Ronin Institute</t>
  </si>
  <si>
    <t xml:space="preserve">A formal model to compute uncertain continuous data</t>
  </si>
  <si>
    <t xml:space="preserve">Machine Learning Methods e-session</t>
  </si>
  <si>
    <t xml:space="preserve">Michele  Sebag</t>
  </si>
  <si>
    <t xml:space="preserve">Michele.Sebag@lri.fr</t>
  </si>
  <si>
    <t xml:space="preserve">Jérôme  Dantan</t>
  </si>
  <si>
    <t xml:space="preserve">jdantan@esitpa.fr</t>
  </si>
  <si>
    <t xml:space="preserve">Esitpa / CNAM</t>
  </si>
  <si>
    <t xml:space="preserve">Bayesian Causalities, Mappings, and Phylogenies: A Social Science Gateway for Modeling Complexity in Ethnographic, Archaeo-, Eco- and Bio-logical Variables</t>
  </si>
  <si>
    <t xml:space="preserve">Synthesis of Ecology, Biology and Ethnographic Data e-session</t>
  </si>
  <si>
    <t xml:space="preserve">Douglas  White</t>
  </si>
  <si>
    <t xml:space="preserve">douglas.white@uci.edu</t>
  </si>
  <si>
    <t xml:space="preserve"> </t>
  </si>
  <si>
    <t xml:space="preserve">University of California, Irvine (UCI)
External Professor, Santa Fe Institute</t>
  </si>
  <si>
    <t xml:space="preserve">US</t>
  </si>
  <si>
    <t xml:space="preserve">Douglas  White,Paul  Rodriguez,Eric  Blau,Łukasz  Lacinski,Rachana  Ananthakrishnan,Stuart  Martin,Thomas  Uram,Tolga  Oztan,Douglas  White</t>
  </si>
  <si>
    <t xml:space="preserve">douglas.white@uci.edu,prodriguez@sdsc.edu,blau@mcs.anl.gov,lukasz@uchicago.edu,ranantha@mcs.anl.gov,smartin@mcs.anl.gov,turam@mcs.anl.gov,boztan@uci.edu,douglas.white@uci.edu</t>
  </si>
  <si>
    <t xml:space="preserve">Oscillatory Complexity in Human History: Earth?s asymmetric biogeography and ethnographic data</t>
  </si>
  <si>
    <t xml:space="preserve">Starting Time</t>
  </si>
  <si>
    <t xml:space="preserve">Rank</t>
  </si>
  <si>
    <t xml:space="preserve">Complex systems engineering: multi-scale collective construction in artificial insects</t>
  </si>
  <si>
    <t xml:space="preserve">Engineering and Control of Self-Organization</t>
  </si>
  <si>
    <t xml:space="preserve">Invited Talk e-session</t>
  </si>
  <si>
    <t xml:space="preserve">René  Doursat</t>
  </si>
  <si>
    <t xml:space="preserve">rene.doursat@polytechnique.edu</t>
  </si>
  <si>
    <t xml:space="preserve">Seth  Bullock</t>
  </si>
  <si>
    <t xml:space="preserve">seth.g.bullock@gmail.com</t>
  </si>
  <si>
    <t xml:space="preserve">Department of Computer Science, University of Bristol</t>
  </si>
  <si>
    <t xml:space="preserve">GB</t>
  </si>
  <si>
    <t xml:space="preserve">Advanced Introduction invited talk</t>
  </si>
  <si>
    <t xml:space="preserve">UTC+1</t>
  </si>
  <si>
    <t xml:space="preserve">[11,19]</t>
  </si>
  <si>
    <t xml:space="preserve">Collective construction</t>
  </si>
  <si>
    <t xml:space="preserve">Justin  Werfel</t>
  </si>
  <si>
    <t xml:space="preserve">justin.werfel@wyss.harvard.edu</t>
  </si>
  <si>
    <t xml:space="preserve">Harvard University - Cambridge, MA</t>
  </si>
  <si>
    <t xml:space="preserve">Decentralized sensor networks</t>
  </si>
  <si>
    <t xml:space="preserve">Matt  Duckham</t>
  </si>
  <si>
    <t xml:space="preserve">matt@duckham.org</t>
  </si>
  <si>
    <t xml:space="preserve">RMIT University - Melbourne</t>
  </si>
  <si>
    <t xml:space="preserve">AU</t>
  </si>
  <si>
    <t xml:space="preserve">UTC+10</t>
  </si>
  <si>
    <t xml:space="preserve">[10,12],[22,24]</t>
  </si>
  <si>
    <t xml:space="preserve">[2,4],[8,12]</t>
  </si>
  <si>
    <t xml:space="preserve">Artificial chemistries</t>
  </si>
  <si>
    <t xml:space="preserve">Lidia  Yamamoto</t>
  </si>
  <si>
    <t xml:space="preserve">lidia.a.r.yamamoto@gmail.com</t>
  </si>
  <si>
    <t xml:space="preserve">KU Leuven, Belgium</t>
  </si>
  <si>
    <t xml:space="preserve">[7,10]</t>
  </si>
  <si>
    <t xml:space="preserve">[13,21]</t>
  </si>
  <si>
    <t xml:space="preserve">Autonomic computing: autonomic management in open multi-objective computing networks</t>
  </si>
  <si>
    <t xml:space="preserve">Ada  Diaconescu</t>
  </si>
  <si>
    <t xml:space="preserve">ada.diaconescu@telecom-paristech.fr</t>
  </si>
  <si>
    <t xml:space="preserve">Télécom ParisTech, Paris, France</t>
  </si>
  <si>
    <t xml:space="preserve">Evolutionary collective robotics: embodied evolution and lifelong learning</t>
  </si>
  <si>
    <t xml:space="preserve">Nicolas  Bredeche</t>
  </si>
  <si>
    <t xml:space="preserve">nicolas.bredeche@upmc.fr</t>
  </si>
  <si>
    <t xml:space="preserve">Université Pierre and Marie Curie, Paris, France</t>
  </si>
  <si>
    <t xml:space="preserve">[8,14]</t>
  </si>
  <si>
    <t xml:space="preserve">Guided self-organization: information dynamics of complex computation</t>
  </si>
  <si>
    <t xml:space="preserve">Mikhail  Prokopenko</t>
  </si>
  <si>
    <t xml:space="preserve">mikhail.prokopenko@sydney.edu.au</t>
  </si>
  <si>
    <t xml:space="preserve">University of Sydney, Australia</t>
  </si>
  <si>
    <t xml:space="preserve">[1,2]</t>
  </si>
  <si>
    <t xml:space="preserve">Morphogenetic engineering:  toward programmable complex systems</t>
  </si>
  <si>
    <t xml:space="preserve">CNRS, Gif-sur-Yvette, France</t>
  </si>
  <si>
    <t xml:space="preserve">[7,21]</t>
  </si>
  <si>
    <t xml:space="preserve">[6,21]</t>
  </si>
  <si>
    <t xml:space="preserve">Organic computing</t>
  </si>
  <si>
    <t xml:space="preserve">Christoph von der Malsburg</t>
  </si>
  <si>
    <t xml:space="preserve">malsburg@fias.uni-frankfurt.de</t>
  </si>
  <si>
    <t xml:space="preserve">Frankfurt Institute for Advanced Studies, Germany</t>
  </si>
  <si>
    <t xml:space="preserve">[7,16]</t>
  </si>
  <si>
    <t xml:space="preserve">Pervasive adaptation: knowledge commons and design contractualism</t>
  </si>
  <si>
    <t xml:space="preserve">Jeremy  Pitt</t>
  </si>
  <si>
    <t xml:space="preserve">j.pitt@imperial.ac.uk</t>
  </si>
  <si>
    <t xml:space="preserve">Imperial College, London, United Kingdom</t>
  </si>
  <si>
    <t xml:space="preserve">UTC+0</t>
  </si>
  <si>
    <t xml:space="preserve">[10,19]</t>
  </si>
  <si>
    <t xml:space="preserve">Swarm chemistry: guiding designs of self-organizing swarms</t>
  </si>
  <si>
    <t xml:space="preserve">Hiroki  Sayama</t>
  </si>
  <si>
    <t xml:space="preserve">sayama@binghamton.edu</t>
  </si>
  <si>
    <t xml:space="preserve">Binghamton University, NY, United States</t>
  </si>
  <si>
    <t xml:space="preserve">UTC-7</t>
  </si>
  <si>
    <t xml:space="preserve">[17,24]</t>
  </si>
  <si>
    <t xml:space="preserve">[1,3]</t>
  </si>
  <si>
    <t xml:space="preserve">Synthetic biology: toward a behavior-matching genomic compiler of desired cell functions</t>
  </si>
  <si>
    <t xml:space="preserve">Franck  Delaplace</t>
  </si>
  <si>
    <t xml:space="preserve">franck.delaplace@ibisc.univ-evry.fr</t>
  </si>
  <si>
    <t xml:space="preserve">Université d'Evry Val d'Essonne, France</t>
  </si>
  <si>
    <t xml:space="preserve">Why Soft Robots are So Hard  -- an advanced introduction to soft and amorphous robotic systems.</t>
  </si>
  <si>
    <t xml:space="preserve">John  Rieffel</t>
  </si>
  <si>
    <t xml:space="preserve">rieffelj@union.edu</t>
  </si>
  <si>
    <t xml:space="preserve">Union College, Schenectady, NY, United States</t>
  </si>
  <si>
    <t xml:space="preserve">UTC-4</t>
  </si>
  <si>
    <t xml:space="preserve">[14,21]</t>
  </si>
  <si>
    <t xml:space="preserve">[13,20]</t>
  </si>
  <si>
    <t xml:space="preserve">Spatial computing: from interaction to computation</t>
  </si>
  <si>
    <t xml:space="preserve">Antoine  Spicher</t>
  </si>
  <si>
    <t xml:space="preserve">antoine.spicher@u-pec.fr</t>
  </si>
  <si>
    <t xml:space="preserve">Université Paris-Est Créteil, France</t>
  </si>
  <si>
    <t xml:space="preserve">Transition from one superstatistics to another</t>
  </si>
  <si>
    <t xml:space="preserve">Foundations of Complex Systems Science</t>
  </si>
  <si>
    <t xml:space="preserve">Jeffrey  Johnson</t>
  </si>
  <si>
    <t xml:space="preserve">Jeff.Johnson@open.ac.uk</t>
  </si>
  <si>
    <t xml:space="preserve">Jeffrey  Johnson,Constantino  Tsallis</t>
  </si>
  <si>
    <t xml:space="preserve">Christian  Beck</t>
  </si>
  <si>
    <t xml:space="preserve">c.beck@qmul.ac.uk</t>
  </si>
  <si>
    <t xml:space="preserve">Queen Mary College, London</t>
  </si>
  <si>
    <t xml:space="preserve">[7,9],[13,22]</t>
  </si>
  <si>
    <t xml:space="preserve">[7,14],[18,22]</t>
  </si>
  <si>
    <t xml:space="preserve">On ubiquity of quasi-power law distributions</t>
  </si>
  <si>
    <t xml:space="preserve">Grzegorz  Wilk</t>
  </si>
  <si>
    <t xml:space="preserve">Grzegorz.Wilk@fuw.edu.pl</t>
  </si>
  <si>
    <t xml:space="preserve">Nuclear Research Center, Warsaw</t>
  </si>
  <si>
    <t xml:space="preserve">PL</t>
  </si>
  <si>
    <t xml:space="preserve">Groups, entropies and number theory</t>
  </si>
  <si>
    <t xml:space="preserve">Piergiulio  Tempesta</t>
  </si>
  <si>
    <t xml:space="preserve">p.tempesta@fis.ucm.es</t>
  </si>
  <si>
    <t xml:space="preserve">Universidad Complutense, Madrid
Instituto de Ciencias Matemáticas (ICMAT) Madrid</t>
  </si>
  <si>
    <t xml:space="preserve">[8,13]</t>
  </si>
  <si>
    <t xml:space="preserve">Selective altruism in collective games</t>
  </si>
  <si>
    <t xml:space="preserve">Alessandro  Pluchino</t>
  </si>
  <si>
    <t xml:space="preserve">alessandro.pluchino@ct.infn.it</t>
  </si>
  <si>
    <t xml:space="preserve">Università di Catania, Sezione INFN</t>
  </si>
  <si>
    <t xml:space="preserve">From brain activity to financial markets via complex systems science</t>
  </si>
  <si>
    <t xml:space="preserve">Mina  Teicher</t>
  </si>
  <si>
    <t xml:space="preserve">minateicher@gmail.com</t>
  </si>
  <si>
    <t xml:space="preserve">Bar Ilan university, Israel 
currently , New York University.</t>
  </si>
  <si>
    <t xml:space="preserve">Central limit behavior in dissipative and conservative dynamical systems</t>
  </si>
  <si>
    <t xml:space="preserve">Ugur  Tirnakli</t>
  </si>
  <si>
    <t xml:space="preserve">ugur.tirnakli@ege.edu.tr</t>
  </si>
  <si>
    <t xml:space="preserve">Ege University, Izmir-Turkey</t>
  </si>
  <si>
    <t xml:space="preserve">UTC+3</t>
  </si>
  <si>
    <t xml:space="preserve">[9,17]</t>
  </si>
  <si>
    <t xml:space="preserve">Cognitive capacity and earning capacity: tracing dynamics of inequality in complex systems</t>
  </si>
  <si>
    <t xml:space="preserve">Shu-Heng  Chen</t>
  </si>
  <si>
    <t xml:space="preserve">chen.shuheng@gmail.com</t>
  </si>
  <si>
    <t xml:space="preserve">National Chengchi University</t>
  </si>
  <si>
    <t xml:space="preserve">Non extensive self-consistent thermodynamics</t>
  </si>
  <si>
    <t xml:space="preserve">Airton  Deppman</t>
  </si>
  <si>
    <t xml:space="preserve">adeppman@gmail.com</t>
  </si>
  <si>
    <t xml:space="preserve">Universidade de Sao Paulo, Sao Paulo</t>
  </si>
  <si>
    <t xml:space="preserve">[13,15],[17,20]</t>
  </si>
  <si>
    <t xml:space="preserve">Control of complex systems</t>
  </si>
  <si>
    <t xml:space="preserve">Robert  MacKay</t>
  </si>
  <si>
    <t xml:space="preserve">mackay@maths.warwick.ac.uk</t>
  </si>
  <si>
    <t xml:space="preserve">Mathematics Institute and Centre for Complexity Science, University of Warwick, Coventry</t>
  </si>
  <si>
    <t xml:space="preserve">[15,17]</t>
  </si>
  <si>
    <t xml:space="preserve">[8,10]</t>
  </si>
  <si>
    <t xml:space="preserve">From mechanical to biological oscillator networks</t>
  </si>
  <si>
    <t xml:space="preserve">Tassos  Bountis</t>
  </si>
  <si>
    <t xml:space="preserve">tassosbountis@gmail.com</t>
  </si>
  <si>
    <t xml:space="preserve">Department of Mathematics and Center for Research and Applications of Nonlinear Systems, University of Patras</t>
  </si>
  <si>
    <t xml:space="preserve">GR</t>
  </si>
  <si>
    <t xml:space="preserve">UTC+3 hours</t>
  </si>
  <si>
    <t xml:space="preserve">[19,22]</t>
  </si>
  <si>
    <t xml:space="preserve">Correlated systems and extensivity of entropy</t>
  </si>
  <si>
    <t xml:space="preserve">Evaldo M.F Curado</t>
  </si>
  <si>
    <t xml:space="preserve">evaldo@cbpf.br</t>
  </si>
  <si>
    <t xml:space="preserve">Centro Brasileiro de Pesquisas Físicas
Rio de Janeiro</t>
  </si>
  <si>
    <t xml:space="preserve">[14,16],[18,21]</t>
  </si>
  <si>
    <t xml:space="preserve">Entropy, earthquakes and tumors</t>
  </si>
  <si>
    <t xml:space="preserve">Oscar  Sotolongo-Costa</t>
  </si>
  <si>
    <t xml:space="preserve">osotolongo@fisica.uh.cu</t>
  </si>
  <si>
    <t xml:space="preserve">Universidad de La Habana</t>
  </si>
  <si>
    <t xml:space="preserve">UTC-5 hours</t>
  </si>
  <si>
    <t xml:space="preserve">[17,22]</t>
  </si>
  <si>
    <t xml:space="preserve">[14,23]</t>
  </si>
  <si>
    <t xml:space="preserve">Economics meets cyber society: rational behaviour in the 21st century</t>
  </si>
  <si>
    <t xml:space="preserve">Paul  Ormerod</t>
  </si>
  <si>
    <t xml:space="preserve">pormerod@volterra.co.uk</t>
  </si>
  <si>
    <t xml:space="preserve">Volterra Partners LLP, London and UCL, London</t>
  </si>
  <si>
    <t xml:space="preserve">GMT+1</t>
  </si>
  <si>
    <t xml:space="preserve">[13,19]</t>
  </si>
  <si>
    <t xml:space="preserve">[11,17]</t>
  </si>
  <si>
    <t xml:space="preserve">How information comes to matter: bridging the foundations of complex systems in the natural/formal and human sciences</t>
  </si>
  <si>
    <t xml:space="preserve">University of the State of São Paulo</t>
  </si>
  <si>
    <t xml:space="preserve">Non-extensive statistical models of hadronization</t>
  </si>
  <si>
    <t xml:space="preserve">Tamas  Biro</t>
  </si>
  <si>
    <t xml:space="preserve">biro.tamas@wigner.mta.hu</t>
  </si>
  <si>
    <t xml:space="preserve">Wigner Research Centre for Physics ,H.A.S</t>
  </si>
  <si>
    <t xml:space="preserve">HU</t>
  </si>
  <si>
    <t xml:space="preserve">[8,15]</t>
  </si>
  <si>
    <t xml:space="preserve">[8,16]</t>
  </si>
  <si>
    <t xml:space="preserve">Statistical mechanics for complex systems: Foundations and applications</t>
  </si>
  <si>
    <t xml:space="preserve">Constantino  Tsallis</t>
  </si>
  <si>
    <t xml:space="preserve">tsallis@cbpf.br</t>
  </si>
  <si>
    <t xml:space="preserve">UTC-3 hours</t>
  </si>
  <si>
    <t xml:space="preserve">[11,24]</t>
  </si>
  <si>
    <t xml:space="preserve">Multiscale dynamics and symmetries: multifractals and stochastic Lie algebra</t>
  </si>
  <si>
    <t xml:space="preserve">Laboratoire de Météorologie Dynamique, 
Ecole des Ponts ParisTech</t>
  </si>
  <si>
    <t xml:space="preserve">Daniel  Schertzer,Ioulia  Tchiguirinskaia</t>
  </si>
  <si>
    <t xml:space="preserve">Daniel.Schertzer@enpc.fr,Ioulia.Tchiguirinskaia@enpc.fr</t>
  </si>
  <si>
    <t xml:space="preserve">Big data and complex systems: towards a topological field theory of data</t>
  </si>
  <si>
    <t xml:space="preserve">Mario  Rasetti</t>
  </si>
  <si>
    <t xml:space="preserve">rasetti@isi.it</t>
  </si>
  <si>
    <t xml:space="preserve">1)ISI Foundation, Torino, Italy
2)ISI Global Science Foundation, New York</t>
  </si>
  <si>
    <t xml:space="preserve">[7,24]</t>
  </si>
  <si>
    <t xml:space="preserve">[1,7]</t>
  </si>
  <si>
    <t xml:space="preserve">Like bees and flowers: from mutualistic ecosystems to economic structures</t>
  </si>
  <si>
    <t xml:space="preserve">Laboratoire de  Physique Théorique et Modélisation (LPTM) UMR8089 CNRS-Université de Cergy-Pontoise</t>
  </si>
  <si>
    <t xml:space="preserve">[7,18]</t>
  </si>
  <si>
    <t xml:space="preserve">Statistical physics and statistical inference</t>
  </si>
  <si>
    <t xml:space="preserve">Cris  Moore</t>
  </si>
  <si>
    <t xml:space="preserve">moore@santafe.edu</t>
  </si>
  <si>
    <t xml:space="preserve">Santa Fe Institute, AZ, USA</t>
  </si>
  <si>
    <t xml:space="preserve">The Brain at the Edge of Chaos</t>
  </si>
  <si>
    <t xml:space="preserve">Hot Topics in the Study of Complex Systems in Asia</t>
  </si>
  <si>
    <t xml:space="preserve">Teck  Liang Tan</t>
  </si>
  <si>
    <t xml:space="preserve">S130004@e.ntu.edu.sg</t>
  </si>
  <si>
    <t xml:space="preserve">Teck  Liang Tan,Siew Ann  Cheong</t>
  </si>
  <si>
    <t xml:space="preserve">S130004@e.ntu.edu.sg,cheongsa@ntu.edu.sg</t>
  </si>
  <si>
    <t xml:space="preserve">China and Global Finance-Transformations of a Complex System</t>
  </si>
  <si>
    <t xml:space="preserve">Carlo C.  Jaeger</t>
  </si>
  <si>
    <t xml:space="preserve">carlo.jaeger@globalclimateforum.org</t>
  </si>
  <si>
    <t xml:space="preserve">Regime Shifts in the US Housing Market: Precursors and Energy Landscape</t>
  </si>
  <si>
    <t xml:space="preserve">James  Tan</t>
  </si>
  <si>
    <t xml:space="preserve">tanp0100@e.ntu.edu.sg</t>
  </si>
  <si>
    <t xml:space="preserve">James  Tan,Siew Ann  Cheong</t>
  </si>
  <si>
    <t xml:space="preserve">tanp0100@e.ntu.edu.sg,cheongsa@ntu.edu.sg</t>
  </si>
  <si>
    <t xml:space="preserve">Developing an Integrated Risk Governance Framework to Support Climate Adaptation Policy Making in China</t>
  </si>
  <si>
    <t xml:space="preserve">Qian  Ye</t>
  </si>
  <si>
    <t xml:space="preserve">qianye@yahoo.com</t>
  </si>
  <si>
    <t xml:space="preserve">Qian  Ye,Rebecca  Nadin</t>
  </si>
  <si>
    <t xml:space="preserve">qianye@yahoo.com,rebecca.nadin@fco.gov.uk</t>
  </si>
  <si>
    <t xml:space="preserve">Optimal investment planning for improving highway network performance in the context of tropical cyclones</t>
  </si>
  <si>
    <t xml:space="preserve">Fuyu  Hu</t>
  </si>
  <si>
    <t xml:space="preserve">hufuyu@mail.bnu.edu.cn</t>
  </si>
  <si>
    <t xml:space="preserve">Fuyu  Hu,Saini  Yang</t>
  </si>
  <si>
    <t xml:space="preserve">hufuyu@mail.bnu.edu.cn,yangsaini@bnu.edu.cn</t>
  </si>
  <si>
    <t xml:space="preserve">Intervention of DeGroot Model based Opinion dynamics by Soft Control</t>
  </si>
  <si>
    <t xml:space="preserve">Huawei  Han</t>
  </si>
  <si>
    <t xml:space="preserve">hanjing@amss.ac.cn</t>
  </si>
  <si>
    <t xml:space="preserve">CN</t>
  </si>
  <si>
    <t xml:space="preserve">Huawei  Han,Chengcang  Qiang,Jing  Han</t>
  </si>
  <si>
    <t xml:space="preserve">hanjing@amss.ac.cn,hanjing@amss.ac.cn,hanjing@amss.ac.cn</t>
  </si>
  <si>
    <t xml:space="preserve">Concilience Degree: A New Angle to bridge Diversity Theory and May-Winger Theorem</t>
  </si>
  <si>
    <t xml:space="preserve">Xiao-Bing  Hu</t>
  </si>
  <si>
    <t xml:space="preserve">huxiaobing@bnu.edu.cn</t>
  </si>
  <si>
    <t xml:space="preserve">Identifying the representative works of scientists</t>
  </si>
  <si>
    <t xml:space="preserve">Qikai  Niu</t>
  </si>
  <si>
    <t xml:space="preserve">zdi@bnu.edu.cn</t>
  </si>
  <si>
    <t xml:space="preserve">Qikai  Niu,An  Zeng,Ying  Fan,Zengru  Di</t>
  </si>
  <si>
    <t xml:space="preserve">zdi@bnu.edu.cn,zdi@bnu.edu.cn,zdi@bnu.edu.cn,zdi@bnu.edu.cn</t>
  </si>
  <si>
    <t xml:space="preserve">Investigation on coupled Social-Ecological Regime shifts in the Setting of Complex Social Interactions</t>
  </si>
  <si>
    <t xml:space="preserve">Hendrik Santoso Sugiarto</t>
  </si>
  <si>
    <t xml:space="preserve">s120052@e.ntu.edu.sg</t>
  </si>
  <si>
    <t xml:space="preserve">SG</t>
  </si>
  <si>
    <t xml:space="preserve">Hendrik Santoso Sugiarto,Ning Ning  Chung,Choi Heng  Lai,Lock Yue  Chew</t>
  </si>
  <si>
    <t xml:space="preserve">s120052@e.ntu.edu.sg,s120052@e.ntu.edu.sg,s120052@e.ntu.edu.sg,LOCKYUE@ntu.edu.sg</t>
  </si>
  <si>
    <t xml:space="preserve">Exploring the patterns in the undergraduate curriculum from the perspective of networksAs time goes on, mountains of files recording undergraduate students' academic performance are left silently in the archive rooms of universities and colleges. How to a</t>
  </si>
  <si>
    <t xml:space="preserve">Yichuan  Hu</t>
  </si>
  <si>
    <t xml:space="preserve">zhanglin2011@bupt.edu.cn</t>
  </si>
  <si>
    <t xml:space="preserve">Yichuan  Hu,Haipeng  Peng,Shijie  Lu,Jinghua  Xiao</t>
  </si>
  <si>
    <t xml:space="preserve">zhanglin2011@bupt.edu.cn,zhanglin2011@bupt.edu.cn,zhanglin2011@bupt.edu.cn,jhxiaobupt@163.com</t>
  </si>
  <si>
    <t xml:space="preserve">Ranking scientific publications with similarity-preferential mechanism</t>
  </si>
  <si>
    <t xml:space="preserve">Jianlin  Zhou</t>
  </si>
  <si>
    <t xml:space="preserve">656440187@qq.com</t>
  </si>
  <si>
    <t xml:space="preserve">Jianlin  Zhou,An  Zeng,Ying  Fan,Menghui  Li,Zengru  Di</t>
  </si>
  <si>
    <t xml:space="preserve">656440187@qq.com,656440187@qq.com,zdi@bnu.edu.cn,zdi@bnu.edu.cn,zdi@bnu.edu.cn</t>
  </si>
  <si>
    <t xml:space="preserve">Multi-agent model and mean field theory of complex auction dynamics</t>
  </si>
  <si>
    <t xml:space="preserve">Qinghua  Chen</t>
  </si>
  <si>
    <t xml:space="preserve">qinghuachen@bnu.edu.cn</t>
  </si>
  <si>
    <t xml:space="preserve">School of Systems Science, Beijing Normal University, Beijing 100875, People?s Republic of China
School of Electrical, Computer and Energy Engineering, Arizona State University, Tempe, AZ 85287, USA</t>
  </si>
  <si>
    <t xml:space="preserve">Qinghua  Chen,Zi-Gang  Huang,Yougui  Wang,Ying-Cheng  Lai</t>
  </si>
  <si>
    <t xml:space="preserve">qinghuachen@bnu.edu.cn,qinghuachen@bnu.edu.cn,qinghuachen@bnu.edu.cn,qinghuachen@bnu.edu.cn</t>
  </si>
  <si>
    <t xml:space="preserve">A simple complex system insight into macroeconomics</t>
  </si>
  <si>
    <t xml:space="preserve">Steve  Keen</t>
  </si>
  <si>
    <t xml:space="preserve">debunking@gmail.com</t>
  </si>
  <si>
    <t xml:space="preserve">Kingston University London</t>
  </si>
  <si>
    <t xml:space="preserve">New Result invited paper</t>
  </si>
  <si>
    <t xml:space="preserve">Foundation of CS-DC e-laboratory: Open Systems Exploration for Ecosystems Leveraging</t>
  </si>
  <si>
    <t xml:space="preserve">Open Systems Exploration for Social-Ecological Sustainability e-session</t>
  </si>
  <si>
    <t xml:space="preserve">Masatoshi  Funabashi</t>
  </si>
  <si>
    <t xml:space="preserve">masa314159265358979@gmail.com</t>
  </si>
  <si>
    <t xml:space="preserve">Sony Computer Science Laboratories, Inc.</t>
  </si>
  <si>
    <t xml:space="preserve">JP</t>
  </si>
  <si>
    <t xml:space="preserve">Open Systems Exploration -An Example with Ecosystems Management-</t>
  </si>
  <si>
    <t xml:space="preserve">Modeling and performance evaluation of the intermodal freight transportation chain (door to door service)</t>
  </si>
  <si>
    <t xml:space="preserve">Fairouz  GOUIZA</t>
  </si>
  <si>
    <t xml:space="preserve">gouiza.fairouz@gmail.com</t>
  </si>
  <si>
    <t xml:space="preserve">University of Le Havre</t>
  </si>
  <si>
    <t xml:space="preserve">Fairouz  GOUIZA,BENABDELHAFID  Abdelatif,YASSINE  Adnan</t>
  </si>
  <si>
    <t xml:space="preserve">gouiza.fairouz@gmail.com,benabdelhafid@univ-lehavre.fr,adnan.yassine@univ-lehavre.fr</t>
  </si>
  <si>
    <t xml:space="preserve">Designing a dashboard for evaluating the performance of urban transport : Case of Balanced Scorecard</t>
  </si>
  <si>
    <t xml:space="preserve">imane  Moufad</t>
  </si>
  <si>
    <t xml:space="preserve">imane.moufad@gmail.com</t>
  </si>
  <si>
    <t xml:space="preserve">USMBA _ LEP2D</t>
  </si>
  <si>
    <t xml:space="preserve">imane  Moufad,fouad  jawab</t>
  </si>
  <si>
    <t xml:space="preserve">imane.moufad@gmail.com,fouad.jawab@usmba.ac.ma</t>
  </si>
  <si>
    <t xml:space="preserve">[14,17]</t>
  </si>
  <si>
    <t xml:space="preserve">A corridor study of multimodal transport of merchandise</t>
  </si>
  <si>
    <t xml:space="preserve">IBTISSEM  SASSI</t>
  </si>
  <si>
    <t xml:space="preserve">universite de sfax
universite du havre</t>
  </si>
  <si>
    <t xml:space="preserve">IBTISSEM  SASSI,Abdellatif  BENABDELHAFID,SAMI  HAMMAMI</t>
  </si>
  <si>
    <t xml:space="preserve">sassiibtissem77@yahoo.fr,abdellatif.benabdelhafid@univ-lehavre.fr,sami_hammami2005@yahoo.fr</t>
  </si>
  <si>
    <t xml:space="preserve">Optimizing Multimodal Interisland Freight Transport Network Modeling Using Genetic Algorithm-Based Procedures for Archipelagic Region in Indonesia</t>
  </si>
  <si>
    <t xml:space="preserve">Imam  Sonny</t>
  </si>
  <si>
    <t xml:space="preserve">massonny@gmail.com</t>
  </si>
  <si>
    <t xml:space="preserve">LMAH, Universite du Havre</t>
  </si>
  <si>
    <t xml:space="preserve">ID</t>
  </si>
  <si>
    <t xml:space="preserve">IMPROVEMENT OF THE BAGGAGE HANDLING SYSTEM AT AIRPORT</t>
  </si>
  <si>
    <t xml:space="preserve">Contribution to the Development of a Logistics Audit Approach</t>
  </si>
  <si>
    <t xml:space="preserve">fouad.jawab@usmba.ac.ma,kawtar.akoudad1988@gmail.com</t>
  </si>
  <si>
    <t xml:space="preserve">PLM (Product Lifecycle Management): a key to manage supply chain complexity</t>
  </si>
  <si>
    <t xml:space="preserve">Imane  BOUHADDOU</t>
  </si>
  <si>
    <t xml:space="preserve">b_imane@yahoo.fr</t>
  </si>
  <si>
    <t xml:space="preserve">ENSAM (Ecole Nationale Supérieure d'Arts et Métiers), Meknes, MOROCCO</t>
  </si>
  <si>
    <t xml:space="preserve">Imane  BOUHADDOU,Abdellatif  BENABDELHAFID</t>
  </si>
  <si>
    <t xml:space="preserve">b_imane@yahoo.fr,abdellatif.benabdelhafid@univ-lehavre.fr</t>
  </si>
  <si>
    <t xml:space="preserve">Shall The Traffic Separation Scheme (TSS) at Sunda strait implemented to reduce the occurrence of ship accidents?</t>
  </si>
  <si>
    <t xml:space="preserve">Priadi Arif Antoni</t>
  </si>
  <si>
    <t xml:space="preserve">antoni.pip.smg@gmail.com</t>
  </si>
  <si>
    <t xml:space="preserve">Lecturer at Semarang Merchant Marine Polytechnic (Politeknik Ilmu Pelayaran Semarang) Indonesia</t>
  </si>
  <si>
    <t xml:space="preserve">Priadi Arif Antoni,benabdelhafid  abdellatif</t>
  </si>
  <si>
    <t xml:space="preserve">antoni.pip.smg@gmail.com,benabdelhafid@univ-lehavre.fr</t>
  </si>
  <si>
    <t xml:space="preserve">Why the complex systems approach represents a paradigm shift in economics</t>
  </si>
  <si>
    <t xml:space="preserve">Alan  Kirman</t>
  </si>
  <si>
    <t xml:space="preserve">alan.kirman@univ-amu.fr</t>
  </si>
  <si>
    <t xml:space="preserve">Institutions Hautes Etudes en Sciences Sociales.</t>
  </si>
  <si>
    <t xml:space="preserve">Models with heterogeneous interacting agents</t>
  </si>
  <si>
    <t xml:space="preserve">Mauro  Gallegati</t>
  </si>
  <si>
    <t xml:space="preserve">mauro.gallegati@gmail.com</t>
  </si>
  <si>
    <t xml:space="preserve">Facoltà di Economia "Giorgio Fuà". Università Politecnica delle Marche.</t>
  </si>
  <si>
    <t xml:space="preserve">Macroeconomics as complex system with heterogenous interacting agents</t>
  </si>
  <si>
    <t xml:space="preserve">università politecnica delle marche</t>
  </si>
  <si>
    <t xml:space="preserve">KR</t>
  </si>
  <si>
    <t xml:space="preserve">Big Data, Human trace ad Profiling</t>
  </si>
  <si>
    <t xml:space="preserve">Human-Trace e-session</t>
  </si>
  <si>
    <t xml:space="preserve">Béatrice  Galinon-Melenec</t>
  </si>
  <si>
    <t xml:space="preserve">galinon@free.fr</t>
  </si>
  <si>
    <t xml:space="preserve">Joel  Colloc</t>
  </si>
  <si>
    <t xml:space="preserve">joel.colloc@univ-lehavre.fr</t>
  </si>
  <si>
    <t xml:space="preserve">MR Idees, University of Le Havre</t>
  </si>
  <si>
    <t xml:space="preserve">The Traces of Homo Ludens</t>
  </si>
  <si>
    <t xml:space="preserve">Maude  Bonenfant</t>
  </si>
  <si>
    <t xml:space="preserve">bonenfant.maude@uqam.ca</t>
  </si>
  <si>
    <t xml:space="preserve">UQAM Montreal</t>
  </si>
  <si>
    <t xml:space="preserve">CA</t>
  </si>
  <si>
    <t xml:space="preserve">The Explosion of Questions posed by the Paradigm of Human-Trace</t>
  </si>
  <si>
    <t xml:space="preserve">Territory as narrative</t>
  </si>
  <si>
    <t xml:space="preserve">Eddie  Soulier</t>
  </si>
  <si>
    <t xml:space="preserve">eddie.soulier@utt.fr</t>
  </si>
  <si>
    <t xml:space="preserve">TECH-CICO Laboratory, Université de Technologie de Troyes</t>
  </si>
  <si>
    <t xml:space="preserve">Comparison of single and multiplex patent networks</t>
  </si>
  <si>
    <t xml:space="preserve">Territorial Intelligence for Multi-level Equity and Sustainability e-session</t>
  </si>
  <si>
    <t xml:space="preserve">Denise  Pumain</t>
  </si>
  <si>
    <t xml:space="preserve">pumain@parisgeo.cnrs.fr</t>
  </si>
  <si>
    <t xml:space="preserve">Denise  Pumain,Céline  Rozenblat</t>
  </si>
  <si>
    <t xml:space="preserve">Panos  Argyrakis</t>
  </si>
  <si>
    <t xml:space="preserve">panos@auth.gr</t>
  </si>
  <si>
    <t xml:space="preserve">Institute of Geography and Sustainability, University of Lausanne</t>
  </si>
  <si>
    <t xml:space="preserve">CH</t>
  </si>
  <si>
    <t xml:space="preserve">Randomized models and algorithms for complex interactions in multilevel networks</t>
  </si>
  <si>
    <t xml:space="preserve">Sotiris  Nikoletseas</t>
  </si>
  <si>
    <t xml:space="preserve">nikole@cti.gr</t>
  </si>
  <si>
    <t xml:space="preserve">Computer Engineering and Informatics Department, Patras University</t>
  </si>
  <si>
    <t xml:space="preserve">Territorial  glocalization</t>
  </si>
  <si>
    <t xml:space="preserve">Isabelle  Marcos</t>
  </si>
  <si>
    <t xml:space="preserve">23isamar@gmail.com</t>
  </si>
  <si>
    <t xml:space="preserve">Senior Researh Fellow at CICS.NOVA,  Interdisciplinary Centre of Social Sciences | FCSH Universidade Nova de Lisboa</t>
  </si>
  <si>
    <t xml:space="preserve">Scaling laws in Chinese urban system in light of harmonized data</t>
  </si>
  <si>
    <t xml:space="preserve">Elfie  Swerts</t>
  </si>
  <si>
    <t xml:space="preserve">Elfie.Swerts@unil.ch</t>
  </si>
  <si>
    <t xml:space="preserve">UMR 85-04 Géographie-cités (CNRS - Universities Paris 1 and Paris 7)</t>
  </si>
  <si>
    <t xml:space="preserve">UTC-7 hours</t>
  </si>
  <si>
    <t xml:space="preserve">[15,24]</t>
  </si>
  <si>
    <t xml:space="preserve">[1,2],[15,24]</t>
  </si>
  <si>
    <t xml:space="preserve">Sustainable territorial development based on innovative exploring of local talents</t>
  </si>
  <si>
    <t xml:space="preserve">Eunika  Mercier-Laurent</t>
  </si>
  <si>
    <t xml:space="preserve">eunika@innovation3d.fr</t>
  </si>
  <si>
    <t xml:space="preserve">Lyon3 University/Innovation3D</t>
  </si>
  <si>
    <t xml:space="preserve">1600 UTC Day 1</t>
  </si>
  <si>
    <t xml:space="preserve">[16,21]</t>
  </si>
  <si>
    <t xml:space="preserve">[9,11],[15,20]</t>
  </si>
  <si>
    <t xml:space="preserve">Schematizing territories using Q-analysis and category theory</t>
  </si>
  <si>
    <t xml:space="preserve">Pierre  Saurel</t>
  </si>
  <si>
    <t xml:space="preserve">psaurel@eidetix.it</t>
  </si>
  <si>
    <t xml:space="preserve">xx</t>
  </si>
  <si>
    <t xml:space="preserve">Olivier  Finance</t>
  </si>
  <si>
    <t xml:space="preserve">olivier.finance@live.fr</t>
  </si>
  <si>
    <t xml:space="preserve">UMR 8504 Géographie-cités / ERC GeoDiverCity - Paris (France)
&gt; Satellite meeting TIMES</t>
  </si>
  <si>
    <t xml:space="preserve">Building and exploring systems of cities models via high performance computing</t>
  </si>
  <si>
    <t xml:space="preserve">Paul  Chapron</t>
  </si>
  <si>
    <t xml:space="preserve">paul.chapron@gmail.com</t>
  </si>
  <si>
    <t xml:space="preserve">Paul Chapron,  UMR 85-04 Géographie-cités (CNRS - Universities Paris 1 and Paris 7), France.</t>
  </si>
  <si>
    <t xml:space="preserve">[8,18]</t>
  </si>
  <si>
    <t xml:space="preserve">[9,13],[14,19]</t>
  </si>
  <si>
    <t xml:space="preserve">Scaling Laws in Urban Evolution: A Construction in Territorial Intelligence</t>
  </si>
  <si>
    <t xml:space="preserve">UMR 85-04 Géographie-cités (CNRS - Universities Paris 1 and Paris 7), France</t>
  </si>
  <si>
    <t xml:space="preserve">The City as Maximization of Interactions: The Role of Networks? Local Density in the Position of Cities in Globalization</t>
  </si>
  <si>
    <t xml:space="preserve">UNIL</t>
  </si>
  <si>
    <t xml:space="preserve">[14,24]</t>
  </si>
  <si>
    <t xml:space="preserve">Scaling laws to explore innovative behavior of transnational investment</t>
  </si>
  <si>
    <t xml:space="preserve">UMR 8504 Géographie-cités / ERC GeoDiverCity - Paris (France)</t>
  </si>
  <si>
    <t xml:space="preserve">Modelling of continuous and categorical decision-making behavior in sailing</t>
  </si>
  <si>
    <t xml:space="preserve">Duarte  Araujo</t>
  </si>
  <si>
    <t xml:space="preserve">daraujo@fmh.ulisboa.pt</t>
  </si>
  <si>
    <t xml:space="preserve">University of Lisbon,
Faculty of human Kinetics,
Laboratory of Expertise in Sport</t>
  </si>
  <si>
    <t xml:space="preserve">THOUGHTS EMERGE FROM TASK, PERSONAL AND ENVIRONMENTAL CONSTRAINTS DURING EXERCISE</t>
  </si>
  <si>
    <t xml:space="preserve">Sergi  García</t>
  </si>
  <si>
    <t xml:space="preserve">sgarciaretortillo@gmail.com</t>
  </si>
  <si>
    <t xml:space="preserve">Sergi  García,Agne  Slapsinskaite,Pablo  Vázquez,Robert  Hristovski</t>
  </si>
  <si>
    <t xml:space="preserve">sgarciaretortillo@gmail.com,agne.slapsinskaite@gmail.com,pablovazjus@gmail.com,robert_hristovski@yahoo.com</t>
  </si>
  <si>
    <t xml:space="preserve">A simple paradigm for nooconomics, the economy of knowledge</t>
  </si>
  <si>
    <t xml:space="preserve">Idriss Jamil Aberkane</t>
  </si>
  <si>
    <t xml:space="preserve">idriss.aberkane@polytechnique.edu</t>
  </si>
  <si>
    <t xml:space="preserve">Unesco-Unitwin CS
Stanford University KGC
Ecole Polytechnique (Paris-Saclay)</t>
  </si>
  <si>
    <t xml:space="preserve">On the multiscale synergy of the Blue Economy in terms of knowledge flow</t>
  </si>
  <si>
    <t xml:space="preserve">Interdisciplinary Studies of Synergy e-session</t>
  </si>
  <si>
    <t xml:space="preserve">Klaus  Jaffe Carbonell</t>
  </si>
  <si>
    <t xml:space="preserve">kjaffe@usb.ve</t>
  </si>
  <si>
    <t xml:space="preserve">Complexity and decision making</t>
  </si>
  <si>
    <t xml:space="preserve">Neuroscience and Behavior e-session</t>
  </si>
  <si>
    <t xml:space="preserve">Miguel  Enver</t>
  </si>
  <si>
    <t xml:space="preserve">envermiguel@gmail.com</t>
  </si>
  <si>
    <t xml:space="preserve">Miguel  Enver,Luis Angel  Aguilar Mendoza,Grace Espinoza Pardo</t>
  </si>
  <si>
    <t xml:space="preserve">Gabriel J C Mograbi</t>
  </si>
  <si>
    <t xml:space="preserve">gabriel.mograbi@gmail.com</t>
  </si>
  <si>
    <t xml:space="preserve">UFMT - Federeal Univerrsity of Mato Grosso-Brazil</t>
  </si>
  <si>
    <t xml:space="preserve">UCT-4</t>
  </si>
  <si>
    <t xml:space="preserve">[7,9],[20,24]</t>
  </si>
  <si>
    <t xml:space="preserve">[8,9],[20,24]</t>
  </si>
  <si>
    <t xml:space="preserve">The other way around: from performance to competence in second language acquisition</t>
  </si>
  <si>
    <t xml:space="preserve">Elaine Ferreira do Vale Borges</t>
  </si>
  <si>
    <t xml:space="preserve">elainefvb@uol.com.br</t>
  </si>
  <si>
    <t xml:space="preserve">State University of Ponta Grossa</t>
  </si>
  <si>
    <t xml:space="preserve">Synergy motors the evolutionary dynamics in biology and economics</t>
  </si>
  <si>
    <t xml:space="preserve">Jaffe  Klaus</t>
  </si>
  <si>
    <t xml:space="preserve">klaus.jaffe@gmail.com</t>
  </si>
  <si>
    <t xml:space="preserve">Universidad Simon Bolivar</t>
  </si>
  <si>
    <t xml:space="preserve">VE</t>
  </si>
  <si>
    <t xml:space="preserve">Exploring the synergy between motorists and motorcyclists in urban mobilization</t>
  </si>
  <si>
    <t xml:space="preserve">Juan C. Correa</t>
  </si>
  <si>
    <t xml:space="preserve">j.correa.n@gmail.com</t>
  </si>
  <si>
    <t xml:space="preserve">Universidad Simón Bolívar</t>
  </si>
  <si>
    <t xml:space="preserve">From spikes to cognitive automata in neural assembly computing</t>
  </si>
  <si>
    <t xml:space="preserve">Joao Henrique Ranhel</t>
  </si>
  <si>
    <t xml:space="preserve">joao.ranhel@ufpe.br</t>
  </si>
  <si>
    <t xml:space="preserve">Universidade Federal de Pernambuco</t>
  </si>
  <si>
    <t xml:space="preserve">[12,22]</t>
  </si>
  <si>
    <t xml:space="preserve">Optimal teaching to infer the nature of the human learner and knowledge organisation</t>
  </si>
  <si>
    <t xml:space="preserve">Bradley C Love</t>
  </si>
  <si>
    <t xml:space="preserve">b.love@ucl.ac.uk</t>
  </si>
  <si>
    <t xml:space="preserve">University College London (UCL)</t>
  </si>
  <si>
    <t xml:space="preserve">UTC+1 hour</t>
  </si>
  <si>
    <t xml:space="preserve">[12,23]</t>
  </si>
  <si>
    <t xml:space="preserve">Synergetic Economics. Scientifical Approaches of Synergistic Economic Networks and Systems</t>
  </si>
  <si>
    <t xml:space="preserve">Laura Melinda Stan</t>
  </si>
  <si>
    <t xml:space="preserve">stan.melinda@gmail.com</t>
  </si>
  <si>
    <t xml:space="preserve">PhD graduate of the Faculty of Economics and Business Administration, 
West University of Timi</t>
  </si>
  <si>
    <t xml:space="preserve">RO</t>
  </si>
  <si>
    <t xml:space="preserve">The mind near the edge: A novel view of brain function</t>
  </si>
  <si>
    <t xml:space="preserve">Dante  Chialvo</t>
  </si>
  <si>
    <t xml:space="preserve">dchialvo@ucla.edu</t>
  </si>
  <si>
    <t xml:space="preserve">Autism Spectrum Disorder: From molecular level to development</t>
  </si>
  <si>
    <t xml:space="preserve">Carmem Silveira Gottfried</t>
  </si>
  <si>
    <t xml:space="preserve">cgottfried@ufrgs.br</t>
  </si>
  <si>
    <t xml:space="preserve">Federal University of Rio Grande do Sul, Porto Alegre</t>
  </si>
  <si>
    <t xml:space="preserve">[20,23]</t>
  </si>
  <si>
    <t xml:space="preserve">[18,24]</t>
  </si>
  <si>
    <t xml:space="preserve">Modeling the socio-semantic dynamics of scientific communities</t>
  </si>
  <si>
    <t xml:space="preserve">Co-Evolution of Socio-Semantic Networks e-session</t>
  </si>
  <si>
    <t xml:space="preserve">Camille  Roth</t>
  </si>
  <si>
    <t xml:space="preserve">roth@ehess.fr</t>
  </si>
  <si>
    <t xml:space="preserve">Elisa  Omodei</t>
  </si>
  <si>
    <t xml:space="preserve">elisa.omodei@gmail.com</t>
  </si>
  <si>
    <t xml:space="preserve">Rovira i Virgili University, Tarragona - Spain</t>
  </si>
  <si>
    <t xml:space="preserve">[6,8],[12,20]</t>
  </si>
  <si>
    <t xml:space="preserve">Co-evolution of structures and dynamics: network models and applications</t>
  </si>
  <si>
    <t xml:space="preserve">Feng Bill Shi</t>
  </si>
  <si>
    <t xml:space="preserve">bill10@uchicago.edu</t>
  </si>
  <si>
    <t xml:space="preserve">Computation institute, University of Chicago</t>
  </si>
  <si>
    <t xml:space="preserve">[1,5]</t>
  </si>
  <si>
    <t xml:space="preserve">Effects of prior knowledge in learning by problem solving</t>
  </si>
  <si>
    <t xml:space="preserve">Integrative Individual Cognitive Science e-session</t>
  </si>
  <si>
    <t xml:space="preserve">Charles  Tijus</t>
  </si>
  <si>
    <t xml:space="preserve">charles.tijus@gmail.com</t>
  </si>
  <si>
    <t xml:space="preserve">Anh  Nguyen-Xuan</t>
  </si>
  <si>
    <t xml:space="preserve">thivananh.tran@gmail.com</t>
  </si>
  <si>
    <t xml:space="preserve">CHArt, University Paris8</t>
  </si>
  <si>
    <t xml:space="preserve">14h00</t>
  </si>
  <si>
    <t xml:space="preserve">Advanced model-driven engineering</t>
  </si>
  <si>
    <t xml:space="preserve">Maria José Escalona Cuaresma</t>
  </si>
  <si>
    <t xml:space="preserve">mjescalona@us.es</t>
  </si>
  <si>
    <t xml:space="preserve">University of Seville</t>
  </si>
  <si>
    <t xml:space="preserve">Spain, Madrid</t>
  </si>
  <si>
    <t xml:space="preserve">The ECNG Interdisciplinary Research: Education, Cognition, Neuroscience, and Gene</t>
  </si>
  <si>
    <t xml:space="preserve">+8</t>
  </si>
  <si>
    <t xml:space="preserve">[9,11]</t>
  </si>
  <si>
    <t xml:space="preserve">[1,4]</t>
  </si>
  <si>
    <t xml:space="preserve">Building News Timelines: from short term to long term memory</t>
  </si>
  <si>
    <t xml:space="preserve">Kaoutar  El Ghali</t>
  </si>
  <si>
    <t xml:space="preserve">kaoutar.elghali@gmail.com</t>
  </si>
  <si>
    <t xml:space="preserve">European Commission, Joint Research Center, Institute for the Protection and Security of the Citizen</t>
  </si>
  <si>
    <t xml:space="preserve">[8,10],[12,15]</t>
  </si>
  <si>
    <t xml:space="preserve">Organizing for Sustainability: An Architecture for Synergy</t>
  </si>
  <si>
    <t xml:space="preserve">Markus  Schwaninger</t>
  </si>
  <si>
    <t xml:space="preserve">markus.schwaninger@pharma.uni-luebeck.de</t>
  </si>
  <si>
    <t xml:space="preserve">Institute of Management, University of St. Gallen</t>
  </si>
  <si>
    <t xml:space="preserve">A Synergy Approach to Living Systems</t>
  </si>
  <si>
    <t xml:space="preserve">Peter A. Corning</t>
  </si>
  <si>
    <t xml:space="preserve">pacorning@complexsystems.org</t>
  </si>
  <si>
    <t xml:space="preserve">Institute for the Study of Complex Systems</t>
  </si>
  <si>
    <t xml:space="preserve">Bainbridge Island</t>
  </si>
  <si>
    <t xml:space="preserve">[15,18],[20,24]</t>
  </si>
  <si>
    <t xml:space="preserve">[14,18],[20,24]</t>
  </si>
  <si>
    <t xml:space="preserve">Algorithmic complexity applied to psychology</t>
  </si>
  <si>
    <t xml:space="preserve">Nicolas  Gauvrit</t>
  </si>
  <si>
    <t xml:space="preserve">ngauvrit@me.com</t>
  </si>
  <si>
    <t xml:space="preserve">Nicolas Gauvrit, CHArt Lab (Paris-reasoning), Paris</t>
  </si>
  <si>
    <t xml:space="preserve">Learning to Manage Complex Systems: A Sailors Perspective on Agent Based Gaming</t>
  </si>
  <si>
    <t xml:space="preserve">Wander  Jager</t>
  </si>
  <si>
    <t xml:space="preserve">w.jager@rug.nl</t>
  </si>
  <si>
    <t xml:space="preserve">Groningen Center for Social Complexity Studies, University of Groningen</t>
  </si>
  <si>
    <t xml:space="preserve">NL</t>
  </si>
  <si>
    <t xml:space="preserve">The Neural Bases of Motor Syntaxes</t>
  </si>
  <si>
    <t xml:space="preserve">Luis Felipe Schettino</t>
  </si>
  <si>
    <t xml:space="preserve">schettil@lafayette.edu</t>
  </si>
  <si>
    <t xml:space="preserve">Psychology Department and Neuroscience Program
Lafayette College
Easton, PA 18042</t>
  </si>
  <si>
    <t xml:space="preserve">[12,17],[20,24]</t>
  </si>
  <si>
    <t xml:space="preserve">Social complexity: What connects us to the rest of nature</t>
  </si>
  <si>
    <t xml:space="preserve">Social Psychology e-session</t>
  </si>
  <si>
    <t xml:space="preserve">Miguel  Enver,Myriam  Cifuentes-Garcia</t>
  </si>
  <si>
    <t xml:space="preserve">Ariel  Quezada</t>
  </si>
  <si>
    <t xml:space="preserve">ariel.quezada@uai.cl</t>
  </si>
  <si>
    <t xml:space="preserve">Universidad Adolfo Ibáñez</t>
  </si>
  <si>
    <t xml:space="preserve">CL</t>
  </si>
  <si>
    <t xml:space="preserve">Anthropological physics and social psychology in the critical research of networks</t>
  </si>
  <si>
    <t xml:space="preserve">Marilia Mello Pisani</t>
  </si>
  <si>
    <t xml:space="preserve">marilia.m.pisani@gmail.com</t>
  </si>
  <si>
    <t xml:space="preserve">Federal University of ABC - UFABC</t>
  </si>
  <si>
    <t xml:space="preserve">Principles of Cognitive Computing : from simple heuristics to complex problem solving</t>
  </si>
  <si>
    <t xml:space="preserve">Cognitions Humaine et Artificielle (CHArt) and eLab Cognition Science</t>
  </si>
  <si>
    <t xml:space="preserve">13h00</t>
  </si>
  <si>
    <t xml:space="preserve">[13,16]</t>
  </si>
  <si>
    <t xml:space="preserve">Consolidating user?s resource provisioning capabilities in cloud federations</t>
  </si>
  <si>
    <t xml:space="preserve">Rafael  Mayo-Garcia</t>
  </si>
  <si>
    <t xml:space="preserve">rafael.mayo@ciemat.es</t>
  </si>
  <si>
    <t xml:space="preserve">Centro de Investigaciones Energéticas Medioambientales y Tecnológicas (CIEMAT)</t>
  </si>
  <si>
    <t xml:space="preserve">[7,11],[13,17]</t>
  </si>
  <si>
    <t xml:space="preserve">Data Repositories and Science Gateways for Open Science</t>
  </si>
  <si>
    <t xml:space="preserve">Roberto  Barbera</t>
  </si>
  <si>
    <t xml:space="preserve">roberto.barbera@ct.infn.it</t>
  </si>
  <si>
    <t xml:space="preserve">1)Department of Physics and Astronomy of the University of Catania - Italy
2)Italian National Institute of Nuclear Physics, Division of Catania - Italy</t>
  </si>
  <si>
    <t xml:space="preserve">HPC as a Service</t>
  </si>
  <si>
    <t xml:space="preserve">Bruno  Schulze</t>
  </si>
  <si>
    <t xml:space="preserve">schulze@lncc.br</t>
  </si>
  <si>
    <t xml:space="preserve">National Laboratory for Scientific Computing (LNCC, Brazil)</t>
  </si>
  <si>
    <t xml:space="preserve">Temporal Correlation Between Stimulus And Response In Conductance-Based Integrate-and-Fire Networks</t>
  </si>
  <si>
    <t xml:space="preserve">Eduarda Demori Susin</t>
  </si>
  <si>
    <t xml:space="preserve">eduarda.susin@ufrgs.br</t>
  </si>
  <si>
    <t xml:space="preserve">Universidade Federal do Rio Grande do Sul</t>
  </si>
  <si>
    <t xml:space="preserve">Eduarda Demori Susin,Beatriz Eymi Pimentel Mizusaki,Rubem  Erichsen,Leonardo Gregory Brunnet</t>
  </si>
  <si>
    <t xml:space="preserve">eduarda.susin@ufrgs.br,mzkbia@gmail.com,rubem@if.ufrgs.br,leon@if.ufrgs.br</t>
  </si>
  <si>
    <t xml:space="preserve">Pavlovian Blindsight: A Neural Network Model</t>
  </si>
  <si>
    <t xml:space="preserve">José E Burgos</t>
  </si>
  <si>
    <t xml:space="preserve">jeburgos@gmail.com</t>
  </si>
  <si>
    <t xml:space="preserve">Center for Behavioral Studies and Research, 
University of Guadalajara, Guadalajara, MEXICO</t>
  </si>
  <si>
    <t xml:space="preserve">MX</t>
  </si>
  <si>
    <t xml:space="preserve">UTC-5</t>
  </si>
  <si>
    <t xml:space="preserve">[22,23]</t>
  </si>
  <si>
    <t xml:space="preserve">Exploring the Limits of Grammatical Agreement in Language</t>
  </si>
  <si>
    <t xml:space="preserve">Evolution of Languages e-session</t>
  </si>
  <si>
    <t xml:space="preserve">Thierry  Poibeau</t>
  </si>
  <si>
    <t xml:space="preserve">thierry.poibeau@ens.fr</t>
  </si>
  <si>
    <t xml:space="preserve">Thierry  Poibeau,Remi  van Trijp</t>
  </si>
  <si>
    <t xml:space="preserve">Katrien  Beuls</t>
  </si>
  <si>
    <t xml:space="preserve">katrien@ai.vub.ac.be</t>
  </si>
  <si>
    <t xml:space="preserve">A case study in the emergence of recursive phrase structure</t>
  </si>
  <si>
    <t xml:space="preserve">Emlia  Garcia-Casademont</t>
  </si>
  <si>
    <t xml:space="preserve">emilia-maria.garcia@upf.edu</t>
  </si>
  <si>
    <t xml:space="preserve">IBE Barcelona</t>
  </si>
  <si>
    <t xml:space="preserve">A computational model of LGN-V1 dynamics and the emergence of gamma-band rhythms</t>
  </si>
  <si>
    <t xml:space="preserve">Homero B S Esmeraldo</t>
  </si>
  <si>
    <t xml:space="preserve">homerobse@gmail.com</t>
  </si>
  <si>
    <t xml:space="preserve">UNIVERSITY OF CALIFORNIA DAVIS, DAVIS - United States</t>
  </si>
  <si>
    <t xml:space="preserve">Language games for grammar emergence</t>
  </si>
  <si>
    <t xml:space="preserve">Luc  Steels</t>
  </si>
  <si>
    <t xml:space="preserve">steels@arti.vub.ac.be</t>
  </si>
  <si>
    <t xml:space="preserve">Multilevel alignment maintains language systematicity</t>
  </si>
  <si>
    <t xml:space="preserve">Remi  Van Trijp</t>
  </si>
  <si>
    <t xml:space="preserve">remi@csl.sony.fr</t>
  </si>
  <si>
    <t xml:space="preserve">Sony-CSL</t>
  </si>
  <si>
    <t xml:space="preserve">A cross-disciplinary view on phytoplankton blooms and their role in the ocean-atmosphere system</t>
  </si>
  <si>
    <t xml:space="preserve">Yoav  Lehahn</t>
  </si>
  <si>
    <t xml:space="preserve">yombav@gmail.com</t>
  </si>
  <si>
    <t xml:space="preserve">Department of Earth and Planetary Sciences, Weizmann Institute of Science</t>
  </si>
  <si>
    <t xml:space="preserve">IL</t>
  </si>
  <si>
    <t xml:space="preserve">Multi-satellite approach to phytoplankton mesoscale biogeography in the Kerguelen region</t>
  </si>
  <si>
    <t xml:space="preserve">Alice  Della Penna,Simon  Wotherspoon,Thomas  Trull,Silvia  De Monte,Craig  Johnson,Francesco  d'Ovidio</t>
  </si>
  <si>
    <t xml:space="preserve">alice.dellapenna@gmail.com,simon.wotherspoon@utas.edu.au,Tom.Trull@csiro.au,demonte@biologie.ens.fr,Craig.Johnson@utas.edu.au,francesco.dovidio@locean-ipsl.upmc.fr</t>
  </si>
  <si>
    <t xml:space="preserve">Direct investigation of ocean (sub)mesoscale processes: challenges and approaches</t>
  </si>
  <si>
    <t xml:space="preserve">Francesco  Nencioli</t>
  </si>
  <si>
    <t xml:space="preserve">fne@pml.ac.uk</t>
  </si>
  <si>
    <t xml:space="preserve">Plymouth Marine Laboratory</t>
  </si>
  <si>
    <t xml:space="preserve">How does the ocean hemispheric asymmetry impact the climate system?</t>
  </si>
  <si>
    <t xml:space="preserve">Laure  Resplandy</t>
  </si>
  <si>
    <t xml:space="preserve">lresplandy@ucsd.edu</t>
  </si>
  <si>
    <t xml:space="preserve">Scripps Institution of Oceanography, UCSD, USA</t>
  </si>
  <si>
    <t xml:space="preserve">Laure  Resplandy,Ralph F Keeling,A.  Jacobson,C  Roedenbeck,Samar  Khatiwala,Britt  Stephens,Jonathan  Bent</t>
  </si>
  <si>
    <t xml:space="preserve">lresplandy@ucsd.edu,rkeeling@ucsd.edu,andy.jacobson@noaa.gov,Christian.Roedenbeck@bgc-jena.mpg.de,samark@earth.ox.ac.uk,stephens@ucar.edu,jbent@ucsd.edu</t>
  </si>
  <si>
    <t xml:space="preserve">[20,24]</t>
  </si>
  <si>
    <t xml:space="preserve">[17,23]</t>
  </si>
  <si>
    <t xml:space="preserve">Quantifying the complex nature of biological interactions in ephemeral oceanographic features - a top predator persepctive</t>
  </si>
  <si>
    <t xml:space="preserve">Mary-Anne  Lea</t>
  </si>
  <si>
    <t xml:space="preserve">MaryAnne.Lea@utas.edu.au</t>
  </si>
  <si>
    <t xml:space="preserve">Institute for Marine and Antarctic Studies
University of Tasmania
20 Castray Esplanade
Battery Point
TAS 7004
Australia</t>
  </si>
  <si>
    <t xml:space="preserve">Mary-Anne  Lea,Jamie N Womble</t>
  </si>
  <si>
    <t xml:space="preserve">MaryAnne.Lea@utas.edu.au,jamienwomble@hotmail.com</t>
  </si>
  <si>
    <t xml:space="preserve">Numerical Simulation studies of very large wind farms: working at the interface bridging engineering and geophysics</t>
  </si>
  <si>
    <t xml:space="preserve">Charles  Meneveau</t>
  </si>
  <si>
    <t xml:space="preserve">meneveau@jhu.edu</t>
  </si>
  <si>
    <t xml:space="preserve">Charles Meneveau
Johns Hopkins University</t>
  </si>
  <si>
    <t xml:space="preserve">Fractal density and singularity analysis of extreme geo-processes</t>
  </si>
  <si>
    <t xml:space="preserve">Qiuming  Cheng</t>
  </si>
  <si>
    <t xml:space="preserve">qiuming@yorku.ca</t>
  </si>
  <si>
    <t xml:space="preserve">More accuracy with less precision: a new route to high resolution climate prediction</t>
  </si>
  <si>
    <t xml:space="preserve">Tim  Palmer</t>
  </si>
  <si>
    <t xml:space="preserve">Tim.Palmer@physics.ox.ac.uk</t>
  </si>
  <si>
    <t xml:space="preserve">University of Oxford</t>
  </si>
  <si>
    <t xml:space="preserve">Large deviation theory and rare events for geophysical turbulent flows and climate dynamics</t>
  </si>
  <si>
    <t xml:space="preserve">Freddy  Bouchet</t>
  </si>
  <si>
    <t xml:space="preserve">freddy.bouchet@ens-lyon.fr</t>
  </si>
  <si>
    <t xml:space="preserve">Noise-induced regime transitions in atmospheric flow</t>
  </si>
  <si>
    <t xml:space="preserve">Paul D Williams</t>
  </si>
  <si>
    <t xml:space="preserve">p.d.williams@reading.ac.uk</t>
  </si>
  <si>
    <t xml:space="preserve">University of Reading</t>
  </si>
  <si>
    <t xml:space="preserve">Fractional ensemble average governing equations of transport by time-space nonstationary stochastic fractional flow</t>
  </si>
  <si>
    <t xml:space="preserve">Levent M. Kavvas</t>
  </si>
  <si>
    <t xml:space="preserve">mlkavvas@ucdavis.edu</t>
  </si>
  <si>
    <t xml:space="preserve">Distinguished Professor and Orlob Endowed Chair Professor of Water Resources Engineering, Hydrologic Research Laboratory, and J.Amorocho Hydraulics Laboratory, Department of Civil &amp; Environmental Engineering, University of California</t>
  </si>
  <si>
    <t xml:space="preserve">[7,9],[17,21],[22,24]</t>
  </si>
  <si>
    <t xml:space="preserve">[1,2],[3,9],[17,21],[22,24]</t>
  </si>
  <si>
    <t xml:space="preserve">[1,2],[3,7]</t>
  </si>
  <si>
    <t xml:space="preserve">Along the rainfall-runoff chain: from greatest point rainfall scaling to global change attribution</t>
  </si>
  <si>
    <t xml:space="preserve">Klaus  Fraedrich</t>
  </si>
  <si>
    <t xml:space="preserve">Klaus.Fraedrich@uni-hamburg.de</t>
  </si>
  <si>
    <t xml:space="preserve">Max Planck Institute for Meteorology, Hamburg</t>
  </si>
  <si>
    <t xml:space="preserve">DE</t>
  </si>
  <si>
    <t xml:space="preserve">Non-Gaussian and non-symmetric spatial dependence</t>
  </si>
  <si>
    <t xml:space="preserve">Andras  Bardossy</t>
  </si>
  <si>
    <t xml:space="preserve">bardossy@iws.uni-stuttgart.de</t>
  </si>
  <si>
    <t xml:space="preserve">Institute für Wasser- und Umweltsystemmodellierung, Universität Stuttgart, Stuttgart</t>
  </si>
  <si>
    <t xml:space="preserve">Understanding and modelling the complexity of the immune system</t>
  </si>
  <si>
    <t xml:space="preserve">From Molecules to Organisms and Ecosystems</t>
  </si>
  <si>
    <t xml:space="preserve">From Antigens to Cognitive Immune System in Symbiotic Organisms e-session</t>
  </si>
  <si>
    <t xml:space="preserve">Nadine  Peyriéras</t>
  </si>
  <si>
    <t xml:space="preserve">nadine.peyrieras@inaf.cnrs-gif.fr</t>
  </si>
  <si>
    <t xml:space="preserve">Nadine  Peyriéras,Jacques  Demongeot</t>
  </si>
  <si>
    <t xml:space="preserve">Véronique  Thomas-Vaslin</t>
  </si>
  <si>
    <t xml:space="preserve">veronique.thomas-vaslin@upmc.fr</t>
  </si>
  <si>
    <t xml:space="preserve">Véronique  Thomas-Vaslin,Hugues  Bersini,Uri  Hershberg</t>
  </si>
  <si>
    <t xml:space="preserve">CNRS, FRE3632, UPMC Univ Paris 06, UMRS 959, INSERM UMRS 959, 
Immunology-Immunopathology-Immunotherapy</t>
  </si>
  <si>
    <t xml:space="preserve">[8,20]</t>
  </si>
  <si>
    <t xml:space="preserve">[9,20]</t>
  </si>
  <si>
    <t xml:space="preserve">Putting concepts and data together again: on some new integrative models in the era of big data</t>
  </si>
  <si>
    <t xml:space="preserve">Franck  Varenne</t>
  </si>
  <si>
    <t xml:space="preserve">fvarenne@wanadoo.fr</t>
  </si>
  <si>
    <t xml:space="preserve">Normandy University</t>
  </si>
  <si>
    <t xml:space="preserve">Physiological complexity and evolution in theoretical biology</t>
  </si>
  <si>
    <t xml:space="preserve">Theoretical Biology e-session</t>
  </si>
  <si>
    <t xml:space="preserve">Jacques  Demongeot</t>
  </si>
  <si>
    <t xml:space="preserve">jacques.demongeot@yahoo.fr</t>
  </si>
  <si>
    <t xml:space="preserve">Denis  Noble</t>
  </si>
  <si>
    <t xml:space="preserve">denis.noble@physiol.ox.ac.uk</t>
  </si>
  <si>
    <t xml:space="preserve">[11,20]</t>
  </si>
  <si>
    <t xml:space="preserve">Ambient assisting living and biomedical sensors : architecture, communication and data fusion</t>
  </si>
  <si>
    <t xml:space="preserve">Dan  Istrate</t>
  </si>
  <si>
    <t xml:space="preserve">mircea-dan.istrate@utc.fr</t>
  </si>
  <si>
    <t xml:space="preserve">UTC- BMBI Sorbonne Universités</t>
  </si>
  <si>
    <t xml:space="preserve">Immunoglobulins did not arise in evolution to fight infection</t>
  </si>
  <si>
    <t xml:space="preserve">John  Stewart</t>
  </si>
  <si>
    <t xml:space="preserve">js4a271@gmail.com</t>
  </si>
  <si>
    <t xml:space="preserve">CRED, Université de Technologie de Compiègne</t>
  </si>
  <si>
    <t xml:space="preserve">[9,16]</t>
  </si>
  <si>
    <t xml:space="preserve">Complex systems view of renal function and the role of the kidney in whole body physiology</t>
  </si>
  <si>
    <t xml:space="preserve">Thomas S. Randall</t>
  </si>
  <si>
    <t xml:space="preserve">srandall.thomas@gmail.com</t>
  </si>
  <si>
    <t xml:space="preserve">IR4M UMR8081 CNRS Univ. Paris-Sud, Orsay</t>
  </si>
  <si>
    <t xml:space="preserve">Multiscale models of the immune response: consequences of early molecular events on the development of an efficient immune response</t>
  </si>
  <si>
    <t xml:space="preserve">Fabien  Crauste</t>
  </si>
  <si>
    <t xml:space="preserve">crauste@math.univ-lyon1.fr</t>
  </si>
  <si>
    <t xml:space="preserve">CNRS, University Lyon 1, Inria Dracula</t>
  </si>
  <si>
    <t xml:space="preserve">[7,11]</t>
  </si>
  <si>
    <t xml:space="preserve">What makes a complex system vulnerable ?</t>
  </si>
  <si>
    <t xml:space="preserve">Hugues  Bersini</t>
  </si>
  <si>
    <t xml:space="preserve">bersini@ulb.ac.be</t>
  </si>
  <si>
    <t xml:space="preserve">ULB, Bruxelles</t>
  </si>
  <si>
    <t xml:space="preserve">Somatic diversification of antigen receptors across metazoans: multiple solutions for individual and specific responses to bioaggressors.</t>
  </si>
  <si>
    <t xml:space="preserve">pierre  boudinot</t>
  </si>
  <si>
    <t xml:space="preserve">pierre.boudinot@jouy.inra.fr</t>
  </si>
  <si>
    <t xml:space="preserve">INRA</t>
  </si>
  <si>
    <t xml:space="preserve">Evolution, development and molecules</t>
  </si>
  <si>
    <t xml:space="preserve">Michael J Richardson</t>
  </si>
  <si>
    <t xml:space="preserve">michael.richardson@uc.edu</t>
  </si>
  <si>
    <t xml:space="preserve">Institute of Biology Leiden (IBL), Leiden University</t>
  </si>
  <si>
    <t xml:space="preserve">Digital health: where the individual drives precision medicine</t>
  </si>
  <si>
    <t xml:space="preserve">e-Health e-session</t>
  </si>
  <si>
    <t xml:space="preserve">Carla  Taramasco-Toro</t>
  </si>
  <si>
    <t xml:space="preserve">Carla.Taramasco@polytechnique.edu</t>
  </si>
  <si>
    <t xml:space="preserve">Carla  Taramasco-Toro,Jacques  Demongeot</t>
  </si>
  <si>
    <t xml:space="preserve">Bettina  Experton</t>
  </si>
  <si>
    <t xml:space="preserve">bexperton@humetrix.com</t>
  </si>
  <si>
    <t xml:space="preserve">UC San Diego School of Medicine and Humetrix</t>
  </si>
  <si>
    <t xml:space="preserve">Multi-layer omic data integration underlies candidate biomarkers that predict the response to endurance exercise in horse</t>
  </si>
  <si>
    <t xml:space="preserve">Organisms of agronomic interest e-session</t>
  </si>
  <si>
    <t xml:space="preserve">Claire  Rogel-Gaillard</t>
  </si>
  <si>
    <t xml:space="preserve">Claire.rogel-gaillard@jouy.inra.fr</t>
  </si>
  <si>
    <t xml:space="preserve">Claire  Rogel-Gaillard,Nadine  Peyriéras</t>
  </si>
  <si>
    <t xml:space="preserve">Núria  Mach</t>
  </si>
  <si>
    <t xml:space="preserve">nmach@jouy.inra.fr</t>
  </si>
  <si>
    <t xml:space="preserve">GABI Unit, INRA, Jouy-en-Josas</t>
  </si>
  <si>
    <t xml:space="preserve">Collective cell migrations: guiding groups of cells.</t>
  </si>
  <si>
    <t xml:space="preserve">David  Nicolas</t>
  </si>
  <si>
    <t xml:space="preserve">ndavid@biologie.ens.fr</t>
  </si>
  <si>
    <t xml:space="preserve">ENS, Paris</t>
  </si>
  <si>
    <t xml:space="preserve">[8,17]</t>
  </si>
  <si>
    <t xml:space="preserve">Multi-scale nonlinear and stochastic dynamics of traumatized nerve activity</t>
  </si>
  <si>
    <t xml:space="preserve">Mathematical Modeling in Biological Complex Systems e-session</t>
  </si>
  <si>
    <t xml:space="preserve">Khashayar  Pakdaman</t>
  </si>
  <si>
    <t xml:space="preserve">khashayar.pakdaman@gmail.com</t>
  </si>
  <si>
    <t xml:space="preserve">André  Longtin</t>
  </si>
  <si>
    <t xml:space="preserve">alongtin@uottawa.ca</t>
  </si>
  <si>
    <t xml:space="preserve">University Ottawa</t>
  </si>
  <si>
    <t xml:space="preserve">[9,10]</t>
  </si>
  <si>
    <t xml:space="preserve">Coarse analysis of complex systems by implicit methods</t>
  </si>
  <si>
    <t xml:space="preserve">Jens  Stark</t>
  </si>
  <si>
    <t xml:space="preserve">jens.starke@gmail.com</t>
  </si>
  <si>
    <t xml:space="preserve">Queen Mary University of London</t>
  </si>
  <si>
    <t xml:space="preserve">[10,18]</t>
  </si>
  <si>
    <t xml:space="preserve">The complex interplay between structure and function in the brain</t>
  </si>
  <si>
    <t xml:space="preserve">Jonathan  Touboul</t>
  </si>
  <si>
    <t xml:space="preserve">jonathan.touboul@college-de-france.fr</t>
  </si>
  <si>
    <t xml:space="preserve">College de France</t>
  </si>
  <si>
    <t xml:space="preserve">Is the selection for a long lived repertoire the same as that for a repertoire responding to acute disease? Thoughts on immune repertoire selection across multiple time scales.</t>
  </si>
  <si>
    <t xml:space="preserve">Uri  Hershberg</t>
  </si>
  <si>
    <t xml:space="preserve">uh25@drexel.edu</t>
  </si>
  <si>
    <t xml:space="preserve">The Aryl hydrocarbon Receptor System</t>
  </si>
  <si>
    <t xml:space="preserve">Integrative Ecotoxicology e-session</t>
  </si>
  <si>
    <t xml:space="preserve">Robert  Barouki</t>
  </si>
  <si>
    <t xml:space="preserve">robert.barouki@parisdescartes.fr</t>
  </si>
  <si>
    <t xml:space="preserve">Université Paris Descartes
Inserm UMR-S 1125
45 rue des Saints Pères 
Paris</t>
  </si>
  <si>
    <t xml:space="preserve">How animal genomics can shed light on important biological mechanisms</t>
  </si>
  <si>
    <t xml:space="preserve">Leif  Andersson</t>
  </si>
  <si>
    <t xml:space="preserve">leif.andersson@imbim.uu.se</t>
  </si>
  <si>
    <t xml:space="preserve">1) Uppsala University, Uppsala, Sweden;
2) Swedish University of Agricultural Sciences, Uppsala, Sweden;
3) Texas A&amp;M University, College Station, USA.</t>
  </si>
  <si>
    <t xml:space="preserve">Unravelling the Exposome through integrated exposure biology</t>
  </si>
  <si>
    <t xml:space="preserve">Denis A Sarigiannis</t>
  </si>
  <si>
    <t xml:space="preserve">denis@eng.auth.gr</t>
  </si>
  <si>
    <t xml:space="preserve">Environmental Engineering Laboratory
Department of Chemical Engineering
Aristotle University of Thessaloniki
University Campus, Bldg. D, Rm 201
54124 Thessaloniki, Greece</t>
  </si>
  <si>
    <t xml:space="preserve">Unmasking the contribution of host genetics to infectious disease outbreaks</t>
  </si>
  <si>
    <t xml:space="preserve">Andrea  Doeschl-Wilson</t>
  </si>
  <si>
    <t xml:space="preserve">andrea.wilson@roslin.ed.ac.uk</t>
  </si>
  <si>
    <t xml:space="preserve">The Roslin Institute and R(D)SVS, University of Edinburgh, UK</t>
  </si>
  <si>
    <t xml:space="preserve">Physiological adaptation or pathological events: the case of the endocrine system</t>
  </si>
  <si>
    <t xml:space="preserve">Emmanuel  Lemazurier</t>
  </si>
  <si>
    <t xml:space="preserve">emmanuel.lemazurier@ineris.fr</t>
  </si>
  <si>
    <t xml:space="preserve">INERIS</t>
  </si>
  <si>
    <t xml:space="preserve">Can we think more complex than plant root systems?</t>
  </si>
  <si>
    <t xml:space="preserve">From Plant Cells to Plant Fields e-session</t>
  </si>
  <si>
    <t xml:space="preserve">Christophe  Godin</t>
  </si>
  <si>
    <t xml:space="preserve">christophe.godin@inria.fr</t>
  </si>
  <si>
    <t xml:space="preserve">Xavier  Draye</t>
  </si>
  <si>
    <t xml:space="preserve">xavier.draye@uclouvain.be</t>
  </si>
  <si>
    <t xml:space="preserve">Earth and Life Institute, Université catholique de Louvain</t>
  </si>
  <si>
    <t xml:space="preserve">[7,8],[11,14]</t>
  </si>
  <si>
    <t xml:space="preserve">[6,17]</t>
  </si>
  <si>
    <t xml:space="preserve">Crop growth modelling in greenhouse production systems</t>
  </si>
  <si>
    <t xml:space="preserve">Leo  Marcelis</t>
  </si>
  <si>
    <t xml:space="preserve">leo.marcelis@wur.nl</t>
  </si>
  <si>
    <t xml:space="preserve">OMICS technologies to assess environmental chemicals: the Human Toxome</t>
  </si>
  <si>
    <t xml:space="preserve">Thomas  Hartung</t>
  </si>
  <si>
    <t xml:space="preserve">THartun1@jhu.edu</t>
  </si>
  <si>
    <t xml:space="preserve">Johns Hopkins University</t>
  </si>
  <si>
    <t xml:space="preserve">Deciphering bacteria-host interaction by functional metagenomics</t>
  </si>
  <si>
    <t xml:space="preserve">Hervé M Blottière</t>
  </si>
  <si>
    <t xml:space="preserve">herve.blottiere@jouy.inra.fr</t>
  </si>
  <si>
    <t xml:space="preserve">1 INRA, UMR 1319 Micalis, 78352 Jouy en Josas cedex, France ;
2 AgroParisTech, UMR Micalis, Jouy en Josas, France ;
3 INRA, US1367 MetaGenoPolis, Jouy en Josas, France</t>
  </si>
  <si>
    <t xml:space="preserve">Genetic approaches to investigate animal adaptation to climate change</t>
  </si>
  <si>
    <t xml:space="preserve">Tatiana  Zerjal</t>
  </si>
  <si>
    <t xml:space="preserve">tatiana.zerjal@jouy.inra.fr</t>
  </si>
  <si>
    <t xml:space="preserve">GABI UMR, INRA / AgroParisTech, Jouy-en-Josas, France</t>
  </si>
  <si>
    <t xml:space="preserve">A cybernetic framework for studying shoot-root coordinated development in grasses</t>
  </si>
  <si>
    <t xml:space="preserve">Abraham  Escobar</t>
  </si>
  <si>
    <t xml:space="preserve">abraham.escobar@lusignan.inra.fr</t>
  </si>
  <si>
    <t xml:space="preserve">Modular individual tree models and forest dynamics</t>
  </si>
  <si>
    <t xml:space="preserve">Risto  Sievänen</t>
  </si>
  <si>
    <t xml:space="preserve">risto.sievanen@luke.fi</t>
  </si>
  <si>
    <t xml:space="preserve">Natural resources and bioproduction, Natural Resources Institute Finland (Luke), Finland</t>
  </si>
  <si>
    <t xml:space="preserve">Embracing complexity to understand/model plant structure and behavior</t>
  </si>
  <si>
    <t xml:space="preserve">Theodore  Dejong</t>
  </si>
  <si>
    <t xml:space="preserve">tmdejong@ucdavis.edu</t>
  </si>
  <si>
    <t xml:space="preserve">Department of Plant Sciences, UC Davis, Davis, CA, USA.</t>
  </si>
  <si>
    <t xml:space="preserve">Phase-field models for the growth and evolution of complex structures</t>
  </si>
  <si>
    <t xml:space="preserve">Mathis  Plapp</t>
  </si>
  <si>
    <t xml:space="preserve">mathis.plapp@polytechnique.fr</t>
  </si>
  <si>
    <t xml:space="preserve">Laboratoire PMC
Ecole Polytechnique/CNRS</t>
  </si>
  <si>
    <t xml:space="preserve">[9,11],[12,17]</t>
  </si>
  <si>
    <t xml:space="preserve">[9,18]</t>
  </si>
  <si>
    <t xml:space="preserve">Localization of waves and vibrations in complex systems</t>
  </si>
  <si>
    <t xml:space="preserve">Marcel  Filoche</t>
  </si>
  <si>
    <t xml:space="preserve">marcel.filoche@polytechnique.edu</t>
  </si>
  <si>
    <t xml:space="preserve">Physique de la Matière Condensée,
Ecole Polytechnique</t>
  </si>
  <si>
    <t xml:space="preserve">[7,13],[17,24]</t>
  </si>
  <si>
    <t xml:space="preserve">[7,8],[13,24]</t>
  </si>
  <si>
    <t xml:space="preserve">Dynamics of tubular precipitate growth in the copper-phosphate system</t>
  </si>
  <si>
    <t xml:space="preserve">Evelin  Rauscher</t>
  </si>
  <si>
    <t xml:space="preserve">rauschereve@gmail.com</t>
  </si>
  <si>
    <t xml:space="preserve">University of Szeged</t>
  </si>
  <si>
    <t xml:space="preserve">Evelin  Rauscher,Biborka  Bohner,Dezso  Horvath,Agota  Toth</t>
  </si>
  <si>
    <t xml:space="preserve">rauschereve@gmail.com,bohnerb@chem.u-szeged.hu,horvathd@chem.u-szeged.hu,atoth@chem.u-szeged.hu</t>
  </si>
  <si>
    <t xml:space="preserve">Self-organization in the flow-driven copper-cobaltous-oxalate system</t>
  </si>
  <si>
    <t xml:space="preserve">Dezso  Horvath</t>
  </si>
  <si>
    <t xml:space="preserve">horvathd@chem.u-szeged.hu</t>
  </si>
  <si>
    <t xml:space="preserve">Dezso  Horvath,Eszter  Toth-Szeles,Gabor  Schuszter,Agota  Toth</t>
  </si>
  <si>
    <t xml:space="preserve">horvathd@chem.u-szeged.hu,tothsze@chem.u-szeged.hu,schuszti@chem.u-szeged.hu,atoth@chem.u-szeged.hu</t>
  </si>
  <si>
    <t xml:space="preserve">Coarse-grained molecular dynamics versus mesoscale (dynamic) density functional theory for copolymer-vesicle self-assembly. Case study: sterically stabilized liposomes.</t>
  </si>
  <si>
    <t xml:space="preserve">Complex Chemistry e-session</t>
  </si>
  <si>
    <t xml:space="preserve">Marc-André  Delsuc</t>
  </si>
  <si>
    <t xml:space="preserve">madelsuc@unistra.fr</t>
  </si>
  <si>
    <t xml:space="preserve">Marc-André  Delsuc,Pavletta  Shestakova,Gonen  Ashkenasy</t>
  </si>
  <si>
    <t xml:space="preserve">Alexander A. Kantardjiev</t>
  </si>
  <si>
    <t xml:space="preserve">alexander.kantardjiev@gmail.com</t>
  </si>
  <si>
    <t xml:space="preserve">Institute of Organic Chemistry
Bulgarian Academy of Sciences</t>
  </si>
  <si>
    <t xml:space="preserve">BG</t>
  </si>
  <si>
    <t xml:space="preserve">Alexander A. Kantardjiev,Pavletta  Shestakova</t>
  </si>
  <si>
    <t xml:space="preserve">alexander.kantardjiev@gmail.com,psd@orgchm.bas.bg</t>
  </si>
  <si>
    <t xml:space="preserve">Disordered actomyosin contracts in unexpected ways</t>
  </si>
  <si>
    <t xml:space="preserve">Martin  Lenz</t>
  </si>
  <si>
    <t xml:space="preserve">martin.lenz@u-psud.fr</t>
  </si>
  <si>
    <t xml:space="preserve">CNRS, Orsay</t>
  </si>
  <si>
    <t xml:space="preserve">[7,10],[13,15]</t>
  </si>
  <si>
    <t xml:space="preserve">Foundations of thermodynamics</t>
  </si>
  <si>
    <t xml:space="preserve">Evgeni B. Starikov</t>
  </si>
  <si>
    <t xml:space="preserve">starikow@tfp.uni-karlsruhe.de</t>
  </si>
  <si>
    <t xml:space="preserve">KIT, Karlsruhe, Germany;
Chalmers, Gothenburg, Sweden</t>
  </si>
  <si>
    <t xml:space="preserve">[1,24]</t>
  </si>
  <si>
    <t xml:space="preserve">Correlations in time-sliced temporal networks</t>
  </si>
  <si>
    <t xml:space="preserve">Liping  Chi</t>
  </si>
  <si>
    <t xml:space="preserve">chilp@mail.ccnu.edu.cn</t>
  </si>
  <si>
    <t xml:space="preserve">College of Physical Science and Technology, Central China Normal University</t>
  </si>
  <si>
    <t xml:space="preserve">Liping  Chi,Chunbin  Yang</t>
  </si>
  <si>
    <t xml:space="preserve">chilp@mail.ccnu.edu.cn,cbyang@mail.ccnu.edu.cn</t>
  </si>
  <si>
    <t xml:space="preserve">Entropies for severely contracted configuration space: dynamics at or near the onset of chaos</t>
  </si>
  <si>
    <t xml:space="preserve">Alberto  Robledo</t>
  </si>
  <si>
    <t xml:space="preserve">robledo@fisica.unam.mx</t>
  </si>
  <si>
    <t xml:space="preserve">Instituto de Física, Universidad Nacional Autónoma de México, Mexico City, Mexico</t>
  </si>
  <si>
    <t xml:space="preserve">Anomalous diffusion in volcanic seismicity</t>
  </si>
  <si>
    <t xml:space="preserve">Sumiyoshi  Abe</t>
  </si>
  <si>
    <t xml:space="preserve">suabe@sf6.so-net.ne.jp</t>
  </si>
  <si>
    <t xml:space="preserve">Department of Physical Engineering, Mie University</t>
  </si>
  <si>
    <t xml:space="preserve">UTC+9</t>
  </si>
  <si>
    <t xml:space="preserve">[7,10],[13,16]</t>
  </si>
  <si>
    <t xml:space="preserve">[2,5],[7,10],[13,16]</t>
  </si>
  <si>
    <t xml:space="preserve">Rank-frequency relation for phonemes</t>
  </si>
  <si>
    <t xml:space="preserve">Armen  Allahverdyan</t>
  </si>
  <si>
    <t xml:space="preserve">armen.allahverdyan@gmail.com</t>
  </si>
  <si>
    <t xml:space="preserve">AM</t>
  </si>
  <si>
    <t xml:space="preserve">UTC+4</t>
  </si>
  <si>
    <t xml:space="preserve">[7,19]</t>
  </si>
  <si>
    <t xml:space="preserve">Could life be simpler?</t>
  </si>
  <si>
    <t xml:space="preserve">Zbigniew  Struzik</t>
  </si>
  <si>
    <t xml:space="preserve">z.r.struzik@p.u-tokyo.ac.jp</t>
  </si>
  <si>
    <t xml:space="preserve">The University of Tokyo</t>
  </si>
  <si>
    <t xml:space="preserve">UCT+9</t>
  </si>
  <si>
    <t xml:space="preserve">[11,15]</t>
  </si>
  <si>
    <t xml:space="preserve">[12,16]</t>
  </si>
  <si>
    <t xml:space="preserve">Monte Carlo simulation of one-dimensional lattice chains model for a predator prey system</t>
  </si>
  <si>
    <t xml:space="preserve">Wenhua  Qiao</t>
  </si>
  <si>
    <t xml:space="preserve">wenhuaqiao@163.com</t>
  </si>
  <si>
    <t xml:space="preserve">Department of Physics, Baotou Teachers College, Baotou, Inner Mongolia</t>
  </si>
  <si>
    <t xml:space="preserve">Realization of Novel Boolean Logic Operations and Reversible Logic gates in Modular Fluidic Devices</t>
  </si>
  <si>
    <t xml:space="preserve">Brian  E. Fratto</t>
  </si>
  <si>
    <t xml:space="preserve">frattobe@clarkson.edu</t>
  </si>
  <si>
    <t xml:space="preserve">Department of Chemistry and Biomolecular Science, Clarkson University, Potsdam, USA"</t>
  </si>
  <si>
    <t xml:space="preserve">[13,22]</t>
  </si>
  <si>
    <t xml:space="preserve">Upcoming title</t>
  </si>
  <si>
    <t xml:space="preserve">Keynotes</t>
  </si>
  <si>
    <t xml:space="preserve">Plenary Keynotes</t>
  </si>
  <si>
    <t xml:space="preserve">Paul  Bourgine</t>
  </si>
  <si>
    <t xml:space="preserve">paul.bourgine@polytechnique.edu</t>
  </si>
  <si>
    <t xml:space="preserve">Edgar  Morin</t>
  </si>
  <si>
    <t xml:space="preserve">edgar.morin2009@gmail.com</t>
  </si>
  <si>
    <t xml:space="preserve">ISCC-CNRS, Paris, France</t>
  </si>
  <si>
    <t xml:space="preserve">Plenary talk</t>
  </si>
  <si>
    <t xml:space="preserve">World urban dynamics and climate change: towards territorial intelligence for ensuring sustainability and equity by multi-level governance</t>
  </si>
  <si>
    <t xml:space="preserve">Novel Statistical Physics Approaches to Understanding Economic Fluctuations</t>
  </si>
  <si>
    <t xml:space="preserve">Eugene  Stanley</t>
  </si>
  <si>
    <t xml:space="preserve">hes@bu.edu</t>
  </si>
  <si>
    <t xml:space="preserve">Departments of Physics, Chemistry and Biomedical Engineering, Boston University, Boston, MA, USA</t>
  </si>
  <si>
    <t xml:space="preserve">Synergetics. An interdisciplinary approach to Self-organization in complex systems</t>
  </si>
  <si>
    <t xml:space="preserve">Hermann Paul Joseph Haken</t>
  </si>
  <si>
    <t xml:space="preserve">cos@itp1.uni-stuttgart.de</t>
  </si>
  <si>
    <t xml:space="preserve">Stuttgart University
Institute of Theoretical Physics 1
Center for Synergetics</t>
  </si>
  <si>
    <t xml:space="preserve">+2</t>
  </si>
  <si>
    <t xml:space="preserve">[14,18]</t>
  </si>
  <si>
    <t xml:space="preserve">Evolution to self-organized criticality in Balinese rice terraces</t>
  </si>
  <si>
    <t xml:space="preserve">Multi-level Governance</t>
  </si>
  <si>
    <t xml:space="preserve">Global systems science e-session</t>
  </si>
  <si>
    <t xml:space="preserve">Mina  Teicher,Jürgen  Jost</t>
  </si>
  <si>
    <t xml:space="preserve">Steve  Lansing</t>
  </si>
  <si>
    <t xml:space="preserve">jlansing@ntu.edu.sg</t>
  </si>
  <si>
    <t xml:space="preserve">Director, Complexity Institute
Nanyang Technological University
External Professor, Santa Fe Institute</t>
  </si>
  <si>
    <t xml:space="preserve">Robustness, prevention, and resilience: design under uncertainty for complex engineering systems</t>
  </si>
  <si>
    <t xml:space="preserve">Robustness and prevention e-session</t>
  </si>
  <si>
    <t xml:space="preserve">David  Wolpert</t>
  </si>
  <si>
    <t xml:space="preserve">david.h.wolpert@gmail.com</t>
  </si>
  <si>
    <t xml:space="preserve">David  Wolpert,David  Krakauer</t>
  </si>
  <si>
    <t xml:space="preserve">Douglas  Allaire</t>
  </si>
  <si>
    <t xml:space="preserve">dallaire@tamu.edu</t>
  </si>
  <si>
    <t xml:space="preserve">Texas A&amp;M University</t>
  </si>
  <si>
    <t xml:space="preserve">Douglas  Allaire,Karen  Willcox</t>
  </si>
  <si>
    <t xml:space="preserve">dallaire@tamu.edu,kwillcox@mit.edu</t>
  </si>
  <si>
    <t xml:space="preserve">[14,19]</t>
  </si>
  <si>
    <t xml:space="preserve">Fundamental limitations in multiagent coordination</t>
  </si>
  <si>
    <t xml:space="preserve">Jason Robert Marden</t>
  </si>
  <si>
    <t xml:space="preserve">Jason.Marden@colorado.edu</t>
  </si>
  <si>
    <t xml:space="preserve">University of Colorado</t>
  </si>
  <si>
    <t xml:space="preserve">Open systems science:  a challenge to open systems problems</t>
  </si>
  <si>
    <t xml:space="preserve">Open Systems Exploration e-session</t>
  </si>
  <si>
    <t xml:space="preserve">Mario  Tokoro</t>
  </si>
  <si>
    <t xml:space="preserve">mario.tokoro@csl.sony.co.jp</t>
  </si>
  <si>
    <t xml:space="preserve">Sony Computer Science Laboratories, Inc., Japan</t>
  </si>
  <si>
    <t xml:space="preserve">Integration and application of potential museum collections of natural history disseminated on the Web for biodiversity data accumulation and public conservation awareness</t>
  </si>
  <si>
    <t xml:space="preserve">Yusuke  Miyazaki</t>
  </si>
  <si>
    <t xml:space="preserve">miyazaki@nh.kanagawa-museum.jp</t>
  </si>
  <si>
    <t xml:space="preserve">Kanagawa Prefectural Museum of Natural History</t>
  </si>
  <si>
    <t xml:space="preserve">Yusuke  Miyazaki,Atsunobu  Murase,Hiroshi  Senou</t>
  </si>
  <si>
    <t xml:space="preserve">miyazaki@nh.kanagawa-museum.jp,nobi@cc.miyazaki-u.ac.jp,senou@nh.kanagawa-museum.jp</t>
  </si>
  <si>
    <t xml:space="preserve">Open science in the context of transdisciplinary research</t>
  </si>
  <si>
    <t xml:space="preserve">Yasuhisa  Kondo</t>
  </si>
  <si>
    <t xml:space="preserve">kondo@chikyu.ac.jp</t>
  </si>
  <si>
    <t xml:space="preserve">Research Institute for Humanity and Nature</t>
  </si>
  <si>
    <t xml:space="preserve">Non-equilibrium Statistical Mechanics: a growing frontier of "pure and applied" theoretical physics</t>
  </si>
  <si>
    <t xml:space="preserve">Critical dynamics e-session</t>
  </si>
  <si>
    <t xml:space="preserve">Uwe  Tauber</t>
  </si>
  <si>
    <t xml:space="preserve">tauber@vt.edu</t>
  </si>
  <si>
    <t xml:space="preserve">Uwe  Tauber,Michel  Pleimling</t>
  </si>
  <si>
    <t xml:space="preserve">Royce  Zia</t>
  </si>
  <si>
    <t xml:space="preserve">rkpzia@vt.edu</t>
  </si>
  <si>
    <t xml:space="preserve">Physics Dept., Virginia Tech</t>
  </si>
  <si>
    <t xml:space="preserve">[14,16],[18,22]</t>
  </si>
  <si>
    <t xml:space="preserve">Dynamical scaling far from equilibrium and physical ageing</t>
  </si>
  <si>
    <t xml:space="preserve">Malte  Henkel</t>
  </si>
  <si>
    <t xml:space="preserve">malte.henkel@univ-lorraine.fr</t>
  </si>
  <si>
    <t xml:space="preserve">Groupe de Physique Statistique, Institut Jean Lamour, Universite de Lorraine Nancy</t>
  </si>
  <si>
    <t xml:space="preserve">Limited information and social constraints in network morphogenesis</t>
  </si>
  <si>
    <t xml:space="preserve">Floriana  Gargiulo</t>
  </si>
  <si>
    <t xml:space="preserve">floriana.gargiulo@unamur.be</t>
  </si>
  <si>
    <t xml:space="preserve">Centre Namurois des Systèmes Complexes (naXys), University of Namur, Belgique
http://www.unamur.be/sciences/naxys</t>
  </si>
  <si>
    <t xml:space="preserve">[6,19]</t>
  </si>
  <si>
    <t xml:space="preserve">[6,1]</t>
  </si>
  <si>
    <t xml:space="preserve">Workflow-driven science for the synthesis of ecology, biology and ethnographic data</t>
  </si>
  <si>
    <t xml:space="preserve">Ilkay  Altintas</t>
  </si>
  <si>
    <t xml:space="preserve">altintas@sdsc.edu</t>
  </si>
  <si>
    <t xml:space="preserve">San Diego Supercomputer Center (SDSC)
University of California, San Diego (UCSD)</t>
  </si>
  <si>
    <t xml:space="preserve">Ilkay  Altintas,Jianwu  Wang,Mai  Nguyen,Tolga  Oztan,Douglas  White</t>
  </si>
  <si>
    <t xml:space="preserve">altintas@sdsc.edu,jianwu@sdsc.edu,mhnguyen@alumni.ucsd.edu,boztan@uci.edu,douglas.white@uci.edu</t>
  </si>
  <si>
    <t xml:space="preserve">Comparative study of Pastoral Tenure Systems</t>
  </si>
  <si>
    <t xml:space="preserve">Mark  Moritz</t>
  </si>
  <si>
    <t xml:space="preserve">mark.moritz@gmail.com</t>
  </si>
  <si>
    <t xml:space="preserve">The Ohio State University</t>
  </si>
  <si>
    <t xml:space="preserve">Mark  Moritz,Elizabeth  Gardiner,Amber  Johnson</t>
  </si>
  <si>
    <t xml:space="preserve">mark.moritz@gmail.com,gardiner.22@buckeyemail.osu.edu,ajohnson@truman.edu</t>
  </si>
  <si>
    <t xml:space="preserve">[18,23]</t>
  </si>
  <si>
    <t xml:space="preserve">A study of ethical problems from the perspective of complexity</t>
  </si>
  <si>
    <t xml:space="preserve">Mariana Claudia Broens</t>
  </si>
  <si>
    <t xml:space="preserve">mariana.broens@gmail.com</t>
  </si>
  <si>
    <t xml:space="preserve">UNESP - University of Sao Paulo State</t>
  </si>
  <si>
    <t xml:space="preserve">Origin of Complex Society in the Early Holocene</t>
  </si>
  <si>
    <t xml:space="preserve">Charles  Stanish</t>
  </si>
  <si>
    <t xml:space="preserve">stanish@anthro.ucla.edu</t>
  </si>
  <si>
    <t xml:space="preserve">Cotsen Institute of Archaeology, UCLA
Santa Fe Institute</t>
  </si>
  <si>
    <t xml:space="preserve">Exploring Ecological and Evolutionary Processes Using Binford's Hunter-gatherer Data</t>
  </si>
  <si>
    <t xml:space="preserve">Amber L Johnson</t>
  </si>
  <si>
    <t xml:space="preserve">ajohnson@truman.edu</t>
  </si>
  <si>
    <t xml:space="preserve">Truman State University</t>
  </si>
  <si>
    <t xml:space="preserve">[13,15],[17,18],[20,24]</t>
  </si>
  <si>
    <t xml:space="preserve">[1,3],[13,18],[21,24]</t>
  </si>
  <si>
    <t xml:space="preserve">Can we evaluate a theory of non-linear transition from foraging to farming with ethnographic data?</t>
  </si>
  <si>
    <t xml:space="preserve">Alexander  Harcourt</t>
  </si>
  <si>
    <t xml:space="preserve">ahharcourt@ucdavis.edu</t>
  </si>
  <si>
    <t xml:space="preserve">University of California, Davis (UCD)
Professor</t>
  </si>
  <si>
    <t xml:space="preserve">Towards an interdisciplinary epistemological view, bridging the human and the formal/natural sciences: any place in Complex Systems Science?</t>
  </si>
  <si>
    <t xml:space="preserve">Maria Eunice Quilici Gonzalez</t>
  </si>
  <si>
    <t xml:space="preserve">gonzalezquilici@gmail.com</t>
  </si>
  <si>
    <t xml:space="preserve">UNESP - University of Sao Paulo State.</t>
  </si>
  <si>
    <t xml:space="preserve">Maria Eunice Quilici Gonzalez,Guiou  Kobayashi,Jose Artur Quilici-Gonzalez</t>
  </si>
  <si>
    <t xml:space="preserve">gonzalezquilici@gmail.com,guiou.kobayashi@ufabc.edu.br,jose.gonzalez@ufabc.edu.br</t>
  </si>
  <si>
    <t xml:space="preserve">The traditions of complexity theories</t>
  </si>
  <si>
    <t xml:space="preserve">Fabrizio  Li Vigni</t>
  </si>
  <si>
    <t xml:space="preserve">fabrizio_livigni@hotmail.com</t>
  </si>
  <si>
    <t xml:space="preserve">9:00 UTC</t>
  </si>
  <si>
    <t xml:space="preserve">[10,21]</t>
  </si>
  <si>
    <t xml:space="preserve">Relative entropy as a functor</t>
  </si>
  <si>
    <t xml:space="preserve">Algebraic Topology and Information Theory</t>
  </si>
  <si>
    <t xml:space="preserve">Pierre  Baudot</t>
  </si>
  <si>
    <t xml:space="preserve">pierre.baudot@gmail.com</t>
  </si>
  <si>
    <t xml:space="preserve">Tobias  Fritz</t>
  </si>
  <si>
    <t xml:space="preserve">paul.villoutreix@gmail.com</t>
  </si>
  <si>
    <t xml:space="preserve">Institution: MPG MIS, Leipzig</t>
  </si>
  <si>
    <t xml:space="preserve">Information geometry and applied algebraic topology: multi-scale approaches in developmental biology</t>
  </si>
  <si>
    <t xml:space="preserve">Paul  Villoutreix</t>
  </si>
  <si>
    <t xml:space="preserve">Princeton</t>
  </si>
  <si>
    <t xml:space="preserve">[9,19]</t>
  </si>
  <si>
    <t xml:space="preserve">Information topology, a mathematical theory of Complex Systems and data</t>
  </si>
  <si>
    <t xml:space="preserve">baudot@mis.mpg.de</t>
  </si>
  <si>
    <t xml:space="preserve">MPG MIS, Leipzig</t>
  </si>
  <si>
    <t xml:space="preserve">[10,20]</t>
  </si>
  <si>
    <t xml:space="preserve">Douglas R. White</t>
  </si>
  <si>
    <t xml:space="preserve">Information-Theoretic Cheeger Inequalities</t>
  </si>
  <si>
    <t xml:space="preserve">Peter  Gmeiner</t>
  </si>
  <si>
    <t xml:space="preserve">gmeiner@mi.uni-erlangen.de</t>
  </si>
  <si>
    <t xml:space="preserve">Department Mathematik, University Erlangen-Nürnberg, Erlangen</t>
  </si>
  <si>
    <t xml:space="preserve">UTC+2 hours</t>
  </si>
  <si>
    <t xml:space="preserve">[12,17]</t>
  </si>
  <si>
    <t xml:space="preserve">[8,10],[11,16]</t>
  </si>
  <si>
    <t xml:space="preserve">In complex evolutionary systems, how do the moving parts move?</t>
  </si>
  <si>
    <t xml:space="preserve">Evolutionary computation methods e-session</t>
  </si>
  <si>
    <t xml:space="preserve">James Michael McDermott</t>
  </si>
  <si>
    <t xml:space="preserve">jamesmichaelmcdermott@gmail.com</t>
  </si>
  <si>
    <t xml:space="preserve">Business Analytics in the Lochlann Quinn School of Business, University College Dublin</t>
  </si>
  <si>
    <t xml:space="preserve">IE</t>
  </si>
  <si>
    <t xml:space="preserve">Cartesian Genetic Programming</t>
  </si>
  <si>
    <t xml:space="preserve">Julian Francis Miller</t>
  </si>
  <si>
    <t xml:space="preserve">julian.miller@york.ac.uk</t>
  </si>
  <si>
    <t xml:space="preserve">University of York</t>
  </si>
  <si>
    <t xml:space="preserve">Data-driven paradigms of EvoNN and BioGP</t>
  </si>
  <si>
    <t xml:space="preserve">Nirupam  Chakraborti</t>
  </si>
  <si>
    <t xml:space="preserve">nchakrab@gmail.com</t>
  </si>
  <si>
    <t xml:space="preserve">Indian Institute of Technology, Kharagpur</t>
  </si>
  <si>
    <t xml:space="preserve">Software is Not Fragile</t>
  </si>
  <si>
    <t xml:space="preserve">Bill  Langdon</t>
  </si>
  <si>
    <t xml:space="preserve">w.langdon@CS.UCL.AC.UK</t>
  </si>
  <si>
    <t xml:space="preserve">University College London</t>
  </si>
  <si>
    <t xml:space="preserve">The performance of social computing</t>
  </si>
  <si>
    <t xml:space="preserve">Juan-Julian  Merelo</t>
  </si>
  <si>
    <t xml:space="preserve">jjmerelo@gmail.com</t>
  </si>
  <si>
    <t xml:space="preserve">University of Granada</t>
  </si>
  <si>
    <t xml:space="preserve">Reconstructing embryo development through maps of gene expression from microscopy images</t>
  </si>
  <si>
    <t xml:space="preserve">Multi-Level Computational Vision e-session</t>
  </si>
  <si>
    <t xml:space="preserve">Carlos  Castro-González</t>
  </si>
  <si>
    <t xml:space="preserve">ccastro@die.upm.es</t>
  </si>
  <si>
    <t xml:space="preserve">(1) Massachusetts Institute of Technology, Research Laboratory of Electronics, Cambridge, MA, USA
(2) Universidad Politécnica de Madrid, Biomedical Image Technologies, Madrid, Spain</t>
  </si>
  <si>
    <t xml:space="preserve">[12,24]</t>
  </si>
  <si>
    <t xml:space="preserve">[12,19]</t>
  </si>
  <si>
    <t xml:space="preserve">Multi-scale embryogenesis mechanics from "in-vivo" images</t>
  </si>
  <si>
    <t xml:space="preserve">David  Pastor-Escuredo</t>
  </si>
  <si>
    <t xml:space="preserve">david.pas@gmail.com</t>
  </si>
  <si>
    <t xml:space="preserve">Universidad Politécnica de Madrid (Biomedical Image Technologies lab)</t>
  </si>
  <si>
    <t xml:space="preserve">[8,11],[15,20]</t>
  </si>
  <si>
    <t xml:space="preserve">[8,12],[15,20]</t>
  </si>
  <si>
    <t xml:space="preserve">Automatic Programming via Evolution</t>
  </si>
  <si>
    <t xml:space="preserve">Lee  Spector</t>
  </si>
  <si>
    <t xml:space="preserve">lspector@hampshire.edu</t>
  </si>
  <si>
    <t xml:space="preserve">Institute for Computational Intelligence, Hampshire College, Amherst, MA, USA</t>
  </si>
  <si>
    <t xml:space="preserve">Evolutionary design of self-organising manufacturing systems</t>
  </si>
  <si>
    <t xml:space="preserve">Juergen  Branke</t>
  </si>
  <si>
    <t xml:space="preserve">Juergen.Branke@wbs.ac.uk</t>
  </si>
  <si>
    <t xml:space="preserve">Analogical proportion and machine learning - An introductory survey.</t>
  </si>
  <si>
    <t xml:space="preserve">Henri  Prade</t>
  </si>
  <si>
    <t xml:space="preserve">Henri.Prade@irit.fr</t>
  </si>
  <si>
    <t xml:space="preserve">Using Commodity-Off-The-Shelf Robots (COTSBots) for Evolutionary Learning From Demonstration</t>
  </si>
  <si>
    <t xml:space="preserve">Terence  Soule</t>
  </si>
  <si>
    <t xml:space="preserve">tsoule@cs.uidaho.edu</t>
  </si>
  <si>
    <t xml:space="preserve">Dept of Computer Science
University of Idaho</t>
  </si>
  <si>
    <t xml:space="preserve">Community Detection: Are evolutionary algorithms comparable to standard machine learning methods?</t>
  </si>
  <si>
    <t xml:space="preserve">Ami  Hauptman</t>
  </si>
  <si>
    <t xml:space="preserve">amihau@gmail.com</t>
  </si>
  <si>
    <t xml:space="preserve">Sapir Academic College</t>
  </si>
  <si>
    <t xml:space="preserve">Implementing artificial evolution on GPGPU-based computing eco-systems with the EASEA-CLOUD massively parallel platform</t>
  </si>
  <si>
    <t xml:space="preserve">Round Tables, Tutorials and Young Researchers</t>
  </si>
  <si>
    <t xml:space="preserve">Tutorials</t>
  </si>
  <si>
    <t xml:space="preserve">Pierre  Collet,Paul  Bourgine</t>
  </si>
  <si>
    <t xml:space="preserve">Tutorial</t>
  </si>
  <si>
    <t xml:space="preserve">Characterising human exploration behaviour</t>
  </si>
  <si>
    <t xml:space="preserve">Young Researchers e-session</t>
  </si>
  <si>
    <t xml:space="preserve">Laura Maria Alessandretti</t>
  </si>
  <si>
    <t xml:space="preserve">l.alessandretti@gmail.com</t>
  </si>
  <si>
    <t xml:space="preserve">City University London</t>
  </si>
  <si>
    <t xml:space="preserve">Invited talk</t>
  </si>
  <si>
    <t xml:space="preserve">TBA</t>
  </si>
  <si>
    <t xml:space="preserve">Noé  Gaumont</t>
  </si>
  <si>
    <t xml:space="preserve">noe.gaumont@lip6.fr</t>
  </si>
  <si>
    <t xml:space="preserve">Sorbonne Universités, UPMC Univ Paris 06, CNRS, LIP6 UMR 7606, 4 place Jussieu 75005 Paris.</t>
  </si>
  <si>
    <t xml:space="preserve">The molecular circuits of tissues and cell types in the human body</t>
  </si>
  <si>
    <t xml:space="preserve">Arjun  Krishnan</t>
  </si>
  <si>
    <t xml:space="preserve">arjunk@princeton.edu</t>
  </si>
  <si>
    <t xml:space="preserve">Princeton University</t>
  </si>
  <si>
    <t xml:space="preserve">[13,24]</t>
  </si>
  <si>
    <t xml:space="preserve">Bringing density to link streams reveals meaningful groups in contact traces</t>
  </si>
  <si>
    <t xml:space="preserve">Karim  Chine</t>
  </si>
  <si>
    <t xml:space="preserve">karim.chine@gmail.com</t>
  </si>
  <si>
    <t xml:space="preserve">Cloud Era Limited</t>
  </si>
  <si>
    <t xml:space="preserve">Federico  Botta</t>
  </si>
  <si>
    <t xml:space="preserve">F.botta@warwick.ac.uk</t>
  </si>
  <si>
    <t xml:space="preserve">Centre for Complexity Science, University of Warwick</t>
  </si>
  <si>
    <t xml:space="preserve">Quantifying crowd size with mobile phone and Twitter data</t>
  </si>
  <si>
    <t xml:space="preserve">UTC</t>
  </si>
  <si>
    <t xml:space="preserve">[8,23]</t>
  </si>
  <si>
    <t xml:space="preserve">Virtual Collaborative Computational Science with R and Python</t>
  </si>
  <si>
    <t xml:space="preserve">Slow relaxation of memristive networks</t>
  </si>
  <si>
    <t xml:space="preserve">Francesco  Caravelli</t>
  </si>
  <si>
    <t xml:space="preserve">francesco.caravelli@gmail.com</t>
  </si>
  <si>
    <t xml:space="preserve">Invenia Labs/London Institute for Mathematical Sciences</t>
  </si>
  <si>
    <t xml:space="preserve">A Practical Introduction to the GAMA Agent-based Modeling Platform</t>
  </si>
  <si>
    <t xml:space="preserve">Patrick  Taillandier</t>
  </si>
  <si>
    <t xml:space="preserve">patrick.taillandier@gmail.com</t>
  </si>
  <si>
    <t xml:space="preserve">UMR IDEES, University of Rouen</t>
  </si>
  <si>
    <t xml:space="preserve">Patrick  Taillandier,Benoit  Gaudou,An Duc Vo,Arnaud  Grignard,Alexis  Drogoul</t>
  </si>
  <si>
    <t xml:space="preserve">patrick.taillandier@gmail.com,benoit.gaudou@gmail.com,voducanvn@gmail.com,agrignard@gmail.com,alexis.drogoul@gmail.com</t>
  </si>
  <si>
    <t xml:space="preserve">[1,6],[15,24]</t>
  </si>
  <si>
    <t xml:space="preserve">Globalisation and multilingualism &amp;amp; multiculturalism</t>
  </si>
  <si>
    <t xml:space="preserve">Multilinguism in Digital World e-session</t>
  </si>
  <si>
    <t xml:space="preserve">Claudia M Wanderley</t>
  </si>
  <si>
    <t xml:space="preserve">cmwanderley@gmail.com</t>
  </si>
  <si>
    <t xml:space="preserve">Claudia M Wanderley,Zubeida  Desai</t>
  </si>
  <si>
    <t xml:space="preserve">Sarita Monjane  Henriksen</t>
  </si>
  <si>
    <t xml:space="preserve">shenriksen@up.ac.mz</t>
  </si>
  <si>
    <t xml:space="preserve">Universidade Pedagógica, Maputo, Mozambique</t>
  </si>
  <si>
    <t xml:space="preserve">Using thousand of processors is a walk in the park (with OpenMOLE)</t>
  </si>
  <si>
    <t xml:space="preserve">Romain  Reuillon</t>
  </si>
  <si>
    <t xml:space="preserve">romain.reuillon@iscpif.fr</t>
  </si>
  <si>
    <t xml:space="preserve">CNRS</t>
  </si>
  <si>
    <t xml:space="preserve">[13,18]</t>
  </si>
  <si>
    <t xml:space="preserve">Federico  Battiston</t>
  </si>
  <si>
    <t xml:space="preserve">f.battiston@qmul.ac.uk</t>
  </si>
  <si>
    <t xml:space="preserve">School of Mathematical Sciences, Queen Mary University of London</t>
  </si>
  <si>
    <t xml:space="preserve">Degree correlations in signed social networks</t>
  </si>
  <si>
    <t xml:space="preserve">Valerio  Ciotti</t>
  </si>
  <si>
    <t xml:space="preserve">da.apeiron@gmail.com</t>
  </si>
  <si>
    <t xml:space="preserve">Layered social influence promotes multiculturality</t>
  </si>
  <si>
    <t xml:space="preserve">Change in International Relations Theory: Introducing Complex Systems</t>
  </si>
  <si>
    <t xml:space="preserve">Julio César Orihuela</t>
  </si>
  <si>
    <t xml:space="preserve">jc_orihuela@outlook.de</t>
  </si>
  <si>
    <t xml:space="preserve">Independent Researcher</t>
  </si>
  <si>
    <t xml:space="preserve">Benjamin  Renoust</t>
  </si>
  <si>
    <t xml:space="preserve">renoust@nii.ac.jp</t>
  </si>
  <si>
    <t xml:space="preserve">National Institute of Informatics &amp; Japanese-French Laboratory for Informatics</t>
  </si>
  <si>
    <t xml:space="preserve">Towards Social Networks from News Video Analysis</t>
  </si>
  <si>
    <t xml:space="preserve">LinkRbrain: Open data and integrative databases to understand the brain</t>
  </si>
  <si>
    <t xml:space="preserve">Salma  Mesmoudi</t>
  </si>
  <si>
    <t xml:space="preserve">salma.mesmoudi@gmail.com</t>
  </si>
  <si>
    <t xml:space="preserve">Paris 1 Sorbonne-Panthéon University</t>
  </si>
  <si>
    <t xml:space="preserve">Salma  Mesmoudi,Mathieu  Rodic,Claudia  Cioli,Yves  Burnod</t>
  </si>
  <si>
    <t xml:space="preserve">salma.mesmoudi@gmail.com,mathieu@rodic.fr,claudia.cioli.c@gmail.com,yburnod@gmail.com</t>
  </si>
  <si>
    <t xml:space="preserve">Exploring the English Language via Phonological Networks</t>
  </si>
  <si>
    <t xml:space="preserve">Massimo  Stella</t>
  </si>
  <si>
    <t xml:space="preserve">massimo.stella@inbox.com</t>
  </si>
  <si>
    <t xml:space="preserve">Institute for Complex Systems Simulation, University of Southampton</t>
  </si>
  <si>
    <t xml:space="preserve">Massimo  Stella,Markus  Brede</t>
  </si>
  <si>
    <t xml:space="preserve">massimo.stella@inbox.com,brede.markus@gmail.com</t>
  </si>
  <si>
    <t xml:space="preserve">Empirical Analysis and Modeling of Urban Public Transport Network of So Paulo</t>
  </si>
  <si>
    <t xml:space="preserve">Sandro Ferreira Sousa</t>
  </si>
  <si>
    <t xml:space="preserve">sandrofsousa@gmail.com</t>
  </si>
  <si>
    <t xml:space="preserve">Researcher at University of São Paulo</t>
  </si>
  <si>
    <t xml:space="preserve">Incremental delta-cliques detection in link stream</t>
  </si>
  <si>
    <t xml:space="preserve">Arnoux  Thibaud</t>
  </si>
  <si>
    <t xml:space="preserve">thibaud.arnoux@lip6.fr</t>
  </si>
  <si>
    <t xml:space="preserve">Complex Networks - LIP6 - UPMC</t>
  </si>
  <si>
    <t xml:space="preserve">Duration</t>
  </si>
  <si>
    <t xml:space="preserve">Total</t>
  </si>
  <si>
    <t xml:space="preserve">Starting time (UTC)</t>
  </si>
  <si>
    <t xml:space="preserve">sub-e-session order</t>
  </si>
  <si>
    <t xml:space="preserve">[11:00,21:00]</t>
  </si>
  <si>
    <t xml:space="preserve">[15:15,16:00]</t>
  </si>
  <si>
    <t xml:space="preserve">[7:00,16:00]</t>
  </si>
  <si>
    <t xml:space="preserve">Welcome to CS-DC'15</t>
  </si>
  <si>
    <t xml:space="preserve">na</t>
  </si>
  <si>
    <t xml:space="preserve">UTC3.5</t>
  </si>
  <si>
    <t xml:space="preserve">[3:30,14:30]</t>
  </si>
  <si>
    <t xml:space="preserve">[5,15]</t>
  </si>
  <si>
    <t xml:space="preserve">[7,17]</t>
  </si>
  <si>
    <t xml:space="preserve">[6,16]</t>
  </si>
  <si>
    <t xml:space="preserve">[11,21]</t>
  </si>
  <si>
    <t xml:space="preserve">Jacob  Freeman</t>
  </si>
  <si>
    <t xml:space="preserve">jcfreema@asu.edu</t>
  </si>
  <si>
    <t xml:space="preserve">Utah State University</t>
  </si>
  <si>
    <t xml:space="preserve">[6:00,23:59]</t>
  </si>
  <si>
    <t xml:space="preserve">[0,9]</t>
  </si>
  <si>
    <t xml:space="preserve">UTC+9.9</t>
  </si>
  <si>
    <t xml:space="preserve">[7,9]</t>
  </si>
  <si>
    <t xml:space="preserve">[7,10],[12,15]</t>
  </si>
  <si>
    <t xml:space="preserve">Zhangang Han</t>
  </si>
  <si>
    <t xml:space="preserve">zhan@bnu.edu.cn</t>
  </si>
  <si>
    <t xml:space="preserve">Locating the source of spreading in complex networks</t>
  </si>
  <si>
    <t xml:space="preserve">Zhesi  Shen</t>
  </si>
  <si>
    <t xml:space="preserve">Zhesi  Shen,Zengru  Di,Wenxu  Wang</t>
  </si>
  <si>
    <t xml:space="preserve">zdi@bnu.edu.cn,zdi@bnu.edu.cn,zdi@bnu.edu.cn</t>
  </si>
  <si>
    <t xml:space="preserve">Understanding Integration in Collective Behavior with Experiments</t>
  </si>
  <si>
    <t xml:space="preserve">Li  Jiang</t>
  </si>
  <si>
    <t xml:space="preserve">Li  Jiang,Geng  Li,Sicong  Yang</t>
  </si>
  <si>
    <t xml:space="preserve">zhan@bnu.edu.cn,zhan@bnu.edu.cn,zhan@bnu.edu.cn</t>
  </si>
  <si>
    <t xml:space="preserve">Urban Challenges in a complex world</t>
  </si>
  <si>
    <t xml:space="preserve">Céline Rozenblat</t>
  </si>
  <si>
    <t xml:space="preserve">Sea Star Algebra or the quantum world according to the starfish</t>
  </si>
  <si>
    <t xml:space="preserve">Jean-Pierre Gazeau</t>
  </si>
  <si>
    <t xml:space="preserve">gazeau@apc.in2p3.fr</t>
  </si>
  <si>
    <t xml:space="preserve">Astroparticules et Cosmologie, Université  Paris Diderot, Sorbonne Paris Cité
Centro Brasileiro de Pesquisas Fisicas</t>
  </si>
  <si>
    <t xml:space="preserve">Cris Moore</t>
  </si>
  <si>
    <t xml:space="preserve">Chemobrionics</t>
  </si>
  <si>
    <t xml:space="preserve">Julyan Cartwright</t>
  </si>
  <si>
    <t xml:space="preserve">julyan.cartwright@csic.es</t>
  </si>
  <si>
    <t xml:space="preserve">Variation and selection in the cell lineage of normal and cloned rabbit embryos</t>
  </si>
  <si>
    <t xml:space="preserve">Dimitri Fabrèges</t>
  </si>
  <si>
    <t xml:space="preserve">Reconstruction of multilevel dynamics in animal morphogenesis based on in vivo imaging data</t>
  </si>
  <si>
    <t xml:space="preserve">From Molecules to Organisms: The Embryome e-session</t>
  </si>
  <si>
    <t xml:space="preserve">Nadine  Peyriéras,Danielle  Dhouailly</t>
  </si>
  <si>
    <t xml:space="preserve">CNRS USR3695, Gif-sur-Yvette, France</t>
  </si>
  <si>
    <t xml:space="preserve">[15,25]</t>
  </si>
  <si>
    <t xml:space="preserve">Plant Phenomics: from the genome to the biome</t>
  </si>
  <si>
    <t xml:space="preserve">Xavier  Sirault</t>
  </si>
  <si>
    <t xml:space="preserve">Xavier.Sirault@csiro.au</t>
  </si>
  <si>
    <t xml:space="preserve">1- CSIRO Agriculture, Canberra, Australia
2- High Resolution Plant Phenomics Centre, Canberra, Australia
3- Plant Systems Biology, PICB, SIPPE/SIBS, Chinese Academy of Science, Shanghai, China
4- Australian National University, Canberra, Australia
5-</t>
  </si>
  <si>
    <t xml:space="preserve">Deep down: growing a root at the cellular level</t>
  </si>
  <si>
    <t xml:space="preserve">Mikaël  LUCAS</t>
  </si>
  <si>
    <t xml:space="preserve">mikael.lucas@ird.fr</t>
  </si>
  <si>
    <t xml:space="preserve">UMR DIADE IRD - 911 Avenue Agropolis - MONTPELLIER, FRANCE  and  LMI LAPSE - IRD - ISRA - DAKAR, SENEGAL</t>
  </si>
  <si>
    <t xml:space="preserve">SN</t>
  </si>
  <si>
    <t xml:space="preserve">[22:00,23:59]</t>
  </si>
  <si>
    <t xml:space="preserve">[22:00,23:59],[0,8]</t>
  </si>
  <si>
    <t xml:space="preserve">[0,8]</t>
  </si>
  <si>
    <t xml:space="preserve">na1</t>
  </si>
  <si>
    <t xml:space="preserve">na-4</t>
  </si>
  <si>
    <t xml:space="preserve">na-3</t>
  </si>
  <si>
    <t xml:space="preserve">UTC+8</t>
  </si>
  <si>
    <t xml:space="preserve">universite de sfax — universite du havre</t>
  </si>
  <si>
    <t xml:space="preserve">ICube Laboratory, Université de Strasbourg, France — Toyota Motor Europe, Brussels, Belgium — Complex System Digital Campus http://unitwin-cs.org/</t>
  </si>
  <si>
    <t xml:space="preserve">[11,12],[14,16]</t>
  </si>
  <si>
    <t xml:space="preserve">Wine producers in the southern hemisphere regions: The adaptation of the supply chain to environment (or die)</t>
  </si>
  <si>
    <t xml:space="preserve">???</t>
  </si>
  <si>
    <t xml:space="preserve">Ricardo Palma</t>
  </si>
  <si>
    <t xml:space="preserve">ricardo.rpalma@gmail.com</t>
  </si>
  <si>
    <t xml:space="preserve">Universidad Nacional de Cuyo, Facultad de Ingenieria</t>
  </si>
  <si>
    <t xml:space="preserve">AR</t>
  </si>
  <si>
    <t xml:space="preserve">Laboratory of research on biological systems and geomatics,Mascara University, Mascara, Algeria</t>
  </si>
  <si>
    <t xml:space="preserve">Bureau d'Economie Théorique et Appliquée (BETA), Université de Strasbourg (France) &amp; Fraunhofer Institute for Systems and Innovation Research (ISI), Karlsruhe (Germany)</t>
  </si>
  <si>
    <t xml:space="preserve">Sorbonne Universités (UPMC, Univ Paris 06)-CNRS-IRD-MNHN, LOCEAN Laboratory, 4 place Jussieu, F-75005 Paris, France — Dipartimento di Fisica - Università degli Studi di Torino, Via Pietro Giuria, 1, 10125 Torino, Italia</t>
  </si>
  <si>
    <t xml:space="preserve">Université Pierre et Marie Curie,LOCEAN-CNRS,(Paris) — Università degli studi di Torino,Fisica dei sistemi complessi,(Torino)</t>
  </si>
  <si>
    <t xml:space="preserve">Icarii AI to auto write article reviews</t>
  </si>
  <si>
    <t xml:space="preserve">Alejandro  Lopez Rincon</t>
  </si>
  <si>
    <t xml:space="preserve">alejandro.lopez@iscpif.fr</t>
  </si>
  <si>
    <t xml:space="preserve">RIKEN</t>
  </si>
  <si>
    <t xml:space="preserve">Young researcher</t>
  </si>
  <si>
    <t xml:space="preserve">Social and ecological drivers in self-organising irrigation systems</t>
  </si>
  <si>
    <t xml:space="preserve">Alex  Stokes</t>
  </si>
  <si>
    <t xml:space="preserve">as18g13@soton.ac.uk</t>
  </si>
  <si>
    <t xml:space="preserve">University of Southampton</t>
  </si>
  <si>
    <t xml:space="preserve">Welcome and introduction</t>
  </si>
  <si>
    <t xml:space="preserve">Elisa Omodei</t>
  </si>
  <si>
    <t xml:space="preserve">paul.expert@kcl.ac.uk</t>
  </si>
  <si>
    <t xml:space="preserve">King's College London</t>
  </si>
  <si>
    <t xml:space="preserve">Elisa Omodei, Laura Alessandretti, Paul Expert, Jordan Viard</t>
  </si>
  <si>
    <t xml:space="preserve">The BioEmergences workflow for reconstructing cell lineages from 3D+time imaging data</t>
  </si>
</sst>
</file>

<file path=xl/styles.xml><?xml version="1.0" encoding="utf-8"?>
<styleSheet xmlns="http://schemas.openxmlformats.org/spreadsheetml/2006/main">
  <numFmts count="3">
    <numFmt numFmtId="164" formatCode="General"/>
    <numFmt numFmtId="165" formatCode="HH:MM"/>
    <numFmt numFmtId="166" formatCode="M/D/YYYY\ H:MM:SS"/>
  </numFmts>
  <fonts count="13">
    <font>
      <sz val="10"/>
      <color rgb="FF000000"/>
      <name val="Arial"/>
      <family val="2"/>
      <charset val="1"/>
    </font>
    <font>
      <sz val="10"/>
      <name val="Arial"/>
      <family val="0"/>
    </font>
    <font>
      <sz val="10"/>
      <name val="Arial"/>
      <family val="0"/>
    </font>
    <font>
      <sz val="10"/>
      <name val="Arial"/>
      <family val="0"/>
    </font>
    <font>
      <sz val="11"/>
      <name val="Cambria"/>
      <family val="1"/>
      <charset val="1"/>
    </font>
    <font>
      <b val="true"/>
      <sz val="11"/>
      <name val="Cambria"/>
      <family val="1"/>
      <charset val="1"/>
    </font>
    <font>
      <sz val="11"/>
      <color rgb="FFF3F3F3"/>
      <name val="Cambria"/>
      <family val="1"/>
      <charset val="1"/>
    </font>
    <font>
      <sz val="10"/>
      <name val="Cambria"/>
      <family val="1"/>
      <charset val="1"/>
    </font>
    <font>
      <sz val="10"/>
      <color rgb="FFF3F3F3"/>
      <name val="Cambria"/>
      <family val="1"/>
      <charset val="1"/>
    </font>
    <font>
      <sz val="11"/>
      <color rgb="FFEFEFEF"/>
      <name val="Cambria"/>
      <family val="1"/>
      <charset val="1"/>
    </font>
    <font>
      <sz val="11"/>
      <name val="Arial"/>
      <family val="2"/>
      <charset val="1"/>
    </font>
    <font>
      <sz val="11"/>
      <color rgb="FFF3F3F3"/>
      <name val="Arial"/>
      <family val="2"/>
      <charset val="1"/>
    </font>
    <font>
      <sz val="11"/>
      <color rgb="FF000000"/>
      <name val="Cambria"/>
      <family val="1"/>
      <charset val="1"/>
    </font>
  </fonts>
  <fills count="7">
    <fill>
      <patternFill patternType="none"/>
    </fill>
    <fill>
      <patternFill patternType="gray125"/>
    </fill>
    <fill>
      <patternFill patternType="solid">
        <fgColor rgb="FFD9EAD3"/>
        <bgColor rgb="FFEFEFEF"/>
      </patternFill>
    </fill>
    <fill>
      <patternFill patternType="solid">
        <fgColor rgb="FFFFFFFF"/>
        <bgColor rgb="FFF3F3F3"/>
      </patternFill>
    </fill>
    <fill>
      <patternFill patternType="solid">
        <fgColor rgb="FFD5A6BD"/>
        <bgColor rgb="FFCC99FF"/>
      </patternFill>
    </fill>
    <fill>
      <patternFill patternType="solid">
        <fgColor rgb="FFF3F3F3"/>
        <bgColor rgb="FFEFEFEF"/>
      </patternFill>
    </fill>
    <fill>
      <patternFill patternType="solid">
        <fgColor rgb="FFEAD1DC"/>
        <bgColor rgb="FFD9EAD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right"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7"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6" fontId="7" fillId="3"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right"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6" fontId="7" fillId="4" borderId="0" xfId="0" applyFont="true" applyBorder="false" applyAlignment="true" applyProtection="false">
      <alignment horizontal="left"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6" fontId="4" fillId="2" borderId="0" xfId="0" applyFont="true" applyBorder="false" applyAlignment="true" applyProtection="false">
      <alignment horizontal="general" vertical="bottom" textRotation="0" wrapText="false" indent="0" shrinkToFit="false"/>
      <protection locked="true" hidden="false"/>
    </xf>
    <xf numFmtId="166" fontId="4"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right"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right"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right"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right"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6" fontId="10" fillId="4"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6" fontId="7" fillId="3"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6" fontId="7" fillId="2"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5A6BD"/>
      <rgbColor rgb="FF808080"/>
      <rgbColor rgb="FF9999FF"/>
      <rgbColor rgb="FF993366"/>
      <rgbColor rgb="FFF3F3F3"/>
      <rgbColor rgb="FFEFEFEF"/>
      <rgbColor rgb="FF660066"/>
      <rgbColor rgb="FFFF8080"/>
      <rgbColor rgb="FF0066CC"/>
      <rgbColor rgb="FFEAD1DC"/>
      <rgbColor rgb="FF000080"/>
      <rgbColor rgb="FFFF00FF"/>
      <rgbColor rgb="FFFFFF00"/>
      <rgbColor rgb="FF00FFFF"/>
      <rgbColor rgb="FF800080"/>
      <rgbColor rgb="FF800000"/>
      <rgbColor rgb="FF008080"/>
      <rgbColor rgb="FF0000FF"/>
      <rgbColor rgb="FF00CCFF"/>
      <rgbColor rgb="FFCCFFFF"/>
      <rgbColor rgb="FFD9EAD3"/>
      <rgbColor rgb="FFFFFF99"/>
      <rgbColor rgb="FFB7E1CD"/>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E3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9.85204081632653"/>
    <col collapsed="false" hidden="false" max="2" min="2" style="0" width="70.1224489795918"/>
    <col collapsed="false" hidden="false" max="16" min="3" style="0" width="9.85204081632653"/>
    <col collapsed="false" hidden="false" max="17" min="17" style="0" width="14.3112244897959"/>
    <col collapsed="false" hidden="false" max="1025" min="18" style="0" width="9.85204081632653"/>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customFormat="false" ht="15.75" hidden="false" customHeight="false" outlineLevel="0" collapsed="false">
      <c r="A2" s="1" t="n">
        <v>91</v>
      </c>
      <c r="B2" s="1" t="s">
        <v>31</v>
      </c>
      <c r="C2" s="1" t="n">
        <v>12</v>
      </c>
      <c r="D2" s="1" t="s">
        <v>32</v>
      </c>
      <c r="E2" s="1" t="n">
        <v>84</v>
      </c>
      <c r="F2" s="1" t="s">
        <v>33</v>
      </c>
      <c r="G2" s="1" t="n">
        <v>10</v>
      </c>
      <c r="H2" s="1" t="s">
        <v>34</v>
      </c>
      <c r="I2" s="1" t="s">
        <v>35</v>
      </c>
      <c r="J2" s="1" t="s">
        <v>34</v>
      </c>
      <c r="K2" s="1" t="n">
        <v>46</v>
      </c>
      <c r="L2" s="1" t="s">
        <v>36</v>
      </c>
      <c r="M2" s="1" t="s">
        <v>37</v>
      </c>
      <c r="N2" s="1" t="s">
        <v>36</v>
      </c>
      <c r="O2" s="1" t="n">
        <v>165</v>
      </c>
      <c r="P2" s="1" t="s">
        <v>38</v>
      </c>
      <c r="Q2" s="1" t="s">
        <v>39</v>
      </c>
      <c r="R2" s="1" t="s">
        <v>40</v>
      </c>
      <c r="S2" s="1" t="s">
        <v>41</v>
      </c>
      <c r="T2" s="1" t="s">
        <v>38</v>
      </c>
      <c r="U2" s="1" t="s">
        <v>39</v>
      </c>
      <c r="X2" s="1" t="n">
        <v>1</v>
      </c>
      <c r="Z2" s="1" t="s">
        <v>42</v>
      </c>
      <c r="AA2" s="1" t="n">
        <v>2</v>
      </c>
    </row>
    <row r="3" customFormat="false" ht="15.75" hidden="false" customHeight="false" outlineLevel="0" collapsed="false">
      <c r="A3" s="1" t="n">
        <v>178</v>
      </c>
      <c r="B3" s="1" t="s">
        <v>43</v>
      </c>
      <c r="C3" s="1" t="n">
        <v>12</v>
      </c>
      <c r="D3" s="1" t="s">
        <v>32</v>
      </c>
      <c r="E3" s="1" t="n">
        <v>86</v>
      </c>
      <c r="F3" s="1" t="s">
        <v>44</v>
      </c>
      <c r="G3" s="1" t="n">
        <v>10</v>
      </c>
      <c r="H3" s="1" t="s">
        <v>34</v>
      </c>
      <c r="I3" s="1" t="s">
        <v>35</v>
      </c>
      <c r="J3" s="1" t="s">
        <v>34</v>
      </c>
      <c r="K3" s="1" t="n">
        <v>52</v>
      </c>
      <c r="L3" s="1" t="s">
        <v>45</v>
      </c>
      <c r="M3" s="1" t="s">
        <v>46</v>
      </c>
      <c r="N3" s="1" t="s">
        <v>45</v>
      </c>
      <c r="O3" s="1" t="n">
        <v>322</v>
      </c>
      <c r="P3" s="1" t="s">
        <v>47</v>
      </c>
      <c r="Q3" s="1" t="s">
        <v>48</v>
      </c>
      <c r="R3" s="2" t="s">
        <v>49</v>
      </c>
      <c r="S3" s="1" t="s">
        <v>50</v>
      </c>
      <c r="T3" s="1" t="s">
        <v>47</v>
      </c>
      <c r="U3" s="1" t="s">
        <v>48</v>
      </c>
      <c r="X3" s="1" t="n">
        <v>1</v>
      </c>
      <c r="Z3" s="1" t="s">
        <v>42</v>
      </c>
      <c r="AA3" s="1" t="n">
        <v>2</v>
      </c>
    </row>
    <row r="4" customFormat="false" ht="15.75" hidden="false" customHeight="false" outlineLevel="0" collapsed="false">
      <c r="A4" s="1" t="n">
        <v>39</v>
      </c>
      <c r="B4" s="1" t="s">
        <v>51</v>
      </c>
      <c r="C4" s="1" t="n">
        <v>11</v>
      </c>
      <c r="D4" s="1" t="s">
        <v>52</v>
      </c>
      <c r="E4" s="1" t="n">
        <v>94</v>
      </c>
      <c r="F4" s="1" t="s">
        <v>53</v>
      </c>
      <c r="G4" s="1" t="n">
        <v>72</v>
      </c>
      <c r="H4" s="1" t="s">
        <v>54</v>
      </c>
      <c r="I4" s="1" t="s">
        <v>55</v>
      </c>
      <c r="J4" s="1" t="s">
        <v>56</v>
      </c>
      <c r="K4" s="1" t="n">
        <v>29</v>
      </c>
      <c r="L4" s="1" t="s">
        <v>57</v>
      </c>
      <c r="M4" s="1" t="s">
        <v>58</v>
      </c>
      <c r="N4" s="1" t="s">
        <v>59</v>
      </c>
      <c r="O4" s="1" t="n">
        <v>68</v>
      </c>
      <c r="P4" s="1" t="s">
        <v>57</v>
      </c>
      <c r="Q4" s="1" t="s">
        <v>58</v>
      </c>
      <c r="R4" s="1" t="s">
        <v>60</v>
      </c>
      <c r="S4" s="1" t="s">
        <v>61</v>
      </c>
      <c r="T4" s="1" t="s">
        <v>59</v>
      </c>
      <c r="U4" s="1" t="s">
        <v>62</v>
      </c>
      <c r="X4" s="1" t="n">
        <v>1</v>
      </c>
      <c r="Y4" s="1" t="n">
        <v>1</v>
      </c>
      <c r="Z4" s="1" t="s">
        <v>42</v>
      </c>
      <c r="AA4" s="1" t="n">
        <v>2</v>
      </c>
    </row>
    <row r="5" customFormat="false" ht="15.75" hidden="false" customHeight="false" outlineLevel="0" collapsed="false">
      <c r="A5" s="1" t="n">
        <v>244</v>
      </c>
      <c r="B5" s="1" t="s">
        <v>63</v>
      </c>
      <c r="C5" s="1" t="n">
        <v>11</v>
      </c>
      <c r="D5" s="1" t="s">
        <v>52</v>
      </c>
      <c r="E5" s="1" t="n">
        <v>99</v>
      </c>
      <c r="F5" s="1" t="s">
        <v>64</v>
      </c>
      <c r="G5" s="1" t="n">
        <v>72</v>
      </c>
      <c r="H5" s="1" t="s">
        <v>54</v>
      </c>
      <c r="I5" s="1" t="s">
        <v>55</v>
      </c>
      <c r="J5" s="1" t="s">
        <v>56</v>
      </c>
      <c r="K5" s="1" t="n">
        <v>61</v>
      </c>
      <c r="L5" s="1" t="s">
        <v>65</v>
      </c>
      <c r="M5" s="1" t="s">
        <v>66</v>
      </c>
      <c r="N5" s="1" t="s">
        <v>65</v>
      </c>
      <c r="O5" s="1" t="n">
        <v>405</v>
      </c>
      <c r="P5" s="1" t="s">
        <v>67</v>
      </c>
      <c r="Q5" s="1" t="s">
        <v>68</v>
      </c>
      <c r="R5" s="1" t="s">
        <v>69</v>
      </c>
      <c r="T5" s="1" t="s">
        <v>67</v>
      </c>
      <c r="U5" s="1" t="s">
        <v>68</v>
      </c>
      <c r="Y5" s="1" t="n">
        <v>1</v>
      </c>
      <c r="Z5" s="1" t="s">
        <v>42</v>
      </c>
      <c r="AA5" s="1" t="n">
        <v>2</v>
      </c>
    </row>
    <row r="6" customFormat="false" ht="15.75" hidden="false" customHeight="false" outlineLevel="0" collapsed="false">
      <c r="A6" s="1" t="n">
        <v>121</v>
      </c>
      <c r="B6" s="1" t="s">
        <v>70</v>
      </c>
      <c r="C6" s="1" t="n">
        <v>11</v>
      </c>
      <c r="D6" s="1" t="s">
        <v>52</v>
      </c>
      <c r="E6" s="1" t="n">
        <v>93</v>
      </c>
      <c r="F6" s="1" t="s">
        <v>71</v>
      </c>
      <c r="G6" s="1" t="n">
        <v>72</v>
      </c>
      <c r="H6" s="1" t="s">
        <v>54</v>
      </c>
      <c r="I6" s="1" t="s">
        <v>55</v>
      </c>
      <c r="J6" s="1" t="s">
        <v>56</v>
      </c>
      <c r="K6" s="1" t="n">
        <v>26</v>
      </c>
      <c r="L6" s="1" t="s">
        <v>72</v>
      </c>
      <c r="M6" s="1" t="s">
        <v>73</v>
      </c>
      <c r="N6" s="1" t="s">
        <v>74</v>
      </c>
      <c r="O6" s="1" t="n">
        <v>232</v>
      </c>
      <c r="P6" s="1" t="s">
        <v>75</v>
      </c>
      <c r="Q6" s="1" t="s">
        <v>76</v>
      </c>
      <c r="R6" s="1" t="s">
        <v>77</v>
      </c>
      <c r="S6" s="1" t="s">
        <v>61</v>
      </c>
      <c r="T6" s="1" t="s">
        <v>75</v>
      </c>
      <c r="U6" s="1" t="s">
        <v>76</v>
      </c>
      <c r="X6" s="1" t="n">
        <v>1</v>
      </c>
      <c r="Y6" s="1" t="n">
        <v>1</v>
      </c>
      <c r="Z6" s="1" t="s">
        <v>42</v>
      </c>
      <c r="AA6" s="1" t="n">
        <v>2</v>
      </c>
    </row>
    <row r="7" customFormat="false" ht="15.75" hidden="false" customHeight="false" outlineLevel="0" collapsed="false">
      <c r="A7" s="1" t="n">
        <v>104</v>
      </c>
      <c r="B7" s="1" t="s">
        <v>78</v>
      </c>
      <c r="C7" s="1" t="n">
        <v>11</v>
      </c>
      <c r="D7" s="1" t="s">
        <v>52</v>
      </c>
      <c r="E7" s="1" t="n">
        <v>102</v>
      </c>
      <c r="F7" s="1" t="s">
        <v>79</v>
      </c>
      <c r="G7" s="1" t="n">
        <v>72</v>
      </c>
      <c r="H7" s="1" t="s">
        <v>54</v>
      </c>
      <c r="I7" s="1" t="s">
        <v>55</v>
      </c>
      <c r="J7" s="1" t="s">
        <v>56</v>
      </c>
      <c r="K7" s="1" t="n">
        <v>72</v>
      </c>
      <c r="L7" s="1" t="s">
        <v>54</v>
      </c>
      <c r="M7" s="1" t="s">
        <v>55</v>
      </c>
      <c r="N7" s="1" t="s">
        <v>56</v>
      </c>
      <c r="O7" s="1" t="n">
        <v>188</v>
      </c>
      <c r="P7" s="1" t="s">
        <v>80</v>
      </c>
      <c r="Q7" s="1" t="s">
        <v>81</v>
      </c>
      <c r="R7" s="1" t="s">
        <v>82</v>
      </c>
      <c r="S7" s="1" t="s">
        <v>41</v>
      </c>
      <c r="T7" s="1" t="s">
        <v>80</v>
      </c>
      <c r="U7" s="1" t="s">
        <v>81</v>
      </c>
      <c r="X7" s="1" t="n">
        <v>1</v>
      </c>
      <c r="Y7" s="1" t="n">
        <v>1</v>
      </c>
      <c r="Z7" s="1" t="s">
        <v>42</v>
      </c>
      <c r="AA7" s="1" t="n">
        <v>1</v>
      </c>
      <c r="AB7" s="1" t="s">
        <v>83</v>
      </c>
      <c r="AC7" s="1" t="s">
        <v>84</v>
      </c>
      <c r="AD7" s="1" t="s">
        <v>84</v>
      </c>
    </row>
    <row r="8" customFormat="false" ht="15.75" hidden="false" customHeight="false" outlineLevel="0" collapsed="false">
      <c r="A8" s="1" t="n">
        <v>207</v>
      </c>
      <c r="B8" s="1" t="s">
        <v>85</v>
      </c>
      <c r="C8" s="1" t="n">
        <v>9</v>
      </c>
      <c r="D8" s="1" t="s">
        <v>86</v>
      </c>
      <c r="E8" s="1" t="n">
        <v>107</v>
      </c>
      <c r="F8" s="1" t="s">
        <v>87</v>
      </c>
      <c r="G8" s="1" t="n">
        <v>76</v>
      </c>
      <c r="H8" s="1" t="s">
        <v>88</v>
      </c>
      <c r="I8" s="1" t="s">
        <v>89</v>
      </c>
      <c r="J8" s="1" t="s">
        <v>90</v>
      </c>
      <c r="K8" s="1" t="n">
        <v>79</v>
      </c>
      <c r="L8" s="1" t="s">
        <v>91</v>
      </c>
      <c r="M8" s="1" t="s">
        <v>92</v>
      </c>
      <c r="N8" s="1" t="s">
        <v>91</v>
      </c>
      <c r="O8" s="1" t="n">
        <v>362</v>
      </c>
      <c r="P8" s="1" t="s">
        <v>93</v>
      </c>
      <c r="Q8" s="1" t="s">
        <v>94</v>
      </c>
      <c r="T8" s="1" t="s">
        <v>93</v>
      </c>
      <c r="U8" s="1" t="s">
        <v>94</v>
      </c>
      <c r="X8" s="1" t="n">
        <v>1</v>
      </c>
      <c r="Y8" s="1" t="n">
        <v>1</v>
      </c>
      <c r="Z8" s="1" t="s">
        <v>42</v>
      </c>
      <c r="AA8" s="1" t="n">
        <v>2</v>
      </c>
    </row>
    <row r="9" customFormat="false" ht="15.75" hidden="false" customHeight="false" outlineLevel="0" collapsed="false">
      <c r="A9" s="1" t="n">
        <v>322</v>
      </c>
      <c r="B9" s="1" t="s">
        <v>95</v>
      </c>
      <c r="C9" s="1" t="n">
        <v>12</v>
      </c>
      <c r="D9" s="1" t="s">
        <v>32</v>
      </c>
      <c r="E9" s="1" t="n">
        <v>88</v>
      </c>
      <c r="F9" s="1" t="s">
        <v>96</v>
      </c>
      <c r="G9" s="1" t="n">
        <v>10</v>
      </c>
      <c r="H9" s="1" t="s">
        <v>34</v>
      </c>
      <c r="I9" s="1" t="s">
        <v>35</v>
      </c>
      <c r="J9" s="1" t="s">
        <v>34</v>
      </c>
      <c r="K9" s="1" t="n">
        <v>60</v>
      </c>
      <c r="L9" s="1" t="s">
        <v>97</v>
      </c>
      <c r="M9" s="1" t="s">
        <v>98</v>
      </c>
      <c r="N9" s="1" t="s">
        <v>97</v>
      </c>
      <c r="O9" s="1" t="n">
        <v>497</v>
      </c>
      <c r="P9" s="1" t="s">
        <v>99</v>
      </c>
      <c r="Q9" s="1" t="s">
        <v>100</v>
      </c>
      <c r="R9" s="2" t="s">
        <v>101</v>
      </c>
      <c r="S9" s="1" t="s">
        <v>102</v>
      </c>
      <c r="T9" s="1" t="s">
        <v>99</v>
      </c>
      <c r="U9" s="1" t="s">
        <v>100</v>
      </c>
      <c r="Y9" s="1" t="n">
        <v>1</v>
      </c>
      <c r="Z9" s="1" t="s">
        <v>103</v>
      </c>
      <c r="AA9" s="1" t="n">
        <v>2</v>
      </c>
    </row>
    <row r="10" customFormat="false" ht="15.75" hidden="false" customHeight="false" outlineLevel="0" collapsed="false">
      <c r="A10" s="1" t="n">
        <v>44</v>
      </c>
      <c r="B10" s="1" t="s">
        <v>104</v>
      </c>
      <c r="C10" s="1" t="n">
        <v>11</v>
      </c>
      <c r="D10" s="1" t="s">
        <v>52</v>
      </c>
      <c r="E10" s="1" t="n">
        <v>94</v>
      </c>
      <c r="F10" s="1" t="s">
        <v>53</v>
      </c>
      <c r="G10" s="1" t="n">
        <v>72</v>
      </c>
      <c r="H10" s="1" t="s">
        <v>54</v>
      </c>
      <c r="I10" s="1" t="s">
        <v>55</v>
      </c>
      <c r="J10" s="1" t="s">
        <v>56</v>
      </c>
      <c r="K10" s="1" t="n">
        <v>29</v>
      </c>
      <c r="L10" s="1" t="s">
        <v>57</v>
      </c>
      <c r="M10" s="1" t="s">
        <v>58</v>
      </c>
      <c r="N10" s="1" t="s">
        <v>59</v>
      </c>
      <c r="O10" s="1" t="n">
        <v>82</v>
      </c>
      <c r="P10" s="1" t="s">
        <v>105</v>
      </c>
      <c r="Q10" s="1" t="s">
        <v>106</v>
      </c>
      <c r="R10" s="1" t="s">
        <v>107</v>
      </c>
      <c r="S10" s="1" t="s">
        <v>108</v>
      </c>
      <c r="T10" s="1" t="s">
        <v>109</v>
      </c>
      <c r="U10" s="1" t="s">
        <v>110</v>
      </c>
      <c r="X10" s="1" t="n">
        <v>1</v>
      </c>
      <c r="Y10" s="1" t="n">
        <v>1</v>
      </c>
      <c r="Z10" s="1" t="s">
        <v>103</v>
      </c>
      <c r="AA10" s="1" t="n">
        <v>1</v>
      </c>
    </row>
    <row r="11" customFormat="false" ht="15.75" hidden="false" customHeight="false" outlineLevel="0" collapsed="false">
      <c r="A11" s="1" t="n">
        <v>118</v>
      </c>
      <c r="B11" s="1" t="s">
        <v>111</v>
      </c>
      <c r="C11" s="1" t="n">
        <v>11</v>
      </c>
      <c r="D11" s="1" t="s">
        <v>52</v>
      </c>
      <c r="E11" s="1" t="n">
        <v>94</v>
      </c>
      <c r="F11" s="1" t="s">
        <v>53</v>
      </c>
      <c r="G11" s="1" t="n">
        <v>72</v>
      </c>
      <c r="H11" s="1" t="s">
        <v>54</v>
      </c>
      <c r="I11" s="1" t="s">
        <v>55</v>
      </c>
      <c r="J11" s="1" t="s">
        <v>56</v>
      </c>
      <c r="K11" s="1" t="n">
        <v>29</v>
      </c>
      <c r="L11" s="1" t="s">
        <v>57</v>
      </c>
      <c r="M11" s="1" t="s">
        <v>58</v>
      </c>
      <c r="N11" s="1" t="s">
        <v>59</v>
      </c>
      <c r="O11" s="1" t="n">
        <v>222</v>
      </c>
      <c r="P11" s="1" t="s">
        <v>112</v>
      </c>
      <c r="Q11" s="1" t="s">
        <v>113</v>
      </c>
      <c r="R11" s="1" t="s">
        <v>114</v>
      </c>
      <c r="S11" s="1" t="s">
        <v>115</v>
      </c>
      <c r="T11" s="1" t="s">
        <v>116</v>
      </c>
      <c r="U11" s="1" t="s">
        <v>117</v>
      </c>
      <c r="X11" s="1" t="n">
        <v>1</v>
      </c>
      <c r="Y11" s="1" t="n">
        <v>1</v>
      </c>
      <c r="Z11" s="1" t="s">
        <v>103</v>
      </c>
      <c r="AA11" s="1" t="n">
        <v>2</v>
      </c>
    </row>
    <row r="12" customFormat="false" ht="15.75" hidden="false" customHeight="false" outlineLevel="0" collapsed="false">
      <c r="A12" s="1" t="n">
        <v>238</v>
      </c>
      <c r="B12" s="1" t="s">
        <v>118</v>
      </c>
      <c r="C12" s="1" t="n">
        <v>11</v>
      </c>
      <c r="D12" s="1" t="s">
        <v>52</v>
      </c>
      <c r="E12" s="1" t="n">
        <v>94</v>
      </c>
      <c r="F12" s="1" t="s">
        <v>53</v>
      </c>
      <c r="G12" s="1" t="n">
        <v>72</v>
      </c>
      <c r="H12" s="1" t="s">
        <v>54</v>
      </c>
      <c r="I12" s="1" t="s">
        <v>55</v>
      </c>
      <c r="J12" s="1" t="s">
        <v>56</v>
      </c>
      <c r="K12" s="1" t="n">
        <v>29</v>
      </c>
      <c r="L12" s="1" t="s">
        <v>57</v>
      </c>
      <c r="M12" s="1" t="s">
        <v>58</v>
      </c>
      <c r="N12" s="1" t="s">
        <v>59</v>
      </c>
      <c r="O12" s="1" t="n">
        <v>394</v>
      </c>
      <c r="P12" s="1" t="s">
        <v>119</v>
      </c>
      <c r="Q12" s="1" t="s">
        <v>120</v>
      </c>
      <c r="T12" s="1" t="s">
        <v>121</v>
      </c>
      <c r="U12" s="1" t="s">
        <v>122</v>
      </c>
      <c r="X12" s="1" t="n">
        <v>1</v>
      </c>
      <c r="Y12" s="1" t="n">
        <v>1</v>
      </c>
      <c r="Z12" s="1" t="s">
        <v>103</v>
      </c>
      <c r="AA12" s="1" t="n">
        <v>2</v>
      </c>
    </row>
    <row r="13" customFormat="false" ht="15.75" hidden="false" customHeight="false" outlineLevel="0" collapsed="false">
      <c r="A13" s="1" t="n">
        <v>180</v>
      </c>
      <c r="B13" s="1" t="s">
        <v>123</v>
      </c>
      <c r="C13" s="1" t="n">
        <v>13</v>
      </c>
      <c r="D13" s="1" t="s">
        <v>124</v>
      </c>
      <c r="E13" s="1" t="n">
        <v>73</v>
      </c>
      <c r="F13" s="1" t="s">
        <v>125</v>
      </c>
      <c r="G13" s="1" t="n">
        <v>92</v>
      </c>
      <c r="H13" s="1" t="s">
        <v>126</v>
      </c>
      <c r="I13" s="1" t="s">
        <v>127</v>
      </c>
      <c r="J13" s="1" t="s">
        <v>126</v>
      </c>
      <c r="K13" s="1" t="n">
        <v>111</v>
      </c>
      <c r="L13" s="1" t="s">
        <v>128</v>
      </c>
      <c r="M13" s="1" t="s">
        <v>129</v>
      </c>
      <c r="N13" s="1" t="s">
        <v>128</v>
      </c>
      <c r="O13" s="1" t="n">
        <v>324</v>
      </c>
      <c r="P13" s="1" t="s">
        <v>130</v>
      </c>
      <c r="Q13" s="1" t="s">
        <v>131</v>
      </c>
      <c r="R13" s="1" t="s">
        <v>132</v>
      </c>
      <c r="T13" s="1" t="s">
        <v>130</v>
      </c>
      <c r="U13" s="1" t="s">
        <v>131</v>
      </c>
      <c r="Y13" s="1" t="n">
        <v>1</v>
      </c>
      <c r="Z13" s="1" t="s">
        <v>103</v>
      </c>
      <c r="AA13" s="1" t="n">
        <v>2</v>
      </c>
    </row>
    <row r="14" customFormat="false" ht="15.75" hidden="false" customHeight="false" outlineLevel="0" collapsed="false">
      <c r="A14" s="1" t="n">
        <v>182</v>
      </c>
      <c r="B14" s="1" t="s">
        <v>133</v>
      </c>
      <c r="C14" s="1" t="n">
        <v>13</v>
      </c>
      <c r="D14" s="1" t="s">
        <v>124</v>
      </c>
      <c r="E14" s="1" t="n">
        <v>73</v>
      </c>
      <c r="F14" s="1" t="s">
        <v>125</v>
      </c>
      <c r="G14" s="1" t="n">
        <v>92</v>
      </c>
      <c r="H14" s="1" t="s">
        <v>126</v>
      </c>
      <c r="I14" s="1" t="s">
        <v>127</v>
      </c>
      <c r="J14" s="1" t="s">
        <v>126</v>
      </c>
      <c r="K14" s="1" t="n">
        <v>111</v>
      </c>
      <c r="L14" s="1" t="s">
        <v>128</v>
      </c>
      <c r="M14" s="1" t="s">
        <v>129</v>
      </c>
      <c r="N14" s="1" t="s">
        <v>128</v>
      </c>
      <c r="O14" s="1" t="n">
        <v>326</v>
      </c>
      <c r="P14" s="1" t="s">
        <v>134</v>
      </c>
      <c r="Q14" s="1" t="s">
        <v>135</v>
      </c>
      <c r="R14" s="2" t="s">
        <v>136</v>
      </c>
      <c r="T14" s="1" t="s">
        <v>137</v>
      </c>
      <c r="U14" s="1" t="s">
        <v>138</v>
      </c>
      <c r="X14" s="1" t="n">
        <v>1</v>
      </c>
      <c r="Y14" s="1" t="n">
        <v>1</v>
      </c>
      <c r="Z14" s="1" t="s">
        <v>103</v>
      </c>
      <c r="AA14" s="1" t="n">
        <v>2</v>
      </c>
    </row>
    <row r="15" customFormat="false" ht="15.75" hidden="false" customHeight="false" outlineLevel="0" collapsed="false">
      <c r="A15" s="1" t="n">
        <v>249</v>
      </c>
      <c r="B15" s="1" t="s">
        <v>139</v>
      </c>
      <c r="C15" s="1" t="n">
        <v>4</v>
      </c>
      <c r="D15" s="1" t="s">
        <v>140</v>
      </c>
      <c r="E15" s="1" t="n">
        <v>60</v>
      </c>
      <c r="F15" s="1" t="s">
        <v>141</v>
      </c>
      <c r="G15" s="1" t="n">
        <v>103</v>
      </c>
      <c r="H15" s="1" t="s">
        <v>142</v>
      </c>
      <c r="I15" s="1" t="s">
        <v>143</v>
      </c>
      <c r="J15" s="1" t="s">
        <v>144</v>
      </c>
      <c r="K15" s="1" t="n">
        <v>28</v>
      </c>
      <c r="L15" s="1" t="s">
        <v>145</v>
      </c>
      <c r="M15" s="1" t="s">
        <v>146</v>
      </c>
      <c r="N15" s="1" t="s">
        <v>147</v>
      </c>
      <c r="O15" s="1" t="n">
        <v>412</v>
      </c>
      <c r="P15" s="1" t="s">
        <v>148</v>
      </c>
      <c r="Q15" s="1" t="s">
        <v>149</v>
      </c>
      <c r="R15" s="1" t="s">
        <v>150</v>
      </c>
      <c r="S15" s="1" t="s">
        <v>41</v>
      </c>
      <c r="T15" s="1" t="s">
        <v>151</v>
      </c>
      <c r="U15" s="1" t="s">
        <v>152</v>
      </c>
      <c r="Y15" s="1" t="n">
        <v>1</v>
      </c>
      <c r="Z15" s="1" t="s">
        <v>103</v>
      </c>
      <c r="AA15" s="1" t="n">
        <v>2</v>
      </c>
    </row>
    <row r="16" customFormat="false" ht="15.75" hidden="false" customHeight="false" outlineLevel="0" collapsed="false">
      <c r="A16" s="1" t="n">
        <v>76</v>
      </c>
      <c r="B16" s="1" t="s">
        <v>153</v>
      </c>
      <c r="C16" s="1" t="n">
        <v>12</v>
      </c>
      <c r="D16" s="1" t="s">
        <v>32</v>
      </c>
      <c r="E16" s="1" t="n">
        <v>83</v>
      </c>
      <c r="F16" s="1" t="s">
        <v>154</v>
      </c>
      <c r="G16" s="1" t="n">
        <v>10</v>
      </c>
      <c r="H16" s="1" t="s">
        <v>34</v>
      </c>
      <c r="I16" s="1" t="s">
        <v>35</v>
      </c>
      <c r="J16" s="1" t="s">
        <v>34</v>
      </c>
      <c r="K16" s="1" t="n">
        <v>18</v>
      </c>
      <c r="L16" s="1" t="s">
        <v>155</v>
      </c>
      <c r="M16" s="1" t="s">
        <v>156</v>
      </c>
      <c r="N16" s="1" t="s">
        <v>157</v>
      </c>
      <c r="O16" s="1" t="n">
        <v>142</v>
      </c>
      <c r="P16" s="1" t="s">
        <v>158</v>
      </c>
      <c r="Q16" s="1" t="s">
        <v>159</v>
      </c>
      <c r="R16" s="2" t="s">
        <v>160</v>
      </c>
      <c r="S16" s="1" t="s">
        <v>161</v>
      </c>
      <c r="T16" s="1" t="s">
        <v>162</v>
      </c>
      <c r="U16" s="1" t="s">
        <v>163</v>
      </c>
      <c r="X16" s="1" t="n">
        <v>1</v>
      </c>
      <c r="Y16" s="1" t="n">
        <v>1</v>
      </c>
      <c r="Z16" s="1" t="s">
        <v>164</v>
      </c>
      <c r="AA16" s="1" t="n">
        <v>2</v>
      </c>
    </row>
    <row r="17" customFormat="false" ht="15.75" hidden="false" customHeight="false" outlineLevel="0" collapsed="false">
      <c r="A17" s="1" t="n">
        <v>83</v>
      </c>
      <c r="B17" s="1" t="s">
        <v>165</v>
      </c>
      <c r="C17" s="1" t="n">
        <v>12</v>
      </c>
      <c r="D17" s="1" t="s">
        <v>32</v>
      </c>
      <c r="E17" s="1" t="n">
        <v>83</v>
      </c>
      <c r="F17" s="1" t="s">
        <v>154</v>
      </c>
      <c r="G17" s="1" t="n">
        <v>10</v>
      </c>
      <c r="H17" s="1" t="s">
        <v>34</v>
      </c>
      <c r="I17" s="1" t="s">
        <v>35</v>
      </c>
      <c r="J17" s="1" t="s">
        <v>34</v>
      </c>
      <c r="K17" s="1" t="n">
        <v>18</v>
      </c>
      <c r="L17" s="1" t="s">
        <v>155</v>
      </c>
      <c r="M17" s="1" t="s">
        <v>156</v>
      </c>
      <c r="N17" s="1" t="s">
        <v>157</v>
      </c>
      <c r="O17" s="1" t="n">
        <v>154</v>
      </c>
      <c r="P17" s="1" t="s">
        <v>166</v>
      </c>
      <c r="Q17" s="1" t="s">
        <v>167</v>
      </c>
      <c r="R17" s="1" t="s">
        <v>168</v>
      </c>
      <c r="S17" s="1" t="s">
        <v>61</v>
      </c>
      <c r="T17" s="1" t="s">
        <v>169</v>
      </c>
      <c r="U17" s="1" t="s">
        <v>170</v>
      </c>
      <c r="X17" s="1" t="n">
        <v>1</v>
      </c>
      <c r="Y17" s="1" t="n">
        <v>1</v>
      </c>
      <c r="Z17" s="1" t="s">
        <v>164</v>
      </c>
      <c r="AA17" s="1" t="n">
        <v>2</v>
      </c>
      <c r="AB17" s="1" t="s">
        <v>171</v>
      </c>
      <c r="AC17" s="1" t="s">
        <v>172</v>
      </c>
      <c r="AD17" s="1" t="s">
        <v>172</v>
      </c>
    </row>
    <row r="18" customFormat="false" ht="15.75" hidden="false" customHeight="false" outlineLevel="0" collapsed="false">
      <c r="A18" s="1" t="n">
        <v>242</v>
      </c>
      <c r="B18" s="1" t="s">
        <v>173</v>
      </c>
      <c r="C18" s="1" t="n">
        <v>12</v>
      </c>
      <c r="D18" s="1" t="s">
        <v>32</v>
      </c>
      <c r="E18" s="1" t="n">
        <v>84</v>
      </c>
      <c r="F18" s="1" t="s">
        <v>33</v>
      </c>
      <c r="G18" s="1" t="n">
        <v>10</v>
      </c>
      <c r="H18" s="1" t="s">
        <v>34</v>
      </c>
      <c r="I18" s="1" t="s">
        <v>35</v>
      </c>
      <c r="J18" s="1" t="s">
        <v>34</v>
      </c>
      <c r="K18" s="1" t="n">
        <v>46</v>
      </c>
      <c r="L18" s="1" t="s">
        <v>36</v>
      </c>
      <c r="M18" s="1" t="s">
        <v>37</v>
      </c>
      <c r="N18" s="1" t="s">
        <v>36</v>
      </c>
      <c r="O18" s="1" t="n">
        <v>403</v>
      </c>
      <c r="P18" s="1" t="s">
        <v>174</v>
      </c>
      <c r="Q18" s="1" t="s">
        <v>175</v>
      </c>
      <c r="R18" s="2" t="s">
        <v>176</v>
      </c>
      <c r="T18" s="1" t="s">
        <v>174</v>
      </c>
      <c r="U18" s="1" t="s">
        <v>175</v>
      </c>
      <c r="Z18" s="1" t="s">
        <v>164</v>
      </c>
      <c r="AA18" s="1" t="n">
        <v>2</v>
      </c>
    </row>
    <row r="19" customFormat="false" ht="15.75" hidden="false" customHeight="false" outlineLevel="0" collapsed="false">
      <c r="A19" s="1" t="n">
        <v>58</v>
      </c>
      <c r="B19" s="1" t="s">
        <v>177</v>
      </c>
      <c r="C19" s="1" t="n">
        <v>12</v>
      </c>
      <c r="D19" s="1" t="s">
        <v>32</v>
      </c>
      <c r="E19" s="1" t="n">
        <v>86</v>
      </c>
      <c r="F19" s="1" t="s">
        <v>44</v>
      </c>
      <c r="G19" s="1" t="n">
        <v>10</v>
      </c>
      <c r="H19" s="1" t="s">
        <v>34</v>
      </c>
      <c r="I19" s="1" t="s">
        <v>35</v>
      </c>
      <c r="J19" s="1" t="s">
        <v>34</v>
      </c>
      <c r="K19" s="1" t="n">
        <v>52</v>
      </c>
      <c r="L19" s="1" t="s">
        <v>45</v>
      </c>
      <c r="M19" s="1" t="s">
        <v>46</v>
      </c>
      <c r="N19" s="1" t="s">
        <v>45</v>
      </c>
      <c r="O19" s="1" t="n">
        <v>111</v>
      </c>
      <c r="P19" s="1" t="s">
        <v>178</v>
      </c>
      <c r="Q19" s="1" t="s">
        <v>179</v>
      </c>
      <c r="R19" s="1" t="s">
        <v>180</v>
      </c>
      <c r="S19" s="1" t="s">
        <v>181</v>
      </c>
      <c r="T19" s="1" t="s">
        <v>182</v>
      </c>
      <c r="U19" s="1" t="s">
        <v>183</v>
      </c>
      <c r="X19" s="1" t="n">
        <v>1</v>
      </c>
      <c r="Z19" s="1" t="s">
        <v>164</v>
      </c>
      <c r="AA19" s="1" t="n">
        <v>2</v>
      </c>
    </row>
    <row r="20" customFormat="false" ht="15.75" hidden="false" customHeight="false" outlineLevel="0" collapsed="false">
      <c r="A20" s="1" t="n">
        <v>139</v>
      </c>
      <c r="B20" s="1" t="s">
        <v>184</v>
      </c>
      <c r="C20" s="1" t="n">
        <v>12</v>
      </c>
      <c r="D20" s="1" t="s">
        <v>32</v>
      </c>
      <c r="E20" s="1" t="n">
        <v>86</v>
      </c>
      <c r="F20" s="1" t="s">
        <v>44</v>
      </c>
      <c r="G20" s="1" t="n">
        <v>10</v>
      </c>
      <c r="H20" s="1" t="s">
        <v>34</v>
      </c>
      <c r="I20" s="1" t="s">
        <v>35</v>
      </c>
      <c r="J20" s="1" t="s">
        <v>34</v>
      </c>
      <c r="K20" s="1" t="n">
        <v>52</v>
      </c>
      <c r="L20" s="1" t="s">
        <v>45</v>
      </c>
      <c r="M20" s="1" t="s">
        <v>46</v>
      </c>
      <c r="N20" s="1" t="s">
        <v>45</v>
      </c>
      <c r="O20" s="1" t="n">
        <v>259</v>
      </c>
      <c r="P20" s="1" t="s">
        <v>185</v>
      </c>
      <c r="Q20" s="1" t="s">
        <v>186</v>
      </c>
      <c r="R20" s="1" t="s">
        <v>187</v>
      </c>
      <c r="S20" s="1" t="s">
        <v>61</v>
      </c>
      <c r="T20" s="1" t="s">
        <v>185</v>
      </c>
      <c r="U20" s="1" t="s">
        <v>186</v>
      </c>
      <c r="X20" s="1" t="n">
        <v>1</v>
      </c>
      <c r="Z20" s="1" t="s">
        <v>164</v>
      </c>
      <c r="AA20" s="1" t="n">
        <v>2</v>
      </c>
    </row>
    <row r="21" customFormat="false" ht="15.75" hidden="false" customHeight="false" outlineLevel="0" collapsed="false">
      <c r="A21" s="1" t="n">
        <v>202</v>
      </c>
      <c r="B21" s="1" t="s">
        <v>188</v>
      </c>
      <c r="C21" s="1" t="n">
        <v>12</v>
      </c>
      <c r="D21" s="1" t="s">
        <v>32</v>
      </c>
      <c r="E21" s="1" t="n">
        <v>147</v>
      </c>
      <c r="F21" s="1" t="s">
        <v>189</v>
      </c>
      <c r="G21" s="1" t="n">
        <v>10</v>
      </c>
      <c r="H21" s="1" t="s">
        <v>34</v>
      </c>
      <c r="I21" s="1" t="s">
        <v>35</v>
      </c>
      <c r="J21" s="1" t="s">
        <v>34</v>
      </c>
      <c r="K21" s="1" t="n">
        <v>188</v>
      </c>
      <c r="L21" s="1" t="s">
        <v>190</v>
      </c>
      <c r="M21" s="1" t="s">
        <v>191</v>
      </c>
      <c r="N21" s="1" t="s">
        <v>190</v>
      </c>
      <c r="O21" s="1" t="n">
        <v>356</v>
      </c>
      <c r="P21" s="1" t="s">
        <v>192</v>
      </c>
      <c r="Q21" s="1" t="s">
        <v>193</v>
      </c>
      <c r="R21" s="1" t="s">
        <v>194</v>
      </c>
      <c r="S21" s="1" t="s">
        <v>61</v>
      </c>
      <c r="T21" s="1" t="s">
        <v>192</v>
      </c>
      <c r="U21" s="1" t="s">
        <v>193</v>
      </c>
      <c r="X21" s="1" t="n">
        <v>1</v>
      </c>
      <c r="Y21" s="1" t="n">
        <v>1</v>
      </c>
      <c r="Z21" s="1" t="s">
        <v>164</v>
      </c>
      <c r="AA21" s="1" t="n">
        <v>2</v>
      </c>
      <c r="AB21" s="1" t="s">
        <v>171</v>
      </c>
      <c r="AC21" s="1" t="s">
        <v>195</v>
      </c>
      <c r="AD21" s="1" t="s">
        <v>195</v>
      </c>
    </row>
    <row r="22" customFormat="false" ht="15.75" hidden="false" customHeight="false" outlineLevel="0" collapsed="false">
      <c r="A22" s="1" t="n">
        <v>147</v>
      </c>
      <c r="B22" s="1" t="s">
        <v>196</v>
      </c>
      <c r="C22" s="1" t="n">
        <v>11</v>
      </c>
      <c r="D22" s="1" t="s">
        <v>52</v>
      </c>
      <c r="E22" s="1" t="n">
        <v>94</v>
      </c>
      <c r="F22" s="1" t="s">
        <v>53</v>
      </c>
      <c r="G22" s="1" t="n">
        <v>72</v>
      </c>
      <c r="H22" s="1" t="s">
        <v>54</v>
      </c>
      <c r="I22" s="1" t="s">
        <v>55</v>
      </c>
      <c r="J22" s="1" t="s">
        <v>56</v>
      </c>
      <c r="K22" s="1" t="n">
        <v>29</v>
      </c>
      <c r="L22" s="1" t="s">
        <v>57</v>
      </c>
      <c r="M22" s="1" t="s">
        <v>58</v>
      </c>
      <c r="N22" s="1" t="s">
        <v>59</v>
      </c>
      <c r="O22" s="1" t="n">
        <v>268</v>
      </c>
      <c r="P22" s="1" t="s">
        <v>197</v>
      </c>
      <c r="Q22" s="1" t="s">
        <v>198</v>
      </c>
      <c r="R22" s="1" t="s">
        <v>199</v>
      </c>
      <c r="S22" s="1" t="s">
        <v>200</v>
      </c>
      <c r="T22" s="1" t="s">
        <v>201</v>
      </c>
      <c r="U22" s="1" t="s">
        <v>202</v>
      </c>
      <c r="X22" s="1" t="n">
        <v>1</v>
      </c>
      <c r="Y22" s="1" t="n">
        <v>1</v>
      </c>
      <c r="Z22" s="1" t="s">
        <v>164</v>
      </c>
      <c r="AA22" s="1" t="n">
        <v>2</v>
      </c>
      <c r="AB22" s="1" t="s">
        <v>171</v>
      </c>
      <c r="AC22" s="1" t="s">
        <v>203</v>
      </c>
      <c r="AD22" s="1" t="s">
        <v>204</v>
      </c>
    </row>
    <row r="23" customFormat="false" ht="15.75" hidden="false" customHeight="false" outlineLevel="0" collapsed="false">
      <c r="A23" s="1" t="n">
        <v>167</v>
      </c>
      <c r="B23" s="1" t="s">
        <v>205</v>
      </c>
      <c r="C23" s="1" t="n">
        <v>11</v>
      </c>
      <c r="D23" s="1" t="s">
        <v>52</v>
      </c>
      <c r="E23" s="1" t="n">
        <v>94</v>
      </c>
      <c r="F23" s="1" t="s">
        <v>53</v>
      </c>
      <c r="G23" s="1" t="n">
        <v>72</v>
      </c>
      <c r="H23" s="1" t="s">
        <v>54</v>
      </c>
      <c r="I23" s="1" t="s">
        <v>55</v>
      </c>
      <c r="J23" s="1" t="s">
        <v>56</v>
      </c>
      <c r="K23" s="1" t="n">
        <v>29</v>
      </c>
      <c r="L23" s="1" t="s">
        <v>57</v>
      </c>
      <c r="M23" s="1" t="s">
        <v>58</v>
      </c>
      <c r="N23" s="1" t="s">
        <v>59</v>
      </c>
      <c r="O23" s="1" t="n">
        <v>294</v>
      </c>
      <c r="P23" s="1" t="s">
        <v>206</v>
      </c>
      <c r="Q23" s="1" t="s">
        <v>207</v>
      </c>
      <c r="R23" s="1" t="s">
        <v>208</v>
      </c>
      <c r="S23" s="1" t="s">
        <v>200</v>
      </c>
      <c r="T23" s="1" t="s">
        <v>209</v>
      </c>
      <c r="U23" s="1" t="s">
        <v>210</v>
      </c>
      <c r="X23" s="1" t="n">
        <v>1</v>
      </c>
      <c r="Y23" s="1" t="n">
        <v>1</v>
      </c>
      <c r="Z23" s="1" t="s">
        <v>164</v>
      </c>
      <c r="AA23" s="1" t="n">
        <v>2</v>
      </c>
    </row>
    <row r="24" customFormat="false" ht="15.75" hidden="false" customHeight="false" outlineLevel="0" collapsed="false">
      <c r="A24" s="1" t="n">
        <v>198</v>
      </c>
      <c r="B24" s="1" t="s">
        <v>211</v>
      </c>
      <c r="C24" s="1" t="n">
        <v>11</v>
      </c>
      <c r="D24" s="1" t="s">
        <v>52</v>
      </c>
      <c r="E24" s="1" t="n">
        <v>94</v>
      </c>
      <c r="F24" s="1" t="s">
        <v>53</v>
      </c>
      <c r="G24" s="1" t="n">
        <v>72</v>
      </c>
      <c r="H24" s="1" t="s">
        <v>54</v>
      </c>
      <c r="I24" s="1" t="s">
        <v>55</v>
      </c>
      <c r="J24" s="1" t="s">
        <v>56</v>
      </c>
      <c r="K24" s="1" t="n">
        <v>29</v>
      </c>
      <c r="L24" s="1" t="s">
        <v>57</v>
      </c>
      <c r="M24" s="1" t="s">
        <v>58</v>
      </c>
      <c r="N24" s="1" t="s">
        <v>59</v>
      </c>
      <c r="O24" s="1" t="n">
        <v>352</v>
      </c>
      <c r="P24" s="1" t="s">
        <v>212</v>
      </c>
      <c r="Q24" s="1" t="s">
        <v>213</v>
      </c>
      <c r="R24" s="1" t="s">
        <v>214</v>
      </c>
      <c r="S24" s="1" t="s">
        <v>61</v>
      </c>
      <c r="T24" s="1" t="s">
        <v>212</v>
      </c>
      <c r="U24" s="1" t="s">
        <v>213</v>
      </c>
      <c r="X24" s="1" t="n">
        <v>1</v>
      </c>
      <c r="Y24" s="1" t="n">
        <v>1</v>
      </c>
      <c r="Z24" s="1" t="s">
        <v>164</v>
      </c>
      <c r="AA24" s="1" t="n">
        <v>2</v>
      </c>
    </row>
    <row r="25" customFormat="false" ht="15.75" hidden="false" customHeight="false" outlineLevel="0" collapsed="false">
      <c r="A25" s="1" t="n">
        <v>115</v>
      </c>
      <c r="B25" s="1" t="s">
        <v>215</v>
      </c>
      <c r="C25" s="1" t="n">
        <v>11</v>
      </c>
      <c r="D25" s="1" t="s">
        <v>52</v>
      </c>
      <c r="E25" s="1" t="n">
        <v>93</v>
      </c>
      <c r="F25" s="1" t="s">
        <v>71</v>
      </c>
      <c r="G25" s="1" t="n">
        <v>72</v>
      </c>
      <c r="H25" s="1" t="s">
        <v>54</v>
      </c>
      <c r="I25" s="1" t="s">
        <v>55</v>
      </c>
      <c r="J25" s="1" t="s">
        <v>56</v>
      </c>
      <c r="K25" s="1" t="n">
        <v>26</v>
      </c>
      <c r="L25" s="1" t="s">
        <v>72</v>
      </c>
      <c r="M25" s="1" t="s">
        <v>73</v>
      </c>
      <c r="N25" s="1" t="s">
        <v>74</v>
      </c>
      <c r="O25" s="1" t="n">
        <v>209</v>
      </c>
      <c r="P25" s="1" t="s">
        <v>216</v>
      </c>
      <c r="Q25" s="1" t="s">
        <v>217</v>
      </c>
      <c r="R25" s="1" t="s">
        <v>218</v>
      </c>
      <c r="S25" s="1" t="s">
        <v>219</v>
      </c>
      <c r="T25" s="1" t="s">
        <v>220</v>
      </c>
      <c r="U25" s="1" t="s">
        <v>221</v>
      </c>
      <c r="X25" s="1" t="n">
        <v>1</v>
      </c>
      <c r="Y25" s="1" t="n">
        <v>1</v>
      </c>
      <c r="Z25" s="1" t="s">
        <v>164</v>
      </c>
      <c r="AA25" s="1" t="n">
        <v>2</v>
      </c>
    </row>
    <row r="26" customFormat="false" ht="15.75" hidden="false" customHeight="false" outlineLevel="0" collapsed="false">
      <c r="A26" s="1" t="n">
        <v>239</v>
      </c>
      <c r="B26" s="1" t="s">
        <v>222</v>
      </c>
      <c r="C26" s="1" t="n">
        <v>11</v>
      </c>
      <c r="D26" s="1" t="s">
        <v>52</v>
      </c>
      <c r="E26" s="1" t="n">
        <v>93</v>
      </c>
      <c r="F26" s="1" t="s">
        <v>71</v>
      </c>
      <c r="G26" s="1" t="n">
        <v>72</v>
      </c>
      <c r="H26" s="1" t="s">
        <v>54</v>
      </c>
      <c r="I26" s="1" t="s">
        <v>55</v>
      </c>
      <c r="J26" s="1" t="s">
        <v>56</v>
      </c>
      <c r="K26" s="1" t="n">
        <v>26</v>
      </c>
      <c r="L26" s="1" t="s">
        <v>72</v>
      </c>
      <c r="M26" s="1" t="s">
        <v>73</v>
      </c>
      <c r="N26" s="1" t="s">
        <v>74</v>
      </c>
      <c r="O26" s="1" t="n">
        <v>398</v>
      </c>
      <c r="P26" s="1" t="s">
        <v>223</v>
      </c>
      <c r="Q26" s="1" t="s">
        <v>224</v>
      </c>
      <c r="R26" s="1" t="s">
        <v>225</v>
      </c>
      <c r="S26" s="1" t="s">
        <v>41</v>
      </c>
      <c r="T26" s="1" t="s">
        <v>226</v>
      </c>
      <c r="U26" s="1" t="s">
        <v>227</v>
      </c>
      <c r="Y26" s="1" t="n">
        <v>1</v>
      </c>
      <c r="Z26" s="1" t="s">
        <v>164</v>
      </c>
      <c r="AA26" s="1" t="n">
        <v>2</v>
      </c>
    </row>
    <row r="27" customFormat="false" ht="15.75" hidden="false" customHeight="false" outlineLevel="0" collapsed="false">
      <c r="A27" s="1" t="n">
        <v>78</v>
      </c>
      <c r="B27" s="1" t="s">
        <v>228</v>
      </c>
      <c r="C27" s="1" t="n">
        <v>13</v>
      </c>
      <c r="D27" s="1" t="s">
        <v>124</v>
      </c>
      <c r="E27" s="1" t="n">
        <v>73</v>
      </c>
      <c r="F27" s="1" t="s">
        <v>125</v>
      </c>
      <c r="G27" s="1" t="n">
        <v>92</v>
      </c>
      <c r="H27" s="1" t="s">
        <v>126</v>
      </c>
      <c r="I27" s="1" t="s">
        <v>127</v>
      </c>
      <c r="J27" s="1" t="s">
        <v>126</v>
      </c>
      <c r="K27" s="1" t="n">
        <v>111</v>
      </c>
      <c r="L27" s="1" t="s">
        <v>128</v>
      </c>
      <c r="M27" s="1" t="s">
        <v>129</v>
      </c>
      <c r="N27" s="1" t="s">
        <v>128</v>
      </c>
      <c r="O27" s="1" t="n">
        <v>145</v>
      </c>
      <c r="P27" s="1" t="s">
        <v>229</v>
      </c>
      <c r="Q27" s="1" t="s">
        <v>230</v>
      </c>
      <c r="R27" s="2" t="s">
        <v>231</v>
      </c>
      <c r="S27" s="1" t="s">
        <v>232</v>
      </c>
      <c r="T27" s="1" t="s">
        <v>229</v>
      </c>
      <c r="U27" s="1" t="s">
        <v>230</v>
      </c>
      <c r="X27" s="1" t="n">
        <v>1</v>
      </c>
      <c r="Y27" s="1" t="n">
        <v>1</v>
      </c>
      <c r="Z27" s="1" t="s">
        <v>164</v>
      </c>
      <c r="AA27" s="1" t="n">
        <v>2</v>
      </c>
    </row>
    <row r="28" customFormat="false" ht="15.75" hidden="false" customHeight="false" outlineLevel="0" collapsed="false">
      <c r="A28" s="1" t="n">
        <v>71</v>
      </c>
      <c r="B28" s="1" t="s">
        <v>233</v>
      </c>
      <c r="C28" s="1" t="n">
        <v>9</v>
      </c>
      <c r="D28" s="1" t="s">
        <v>86</v>
      </c>
      <c r="E28" s="1" t="n">
        <v>106</v>
      </c>
      <c r="F28" s="1" t="s">
        <v>234</v>
      </c>
      <c r="G28" s="1" t="n">
        <v>76</v>
      </c>
      <c r="H28" s="1" t="s">
        <v>88</v>
      </c>
      <c r="I28" s="1" t="s">
        <v>89</v>
      </c>
      <c r="J28" s="1" t="s">
        <v>90</v>
      </c>
      <c r="K28" s="1" t="n">
        <v>78</v>
      </c>
      <c r="L28" s="1" t="s">
        <v>235</v>
      </c>
      <c r="M28" s="1" t="s">
        <v>236</v>
      </c>
      <c r="N28" s="1" t="s">
        <v>237</v>
      </c>
      <c r="O28" s="1" t="n">
        <v>128</v>
      </c>
      <c r="P28" s="1" t="s">
        <v>238</v>
      </c>
      <c r="Q28" s="1" t="s">
        <v>239</v>
      </c>
      <c r="R28" s="1" t="s">
        <v>240</v>
      </c>
      <c r="S28" s="1" t="s">
        <v>241</v>
      </c>
      <c r="T28" s="1" t="s">
        <v>242</v>
      </c>
      <c r="U28" s="1" t="s">
        <v>243</v>
      </c>
      <c r="X28" s="1" t="n">
        <v>1</v>
      </c>
      <c r="Y28" s="1" t="n">
        <v>1</v>
      </c>
      <c r="Z28" s="1" t="s">
        <v>164</v>
      </c>
      <c r="AA28" s="1" t="n">
        <v>2</v>
      </c>
      <c r="AB28" s="1" t="s">
        <v>244</v>
      </c>
      <c r="AC28" s="1" t="s">
        <v>245</v>
      </c>
      <c r="AD28" s="1" t="s">
        <v>245</v>
      </c>
    </row>
    <row r="29" customFormat="false" ht="15.75" hidden="false" customHeight="false" outlineLevel="0" collapsed="false">
      <c r="A29" s="1" t="n">
        <v>80</v>
      </c>
      <c r="B29" s="1" t="s">
        <v>246</v>
      </c>
      <c r="C29" s="1" t="n">
        <v>9</v>
      </c>
      <c r="D29" s="1" t="s">
        <v>86</v>
      </c>
      <c r="E29" s="1" t="n">
        <v>106</v>
      </c>
      <c r="F29" s="1" t="s">
        <v>234</v>
      </c>
      <c r="G29" s="1" t="n">
        <v>76</v>
      </c>
      <c r="H29" s="1" t="s">
        <v>88</v>
      </c>
      <c r="I29" s="1" t="s">
        <v>89</v>
      </c>
      <c r="J29" s="1" t="s">
        <v>90</v>
      </c>
      <c r="K29" s="1" t="n">
        <v>78</v>
      </c>
      <c r="L29" s="1" t="s">
        <v>235</v>
      </c>
      <c r="M29" s="1" t="s">
        <v>236</v>
      </c>
      <c r="N29" s="1" t="s">
        <v>237</v>
      </c>
      <c r="O29" s="1" t="n">
        <v>147</v>
      </c>
      <c r="P29" s="1" t="s">
        <v>247</v>
      </c>
      <c r="Q29" s="1" t="s">
        <v>248</v>
      </c>
      <c r="R29" s="2" t="s">
        <v>249</v>
      </c>
      <c r="S29" s="1" t="s">
        <v>241</v>
      </c>
      <c r="T29" s="1" t="s">
        <v>247</v>
      </c>
      <c r="U29" s="1" t="s">
        <v>248</v>
      </c>
      <c r="X29" s="1" t="n">
        <v>1</v>
      </c>
      <c r="Y29" s="1" t="n">
        <v>1</v>
      </c>
      <c r="Z29" s="1" t="s">
        <v>164</v>
      </c>
      <c r="AA29" s="1" t="n">
        <v>2</v>
      </c>
      <c r="AB29" s="1" t="s">
        <v>250</v>
      </c>
      <c r="AC29" s="1" t="s">
        <v>251</v>
      </c>
      <c r="AD29" s="1" t="s">
        <v>251</v>
      </c>
    </row>
    <row r="30" customFormat="false" ht="15.75" hidden="false" customHeight="false" outlineLevel="0" collapsed="false">
      <c r="A30" s="1" t="n">
        <v>135</v>
      </c>
      <c r="B30" s="1" t="s">
        <v>252</v>
      </c>
      <c r="C30" s="1" t="n">
        <v>5</v>
      </c>
      <c r="D30" s="1" t="s">
        <v>253</v>
      </c>
      <c r="E30" s="1" t="n">
        <v>40</v>
      </c>
      <c r="F30" s="1" t="s">
        <v>254</v>
      </c>
      <c r="G30" s="1" t="n">
        <v>91</v>
      </c>
      <c r="H30" s="1" t="s">
        <v>255</v>
      </c>
      <c r="I30" s="1" t="s">
        <v>256</v>
      </c>
      <c r="J30" s="1" t="s">
        <v>257</v>
      </c>
      <c r="K30" s="1" t="n">
        <v>83</v>
      </c>
      <c r="L30" s="1" t="s">
        <v>258</v>
      </c>
      <c r="M30" s="1" t="s">
        <v>259</v>
      </c>
      <c r="N30" s="1" t="s">
        <v>258</v>
      </c>
      <c r="O30" s="1" t="n">
        <v>253</v>
      </c>
      <c r="P30" s="1" t="s">
        <v>260</v>
      </c>
      <c r="Q30" s="1" t="s">
        <v>261</v>
      </c>
      <c r="R30" s="1" t="s">
        <v>262</v>
      </c>
      <c r="S30" s="1" t="s">
        <v>41</v>
      </c>
      <c r="T30" s="1" t="s">
        <v>260</v>
      </c>
      <c r="U30" s="1" t="s">
        <v>261</v>
      </c>
      <c r="Z30" s="1" t="s">
        <v>164</v>
      </c>
      <c r="AA30" s="1" t="n">
        <v>2</v>
      </c>
    </row>
    <row r="31" customFormat="false" ht="15.75" hidden="false" customHeight="false" outlineLevel="0" collapsed="false">
      <c r="A31" s="1" t="n">
        <v>144</v>
      </c>
      <c r="B31" s="1" t="s">
        <v>263</v>
      </c>
      <c r="C31" s="1" t="n">
        <v>4</v>
      </c>
      <c r="D31" s="1" t="s">
        <v>140</v>
      </c>
      <c r="E31" s="1" t="n">
        <v>62</v>
      </c>
      <c r="F31" s="1" t="s">
        <v>264</v>
      </c>
      <c r="G31" s="1" t="n">
        <v>103</v>
      </c>
      <c r="H31" s="1" t="s">
        <v>142</v>
      </c>
      <c r="I31" s="1" t="s">
        <v>143</v>
      </c>
      <c r="J31" s="1" t="s">
        <v>144</v>
      </c>
      <c r="K31" s="1" t="n">
        <v>101</v>
      </c>
      <c r="L31" s="1" t="s">
        <v>265</v>
      </c>
      <c r="M31" s="1" t="s">
        <v>266</v>
      </c>
      <c r="N31" s="1" t="s">
        <v>265</v>
      </c>
      <c r="O31" s="1" t="n">
        <v>265</v>
      </c>
      <c r="P31" s="1" t="s">
        <v>67</v>
      </c>
      <c r="Q31" s="1" t="s">
        <v>267</v>
      </c>
      <c r="R31" s="2" t="s">
        <v>268</v>
      </c>
      <c r="T31" s="1" t="s">
        <v>67</v>
      </c>
      <c r="U31" s="1" t="s">
        <v>267</v>
      </c>
      <c r="Y31" s="1" t="n">
        <v>1</v>
      </c>
      <c r="Z31" s="1" t="s">
        <v>164</v>
      </c>
      <c r="AA31" s="1" t="n">
        <v>2</v>
      </c>
    </row>
    <row r="32" customFormat="false" ht="15.75" hidden="false" customHeight="false" outlineLevel="0" collapsed="false">
      <c r="A32" s="1" t="n">
        <v>240</v>
      </c>
      <c r="B32" s="1" t="s">
        <v>269</v>
      </c>
      <c r="C32" s="1" t="n">
        <v>4</v>
      </c>
      <c r="D32" s="1" t="s">
        <v>140</v>
      </c>
      <c r="E32" s="1" t="n">
        <v>65</v>
      </c>
      <c r="F32" s="1" t="s">
        <v>270</v>
      </c>
      <c r="G32" s="1" t="n">
        <v>103</v>
      </c>
      <c r="H32" s="1" t="s">
        <v>142</v>
      </c>
      <c r="I32" s="1" t="s">
        <v>143</v>
      </c>
      <c r="J32" s="1" t="s">
        <v>144</v>
      </c>
      <c r="K32" s="1" t="n">
        <v>104</v>
      </c>
      <c r="L32" s="1" t="s">
        <v>271</v>
      </c>
      <c r="M32" s="1" t="s">
        <v>272</v>
      </c>
      <c r="N32" s="1" t="s">
        <v>271</v>
      </c>
      <c r="O32" s="1" t="n">
        <v>401</v>
      </c>
      <c r="P32" s="1" t="s">
        <v>273</v>
      </c>
      <c r="Q32" s="1" t="s">
        <v>274</v>
      </c>
      <c r="R32" s="1" t="s">
        <v>275</v>
      </c>
      <c r="T32" s="1" t="s">
        <v>273</v>
      </c>
      <c r="U32" s="1" t="s">
        <v>274</v>
      </c>
      <c r="Y32" s="1" t="n">
        <v>1</v>
      </c>
      <c r="Z32" s="1" t="s">
        <v>164</v>
      </c>
      <c r="AA32" s="1" t="n">
        <v>2</v>
      </c>
    </row>
    <row r="33" customFormat="false" ht="15.75" hidden="false" customHeight="false" outlineLevel="0" collapsed="false">
      <c r="A33" s="1" t="n">
        <v>42</v>
      </c>
      <c r="B33" s="1" t="s">
        <v>276</v>
      </c>
      <c r="C33" s="1" t="n">
        <v>4</v>
      </c>
      <c r="D33" s="1" t="s">
        <v>140</v>
      </c>
      <c r="E33" s="1" t="n">
        <v>66</v>
      </c>
      <c r="F33" s="1" t="s">
        <v>277</v>
      </c>
      <c r="G33" s="1" t="n">
        <v>103</v>
      </c>
      <c r="H33" s="1" t="s">
        <v>142</v>
      </c>
      <c r="I33" s="1" t="s">
        <v>143</v>
      </c>
      <c r="J33" s="1" t="s">
        <v>144</v>
      </c>
      <c r="K33" s="1" t="n">
        <v>105</v>
      </c>
      <c r="L33" s="1" t="s">
        <v>278</v>
      </c>
      <c r="M33" s="1" t="s">
        <v>279</v>
      </c>
      <c r="N33" s="1" t="s">
        <v>278</v>
      </c>
      <c r="O33" s="1" t="s">
        <v>280</v>
      </c>
      <c r="P33" s="1" t="s">
        <v>278</v>
      </c>
      <c r="Q33" s="1" t="s">
        <v>279</v>
      </c>
      <c r="R33" s="2" t="s">
        <v>281</v>
      </c>
      <c r="S33" s="1" t="s">
        <v>282</v>
      </c>
      <c r="T33" s="1" t="s">
        <v>283</v>
      </c>
      <c r="U33" s="1" t="s">
        <v>284</v>
      </c>
      <c r="Y33" s="1" t="n">
        <v>1</v>
      </c>
      <c r="Z33" s="1" t="s">
        <v>164</v>
      </c>
      <c r="AA33" s="1" t="n">
        <v>2</v>
      </c>
    </row>
    <row r="34" customFormat="false" ht="15.75" hidden="false" customHeight="false" outlineLevel="0" collapsed="false">
      <c r="A34" s="1" t="n">
        <v>43</v>
      </c>
      <c r="B34" s="1" t="s">
        <v>285</v>
      </c>
      <c r="C34" s="1" t="n">
        <v>4</v>
      </c>
      <c r="D34" s="1" t="s">
        <v>140</v>
      </c>
      <c r="E34" s="1" t="n">
        <v>66</v>
      </c>
      <c r="F34" s="1" t="s">
        <v>277</v>
      </c>
      <c r="G34" s="1" t="n">
        <v>103</v>
      </c>
      <c r="H34" s="1" t="s">
        <v>142</v>
      </c>
      <c r="I34" s="1" t="s">
        <v>143</v>
      </c>
      <c r="J34" s="1" t="s">
        <v>144</v>
      </c>
      <c r="K34" s="1" t="n">
        <v>105</v>
      </c>
      <c r="L34" s="1" t="s">
        <v>278</v>
      </c>
      <c r="M34" s="1" t="s">
        <v>279</v>
      </c>
      <c r="N34" s="1" t="s">
        <v>278</v>
      </c>
      <c r="O34" s="1" t="n">
        <v>81</v>
      </c>
      <c r="P34" s="1" t="s">
        <v>278</v>
      </c>
      <c r="Q34" s="1" t="s">
        <v>279</v>
      </c>
      <c r="R34" s="2" t="s">
        <v>281</v>
      </c>
      <c r="S34" s="1" t="s">
        <v>282</v>
      </c>
      <c r="T34" s="1" t="s">
        <v>278</v>
      </c>
      <c r="U34" s="1" t="s">
        <v>279</v>
      </c>
      <c r="Y34" s="1" t="n">
        <v>1</v>
      </c>
      <c r="Z34" s="1" t="s">
        <v>164</v>
      </c>
      <c r="AA34" s="1" t="n">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K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3" activePane="bottomLeft" state="frozen"/>
      <selection pane="topLeft" activeCell="A1" activeCellId="0" sqref="A1"/>
      <selection pane="bottomLeft" activeCell="AH33" activeCellId="0" sqref="AH33"/>
    </sheetView>
  </sheetViews>
  <sheetFormatPr defaultRowHeight="15.75"/>
  <cols>
    <col collapsed="false" hidden="false" max="1" min="1" style="0" width="6.27040816326531"/>
    <col collapsed="false" hidden="false" max="2" min="2" style="0" width="9.85204081632653"/>
    <col collapsed="false" hidden="false" max="4" min="3" style="0" width="2.56632653061224"/>
    <col collapsed="false" hidden="false" max="5" min="5" style="0" width="5.66836734693878"/>
    <col collapsed="false" hidden="false" max="6" min="6" style="0" width="9.85204081632653"/>
    <col collapsed="false" hidden="false" max="11" min="7" style="0" width="2.56632653061224"/>
    <col collapsed="false" hidden="false" max="12" min="12" style="0" width="9.85204081632653"/>
    <col collapsed="false" hidden="false" max="15" min="13" style="0" width="2.56632653061224"/>
    <col collapsed="false" hidden="false" max="16" min="16" style="0" width="9.85204081632653"/>
    <col collapsed="false" hidden="false" max="25" min="17" style="0" width="3.03061224489796"/>
    <col collapsed="false" hidden="false" max="26" min="26" style="0" width="13.2908163265306"/>
    <col collapsed="false" hidden="false" max="27" min="27" style="0" width="4.93367346938776"/>
    <col collapsed="false" hidden="false" max="28" min="28" style="0" width="0.403061224489796"/>
    <col collapsed="false" hidden="false" max="29" min="29" style="0" width="7.83163265306122"/>
    <col collapsed="false" hidden="false" max="30" min="30" style="0" width="3.03061224489796"/>
    <col collapsed="false" hidden="false" max="31" min="31" style="0" width="21.1938775510204"/>
    <col collapsed="false" hidden="false" max="32" min="32" style="0" width="3.37244897959184"/>
    <col collapsed="false" hidden="false" max="1025" min="33" style="0" width="9.85204081632653"/>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5"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376</v>
      </c>
      <c r="B7" s="6" t="s">
        <v>1020</v>
      </c>
      <c r="C7" s="7" t="n">
        <v>10</v>
      </c>
      <c r="D7" s="7" t="s">
        <v>914</v>
      </c>
      <c r="E7" s="6" t="n">
        <v>148</v>
      </c>
      <c r="F7" s="6" t="s">
        <v>975</v>
      </c>
      <c r="G7" s="7" t="n">
        <v>8</v>
      </c>
      <c r="H7" s="7" t="s">
        <v>916</v>
      </c>
      <c r="I7" s="7" t="s">
        <v>917</v>
      </c>
      <c r="J7" s="7" t="s">
        <v>918</v>
      </c>
      <c r="K7" s="7" t="n">
        <v>270</v>
      </c>
      <c r="L7" s="6" t="s">
        <v>976</v>
      </c>
      <c r="M7" s="7" t="s">
        <v>977</v>
      </c>
      <c r="N7" s="7" t="s">
        <v>978</v>
      </c>
      <c r="O7" s="7" t="n">
        <v>553</v>
      </c>
      <c r="P7" s="6" t="s">
        <v>1021</v>
      </c>
      <c r="Q7" s="7" t="s">
        <v>1022</v>
      </c>
      <c r="R7" s="7" t="s">
        <v>1023</v>
      </c>
      <c r="S7" s="8"/>
      <c r="T7" s="7" t="s">
        <v>1021</v>
      </c>
      <c r="U7" s="7" t="s">
        <v>1022</v>
      </c>
      <c r="V7" s="8"/>
      <c r="W7" s="8"/>
      <c r="X7" s="8"/>
      <c r="Y7" s="7" t="n">
        <v>1</v>
      </c>
      <c r="Z7" s="6" t="s">
        <v>297</v>
      </c>
      <c r="AA7" s="6" t="n">
        <f aca="false">IF(Z7="Short Paper",15,IF(Z7="Full Paper",30,IF(Z7="New Result invited paper",30,IF(Z7="Advanced Introduction invited talk",30,IF(Z7="Poster",5,)))))</f>
        <v>30</v>
      </c>
      <c r="AB7" s="6" t="n">
        <f aca="false">IF(ROW(AE7)=2,AA7,IF(AE1=AE7,AA7+AB1,AA7))</f>
        <v>30</v>
      </c>
      <c r="AC7" s="6" t="e">
        <f aca="false">concat(concat(concat(INT(AB7/60),"h"),AB7-(INT(AB7/60)*60)),IF(AB7-(INT(AB7/60)*60)=0,0,""))</f>
        <v>#NAME?</v>
      </c>
      <c r="AD7" s="7" t="n">
        <v>0</v>
      </c>
      <c r="AE7" s="27" t="n">
        <v>42277.2916666667</v>
      </c>
      <c r="AF7" s="6" t="n">
        <v>3</v>
      </c>
      <c r="AG7" s="6" t="n">
        <v>1</v>
      </c>
      <c r="AH7" s="6" t="s">
        <v>1441</v>
      </c>
      <c r="AI7" s="6" t="s">
        <v>1441</v>
      </c>
      <c r="AJ7" s="12"/>
      <c r="AK7" s="6" t="s">
        <v>975</v>
      </c>
    </row>
    <row r="8" customFormat="false" ht="15.75" hidden="false" customHeight="false" outlineLevel="0" collapsed="false">
      <c r="A8" s="6" t="n">
        <v>441</v>
      </c>
      <c r="B8" s="6" t="s">
        <v>1048</v>
      </c>
      <c r="C8" s="7" t="n">
        <v>10</v>
      </c>
      <c r="D8" s="7" t="s">
        <v>914</v>
      </c>
      <c r="E8" s="6" t="n">
        <v>148</v>
      </c>
      <c r="F8" s="6" t="s">
        <v>975</v>
      </c>
      <c r="G8" s="7" t="n">
        <v>8</v>
      </c>
      <c r="H8" s="7" t="s">
        <v>916</v>
      </c>
      <c r="I8" s="7" t="s">
        <v>917</v>
      </c>
      <c r="J8" s="7" t="s">
        <v>918</v>
      </c>
      <c r="K8" s="7" t="n">
        <v>270</v>
      </c>
      <c r="L8" s="6" t="s">
        <v>976</v>
      </c>
      <c r="M8" s="7" t="s">
        <v>977</v>
      </c>
      <c r="N8" s="7" t="s">
        <v>978</v>
      </c>
      <c r="O8" s="7" t="n">
        <v>631</v>
      </c>
      <c r="P8" s="6" t="s">
        <v>1049</v>
      </c>
      <c r="Q8" s="7" t="s">
        <v>1050</v>
      </c>
      <c r="R8" s="7" t="s">
        <v>1051</v>
      </c>
      <c r="S8" s="8"/>
      <c r="T8" s="7" t="s">
        <v>1049</v>
      </c>
      <c r="U8" s="7" t="s">
        <v>1050</v>
      </c>
      <c r="V8" s="8"/>
      <c r="W8" s="8"/>
      <c r="X8" s="8"/>
      <c r="Y8" s="7" t="n">
        <v>1</v>
      </c>
      <c r="Z8" s="6" t="s">
        <v>297</v>
      </c>
      <c r="AA8" s="6" t="n">
        <f aca="false">IF(Z8="Short Paper",15,IF(Z8="Full Paper",30,IF(Z8="New Result invited paper",30,IF(Z8="Advanced Introduction invited talk",30,IF(Z8="Poster",5,)))))</f>
        <v>30</v>
      </c>
      <c r="AB8" s="6" t="n">
        <f aca="false">IF(ROW(AE8)=2,AA8,IF(AE7=AE8,AA8+AB7,AA8))</f>
        <v>60</v>
      </c>
      <c r="AC8" s="6" t="e">
        <f aca="false">concat(concat(concat(INT(AB8/60),"h"),AB8-(INT(AB8/60)*60)),IF(AB8-(INT(AB8/60)*60)=0,0,""))</f>
        <v>#NAME?</v>
      </c>
      <c r="AD8" s="7" t="n">
        <v>0</v>
      </c>
      <c r="AE8" s="27" t="n">
        <v>42277.2916666667</v>
      </c>
      <c r="AF8" s="6" t="n">
        <v>1</v>
      </c>
      <c r="AG8" s="6" t="n">
        <v>2</v>
      </c>
      <c r="AH8" s="6" t="s">
        <v>1443</v>
      </c>
      <c r="AI8" s="6" t="s">
        <v>1443</v>
      </c>
      <c r="AJ8" s="12"/>
      <c r="AK8" s="6" t="s">
        <v>975</v>
      </c>
    </row>
    <row r="9" customFormat="false" ht="15.75" hidden="false" customHeight="false" outlineLevel="0" collapsed="false">
      <c r="A9" s="6" t="n">
        <v>325</v>
      </c>
      <c r="B9" s="6" t="s">
        <v>974</v>
      </c>
      <c r="C9" s="7" t="n">
        <v>10</v>
      </c>
      <c r="D9" s="7" t="s">
        <v>914</v>
      </c>
      <c r="E9" s="6" t="n">
        <v>148</v>
      </c>
      <c r="F9" s="6" t="s">
        <v>975</v>
      </c>
      <c r="G9" s="7" t="n">
        <v>8</v>
      </c>
      <c r="H9" s="7" t="s">
        <v>916</v>
      </c>
      <c r="I9" s="7" t="s">
        <v>917</v>
      </c>
      <c r="J9" s="7" t="s">
        <v>918</v>
      </c>
      <c r="K9" s="7" t="n">
        <v>270</v>
      </c>
      <c r="L9" s="6" t="s">
        <v>976</v>
      </c>
      <c r="M9" s="7" t="s">
        <v>977</v>
      </c>
      <c r="N9" s="7" t="s">
        <v>978</v>
      </c>
      <c r="O9" s="7" t="n">
        <v>500</v>
      </c>
      <c r="P9" s="6" t="s">
        <v>979</v>
      </c>
      <c r="Q9" s="7" t="s">
        <v>980</v>
      </c>
      <c r="R9" s="7" t="s">
        <v>981</v>
      </c>
      <c r="S9" s="7" t="s">
        <v>61</v>
      </c>
      <c r="T9" s="7" t="s">
        <v>979</v>
      </c>
      <c r="U9" s="7" t="s">
        <v>980</v>
      </c>
      <c r="V9" s="8"/>
      <c r="W9" s="8"/>
      <c r="X9" s="8"/>
      <c r="Y9" s="7" t="n">
        <v>1</v>
      </c>
      <c r="Z9" s="6" t="s">
        <v>297</v>
      </c>
      <c r="AA9" s="6" t="n">
        <f aca="false">IF(Z9="Short Paper",15,IF(Z9="Full Paper",30,IF(Z9="New Result invited paper",30,IF(Z9="Advanced Introduction invited talk",30,IF(Z9="Poster",5,)))))</f>
        <v>30</v>
      </c>
      <c r="AB9" s="6" t="n">
        <f aca="false">IF(ROW(AE9)=2,AA9,IF(AE8=AE9,AA9+AB8,AA9))</f>
        <v>90</v>
      </c>
      <c r="AC9" s="6" t="e">
        <f aca="false">concat(concat(concat(INT(AB9/60),"h"),AB9-(INT(AB9/60)*60)),IF(AB9-(INT(AB9/60)*60)=0,0,""))</f>
        <v>#NAME?</v>
      </c>
      <c r="AD9" s="7" t="n">
        <v>0</v>
      </c>
      <c r="AE9" s="27" t="n">
        <v>42277.2916666667</v>
      </c>
      <c r="AF9" s="6" t="n">
        <v>2</v>
      </c>
      <c r="AG9" s="6" t="n">
        <v>2</v>
      </c>
      <c r="AH9" s="6" t="s">
        <v>1443</v>
      </c>
      <c r="AI9" s="6" t="s">
        <v>1443</v>
      </c>
      <c r="AJ9" s="12"/>
      <c r="AK9" s="6" t="s">
        <v>975</v>
      </c>
    </row>
    <row r="10" customFormat="false" ht="15.75" hidden="false" customHeight="false" outlineLevel="0" collapsed="false">
      <c r="A10" s="6" t="n">
        <v>360</v>
      </c>
      <c r="B10" s="6" t="s">
        <v>1473</v>
      </c>
      <c r="C10" s="7" t="n">
        <v>10</v>
      </c>
      <c r="D10" s="7" t="s">
        <v>914</v>
      </c>
      <c r="E10" s="6" t="n">
        <v>148</v>
      </c>
      <c r="F10" s="6" t="s">
        <v>975</v>
      </c>
      <c r="G10" s="7" t="n">
        <v>8</v>
      </c>
      <c r="H10" s="7" t="s">
        <v>916</v>
      </c>
      <c r="I10" s="7" t="s">
        <v>917</v>
      </c>
      <c r="J10" s="7" t="s">
        <v>918</v>
      </c>
      <c r="K10" s="7" t="n">
        <v>270</v>
      </c>
      <c r="L10" s="6" t="s">
        <v>976</v>
      </c>
      <c r="M10" s="7" t="s">
        <v>977</v>
      </c>
      <c r="N10" s="7" t="s">
        <v>978</v>
      </c>
      <c r="O10" s="7" t="n">
        <v>537</v>
      </c>
      <c r="P10" s="6" t="s">
        <v>1474</v>
      </c>
      <c r="Q10" s="7" t="s">
        <v>1014</v>
      </c>
      <c r="R10" s="13" t="s">
        <v>1015</v>
      </c>
      <c r="S10" s="8"/>
      <c r="T10" s="7" t="s">
        <v>1013</v>
      </c>
      <c r="U10" s="7" t="s">
        <v>1014</v>
      </c>
      <c r="V10" s="8"/>
      <c r="W10" s="8"/>
      <c r="X10" s="8"/>
      <c r="Y10" s="7" t="n">
        <v>1</v>
      </c>
      <c r="Z10" s="6" t="s">
        <v>297</v>
      </c>
      <c r="AA10" s="6" t="n">
        <f aca="false">IF(Z10="Short Paper",15,IF(Z10="Full Paper",30,IF(Z10="New Result invited paper",30,IF(Z10="Advanced Introduction invited talk",30,IF(Z10="Poster",5,)))))</f>
        <v>30</v>
      </c>
      <c r="AB10" s="6" t="n">
        <f aca="false">IF(ROW(AE10)=2,AA10,IF(AE9=AE10,AA10+AB9,AA10))</f>
        <v>120</v>
      </c>
      <c r="AC10" s="6" t="e">
        <f aca="false">concat(concat(concat(INT(AB10/60),"h"),AB10-(INT(AB10/60)*60)),IF(AB10-(INT(AB10/60)*60)=0,0,""))</f>
        <v>#NAME?</v>
      </c>
      <c r="AD10" s="7" t="n">
        <v>0</v>
      </c>
      <c r="AE10" s="27" t="n">
        <v>42277.2916666667</v>
      </c>
      <c r="AF10" s="6" t="n">
        <v>4</v>
      </c>
      <c r="AG10" s="6" t="s">
        <v>171</v>
      </c>
      <c r="AH10" s="6" t="s">
        <v>340</v>
      </c>
      <c r="AI10" s="12"/>
      <c r="AJ10" s="12"/>
      <c r="AK10" s="6" t="s">
        <v>975</v>
      </c>
    </row>
    <row r="11" customFormat="false" ht="15.75" hidden="false" customHeight="false" outlineLevel="0" collapsed="false">
      <c r="A11" s="14" t="n">
        <v>194</v>
      </c>
      <c r="B11" s="14" t="s">
        <v>913</v>
      </c>
      <c r="C11" s="15" t="n">
        <v>10</v>
      </c>
      <c r="D11" s="15" t="s">
        <v>914</v>
      </c>
      <c r="E11" s="14" t="n">
        <v>115</v>
      </c>
      <c r="F11" s="14" t="s">
        <v>915</v>
      </c>
      <c r="G11" s="15" t="n">
        <v>8</v>
      </c>
      <c r="H11" s="15" t="s">
        <v>916</v>
      </c>
      <c r="I11" s="15" t="s">
        <v>917</v>
      </c>
      <c r="J11" s="15" t="s">
        <v>918</v>
      </c>
      <c r="K11" s="15" t="n">
        <v>44</v>
      </c>
      <c r="L11" s="14" t="s">
        <v>919</v>
      </c>
      <c r="M11" s="15" t="s">
        <v>920</v>
      </c>
      <c r="N11" s="15" t="s">
        <v>921</v>
      </c>
      <c r="O11" s="15" t="n">
        <v>348</v>
      </c>
      <c r="P11" s="14" t="s">
        <v>919</v>
      </c>
      <c r="Q11" s="15" t="s">
        <v>920</v>
      </c>
      <c r="R11" s="29" t="s">
        <v>922</v>
      </c>
      <c r="S11" s="15" t="s">
        <v>61</v>
      </c>
      <c r="T11" s="15" t="s">
        <v>919</v>
      </c>
      <c r="U11" s="15" t="s">
        <v>920</v>
      </c>
      <c r="V11" s="16"/>
      <c r="W11" s="16"/>
      <c r="X11" s="15" t="n">
        <v>1</v>
      </c>
      <c r="Y11" s="15" t="n">
        <v>1</v>
      </c>
      <c r="Z11" s="14" t="s">
        <v>297</v>
      </c>
      <c r="AA11" s="14" t="n">
        <f aca="false">IF(Z11="Short Paper",15,IF(Z11="Full Paper",30,IF(Z11="New Result invited paper",30,IF(Z11="Advanced Introduction invited talk",30,IF(Z11="Poster",5,)))))</f>
        <v>30</v>
      </c>
      <c r="AB11" s="6" t="n">
        <f aca="false">IF(ROW(AE11)=2,AA11,IF(AE10=AE11,AA11+AB10,AA11))</f>
        <v>30</v>
      </c>
      <c r="AC11" s="6" t="e">
        <f aca="false">concat(concat(concat(INT(AB11/60),"h"),AB11-(INT(AB11/60)*60)),IF(AB11-(INT(AB11/60)*60)=0,0,""))</f>
        <v>#NAME?</v>
      </c>
      <c r="AD11" s="15" t="n">
        <v>0</v>
      </c>
      <c r="AE11" s="28" t="n">
        <v>42277.3854166667</v>
      </c>
      <c r="AF11" s="14" t="n">
        <v>1</v>
      </c>
      <c r="AG11" s="14" t="s">
        <v>171</v>
      </c>
      <c r="AH11" s="14" t="s">
        <v>923</v>
      </c>
      <c r="AI11" s="14" t="s">
        <v>924</v>
      </c>
      <c r="AJ11" s="18"/>
      <c r="AK11" s="14" t="s">
        <v>915</v>
      </c>
    </row>
    <row r="12" customFormat="false" ht="15.75" hidden="false" customHeight="false" outlineLevel="0" collapsed="false">
      <c r="A12" s="14" t="n">
        <v>266</v>
      </c>
      <c r="B12" s="14" t="s">
        <v>940</v>
      </c>
      <c r="C12" s="15" t="n">
        <v>10</v>
      </c>
      <c r="D12" s="15" t="s">
        <v>914</v>
      </c>
      <c r="E12" s="14" t="n">
        <v>115</v>
      </c>
      <c r="F12" s="14" t="s">
        <v>915</v>
      </c>
      <c r="G12" s="15" t="n">
        <v>8</v>
      </c>
      <c r="H12" s="15" t="s">
        <v>916</v>
      </c>
      <c r="I12" s="15" t="s">
        <v>917</v>
      </c>
      <c r="J12" s="15" t="s">
        <v>918</v>
      </c>
      <c r="K12" s="15" t="n">
        <v>44</v>
      </c>
      <c r="L12" s="14" t="s">
        <v>919</v>
      </c>
      <c r="M12" s="15" t="s">
        <v>920</v>
      </c>
      <c r="N12" s="15" t="s">
        <v>921</v>
      </c>
      <c r="O12" s="15" t="n">
        <v>435</v>
      </c>
      <c r="P12" s="14" t="s">
        <v>941</v>
      </c>
      <c r="Q12" s="15" t="s">
        <v>942</v>
      </c>
      <c r="R12" s="15" t="s">
        <v>943</v>
      </c>
      <c r="S12" s="15" t="s">
        <v>61</v>
      </c>
      <c r="T12" s="15" t="s">
        <v>941</v>
      </c>
      <c r="U12" s="15" t="s">
        <v>942</v>
      </c>
      <c r="V12" s="16"/>
      <c r="W12" s="16"/>
      <c r="X12" s="15" t="n">
        <v>1</v>
      </c>
      <c r="Y12" s="15" t="n">
        <v>1</v>
      </c>
      <c r="Z12" s="14" t="s">
        <v>297</v>
      </c>
      <c r="AA12" s="14" t="n">
        <f aca="false">IF(Z12="Short Paper",15,IF(Z12="Full Paper",30,IF(Z12="New Result invited paper",30,IF(Z12="Advanced Introduction invited talk",30,IF(Z12="Poster",5,)))))</f>
        <v>30</v>
      </c>
      <c r="AB12" s="6" t="n">
        <f aca="false">IF(ROW(AE12)=2,AA12,IF(AE11=AE12,AA12+AB11,AA12))</f>
        <v>60</v>
      </c>
      <c r="AC12" s="6" t="e">
        <f aca="false">concat(concat(concat(INT(AB12/60),"h"),AB12-(INT(AB12/60)*60)),IF(AB12-(INT(AB12/60)*60)=0,0,""))</f>
        <v>#NAME?</v>
      </c>
      <c r="AD12" s="15" t="n">
        <v>0</v>
      </c>
      <c r="AE12" s="28" t="n">
        <v>42277.3854166667</v>
      </c>
      <c r="AF12" s="14" t="n">
        <v>2</v>
      </c>
      <c r="AG12" s="14" t="s">
        <v>171</v>
      </c>
      <c r="AH12" s="14" t="s">
        <v>944</v>
      </c>
      <c r="AI12" s="14" t="s">
        <v>924</v>
      </c>
      <c r="AJ12" s="18"/>
      <c r="AK12" s="14" t="s">
        <v>915</v>
      </c>
    </row>
    <row r="13" customFormat="false" ht="15.75" hidden="false" customHeight="false" outlineLevel="0" collapsed="false">
      <c r="A13" s="14" t="n">
        <v>280</v>
      </c>
      <c r="B13" s="14" t="s">
        <v>954</v>
      </c>
      <c r="C13" s="15" t="n">
        <v>10</v>
      </c>
      <c r="D13" s="15" t="s">
        <v>914</v>
      </c>
      <c r="E13" s="14" t="n">
        <v>115</v>
      </c>
      <c r="F13" s="14" t="s">
        <v>915</v>
      </c>
      <c r="G13" s="15" t="n">
        <v>8</v>
      </c>
      <c r="H13" s="15" t="s">
        <v>916</v>
      </c>
      <c r="I13" s="15" t="s">
        <v>917</v>
      </c>
      <c r="J13" s="15" t="s">
        <v>918</v>
      </c>
      <c r="K13" s="15" t="n">
        <v>44</v>
      </c>
      <c r="L13" s="14" t="s">
        <v>919</v>
      </c>
      <c r="M13" s="15" t="s">
        <v>920</v>
      </c>
      <c r="N13" s="15" t="s">
        <v>921</v>
      </c>
      <c r="O13" s="15" t="n">
        <v>449</v>
      </c>
      <c r="P13" s="14" t="s">
        <v>955</v>
      </c>
      <c r="Q13" s="15" t="s">
        <v>956</v>
      </c>
      <c r="R13" s="15" t="s">
        <v>957</v>
      </c>
      <c r="S13" s="15" t="s">
        <v>161</v>
      </c>
      <c r="T13" s="15" t="s">
        <v>955</v>
      </c>
      <c r="U13" s="15" t="s">
        <v>956</v>
      </c>
      <c r="V13" s="16"/>
      <c r="W13" s="16"/>
      <c r="X13" s="15" t="n">
        <v>1</v>
      </c>
      <c r="Y13" s="15" t="n">
        <v>1</v>
      </c>
      <c r="Z13" s="14" t="s">
        <v>297</v>
      </c>
      <c r="AA13" s="14" t="n">
        <f aca="false">IF(Z13="Short Paper",15,IF(Z13="Full Paper",30,IF(Z13="New Result invited paper",30,IF(Z13="Advanced Introduction invited talk",30,IF(Z13="Poster",5,)))))</f>
        <v>30</v>
      </c>
      <c r="AB13" s="6" t="n">
        <f aca="false">IF(ROW(AE13)=2,AA13,IF(AE12=AE13,AA13+AB12,AA13))</f>
        <v>90</v>
      </c>
      <c r="AC13" s="6" t="e">
        <f aca="false">concat(concat(concat(INT(AB13/60),"h"),AB13-(INT(AB13/60)*60)),IF(AB13-(INT(AB13/60)*60)=0,0,""))</f>
        <v>#NAME?</v>
      </c>
      <c r="AD13" s="15" t="n">
        <v>0</v>
      </c>
      <c r="AE13" s="28" t="n">
        <v>42277.3854166667</v>
      </c>
      <c r="AF13" s="14" t="n">
        <v>3</v>
      </c>
      <c r="AG13" s="14" t="n">
        <v>2</v>
      </c>
      <c r="AH13" s="14" t="s">
        <v>1443</v>
      </c>
      <c r="AI13" s="14" t="s">
        <v>1443</v>
      </c>
      <c r="AJ13" s="18"/>
      <c r="AK13" s="14" t="s">
        <v>915</v>
      </c>
    </row>
    <row r="14" customFormat="false" ht="15.75" hidden="false" customHeight="false" outlineLevel="0" collapsed="false">
      <c r="A14" s="14" t="n">
        <v>268</v>
      </c>
      <c r="B14" s="14" t="s">
        <v>949</v>
      </c>
      <c r="C14" s="15" t="n">
        <v>10</v>
      </c>
      <c r="D14" s="15" t="s">
        <v>914</v>
      </c>
      <c r="E14" s="14" t="n">
        <v>115</v>
      </c>
      <c r="F14" s="14" t="s">
        <v>915</v>
      </c>
      <c r="G14" s="15" t="n">
        <v>8</v>
      </c>
      <c r="H14" s="15" t="s">
        <v>916</v>
      </c>
      <c r="I14" s="15" t="s">
        <v>917</v>
      </c>
      <c r="J14" s="15" t="s">
        <v>918</v>
      </c>
      <c r="K14" s="15" t="n">
        <v>44</v>
      </c>
      <c r="L14" s="14" t="s">
        <v>919</v>
      </c>
      <c r="M14" s="15" t="s">
        <v>920</v>
      </c>
      <c r="N14" s="15" t="s">
        <v>921</v>
      </c>
      <c r="O14" s="15" t="n">
        <v>437</v>
      </c>
      <c r="P14" s="14" t="s">
        <v>950</v>
      </c>
      <c r="Q14" s="15" t="s">
        <v>951</v>
      </c>
      <c r="R14" s="15" t="s">
        <v>952</v>
      </c>
      <c r="S14" s="15" t="s">
        <v>61</v>
      </c>
      <c r="T14" s="15" t="s">
        <v>950</v>
      </c>
      <c r="U14" s="15" t="s">
        <v>951</v>
      </c>
      <c r="V14" s="16"/>
      <c r="W14" s="16"/>
      <c r="X14" s="16"/>
      <c r="Y14" s="15" t="n">
        <v>1</v>
      </c>
      <c r="Z14" s="14" t="s">
        <v>297</v>
      </c>
      <c r="AA14" s="14" t="n">
        <f aca="false">IF(Z14="Short Paper",15,IF(Z14="Full Paper",30,IF(Z14="New Result invited paper",30,IF(Z14="Advanced Introduction invited talk",30,IF(Z14="Poster",5,)))))</f>
        <v>30</v>
      </c>
      <c r="AB14" s="6" t="n">
        <f aca="false">IF(ROW(AE14)=2,AA14,IF(AE13=AE14,AA14+AB13,AA14))</f>
        <v>120</v>
      </c>
      <c r="AC14" s="6" t="e">
        <f aca="false">concat(concat(concat(INT(AB14/60),"h"),AB14-(INT(AB14/60)*60)),IF(AB14-(INT(AB14/60)*60)=0,0,""))</f>
        <v>#NAME?</v>
      </c>
      <c r="AD14" s="15" t="n">
        <v>0</v>
      </c>
      <c r="AE14" s="28" t="n">
        <v>42277.3854166667</v>
      </c>
      <c r="AF14" s="14" t="n">
        <v>4</v>
      </c>
      <c r="AG14" s="14" t="s">
        <v>171</v>
      </c>
      <c r="AH14" s="14" t="s">
        <v>340</v>
      </c>
      <c r="AI14" s="14" t="s">
        <v>953</v>
      </c>
      <c r="AJ14" s="18"/>
      <c r="AK14" s="14" t="s">
        <v>915</v>
      </c>
    </row>
    <row r="15" customFormat="false" ht="15.75" hidden="false" customHeight="false" outlineLevel="0" collapsed="false">
      <c r="A15" s="14" t="n">
        <v>283</v>
      </c>
      <c r="B15" s="14" t="s">
        <v>958</v>
      </c>
      <c r="C15" s="15" t="n">
        <v>10</v>
      </c>
      <c r="D15" s="15" t="s">
        <v>914</v>
      </c>
      <c r="E15" s="14" t="n">
        <v>115</v>
      </c>
      <c r="F15" s="14" t="s">
        <v>915</v>
      </c>
      <c r="G15" s="15" t="n">
        <v>8</v>
      </c>
      <c r="H15" s="15" t="s">
        <v>916</v>
      </c>
      <c r="I15" s="15" t="s">
        <v>917</v>
      </c>
      <c r="J15" s="15" t="s">
        <v>918</v>
      </c>
      <c r="K15" s="15" t="n">
        <v>44</v>
      </c>
      <c r="L15" s="14" t="s">
        <v>919</v>
      </c>
      <c r="M15" s="15" t="s">
        <v>920</v>
      </c>
      <c r="N15" s="15" t="s">
        <v>921</v>
      </c>
      <c r="O15" s="15" t="n">
        <v>452</v>
      </c>
      <c r="P15" s="14" t="s">
        <v>959</v>
      </c>
      <c r="Q15" s="15" t="s">
        <v>960</v>
      </c>
      <c r="R15" s="15" t="s">
        <v>961</v>
      </c>
      <c r="S15" s="15" t="s">
        <v>61</v>
      </c>
      <c r="T15" s="15" t="s">
        <v>959</v>
      </c>
      <c r="U15" s="15" t="s">
        <v>960</v>
      </c>
      <c r="V15" s="16"/>
      <c r="W15" s="16"/>
      <c r="X15" s="16"/>
      <c r="Y15" s="15" t="n">
        <v>1</v>
      </c>
      <c r="Z15" s="14" t="s">
        <v>297</v>
      </c>
      <c r="AA15" s="14" t="n">
        <f aca="false">IF(Z15="Short Paper",15,IF(Z15="Full Paper",30,IF(Z15="New Result invited paper",30,IF(Z15="Advanced Introduction invited talk",30,IF(Z15="Poster",5,)))))</f>
        <v>30</v>
      </c>
      <c r="AB15" s="6" t="n">
        <f aca="false">IF(ROW(AE15)=2,AA15,IF(AE14=AE15,AA15+AB14,AA15))</f>
        <v>150</v>
      </c>
      <c r="AC15" s="6" t="e">
        <f aca="false">concat(concat(concat(INT(AB15/60),"h"),AB15-(INT(AB15/60)*60)),IF(AB15-(INT(AB15/60)*60)=0,0,""))</f>
        <v>#NAME?</v>
      </c>
      <c r="AD15" s="15" t="n">
        <v>0</v>
      </c>
      <c r="AE15" s="28" t="n">
        <v>42277.3854166667</v>
      </c>
      <c r="AF15" s="14" t="n">
        <v>5</v>
      </c>
      <c r="AG15" s="14" t="n">
        <v>2</v>
      </c>
      <c r="AH15" s="14" t="s">
        <v>1443</v>
      </c>
      <c r="AI15" s="14" t="s">
        <v>1443</v>
      </c>
      <c r="AJ15" s="18"/>
      <c r="AK15" s="14" t="s">
        <v>915</v>
      </c>
    </row>
    <row r="16" customFormat="false" ht="15.75" hidden="false" customHeight="false" outlineLevel="0" collapsed="false">
      <c r="A16" s="14" t="n">
        <v>433</v>
      </c>
      <c r="B16" s="14" t="s">
        <v>1044</v>
      </c>
      <c r="C16" s="15" t="n">
        <v>10</v>
      </c>
      <c r="D16" s="15" t="s">
        <v>914</v>
      </c>
      <c r="E16" s="14" t="n">
        <v>115</v>
      </c>
      <c r="F16" s="14" t="s">
        <v>915</v>
      </c>
      <c r="G16" s="15" t="n">
        <v>8</v>
      </c>
      <c r="H16" s="15" t="s">
        <v>916</v>
      </c>
      <c r="I16" s="15" t="s">
        <v>917</v>
      </c>
      <c r="J16" s="15" t="s">
        <v>918</v>
      </c>
      <c r="K16" s="15" t="n">
        <v>44</v>
      </c>
      <c r="L16" s="14" t="s">
        <v>919</v>
      </c>
      <c r="M16" s="15" t="s">
        <v>920</v>
      </c>
      <c r="N16" s="15" t="s">
        <v>921</v>
      </c>
      <c r="O16" s="15" t="n">
        <v>623</v>
      </c>
      <c r="P16" s="14" t="s">
        <v>1045</v>
      </c>
      <c r="Q16" s="15" t="s">
        <v>1046</v>
      </c>
      <c r="R16" s="29" t="s">
        <v>1047</v>
      </c>
      <c r="S16" s="15" t="s">
        <v>61</v>
      </c>
      <c r="T16" s="15" t="s">
        <v>1045</v>
      </c>
      <c r="U16" s="15" t="s">
        <v>1046</v>
      </c>
      <c r="V16" s="16"/>
      <c r="W16" s="16"/>
      <c r="X16" s="16"/>
      <c r="Y16" s="15" t="n">
        <v>1</v>
      </c>
      <c r="Z16" s="14" t="s">
        <v>297</v>
      </c>
      <c r="AA16" s="14" t="n">
        <f aca="false">IF(Z16="Short Paper",15,IF(Z16="Full Paper",30,IF(Z16="New Result invited paper",30,IF(Z16="Advanced Introduction invited talk",30,IF(Z16="Poster",5,)))))</f>
        <v>30</v>
      </c>
      <c r="AB16" s="6" t="n">
        <f aca="false">IF(ROW(AE16)=2,AA16,IF(AE15=AE16,AA16+AB15,AA16))</f>
        <v>180</v>
      </c>
      <c r="AC16" s="6" t="e">
        <f aca="false">concat(concat(concat(INT(AB16/60),"h"),AB16-(INT(AB16/60)*60)),IF(AB16-(INT(AB16/60)*60)=0,0,""))</f>
        <v>#NAME?</v>
      </c>
      <c r="AD16" s="15" t="n">
        <v>0</v>
      </c>
      <c r="AE16" s="28" t="n">
        <v>42277.3854166667</v>
      </c>
      <c r="AF16" s="14" t="n">
        <v>6</v>
      </c>
      <c r="AG16" s="14" t="n">
        <v>2</v>
      </c>
      <c r="AH16" s="14" t="s">
        <v>1443</v>
      </c>
      <c r="AI16" s="14" t="s">
        <v>1443</v>
      </c>
      <c r="AJ16" s="18"/>
      <c r="AK16" s="14" t="s">
        <v>915</v>
      </c>
    </row>
    <row r="17" customFormat="false" ht="15.75" hidden="false" customHeight="false" outlineLevel="0" collapsed="false">
      <c r="A17" s="14" t="n">
        <v>348</v>
      </c>
      <c r="B17" s="14" t="s">
        <v>1004</v>
      </c>
      <c r="C17" s="15" t="n">
        <v>10</v>
      </c>
      <c r="D17" s="15" t="s">
        <v>914</v>
      </c>
      <c r="E17" s="14" t="n">
        <v>115</v>
      </c>
      <c r="F17" s="14" t="s">
        <v>915</v>
      </c>
      <c r="G17" s="15" t="n">
        <v>8</v>
      </c>
      <c r="H17" s="15" t="s">
        <v>916</v>
      </c>
      <c r="I17" s="15" t="s">
        <v>917</v>
      </c>
      <c r="J17" s="15" t="s">
        <v>918</v>
      </c>
      <c r="K17" s="15" t="n">
        <v>44</v>
      </c>
      <c r="L17" s="14" t="s">
        <v>919</v>
      </c>
      <c r="M17" s="15" t="s">
        <v>920</v>
      </c>
      <c r="N17" s="15" t="s">
        <v>921</v>
      </c>
      <c r="O17" s="15" t="n">
        <v>524</v>
      </c>
      <c r="P17" s="14" t="s">
        <v>1005</v>
      </c>
      <c r="Q17" s="15" t="s">
        <v>1006</v>
      </c>
      <c r="R17" s="16"/>
      <c r="S17" s="16"/>
      <c r="T17" s="15" t="s">
        <v>1005</v>
      </c>
      <c r="U17" s="15" t="s">
        <v>1006</v>
      </c>
      <c r="V17" s="16"/>
      <c r="W17" s="16"/>
      <c r="X17" s="15" t="n">
        <v>1</v>
      </c>
      <c r="Y17" s="15" t="n">
        <v>1</v>
      </c>
      <c r="Z17" s="14" t="s">
        <v>297</v>
      </c>
      <c r="AA17" s="14" t="n">
        <f aca="false">IF(Z17="Short Paper",15,IF(Z17="Full Paper",30,IF(Z17="New Result invited paper",30,IF(Z17="Advanced Introduction invited talk",30,IF(Z17="Poster",5,)))))</f>
        <v>30</v>
      </c>
      <c r="AB17" s="6" t="n">
        <f aca="false">IF(ROW(AE17)=2,AA17,IF(AE16=AE17,AA17+AB16,AA17))</f>
        <v>210</v>
      </c>
      <c r="AC17" s="6" t="e">
        <f aca="false">concat(concat(concat(INT(AB17/60),"h"),AB17-(INT(AB17/60)*60)),IF(AB17-(INT(AB17/60)*60)=0,0,""))</f>
        <v>#NAME?</v>
      </c>
      <c r="AD17" s="15" t="n">
        <v>2</v>
      </c>
      <c r="AE17" s="28" t="n">
        <v>42277.3854166667</v>
      </c>
      <c r="AF17" s="14" t="n">
        <v>7</v>
      </c>
      <c r="AG17" s="14" t="n">
        <v>-4</v>
      </c>
      <c r="AH17" s="14" t="s">
        <v>709</v>
      </c>
      <c r="AI17" s="14" t="s">
        <v>709</v>
      </c>
      <c r="AJ17" s="18"/>
      <c r="AK17" s="14" t="s">
        <v>915</v>
      </c>
    </row>
    <row r="18" customFormat="false" ht="15.75" hidden="false" customHeight="false" outlineLevel="0" collapsed="false">
      <c r="A18" s="6" t="n">
        <v>210</v>
      </c>
      <c r="B18" s="6" t="s">
        <v>925</v>
      </c>
      <c r="C18" s="7" t="n">
        <v>10</v>
      </c>
      <c r="D18" s="7" t="s">
        <v>914</v>
      </c>
      <c r="E18" s="6" t="n">
        <v>33</v>
      </c>
      <c r="F18" s="6" t="s">
        <v>290</v>
      </c>
      <c r="G18" s="7" t="n">
        <v>8</v>
      </c>
      <c r="H18" s="7" t="s">
        <v>916</v>
      </c>
      <c r="I18" s="7" t="s">
        <v>917</v>
      </c>
      <c r="J18" s="7" t="s">
        <v>918</v>
      </c>
      <c r="K18" s="7" t="n">
        <v>8</v>
      </c>
      <c r="L18" s="6" t="s">
        <v>916</v>
      </c>
      <c r="M18" s="7" t="s">
        <v>917</v>
      </c>
      <c r="N18" s="7" t="s">
        <v>918</v>
      </c>
      <c r="O18" s="7" t="n">
        <v>365</v>
      </c>
      <c r="P18" s="6" t="s">
        <v>926</v>
      </c>
      <c r="Q18" s="7" t="s">
        <v>927</v>
      </c>
      <c r="R18" s="7" t="s">
        <v>928</v>
      </c>
      <c r="S18" s="7" t="s">
        <v>61</v>
      </c>
      <c r="T18" s="7" t="s">
        <v>926</v>
      </c>
      <c r="U18" s="7" t="s">
        <v>927</v>
      </c>
      <c r="V18" s="8"/>
      <c r="W18" s="8"/>
      <c r="X18" s="7" t="n">
        <v>1</v>
      </c>
      <c r="Y18" s="7" t="n">
        <v>1</v>
      </c>
      <c r="Z18" s="6" t="s">
        <v>297</v>
      </c>
      <c r="AA18" s="6" t="n">
        <f aca="false">IF(Z18="Short Paper",15,IF(Z18="Full Paper",30,IF(Z18="New Result invited paper",30,IF(Z18="Advanced Introduction invited talk",30,IF(Z18="Poster",5,)))))</f>
        <v>30</v>
      </c>
      <c r="AB18" s="6" t="n">
        <f aca="false">IF(ROW(AE18)=2,AA18,IF(AE17=AE18,AA18+AB17,AA18))</f>
        <v>30</v>
      </c>
      <c r="AC18" s="6" t="e">
        <f aca="false">concat(concat(concat(INT(AB18/60),"h"),AB18-(INT(AB18/60)*60)),IF(AB18-(INT(AB18/60)*60)=0,0,""))</f>
        <v>#NAME?</v>
      </c>
      <c r="AD18" s="7" t="n">
        <v>0</v>
      </c>
      <c r="AE18" s="27" t="n">
        <v>42277.6770833333</v>
      </c>
      <c r="AF18" s="6" t="n">
        <v>1</v>
      </c>
      <c r="AG18" s="6" t="s">
        <v>171</v>
      </c>
      <c r="AH18" s="6" t="s">
        <v>204</v>
      </c>
      <c r="AI18" s="12"/>
      <c r="AJ18" s="12"/>
      <c r="AK18" s="6" t="s">
        <v>290</v>
      </c>
    </row>
    <row r="19" customFormat="false" ht="15.75" hidden="false" customHeight="false" outlineLevel="0" collapsed="false">
      <c r="A19" s="30" t="n">
        <v>468</v>
      </c>
      <c r="B19" s="31" t="s">
        <v>1475</v>
      </c>
      <c r="C19" s="32" t="n">
        <v>10</v>
      </c>
      <c r="D19" s="33" t="s">
        <v>914</v>
      </c>
      <c r="E19" s="30" t="n">
        <v>112</v>
      </c>
      <c r="F19" s="31" t="s">
        <v>1476</v>
      </c>
      <c r="G19" s="32" t="n">
        <v>8</v>
      </c>
      <c r="H19" s="33" t="s">
        <v>916</v>
      </c>
      <c r="I19" s="33" t="s">
        <v>917</v>
      </c>
      <c r="J19" s="33" t="s">
        <v>918</v>
      </c>
      <c r="K19" s="32" t="n">
        <v>8</v>
      </c>
      <c r="L19" s="31" t="s">
        <v>916</v>
      </c>
      <c r="M19" s="33" t="s">
        <v>917</v>
      </c>
      <c r="N19" s="33" t="s">
        <v>1477</v>
      </c>
      <c r="O19" s="32" t="n">
        <v>687</v>
      </c>
      <c r="P19" s="31" t="s">
        <v>916</v>
      </c>
      <c r="Q19" s="33" t="s">
        <v>917</v>
      </c>
      <c r="R19" s="33" t="s">
        <v>1478</v>
      </c>
      <c r="S19" s="34"/>
      <c r="T19" s="33" t="s">
        <v>916</v>
      </c>
      <c r="U19" s="33" t="s">
        <v>917</v>
      </c>
      <c r="V19" s="34"/>
      <c r="W19" s="34"/>
      <c r="X19" s="32" t="n">
        <v>1</v>
      </c>
      <c r="Y19" s="32" t="n">
        <v>1</v>
      </c>
      <c r="Z19" s="31" t="s">
        <v>297</v>
      </c>
      <c r="AA19" s="14" t="n">
        <f aca="false">IF(Z19="Short Paper",15,IF(Z19="Full Paper",30,IF(Z19="New Result invited paper",30,IF(Z19="Advanced Introduction invited talk",30,IF(Z19="Poster",5,)))))</f>
        <v>30</v>
      </c>
      <c r="AB19" s="6" t="n">
        <f aca="false">IF(ROW(AE19)=2,AA19,IF(AE18=AE19,AA19+AB18,AA19))</f>
        <v>30</v>
      </c>
      <c r="AC19" s="6" t="e">
        <f aca="false">concat(concat(concat(INT(AB19/60),"h"),AB19-(INT(AB19/60)*60)),IF(AB19-(INT(AB19/60)*60)=0,0,""))</f>
        <v>#NAME?</v>
      </c>
      <c r="AD19" s="32" t="n">
        <v>0</v>
      </c>
      <c r="AE19" s="28" t="n">
        <v>42277.6944444444</v>
      </c>
      <c r="AF19" s="31" t="n">
        <v>1</v>
      </c>
      <c r="AG19" s="31" t="n">
        <v>-7</v>
      </c>
      <c r="AH19" s="31" t="s">
        <v>1479</v>
      </c>
      <c r="AI19" s="31" t="s">
        <v>1479</v>
      </c>
      <c r="AJ19" s="18"/>
      <c r="AK19" s="31" t="s">
        <v>1476</v>
      </c>
    </row>
    <row r="20" customFormat="false" ht="15.75" hidden="false" customHeight="false" outlineLevel="0" collapsed="false">
      <c r="A20" s="14" t="n">
        <v>226</v>
      </c>
      <c r="B20" s="14" t="s">
        <v>936</v>
      </c>
      <c r="C20" s="15" t="n">
        <v>10</v>
      </c>
      <c r="D20" s="15" t="s">
        <v>914</v>
      </c>
      <c r="E20" s="14" t="n">
        <v>33</v>
      </c>
      <c r="F20" s="14" t="s">
        <v>290</v>
      </c>
      <c r="G20" s="15" t="n">
        <v>8</v>
      </c>
      <c r="H20" s="15" t="s">
        <v>916</v>
      </c>
      <c r="I20" s="15" t="s">
        <v>917</v>
      </c>
      <c r="J20" s="15" t="s">
        <v>918</v>
      </c>
      <c r="K20" s="15" t="n">
        <v>8</v>
      </c>
      <c r="L20" s="14" t="s">
        <v>916</v>
      </c>
      <c r="M20" s="15" t="s">
        <v>917</v>
      </c>
      <c r="N20" s="15" t="s">
        <v>918</v>
      </c>
      <c r="O20" s="15" t="n">
        <v>381</v>
      </c>
      <c r="P20" s="14" t="s">
        <v>937</v>
      </c>
      <c r="Q20" s="15" t="s">
        <v>938</v>
      </c>
      <c r="R20" s="15" t="s">
        <v>939</v>
      </c>
      <c r="S20" s="16"/>
      <c r="T20" s="15" t="s">
        <v>937</v>
      </c>
      <c r="U20" s="15" t="s">
        <v>938</v>
      </c>
      <c r="V20" s="16"/>
      <c r="W20" s="16"/>
      <c r="X20" s="16"/>
      <c r="Y20" s="15" t="n">
        <v>1</v>
      </c>
      <c r="Z20" s="14" t="s">
        <v>297</v>
      </c>
      <c r="AA20" s="14" t="n">
        <f aca="false">IF(Z20="Short Paper",15,IF(Z20="Full Paper",30,IF(Z20="New Result invited paper",30,IF(Z20="Advanced Introduction invited talk",30,IF(Z20="Poster",5,)))))</f>
        <v>30</v>
      </c>
      <c r="AB20" s="6" t="n">
        <f aca="false">IF(ROW(AE20)=2,AA20,IF(AE19=AE20,AA20+AB19,AA20))</f>
        <v>30</v>
      </c>
      <c r="AC20" s="6" t="e">
        <f aca="false">concat(concat(concat(INT(AB20/60),"h"),AB20-(INT(AB20/60)*60)),IF(AB20-(INT(AB20/60)*60)=0,0,""))</f>
        <v>#NAME?</v>
      </c>
      <c r="AD20" s="15" t="n">
        <v>0</v>
      </c>
      <c r="AE20" s="28" t="n">
        <v>42278.2916666667</v>
      </c>
      <c r="AF20" s="14" t="n">
        <v>1</v>
      </c>
      <c r="AG20" s="14" t="n">
        <v>2</v>
      </c>
      <c r="AH20" s="14" t="s">
        <v>1443</v>
      </c>
      <c r="AI20" s="14" t="s">
        <v>1443</v>
      </c>
      <c r="AJ20" s="18"/>
      <c r="AK20" s="14" t="s">
        <v>290</v>
      </c>
    </row>
    <row r="21" customFormat="false" ht="15.75" hidden="false" customHeight="false" outlineLevel="0" collapsed="false">
      <c r="A21" s="14" t="n">
        <v>287</v>
      </c>
      <c r="B21" s="14" t="s">
        <v>962</v>
      </c>
      <c r="C21" s="15" t="n">
        <v>10</v>
      </c>
      <c r="D21" s="15" t="s">
        <v>914</v>
      </c>
      <c r="E21" s="14" t="n">
        <v>33</v>
      </c>
      <c r="F21" s="14" t="s">
        <v>290</v>
      </c>
      <c r="G21" s="15" t="n">
        <v>8</v>
      </c>
      <c r="H21" s="15" t="s">
        <v>916</v>
      </c>
      <c r="I21" s="15" t="s">
        <v>917</v>
      </c>
      <c r="J21" s="15" t="s">
        <v>918</v>
      </c>
      <c r="K21" s="15" t="n">
        <v>8</v>
      </c>
      <c r="L21" s="14" t="s">
        <v>916</v>
      </c>
      <c r="M21" s="15" t="s">
        <v>917</v>
      </c>
      <c r="N21" s="15" t="s">
        <v>918</v>
      </c>
      <c r="O21" s="15" t="n">
        <v>456</v>
      </c>
      <c r="P21" s="14" t="s">
        <v>963</v>
      </c>
      <c r="Q21" s="15" t="s">
        <v>964</v>
      </c>
      <c r="R21" s="15" t="s">
        <v>965</v>
      </c>
      <c r="S21" s="15" t="s">
        <v>784</v>
      </c>
      <c r="T21" s="15" t="s">
        <v>963</v>
      </c>
      <c r="U21" s="15" t="s">
        <v>964</v>
      </c>
      <c r="V21" s="16"/>
      <c r="W21" s="16"/>
      <c r="X21" s="16"/>
      <c r="Y21" s="15" t="n">
        <v>1</v>
      </c>
      <c r="Z21" s="14" t="s">
        <v>297</v>
      </c>
      <c r="AA21" s="14" t="n">
        <f aca="false">IF(Z21="Short Paper",15,IF(Z21="Full Paper",30,IF(Z21="New Result invited paper",30,IF(Z21="Advanced Introduction invited talk",30,IF(Z21="Poster",5,)))))</f>
        <v>30</v>
      </c>
      <c r="AB21" s="6" t="n">
        <f aca="false">IF(ROW(AE21)=2,AA21,IF(AE20=AE21,AA21+AB20,AA21))</f>
        <v>60</v>
      </c>
      <c r="AC21" s="6" t="e">
        <f aca="false">concat(concat(concat(INT(AB21/60),"h"),AB21-(INT(AB21/60)*60)),IF(AB21-(INT(AB21/60)*60)=0,0,""))</f>
        <v>#NAME?</v>
      </c>
      <c r="AD21" s="15" t="n">
        <v>0</v>
      </c>
      <c r="AE21" s="28" t="n">
        <v>42278.2916666667</v>
      </c>
      <c r="AF21" s="14" t="n">
        <v>2</v>
      </c>
      <c r="AG21" s="14" t="n">
        <v>2</v>
      </c>
      <c r="AH21" s="14" t="s">
        <v>1443</v>
      </c>
      <c r="AI21" s="14" t="s">
        <v>1443</v>
      </c>
      <c r="AJ21" s="18"/>
      <c r="AK21" s="14" t="s">
        <v>290</v>
      </c>
    </row>
    <row r="22" customFormat="false" ht="15.75" hidden="false" customHeight="false" outlineLevel="0" collapsed="false">
      <c r="A22" s="14" t="n">
        <v>367</v>
      </c>
      <c r="B22" s="14" t="s">
        <v>1016</v>
      </c>
      <c r="C22" s="15" t="n">
        <v>10</v>
      </c>
      <c r="D22" s="15" t="s">
        <v>914</v>
      </c>
      <c r="E22" s="14" t="n">
        <v>33</v>
      </c>
      <c r="F22" s="14" t="s">
        <v>290</v>
      </c>
      <c r="G22" s="15" t="n">
        <v>8</v>
      </c>
      <c r="H22" s="15" t="s">
        <v>916</v>
      </c>
      <c r="I22" s="15" t="s">
        <v>917</v>
      </c>
      <c r="J22" s="15" t="s">
        <v>918</v>
      </c>
      <c r="K22" s="15" t="n">
        <v>8</v>
      </c>
      <c r="L22" s="14" t="s">
        <v>916</v>
      </c>
      <c r="M22" s="15" t="s">
        <v>917</v>
      </c>
      <c r="N22" s="15" t="s">
        <v>918</v>
      </c>
      <c r="O22" s="15" t="n">
        <v>544</v>
      </c>
      <c r="P22" s="14" t="s">
        <v>1017</v>
      </c>
      <c r="Q22" s="15" t="s">
        <v>1018</v>
      </c>
      <c r="R22" s="29" t="s">
        <v>1019</v>
      </c>
      <c r="S22" s="15" t="s">
        <v>422</v>
      </c>
      <c r="T22" s="15" t="s">
        <v>1017</v>
      </c>
      <c r="U22" s="15" t="s">
        <v>1018</v>
      </c>
      <c r="V22" s="16"/>
      <c r="W22" s="16"/>
      <c r="X22" s="16"/>
      <c r="Y22" s="15" t="n">
        <v>1</v>
      </c>
      <c r="Z22" s="14" t="s">
        <v>297</v>
      </c>
      <c r="AA22" s="14" t="n">
        <f aca="false">IF(Z22="Short Paper",15,IF(Z22="Full Paper",30,IF(Z22="New Result invited paper",30,IF(Z22="Advanced Introduction invited talk",30,IF(Z22="Poster",5,)))))</f>
        <v>30</v>
      </c>
      <c r="AB22" s="6" t="n">
        <f aca="false">IF(ROW(AE22)=2,AA22,IF(AE21=AE22,AA22+AB21,AA22))</f>
        <v>30</v>
      </c>
      <c r="AC22" s="6" t="e">
        <f aca="false">concat(concat(concat(INT(AB22/60),"h"),AB22-(INT(AB22/60)*60)),IF(AB22-(INT(AB22/60)*60)=0,0,""))</f>
        <v>#NAME?</v>
      </c>
      <c r="AD22" s="15" t="n">
        <v>0</v>
      </c>
      <c r="AE22" s="28" t="n">
        <v>42278.4305555556</v>
      </c>
      <c r="AF22" s="14" t="n">
        <v>3</v>
      </c>
      <c r="AG22" s="14" t="n">
        <v>2</v>
      </c>
      <c r="AH22" s="14" t="s">
        <v>1443</v>
      </c>
      <c r="AI22" s="14" t="s">
        <v>1443</v>
      </c>
      <c r="AJ22" s="18"/>
      <c r="AK22" s="14" t="s">
        <v>290</v>
      </c>
    </row>
    <row r="23" customFormat="false" ht="15.75" hidden="false" customHeight="false" outlineLevel="0" collapsed="false">
      <c r="A23" s="14" t="n">
        <v>338</v>
      </c>
      <c r="B23" s="14" t="s">
        <v>982</v>
      </c>
      <c r="C23" s="15" t="n">
        <v>10</v>
      </c>
      <c r="D23" s="15" t="s">
        <v>914</v>
      </c>
      <c r="E23" s="14" t="n">
        <v>33</v>
      </c>
      <c r="F23" s="14" t="s">
        <v>290</v>
      </c>
      <c r="G23" s="15" t="n">
        <v>8</v>
      </c>
      <c r="H23" s="15" t="s">
        <v>916</v>
      </c>
      <c r="I23" s="15" t="s">
        <v>917</v>
      </c>
      <c r="J23" s="15" t="s">
        <v>918</v>
      </c>
      <c r="K23" s="15" t="n">
        <v>8</v>
      </c>
      <c r="L23" s="14" t="s">
        <v>916</v>
      </c>
      <c r="M23" s="15" t="s">
        <v>917</v>
      </c>
      <c r="N23" s="15" t="s">
        <v>918</v>
      </c>
      <c r="O23" s="15" t="n">
        <v>514</v>
      </c>
      <c r="P23" s="14" t="s">
        <v>983</v>
      </c>
      <c r="Q23" s="15" t="s">
        <v>984</v>
      </c>
      <c r="R23" s="15" t="s">
        <v>985</v>
      </c>
      <c r="S23" s="15" t="s">
        <v>61</v>
      </c>
      <c r="T23" s="15" t="s">
        <v>983</v>
      </c>
      <c r="U23" s="15" t="s">
        <v>984</v>
      </c>
      <c r="V23" s="16"/>
      <c r="W23" s="16"/>
      <c r="X23" s="15" t="n">
        <v>1</v>
      </c>
      <c r="Y23" s="15" t="n">
        <v>1</v>
      </c>
      <c r="Z23" s="14" t="s">
        <v>297</v>
      </c>
      <c r="AA23" s="14" t="n">
        <f aca="false">IF(Z23="Short Paper",15,IF(Z23="Full Paper",30,IF(Z23="New Result invited paper",30,IF(Z23="Advanced Introduction invited talk",30,IF(Z23="Poster",5,)))))</f>
        <v>30</v>
      </c>
      <c r="AB23" s="6" t="n">
        <f aca="false">IF(ROW(AE23)=2,AA23,IF(AE22=AE23,AA23+AB22,AA23))</f>
        <v>30</v>
      </c>
      <c r="AC23" s="6" t="e">
        <f aca="false">concat(concat(concat(INT(AB23/60),"h"),AB23-(INT(AB23/60)*60)),IF(AB23-(INT(AB23/60)*60)=0,0,""))</f>
        <v>#NAME?</v>
      </c>
      <c r="AD23" s="15" t="n">
        <v>0</v>
      </c>
      <c r="AE23" s="28" t="n">
        <v>42278.2916666667</v>
      </c>
      <c r="AF23" s="14" t="n">
        <v>4</v>
      </c>
      <c r="AG23" s="14" t="s">
        <v>171</v>
      </c>
      <c r="AH23" s="18"/>
      <c r="AI23" s="14" t="s">
        <v>986</v>
      </c>
      <c r="AJ23" s="18"/>
      <c r="AK23" s="14" t="s">
        <v>290</v>
      </c>
    </row>
    <row r="24" customFormat="false" ht="15.75" hidden="false" customHeight="false" outlineLevel="0" collapsed="false">
      <c r="A24" s="6" t="n">
        <v>307</v>
      </c>
      <c r="B24" s="6" t="s">
        <v>966</v>
      </c>
      <c r="C24" s="7" t="n">
        <v>10</v>
      </c>
      <c r="D24" s="7" t="s">
        <v>914</v>
      </c>
      <c r="E24" s="6" t="n">
        <v>117</v>
      </c>
      <c r="F24" s="6" t="s">
        <v>967</v>
      </c>
      <c r="G24" s="7" t="n">
        <v>8</v>
      </c>
      <c r="H24" s="7" t="s">
        <v>916</v>
      </c>
      <c r="I24" s="7" t="s">
        <v>917</v>
      </c>
      <c r="J24" s="7" t="s">
        <v>918</v>
      </c>
      <c r="K24" s="7" t="n">
        <v>54</v>
      </c>
      <c r="L24" s="6" t="s">
        <v>968</v>
      </c>
      <c r="M24" s="7" t="s">
        <v>969</v>
      </c>
      <c r="N24" s="7" t="s">
        <v>970</v>
      </c>
      <c r="O24" s="7" t="n">
        <v>478</v>
      </c>
      <c r="P24" s="6" t="s">
        <v>971</v>
      </c>
      <c r="Q24" s="7" t="s">
        <v>972</v>
      </c>
      <c r="R24" s="7" t="s">
        <v>973</v>
      </c>
      <c r="S24" s="7" t="s">
        <v>282</v>
      </c>
      <c r="T24" s="7" t="s">
        <v>971</v>
      </c>
      <c r="U24" s="7" t="s">
        <v>972</v>
      </c>
      <c r="V24" s="8"/>
      <c r="W24" s="8"/>
      <c r="X24" s="8"/>
      <c r="Y24" s="7" t="n">
        <v>1</v>
      </c>
      <c r="Z24" s="6" t="s">
        <v>297</v>
      </c>
      <c r="AA24" s="6" t="n">
        <f aca="false">IF(Z24="Short Paper",15,IF(Z24="Full Paper",30,IF(Z24="New Result invited paper",30,IF(Z24="Advanced Introduction invited talk",30,IF(Z24="Poster",5,)))))</f>
        <v>30</v>
      </c>
      <c r="AB24" s="6" t="n">
        <f aca="false">IF(ROW(AE24)=2,AA24,IF(AE23=AE24,AA24+AB23,AA24))</f>
        <v>30</v>
      </c>
      <c r="AC24" s="6" t="e">
        <f aca="false">concat(concat(concat(INT(AB24/60),"h"),AB24-(INT(AB24/60)*60)),IF(AB24-(INT(AB24/60)*60)=0,0,""))</f>
        <v>#NAME?</v>
      </c>
      <c r="AD24" s="7" t="n">
        <v>0</v>
      </c>
      <c r="AE24" s="27" t="n">
        <v>42278.3611111111</v>
      </c>
      <c r="AF24" s="6" t="n">
        <v>1</v>
      </c>
      <c r="AG24" s="6" t="n">
        <v>2</v>
      </c>
      <c r="AH24" s="6" t="s">
        <v>1443</v>
      </c>
      <c r="AI24" s="6" t="s">
        <v>1443</v>
      </c>
      <c r="AJ24" s="12"/>
      <c r="AK24" s="6" t="s">
        <v>967</v>
      </c>
    </row>
    <row r="25" customFormat="false" ht="15.75" hidden="false" customHeight="false" outlineLevel="0" collapsed="false">
      <c r="A25" s="6" t="n">
        <v>456</v>
      </c>
      <c r="B25" s="6" t="s">
        <v>1052</v>
      </c>
      <c r="C25" s="7" t="n">
        <v>10</v>
      </c>
      <c r="D25" s="7" t="s">
        <v>914</v>
      </c>
      <c r="E25" s="6" t="n">
        <v>118</v>
      </c>
      <c r="F25" s="6" t="s">
        <v>1029</v>
      </c>
      <c r="G25" s="7" t="n">
        <v>8</v>
      </c>
      <c r="H25" s="7" t="s">
        <v>916</v>
      </c>
      <c r="I25" s="7" t="s">
        <v>917</v>
      </c>
      <c r="J25" s="7" t="s">
        <v>918</v>
      </c>
      <c r="K25" s="7" t="n">
        <v>349</v>
      </c>
      <c r="L25" s="6" t="s">
        <v>1030</v>
      </c>
      <c r="M25" s="7" t="s">
        <v>1031</v>
      </c>
      <c r="N25" s="7" t="s">
        <v>1030</v>
      </c>
      <c r="O25" s="7" t="n">
        <v>669</v>
      </c>
      <c r="P25" s="6" t="s">
        <v>1053</v>
      </c>
      <c r="Q25" s="7" t="s">
        <v>1054</v>
      </c>
      <c r="R25" s="8"/>
      <c r="S25" s="8"/>
      <c r="T25" s="7" t="s">
        <v>1053</v>
      </c>
      <c r="U25" s="7" t="s">
        <v>1054</v>
      </c>
      <c r="V25" s="8"/>
      <c r="W25" s="8"/>
      <c r="X25" s="7" t="n">
        <v>1</v>
      </c>
      <c r="Y25" s="7" t="n">
        <v>1</v>
      </c>
      <c r="Z25" s="6" t="s">
        <v>297</v>
      </c>
      <c r="AA25" s="6" t="n">
        <f aca="false">IF(Z25="Short Paper",15,IF(Z25="Full Paper",30,IF(Z25="New Result invited paper",30,IF(Z25="Advanced Introduction invited talk",30,IF(Z25="Poster",5,)))))</f>
        <v>30</v>
      </c>
      <c r="AB25" s="6" t="n">
        <f aca="false">IF(ROW(AE25)=2,AA25,IF(AE24=AE25,AA25+AB24,AA25))</f>
        <v>30</v>
      </c>
      <c r="AC25" s="6" t="e">
        <f aca="false">concat(concat(concat(INT(AB25/60),"h"),AB25-(INT(AB25/60)*60)),IF(AB25-(INT(AB25/60)*60)=0,0,""))</f>
        <v>#NAME?</v>
      </c>
      <c r="AD25" s="7" t="n">
        <v>0</v>
      </c>
      <c r="AE25" s="28" t="n">
        <v>42278.3819444445</v>
      </c>
      <c r="AF25" s="6" t="n">
        <v>1</v>
      </c>
      <c r="AG25" s="6" t="n">
        <v>2</v>
      </c>
      <c r="AH25" s="6" t="s">
        <v>1443</v>
      </c>
      <c r="AI25" s="6" t="s">
        <v>1443</v>
      </c>
      <c r="AJ25" s="12"/>
      <c r="AK25" s="6" t="s">
        <v>1029</v>
      </c>
    </row>
    <row r="26" customFormat="false" ht="15.75" hidden="false" customHeight="false" outlineLevel="0" collapsed="false">
      <c r="A26" s="55" t="n">
        <v>482</v>
      </c>
      <c r="B26" s="39" t="s">
        <v>1480</v>
      </c>
      <c r="C26" s="55" t="n">
        <v>10</v>
      </c>
      <c r="D26" s="39" t="s">
        <v>914</v>
      </c>
      <c r="E26" s="55" t="n">
        <v>118</v>
      </c>
      <c r="F26" s="39" t="s">
        <v>1029</v>
      </c>
      <c r="G26" s="55" t="n">
        <v>8</v>
      </c>
      <c r="H26" s="39" t="s">
        <v>916</v>
      </c>
      <c r="I26" s="39" t="s">
        <v>917</v>
      </c>
      <c r="J26" s="39" t="s">
        <v>918</v>
      </c>
      <c r="K26" s="55" t="n">
        <v>349</v>
      </c>
      <c r="L26" s="39" t="s">
        <v>1030</v>
      </c>
      <c r="M26" s="39" t="s">
        <v>1031</v>
      </c>
      <c r="N26" s="39" t="s">
        <v>1030</v>
      </c>
      <c r="O26" s="55" t="n">
        <v>706</v>
      </c>
      <c r="P26" s="39" t="s">
        <v>1481</v>
      </c>
      <c r="Q26" s="39" t="s">
        <v>1482</v>
      </c>
      <c r="R26" s="56" t="s">
        <v>1483</v>
      </c>
      <c r="S26" s="39"/>
      <c r="T26" s="39" t="s">
        <v>1481</v>
      </c>
      <c r="U26" s="39" t="s">
        <v>1482</v>
      </c>
      <c r="V26" s="39"/>
      <c r="W26" s="39"/>
      <c r="X26" s="55" t="n">
        <v>1</v>
      </c>
      <c r="Y26" s="55" t="n">
        <v>1</v>
      </c>
      <c r="Z26" s="39" t="s">
        <v>297</v>
      </c>
      <c r="AA26" s="6" t="n">
        <f aca="false">IF(Z26="Short Paper",15,IF(Z26="Full Paper",30,IF(Z26="New Result invited paper",30,IF(Z26="Advanced Introduction invited talk",30,IF(Z26="Poster",5,)))))</f>
        <v>30</v>
      </c>
      <c r="AB26" s="6"/>
      <c r="AC26" s="6" t="e">
        <f aca="false">concat(concat(concat(INT(AB26/60),"h"),AB26-(INT(AB26/60)*60)),IF(AB26-(INT(AB26/60)*60)=0,0,""))</f>
        <v>#NAME?</v>
      </c>
      <c r="AD26" s="7"/>
      <c r="AE26" s="28" t="n">
        <v>42278.3819444445</v>
      </c>
      <c r="AF26" s="6" t="n">
        <v>2</v>
      </c>
      <c r="AG26" s="6" t="n">
        <v>2</v>
      </c>
      <c r="AH26" s="6" t="s">
        <v>1443</v>
      </c>
      <c r="AI26" s="6" t="s">
        <v>1443</v>
      </c>
      <c r="AJ26" s="12"/>
      <c r="AK26" s="6"/>
    </row>
    <row r="27" customFormat="false" ht="15.75" hidden="false" customHeight="false" outlineLevel="0" collapsed="false">
      <c r="A27" s="14" t="n">
        <v>390</v>
      </c>
      <c r="B27" s="14" t="s">
        <v>1028</v>
      </c>
      <c r="C27" s="15" t="n">
        <v>10</v>
      </c>
      <c r="D27" s="15" t="s">
        <v>914</v>
      </c>
      <c r="E27" s="14" t="n">
        <v>118</v>
      </c>
      <c r="F27" s="14" t="s">
        <v>1029</v>
      </c>
      <c r="G27" s="15" t="n">
        <v>8</v>
      </c>
      <c r="H27" s="15" t="s">
        <v>916</v>
      </c>
      <c r="I27" s="15" t="s">
        <v>917</v>
      </c>
      <c r="J27" s="15" t="s">
        <v>918</v>
      </c>
      <c r="K27" s="15" t="n">
        <v>349</v>
      </c>
      <c r="L27" s="14" t="s">
        <v>1030</v>
      </c>
      <c r="M27" s="15" t="s">
        <v>1031</v>
      </c>
      <c r="N27" s="15" t="s">
        <v>1030</v>
      </c>
      <c r="O27" s="15" t="n">
        <v>567</v>
      </c>
      <c r="P27" s="14" t="s">
        <v>1032</v>
      </c>
      <c r="Q27" s="15" t="s">
        <v>1033</v>
      </c>
      <c r="R27" s="15" t="s">
        <v>1034</v>
      </c>
      <c r="S27" s="16"/>
      <c r="T27" s="15" t="s">
        <v>1032</v>
      </c>
      <c r="U27" s="15" t="s">
        <v>1033</v>
      </c>
      <c r="V27" s="16"/>
      <c r="W27" s="16"/>
      <c r="X27" s="15" t="n">
        <v>1</v>
      </c>
      <c r="Y27" s="15" t="n">
        <v>1</v>
      </c>
      <c r="Z27" s="14" t="s">
        <v>297</v>
      </c>
      <c r="AA27" s="14" t="n">
        <f aca="false">IF(Z27="Short Paper",15,IF(Z27="Full Paper",30,IF(Z27="New Result invited paper",30,IF(Z27="Advanced Introduction invited talk",30,IF(Z27="Poster",5,)))))</f>
        <v>30</v>
      </c>
      <c r="AB27" s="6" t="n">
        <f aca="false">IF(ROW(AE27)=2,AA27,IF(AE26=AE27,AA27+AB26,AA27))</f>
        <v>30</v>
      </c>
      <c r="AC27" s="6" t="e">
        <f aca="false">concat(concat(concat(INT(AB27/60),"h"),AB27-(INT(AB27/60)*60)),IF(AB27-(INT(AB27/60)*60)=0,0,""))</f>
        <v>#NAME?</v>
      </c>
      <c r="AD27" s="15" t="n">
        <v>0</v>
      </c>
      <c r="AE27" s="28" t="n">
        <v>42278.3819444445</v>
      </c>
      <c r="AF27" s="14" t="n">
        <v>3</v>
      </c>
      <c r="AG27" s="14" t="s">
        <v>171</v>
      </c>
      <c r="AH27" s="14" t="s">
        <v>1035</v>
      </c>
      <c r="AI27" s="14" t="s">
        <v>1036</v>
      </c>
      <c r="AJ27" s="18"/>
      <c r="AK27" s="14" t="s">
        <v>1029</v>
      </c>
    </row>
    <row r="28" customFormat="false" ht="15.75" hidden="false" customHeight="false" outlineLevel="0" collapsed="false">
      <c r="A28" s="14" t="n">
        <v>359</v>
      </c>
      <c r="B28" s="14" t="s">
        <v>1007</v>
      </c>
      <c r="C28" s="15" t="n">
        <v>10</v>
      </c>
      <c r="D28" s="15" t="s">
        <v>914</v>
      </c>
      <c r="E28" s="14" t="n">
        <v>114</v>
      </c>
      <c r="F28" s="14" t="s">
        <v>1008</v>
      </c>
      <c r="G28" s="15" t="n">
        <v>8</v>
      </c>
      <c r="H28" s="15" t="s">
        <v>916</v>
      </c>
      <c r="I28" s="15" t="s">
        <v>917</v>
      </c>
      <c r="J28" s="15" t="s">
        <v>918</v>
      </c>
      <c r="K28" s="15" t="n">
        <v>43</v>
      </c>
      <c r="L28" s="14" t="s">
        <v>1009</v>
      </c>
      <c r="M28" s="15" t="s">
        <v>1010</v>
      </c>
      <c r="N28" s="15" t="s">
        <v>1009</v>
      </c>
      <c r="O28" s="15" t="n">
        <v>536</v>
      </c>
      <c r="P28" s="14" t="s">
        <v>1009</v>
      </c>
      <c r="Q28" s="15" t="s">
        <v>1010</v>
      </c>
      <c r="R28" s="29" t="s">
        <v>1011</v>
      </c>
      <c r="S28" s="15" t="s">
        <v>61</v>
      </c>
      <c r="T28" s="15" t="s">
        <v>1009</v>
      </c>
      <c r="U28" s="15" t="s">
        <v>1010</v>
      </c>
      <c r="V28" s="16"/>
      <c r="W28" s="16"/>
      <c r="X28" s="16"/>
      <c r="Y28" s="15" t="n">
        <v>1</v>
      </c>
      <c r="Z28" s="14" t="s">
        <v>297</v>
      </c>
      <c r="AA28" s="14" t="n">
        <f aca="false">IF(Z28="Short Paper",15,IF(Z28="Full Paper",30,IF(Z28="New Result invited paper",30,IF(Z28="Advanced Introduction invited talk",30,IF(Z28="Poster",5,)))))</f>
        <v>30</v>
      </c>
      <c r="AB28" s="6" t="n">
        <f aca="false">IF(ROW(AE28)=2,AA28,IF(AE26=AE28,AA28+AB26,AA28))</f>
        <v>30</v>
      </c>
      <c r="AC28" s="6" t="e">
        <f aca="false">concat(concat(concat(INT(AB28/60),"h"),AB28-(INT(AB28/60)*60)),IF(AB28-(INT(AB28/60)*60)=0,0,""))</f>
        <v>#NAME?</v>
      </c>
      <c r="AD28" s="15" t="n">
        <v>0</v>
      </c>
      <c r="AE28" s="28" t="n">
        <v>42278.4305555556</v>
      </c>
      <c r="AF28" s="14" t="n">
        <v>1</v>
      </c>
      <c r="AG28" s="14" t="n">
        <v>2</v>
      </c>
      <c r="AH28" s="14" t="s">
        <v>1443</v>
      </c>
      <c r="AI28" s="14" t="s">
        <v>1443</v>
      </c>
      <c r="AJ28" s="18"/>
      <c r="AK28" s="14" t="s">
        <v>1008</v>
      </c>
    </row>
    <row r="29" customFormat="false" ht="15.75" hidden="false" customHeight="false" outlineLevel="0" collapsed="false">
      <c r="A29" s="14" t="n">
        <v>387</v>
      </c>
      <c r="B29" s="14" t="s">
        <v>1024</v>
      </c>
      <c r="C29" s="15" t="n">
        <v>10</v>
      </c>
      <c r="D29" s="15" t="s">
        <v>914</v>
      </c>
      <c r="E29" s="14" t="n">
        <v>114</v>
      </c>
      <c r="F29" s="14" t="s">
        <v>1008</v>
      </c>
      <c r="G29" s="15" t="n">
        <v>8</v>
      </c>
      <c r="H29" s="15" t="s">
        <v>916</v>
      </c>
      <c r="I29" s="15" t="s">
        <v>917</v>
      </c>
      <c r="J29" s="15" t="s">
        <v>918</v>
      </c>
      <c r="K29" s="15" t="n">
        <v>43</v>
      </c>
      <c r="L29" s="14" t="s">
        <v>1009</v>
      </c>
      <c r="M29" s="15" t="s">
        <v>1010</v>
      </c>
      <c r="N29" s="15" t="s">
        <v>1009</v>
      </c>
      <c r="O29" s="15" t="n">
        <v>564</v>
      </c>
      <c r="P29" s="14" t="s">
        <v>1025</v>
      </c>
      <c r="Q29" s="15" t="s">
        <v>1026</v>
      </c>
      <c r="R29" s="15" t="s">
        <v>1027</v>
      </c>
      <c r="S29" s="16"/>
      <c r="T29" s="15" t="s">
        <v>1025</v>
      </c>
      <c r="U29" s="15" t="s">
        <v>1026</v>
      </c>
      <c r="V29" s="16"/>
      <c r="W29" s="16"/>
      <c r="X29" s="16"/>
      <c r="Y29" s="15" t="n">
        <v>1</v>
      </c>
      <c r="Z29" s="14" t="s">
        <v>297</v>
      </c>
      <c r="AA29" s="14" t="n">
        <f aca="false">IF(Z29="Short Paper",15,IF(Z29="Full Paper",30,IF(Z29="New Result invited paper",30,IF(Z29="Advanced Introduction invited talk",30,IF(Z29="Poster",5,)))))</f>
        <v>30</v>
      </c>
      <c r="AB29" s="6" t="n">
        <f aca="false">IF(ROW(AE29)=2,AA29,IF(AE28=AE29,AA29+AB28,AA29))</f>
        <v>60</v>
      </c>
      <c r="AC29" s="6" t="e">
        <f aca="false">concat(concat(concat(INT(AB29/60),"h"),AB29-(INT(AB29/60)*60)),IF(AB29-(INT(AB29/60)*60)=0,0,""))</f>
        <v>#NAME?</v>
      </c>
      <c r="AD29" s="15" t="n">
        <v>0</v>
      </c>
      <c r="AE29" s="28" t="n">
        <v>42278.4305555556</v>
      </c>
      <c r="AF29" s="14" t="n">
        <v>2</v>
      </c>
      <c r="AG29" s="14" t="n">
        <v>2</v>
      </c>
      <c r="AH29" s="14" t="s">
        <v>1443</v>
      </c>
      <c r="AI29" s="14" t="s">
        <v>1443</v>
      </c>
      <c r="AJ29" s="18"/>
      <c r="AK29" s="14" t="s">
        <v>1008</v>
      </c>
    </row>
    <row r="30" customFormat="false" ht="15.75" hidden="false" customHeight="false" outlineLevel="0" collapsed="false">
      <c r="A30" s="14" t="n">
        <v>406</v>
      </c>
      <c r="B30" s="14" t="s">
        <v>1040</v>
      </c>
      <c r="C30" s="15" t="n">
        <v>10</v>
      </c>
      <c r="D30" s="15" t="s">
        <v>914</v>
      </c>
      <c r="E30" s="14" t="n">
        <v>114</v>
      </c>
      <c r="F30" s="14" t="s">
        <v>1008</v>
      </c>
      <c r="G30" s="15" t="n">
        <v>8</v>
      </c>
      <c r="H30" s="15" t="s">
        <v>916</v>
      </c>
      <c r="I30" s="15" t="s">
        <v>917</v>
      </c>
      <c r="J30" s="15" t="s">
        <v>918</v>
      </c>
      <c r="K30" s="15" t="n">
        <v>43</v>
      </c>
      <c r="L30" s="14" t="s">
        <v>1009</v>
      </c>
      <c r="M30" s="15" t="s">
        <v>1010</v>
      </c>
      <c r="N30" s="15" t="s">
        <v>1009</v>
      </c>
      <c r="O30" s="15" t="n">
        <v>585</v>
      </c>
      <c r="P30" s="14" t="s">
        <v>1041</v>
      </c>
      <c r="Q30" s="15" t="s">
        <v>1042</v>
      </c>
      <c r="R30" s="15" t="s">
        <v>1043</v>
      </c>
      <c r="S30" s="15" t="s">
        <v>282</v>
      </c>
      <c r="T30" s="15" t="s">
        <v>1041</v>
      </c>
      <c r="U30" s="15" t="s">
        <v>1042</v>
      </c>
      <c r="V30" s="16"/>
      <c r="W30" s="16"/>
      <c r="X30" s="16"/>
      <c r="Y30" s="15" t="n">
        <v>1</v>
      </c>
      <c r="Z30" s="14" t="s">
        <v>297</v>
      </c>
      <c r="AA30" s="14" t="n">
        <f aca="false">IF(Z30="Short Paper",15,IF(Z30="Full Paper",30,IF(Z30="New Result invited paper",30,IF(Z30="Advanced Introduction invited talk",30,IF(Z30="Poster",5,)))))</f>
        <v>30</v>
      </c>
      <c r="AB30" s="6" t="n">
        <f aca="false">IF(ROW(AE30)=2,AA30,IF(AE29=AE30,AA30+AB29,AA30))</f>
        <v>90</v>
      </c>
      <c r="AC30" s="6" t="e">
        <f aca="false">concat(concat(concat(INT(AB30/60),"h"),AB30-(INT(AB30/60)*60)),IF(AB30-(INT(AB30/60)*60)=0,0,""))</f>
        <v>#NAME?</v>
      </c>
      <c r="AD30" s="15" t="n">
        <v>0</v>
      </c>
      <c r="AE30" s="28" t="n">
        <v>42278.4305555556</v>
      </c>
      <c r="AF30" s="14" t="n">
        <v>3</v>
      </c>
      <c r="AG30" s="14" t="n">
        <v>-4</v>
      </c>
      <c r="AH30" s="14" t="s">
        <v>709</v>
      </c>
      <c r="AI30" s="14" t="s">
        <v>709</v>
      </c>
      <c r="AJ30" s="18"/>
      <c r="AK30" s="14" t="s">
        <v>1008</v>
      </c>
    </row>
    <row r="31" customFormat="false" ht="15.75" hidden="false" customHeight="false" outlineLevel="0" collapsed="false">
      <c r="A31" s="6" t="n">
        <v>215</v>
      </c>
      <c r="B31" s="6" t="s">
        <v>929</v>
      </c>
      <c r="C31" s="7" t="n">
        <v>10</v>
      </c>
      <c r="D31" s="7" t="s">
        <v>914</v>
      </c>
      <c r="E31" s="6" t="n">
        <v>116</v>
      </c>
      <c r="F31" s="6" t="s">
        <v>930</v>
      </c>
      <c r="G31" s="7" t="n">
        <v>8</v>
      </c>
      <c r="H31" s="7" t="s">
        <v>916</v>
      </c>
      <c r="I31" s="7" t="s">
        <v>917</v>
      </c>
      <c r="J31" s="7" t="s">
        <v>918</v>
      </c>
      <c r="K31" s="7" t="n">
        <v>51</v>
      </c>
      <c r="L31" s="6" t="s">
        <v>931</v>
      </c>
      <c r="M31" s="7" t="s">
        <v>932</v>
      </c>
      <c r="N31" s="7" t="s">
        <v>931</v>
      </c>
      <c r="O31" s="7" t="n">
        <v>370</v>
      </c>
      <c r="P31" s="6" t="s">
        <v>933</v>
      </c>
      <c r="Q31" s="7" t="s">
        <v>934</v>
      </c>
      <c r="R31" s="8"/>
      <c r="S31" s="8"/>
      <c r="T31" s="7" t="s">
        <v>933</v>
      </c>
      <c r="U31" s="7" t="s">
        <v>934</v>
      </c>
      <c r="V31" s="8"/>
      <c r="W31" s="8"/>
      <c r="X31" s="7" t="n">
        <v>1</v>
      </c>
      <c r="Y31" s="7" t="n">
        <v>1</v>
      </c>
      <c r="Z31" s="6" t="s">
        <v>297</v>
      </c>
      <c r="AA31" s="6" t="n">
        <f aca="false">IF(Z31="Short Paper",15,IF(Z31="Full Paper",30,IF(Z31="New Result invited paper",30,IF(Z31="Advanced Introduction invited talk",30,IF(Z31="Poster",5,)))))</f>
        <v>30</v>
      </c>
      <c r="AB31" s="6" t="n">
        <f aca="false">IF(ROW(AE31)=2,AA31,IF(AE30=AE31,AA31+AB30,AA31))</f>
        <v>30</v>
      </c>
      <c r="AC31" s="6" t="e">
        <f aca="false">concat(concat(concat(INT(AB31/60),"h"),AB31-(INT(AB31/60)*60)),IF(AB31-(INT(AB31/60)*60)=0,0,""))</f>
        <v>#NAME?</v>
      </c>
      <c r="AD31" s="7" t="n">
        <v>0</v>
      </c>
      <c r="AE31" s="27" t="n">
        <v>42278.5277777778</v>
      </c>
      <c r="AF31" s="6" t="n">
        <v>1</v>
      </c>
      <c r="AG31" s="6" t="s">
        <v>298</v>
      </c>
      <c r="AH31" s="6" t="s">
        <v>299</v>
      </c>
      <c r="AI31" s="6" t="s">
        <v>935</v>
      </c>
      <c r="AJ31" s="12"/>
      <c r="AK31" s="6" t="s">
        <v>930</v>
      </c>
    </row>
    <row r="32" customFormat="false" ht="15.75" hidden="false" customHeight="false" outlineLevel="0" collapsed="false">
      <c r="A32" s="6" t="n">
        <v>267</v>
      </c>
      <c r="B32" s="6" t="s">
        <v>945</v>
      </c>
      <c r="C32" s="7" t="n">
        <v>10</v>
      </c>
      <c r="D32" s="7" t="s">
        <v>914</v>
      </c>
      <c r="E32" s="6" t="n">
        <v>116</v>
      </c>
      <c r="F32" s="6" t="s">
        <v>930</v>
      </c>
      <c r="G32" s="7" t="n">
        <v>8</v>
      </c>
      <c r="H32" s="7" t="s">
        <v>916</v>
      </c>
      <c r="I32" s="7" t="s">
        <v>917</v>
      </c>
      <c r="J32" s="7" t="s">
        <v>918</v>
      </c>
      <c r="K32" s="7" t="n">
        <v>51</v>
      </c>
      <c r="L32" s="6" t="s">
        <v>931</v>
      </c>
      <c r="M32" s="7" t="s">
        <v>932</v>
      </c>
      <c r="N32" s="7" t="s">
        <v>931</v>
      </c>
      <c r="O32" s="7" t="n">
        <v>436</v>
      </c>
      <c r="P32" s="6" t="s">
        <v>946</v>
      </c>
      <c r="Q32" s="7" t="s">
        <v>947</v>
      </c>
      <c r="R32" s="7" t="s">
        <v>948</v>
      </c>
      <c r="S32" s="7" t="s">
        <v>61</v>
      </c>
      <c r="T32" s="7" t="s">
        <v>946</v>
      </c>
      <c r="U32" s="7" t="s">
        <v>947</v>
      </c>
      <c r="V32" s="8"/>
      <c r="W32" s="8"/>
      <c r="X32" s="7" t="n">
        <v>1</v>
      </c>
      <c r="Y32" s="7" t="n">
        <v>1</v>
      </c>
      <c r="Z32" s="6" t="s">
        <v>297</v>
      </c>
      <c r="AA32" s="6" t="n">
        <f aca="false">IF(Z32="Short Paper",15,IF(Z32="Full Paper",30,IF(Z32="New Result invited paper",30,IF(Z32="Advanced Introduction invited talk",30,IF(Z32="Poster",5,)))))</f>
        <v>30</v>
      </c>
      <c r="AB32" s="6" t="n">
        <f aca="false">IF(ROW(AE32)=2,AA32,IF(AE31=AE32,AA32+AB31,AA32))</f>
        <v>60</v>
      </c>
      <c r="AC32" s="6" t="e">
        <f aca="false">concat(concat(concat(INT(AB32/60),"h"),AB32-(INT(AB32/60)*60)),IF(AB32-(INT(AB32/60)*60)=0,0,""))</f>
        <v>#NAME?</v>
      </c>
      <c r="AD32" s="7" t="n">
        <v>0</v>
      </c>
      <c r="AE32" s="27" t="n">
        <v>42278.5277777778</v>
      </c>
      <c r="AF32" s="6" t="n">
        <v>2</v>
      </c>
      <c r="AG32" s="6" t="s">
        <v>171</v>
      </c>
      <c r="AH32" s="12"/>
      <c r="AI32" s="6" t="s">
        <v>452</v>
      </c>
      <c r="AJ32" s="12"/>
      <c r="AK32" s="6" t="s">
        <v>930</v>
      </c>
    </row>
    <row r="33" customFormat="false" ht="15.75" hidden="false" customHeight="false" outlineLevel="0" collapsed="false">
      <c r="A33" s="9" t="n">
        <v>459</v>
      </c>
      <c r="B33" s="10" t="s">
        <v>1484</v>
      </c>
      <c r="C33" s="49" t="n">
        <v>10</v>
      </c>
      <c r="D33" s="50" t="s">
        <v>914</v>
      </c>
      <c r="E33" s="9" t="n">
        <v>118</v>
      </c>
      <c r="F33" s="10" t="s">
        <v>1029</v>
      </c>
      <c r="G33" s="49" t="n">
        <v>8</v>
      </c>
      <c r="H33" s="50" t="s">
        <v>916</v>
      </c>
      <c r="I33" s="50" t="s">
        <v>917</v>
      </c>
      <c r="J33" s="50" t="s">
        <v>918</v>
      </c>
      <c r="K33" s="49" t="n">
        <v>349</v>
      </c>
      <c r="L33" s="10" t="s">
        <v>1030</v>
      </c>
      <c r="M33" s="50" t="s">
        <v>1031</v>
      </c>
      <c r="N33" s="50" t="s">
        <v>1030</v>
      </c>
      <c r="O33" s="49" t="n">
        <v>672</v>
      </c>
      <c r="P33" s="10" t="s">
        <v>1485</v>
      </c>
      <c r="Q33" s="50" t="s">
        <v>1486</v>
      </c>
      <c r="R33" s="50" t="s">
        <v>1487</v>
      </c>
      <c r="S33" s="50" t="s">
        <v>1488</v>
      </c>
      <c r="T33" s="50" t="s">
        <v>1485</v>
      </c>
      <c r="U33" s="50" t="s">
        <v>1486</v>
      </c>
      <c r="V33" s="50"/>
      <c r="W33" s="50"/>
      <c r="X33" s="49" t="n">
        <v>1</v>
      </c>
      <c r="Y33" s="49" t="n">
        <v>1</v>
      </c>
      <c r="Z33" s="10" t="s">
        <v>297</v>
      </c>
      <c r="AA33" s="6" t="n">
        <f aca="false">IF(Z33="Short Paper",15,IF(Z33="Full Paper",30,IF(Z33="New Result invited paper",30,IF(Z33="Advanced Introduction invited talk",30,IF(Z33="Poster",5,)))))</f>
        <v>30</v>
      </c>
      <c r="AB33" s="6" t="n">
        <f aca="false">IF(ROW(AE33)=2,AA33,IF(AE32=AE33,AA33+AB32,AA33))</f>
        <v>30</v>
      </c>
      <c r="AC33" s="6" t="e">
        <f aca="false">concat(concat(concat(INT(AB33/60),"h"),AB33-(INT(AB33/60)*60)),IF(AB33-(INT(AB33/60)*60)=0,0,""))</f>
        <v>#NAME?</v>
      </c>
      <c r="AD33" s="49" t="n">
        <v>0</v>
      </c>
      <c r="AE33" s="28" t="n">
        <v>42278.5763888889</v>
      </c>
      <c r="AF33" s="10" t="n">
        <v>1</v>
      </c>
      <c r="AG33" s="10" t="n">
        <v>10</v>
      </c>
      <c r="AH33" s="10" t="s">
        <v>1489</v>
      </c>
      <c r="AI33" s="10" t="s">
        <v>1490</v>
      </c>
      <c r="AJ33" s="12" t="s">
        <v>1491</v>
      </c>
      <c r="AK33" s="6" t="s">
        <v>1029</v>
      </c>
    </row>
    <row r="34" customFormat="false" ht="15.75" hidden="false" customHeight="false" outlineLevel="0" collapsed="false">
      <c r="A34" s="14" t="n">
        <v>399</v>
      </c>
      <c r="B34" s="14" t="s">
        <v>1037</v>
      </c>
      <c r="C34" s="15" t="n">
        <v>10</v>
      </c>
      <c r="D34" s="15" t="s">
        <v>914</v>
      </c>
      <c r="E34" s="14" t="n">
        <v>118</v>
      </c>
      <c r="F34" s="14" t="s">
        <v>1029</v>
      </c>
      <c r="G34" s="15" t="n">
        <v>8</v>
      </c>
      <c r="H34" s="15" t="s">
        <v>916</v>
      </c>
      <c r="I34" s="15" t="s">
        <v>917</v>
      </c>
      <c r="J34" s="15" t="s">
        <v>918</v>
      </c>
      <c r="K34" s="15" t="n">
        <v>349</v>
      </c>
      <c r="L34" s="14" t="s">
        <v>1030</v>
      </c>
      <c r="M34" s="15" t="s">
        <v>1031</v>
      </c>
      <c r="N34" s="15" t="s">
        <v>1030</v>
      </c>
      <c r="O34" s="15" t="n">
        <v>578</v>
      </c>
      <c r="P34" s="14" t="s">
        <v>1038</v>
      </c>
      <c r="Q34" s="15" t="s">
        <v>1039</v>
      </c>
      <c r="R34" s="16"/>
      <c r="S34" s="16"/>
      <c r="T34" s="15" t="s">
        <v>1038</v>
      </c>
      <c r="U34" s="15" t="s">
        <v>1039</v>
      </c>
      <c r="V34" s="16"/>
      <c r="W34" s="16"/>
      <c r="X34" s="15" t="n">
        <v>1</v>
      </c>
      <c r="Y34" s="15" t="n">
        <v>1</v>
      </c>
      <c r="Z34" s="14" t="s">
        <v>297</v>
      </c>
      <c r="AA34" s="14" t="n">
        <f aca="false">IF(Z34="Short Paper",15,IF(Z34="Full Paper",30,IF(Z34="New Result invited paper",30,IF(Z34="Advanced Introduction invited talk",30,IF(Z34="Poster",5,)))))</f>
        <v>30</v>
      </c>
      <c r="AB34" s="6" t="n">
        <f aca="false">IF(ROW(AE34)=2,AA34,IF(AE33=AE34,AA34+AB33,AA34))</f>
        <v>60</v>
      </c>
      <c r="AC34" s="6" t="e">
        <f aca="false">concat(concat(concat(INT(AB34/60),"h"),AB34-(INT(AB34/60)*60)),IF(AB34-(INT(AB34/60)*60)=0,0,""))</f>
        <v>#NAME?</v>
      </c>
      <c r="AD34" s="15" t="n">
        <v>0</v>
      </c>
      <c r="AE34" s="28" t="n">
        <v>42278.5763888889</v>
      </c>
      <c r="AF34" s="14" t="n">
        <v>2</v>
      </c>
      <c r="AG34" s="14" t="n">
        <v>2</v>
      </c>
      <c r="AH34" s="14" t="s">
        <v>1443</v>
      </c>
      <c r="AI34" s="14" t="s">
        <v>1443</v>
      </c>
      <c r="AJ34" s="18"/>
      <c r="AK34" s="14" t="s">
        <v>1029</v>
      </c>
    </row>
    <row r="35" customFormat="false" ht="15.75" hidden="false" customHeight="false" outlineLevel="0" collapsed="false">
      <c r="A35" s="6" t="n">
        <v>457</v>
      </c>
      <c r="B35" s="6" t="s">
        <v>1055</v>
      </c>
      <c r="C35" s="7" t="n">
        <v>10</v>
      </c>
      <c r="D35" s="7" t="s">
        <v>914</v>
      </c>
      <c r="E35" s="6" t="n">
        <v>118</v>
      </c>
      <c r="F35" s="6" t="s">
        <v>1029</v>
      </c>
      <c r="G35" s="7" t="n">
        <v>8</v>
      </c>
      <c r="H35" s="7" t="s">
        <v>916</v>
      </c>
      <c r="I35" s="7" t="s">
        <v>917</v>
      </c>
      <c r="J35" s="7" t="s">
        <v>918</v>
      </c>
      <c r="K35" s="7" t="n">
        <v>349</v>
      </c>
      <c r="L35" s="6" t="s">
        <v>1030</v>
      </c>
      <c r="M35" s="7" t="s">
        <v>1031</v>
      </c>
      <c r="N35" s="7" t="s">
        <v>1030</v>
      </c>
      <c r="O35" s="7" t="n">
        <v>670</v>
      </c>
      <c r="P35" s="6" t="s">
        <v>1056</v>
      </c>
      <c r="Q35" s="7" t="s">
        <v>1057</v>
      </c>
      <c r="R35" s="7" t="s">
        <v>1058</v>
      </c>
      <c r="S35" s="8"/>
      <c r="T35" s="7" t="s">
        <v>1056</v>
      </c>
      <c r="U35" s="7" t="s">
        <v>1057</v>
      </c>
      <c r="V35" s="8"/>
      <c r="W35" s="8"/>
      <c r="X35" s="7" t="n">
        <v>1</v>
      </c>
      <c r="Y35" s="7" t="n">
        <v>1</v>
      </c>
      <c r="Z35" s="6" t="s">
        <v>297</v>
      </c>
      <c r="AA35" s="6" t="n">
        <f aca="false">IF(Z35="Short Paper",15,IF(Z35="Full Paper",30,IF(Z35="New Result invited paper",30,IF(Z35="Advanced Introduction invited talk",30,IF(Z35="Poster",5,)))))</f>
        <v>30</v>
      </c>
      <c r="AB35" s="6" t="n">
        <f aca="false">IF(ROW(AE35)=2,AA35,IF(AE34=AE35,AA35+AB34,AA35))</f>
        <v>30</v>
      </c>
      <c r="AC35" s="6" t="e">
        <f aca="false">concat(concat(concat(INT(AB35/60),"h"),AB35-(INT(AB35/60)*60)),IF(AB35-(INT(AB35/60)*60)=0,0,""))</f>
        <v>#NAME?</v>
      </c>
      <c r="AD35" s="7" t="n">
        <v>0</v>
      </c>
      <c r="AE35" s="27" t="n">
        <v>42278.6666666667</v>
      </c>
      <c r="AF35" s="6" t="n">
        <v>1</v>
      </c>
      <c r="AG35" s="6" t="n">
        <v>2</v>
      </c>
      <c r="AH35" s="6" t="s">
        <v>1443</v>
      </c>
      <c r="AI35" s="6" t="s">
        <v>1443</v>
      </c>
      <c r="AJ35" s="12"/>
      <c r="AK35" s="6" t="s">
        <v>1029</v>
      </c>
    </row>
    <row r="36" customFormat="false" ht="15.75" hidden="false" customHeight="false" outlineLevel="0" collapsed="false">
      <c r="A36" s="6" t="n">
        <v>458</v>
      </c>
      <c r="B36" s="6" t="s">
        <v>1059</v>
      </c>
      <c r="C36" s="7" t="n">
        <v>10</v>
      </c>
      <c r="D36" s="7" t="s">
        <v>914</v>
      </c>
      <c r="E36" s="6" t="n">
        <v>118</v>
      </c>
      <c r="F36" s="6" t="s">
        <v>1029</v>
      </c>
      <c r="G36" s="7" t="n">
        <v>8</v>
      </c>
      <c r="H36" s="7" t="s">
        <v>916</v>
      </c>
      <c r="I36" s="7" t="s">
        <v>917</v>
      </c>
      <c r="J36" s="7" t="s">
        <v>918</v>
      </c>
      <c r="K36" s="7" t="n">
        <v>349</v>
      </c>
      <c r="L36" s="6" t="s">
        <v>1030</v>
      </c>
      <c r="M36" s="7" t="s">
        <v>1031</v>
      </c>
      <c r="N36" s="7" t="s">
        <v>1030</v>
      </c>
      <c r="O36" s="7" t="n">
        <v>671</v>
      </c>
      <c r="P36" s="6" t="s">
        <v>1060</v>
      </c>
      <c r="Q36" s="7" t="s">
        <v>1061</v>
      </c>
      <c r="R36" s="7" t="s">
        <v>1062</v>
      </c>
      <c r="S36" s="8"/>
      <c r="T36" s="7" t="s">
        <v>1060</v>
      </c>
      <c r="U36" s="7" t="s">
        <v>1061</v>
      </c>
      <c r="V36" s="8"/>
      <c r="W36" s="8"/>
      <c r="X36" s="8"/>
      <c r="Y36" s="7" t="n">
        <v>1</v>
      </c>
      <c r="Z36" s="6" t="s">
        <v>297</v>
      </c>
      <c r="AA36" s="6" t="n">
        <f aca="false">IF(Z36="Short Paper",15,IF(Z36="Full Paper",30,IF(Z36="New Result invited paper",30,IF(Z36="Advanced Introduction invited talk",30,IF(Z36="Poster",5,)))))</f>
        <v>30</v>
      </c>
      <c r="AB36" s="6" t="n">
        <f aca="false">IF(ROW(AE36)=2,AA36,IF(AE35=AE36,AA36+AB35,AA36))</f>
        <v>60</v>
      </c>
      <c r="AC36" s="6" t="e">
        <f aca="false">concat(concat(concat(INT(AB36/60),"h"),AB36-(INT(AB36/60)*60)),IF(AB36-(INT(AB36/60)*60)=0,0,""))</f>
        <v>#NAME?</v>
      </c>
      <c r="AD36" s="7" t="n">
        <v>0</v>
      </c>
      <c r="AE36" s="27" t="n">
        <v>42278.6666666667</v>
      </c>
      <c r="AF36" s="6" t="n">
        <v>2</v>
      </c>
      <c r="AG36" s="6" t="n">
        <v>-7</v>
      </c>
      <c r="AH36" s="6" t="s">
        <v>635</v>
      </c>
      <c r="AI36" s="6" t="s">
        <v>635</v>
      </c>
      <c r="AJ36" s="12"/>
      <c r="AK36" s="6" t="s">
        <v>1029</v>
      </c>
    </row>
    <row r="37" customFormat="false" ht="15.75" hidden="false" customHeight="false" outlineLevel="0" collapsed="false">
      <c r="A37" s="14" t="n">
        <v>343</v>
      </c>
      <c r="B37" s="14" t="s">
        <v>995</v>
      </c>
      <c r="C37" s="15" t="n">
        <v>10</v>
      </c>
      <c r="D37" s="15" t="s">
        <v>914</v>
      </c>
      <c r="E37" s="14" t="n">
        <v>121</v>
      </c>
      <c r="F37" s="14" t="s">
        <v>988</v>
      </c>
      <c r="G37" s="15" t="n">
        <v>8</v>
      </c>
      <c r="H37" s="15" t="s">
        <v>916</v>
      </c>
      <c r="I37" s="15" t="s">
        <v>917</v>
      </c>
      <c r="J37" s="15" t="s">
        <v>918</v>
      </c>
      <c r="K37" s="15" t="n">
        <v>59</v>
      </c>
      <c r="L37" s="14" t="s">
        <v>989</v>
      </c>
      <c r="M37" s="15" t="s">
        <v>990</v>
      </c>
      <c r="N37" s="15" t="s">
        <v>989</v>
      </c>
      <c r="O37" s="15" t="n">
        <v>519</v>
      </c>
      <c r="P37" s="14" t="s">
        <v>996</v>
      </c>
      <c r="Q37" s="15" t="s">
        <v>997</v>
      </c>
      <c r="R37" s="15" t="s">
        <v>998</v>
      </c>
      <c r="S37" s="15" t="s">
        <v>296</v>
      </c>
      <c r="T37" s="15" t="s">
        <v>996</v>
      </c>
      <c r="U37" s="15" t="s">
        <v>997</v>
      </c>
      <c r="V37" s="16"/>
      <c r="W37" s="16"/>
      <c r="X37" s="16"/>
      <c r="Y37" s="15" t="n">
        <v>1</v>
      </c>
      <c r="Z37" s="14" t="s">
        <v>297</v>
      </c>
      <c r="AA37" s="14" t="n">
        <f aca="false">IF(Z37="Short Paper",15,IF(Z37="Full Paper",30,IF(Z37="New Result invited paper",30,IF(Z37="Advanced Introduction invited talk",30,IF(Z37="Poster",5,)))))</f>
        <v>30</v>
      </c>
      <c r="AB37" s="6" t="n">
        <f aca="false">IF(ROW(AE37)=2,AA37,IF(AE36=AE37,AA37+AB36,AA37))</f>
        <v>30</v>
      </c>
      <c r="AC37" s="6" t="e">
        <f aca="false">concat(concat(concat(INT(AB37/60),"h"),AB37-(INT(AB37/60)*60)),IF(AB37-(INT(AB37/60)*60)=0,0,""))</f>
        <v>#NAME?</v>
      </c>
      <c r="AD37" s="15" t="n">
        <v>0</v>
      </c>
      <c r="AE37" s="28" t="n">
        <v>42278.75</v>
      </c>
      <c r="AF37" s="14" t="n">
        <v>1</v>
      </c>
      <c r="AG37" s="14" t="s">
        <v>714</v>
      </c>
      <c r="AH37" s="14" t="s">
        <v>999</v>
      </c>
      <c r="AI37" s="14" t="s">
        <v>999</v>
      </c>
      <c r="AJ37" s="18"/>
      <c r="AK37" s="14" t="s">
        <v>988</v>
      </c>
    </row>
    <row r="38" customFormat="false" ht="15.75" hidden="false" customHeight="false" outlineLevel="0" collapsed="false">
      <c r="A38" s="14" t="n">
        <v>346</v>
      </c>
      <c r="B38" s="14" t="s">
        <v>1000</v>
      </c>
      <c r="C38" s="15" t="n">
        <v>10</v>
      </c>
      <c r="D38" s="15" t="s">
        <v>914</v>
      </c>
      <c r="E38" s="14" t="n">
        <v>121</v>
      </c>
      <c r="F38" s="14" t="s">
        <v>988</v>
      </c>
      <c r="G38" s="15" t="n">
        <v>8</v>
      </c>
      <c r="H38" s="15" t="s">
        <v>916</v>
      </c>
      <c r="I38" s="15" t="s">
        <v>917</v>
      </c>
      <c r="J38" s="15" t="s">
        <v>918</v>
      </c>
      <c r="K38" s="15" t="n">
        <v>59</v>
      </c>
      <c r="L38" s="14" t="s">
        <v>989</v>
      </c>
      <c r="M38" s="15" t="s">
        <v>990</v>
      </c>
      <c r="N38" s="15" t="s">
        <v>989</v>
      </c>
      <c r="O38" s="15" t="n">
        <v>522</v>
      </c>
      <c r="P38" s="14" t="s">
        <v>1001</v>
      </c>
      <c r="Q38" s="15" t="s">
        <v>1002</v>
      </c>
      <c r="R38" s="15" t="s">
        <v>1003</v>
      </c>
      <c r="S38" s="15" t="s">
        <v>61</v>
      </c>
      <c r="T38" s="15" t="s">
        <v>1001</v>
      </c>
      <c r="U38" s="15" t="s">
        <v>1002</v>
      </c>
      <c r="V38" s="16"/>
      <c r="W38" s="16"/>
      <c r="X38" s="15" t="n">
        <v>1</v>
      </c>
      <c r="Y38" s="15" t="n">
        <v>1</v>
      </c>
      <c r="Z38" s="14" t="s">
        <v>297</v>
      </c>
      <c r="AA38" s="14" t="n">
        <f aca="false">IF(Z38="Short Paper",15,IF(Z38="Full Paper",30,IF(Z38="New Result invited paper",30,IF(Z38="Advanced Introduction invited talk",30,IF(Z38="Poster",5,)))))</f>
        <v>30</v>
      </c>
      <c r="AB38" s="6" t="n">
        <f aca="false">IF(ROW(AE38)=2,AA38,IF(AE37=AE38,AA38+AB37,AA38))</f>
        <v>60</v>
      </c>
      <c r="AC38" s="6" t="e">
        <f aca="false">concat(concat(concat(INT(AB38/60),"h"),AB38-(INT(AB38/60)*60)),IF(AB38-(INT(AB38/60)*60)=0,0,""))</f>
        <v>#NAME?</v>
      </c>
      <c r="AD38" s="15" t="n">
        <v>0</v>
      </c>
      <c r="AE38" s="28" t="n">
        <v>42278.75</v>
      </c>
      <c r="AF38" s="14" t="n">
        <v>2</v>
      </c>
      <c r="AG38" s="14" t="s">
        <v>171</v>
      </c>
      <c r="AH38" s="14" t="s">
        <v>924</v>
      </c>
      <c r="AI38" s="14" t="s">
        <v>346</v>
      </c>
      <c r="AJ38" s="18"/>
      <c r="AK38" s="14" t="s">
        <v>988</v>
      </c>
    </row>
    <row r="39" customFormat="false" ht="15.75" hidden="false" customHeight="false" outlineLevel="0" collapsed="false">
      <c r="A39" s="14" t="n">
        <v>342</v>
      </c>
      <c r="B39" s="14" t="s">
        <v>987</v>
      </c>
      <c r="C39" s="15" t="n">
        <v>10</v>
      </c>
      <c r="D39" s="15" t="s">
        <v>914</v>
      </c>
      <c r="E39" s="14" t="n">
        <v>121</v>
      </c>
      <c r="F39" s="14" t="s">
        <v>988</v>
      </c>
      <c r="G39" s="15" t="n">
        <v>8</v>
      </c>
      <c r="H39" s="15" t="s">
        <v>916</v>
      </c>
      <c r="I39" s="15" t="s">
        <v>917</v>
      </c>
      <c r="J39" s="15" t="s">
        <v>918</v>
      </c>
      <c r="K39" s="15" t="n">
        <v>59</v>
      </c>
      <c r="L39" s="14" t="s">
        <v>989</v>
      </c>
      <c r="M39" s="15" t="s">
        <v>990</v>
      </c>
      <c r="N39" s="15" t="s">
        <v>989</v>
      </c>
      <c r="O39" s="15" t="n">
        <v>518</v>
      </c>
      <c r="P39" s="14" t="s">
        <v>991</v>
      </c>
      <c r="Q39" s="15" t="s">
        <v>992</v>
      </c>
      <c r="R39" s="15" t="s">
        <v>993</v>
      </c>
      <c r="S39" s="15" t="s">
        <v>607</v>
      </c>
      <c r="T39" s="15" t="s">
        <v>991</v>
      </c>
      <c r="U39" s="15" t="s">
        <v>992</v>
      </c>
      <c r="V39" s="16"/>
      <c r="W39" s="16"/>
      <c r="X39" s="16"/>
      <c r="Y39" s="15" t="n">
        <v>1</v>
      </c>
      <c r="Z39" s="14" t="s">
        <v>297</v>
      </c>
      <c r="AA39" s="14" t="n">
        <f aca="false">IF(Z39="Short Paper",15,IF(Z39="Full Paper",30,IF(Z39="New Result invited paper",30,IF(Z39="Advanced Introduction invited talk",30,IF(Z39="Poster",5,)))))</f>
        <v>30</v>
      </c>
      <c r="AB39" s="6" t="n">
        <f aca="false">IF(ROW(AE39)=2,AA39,IF(AE38=AE39,AA39+AB38,AA39))</f>
        <v>90</v>
      </c>
      <c r="AC39" s="6" t="e">
        <f aca="false">concat(concat(concat(INT(AB39/60),"h"),AB39-(INT(AB39/60)*60)),IF(AB39-(INT(AB39/60)*60)=0,0,""))</f>
        <v>#NAME?</v>
      </c>
      <c r="AD39" s="15" t="n">
        <v>0</v>
      </c>
      <c r="AE39" s="28" t="n">
        <v>42278.75</v>
      </c>
      <c r="AF39" s="14" t="n">
        <v>3</v>
      </c>
      <c r="AG39" s="14" t="s">
        <v>829</v>
      </c>
      <c r="AH39" s="14" t="s">
        <v>994</v>
      </c>
      <c r="AI39" s="14" t="s">
        <v>715</v>
      </c>
      <c r="AJ39" s="18"/>
      <c r="AK39" s="14" t="s">
        <v>988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K5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5.66836734693878"/>
    <col collapsed="false" hidden="false" max="2" min="2" style="0" width="9.85204081632653"/>
    <col collapsed="false" hidden="false" max="4" min="3" style="0" width="2.42857142857143"/>
    <col collapsed="false" hidden="false" max="5" min="5" style="0" width="5.3265306122449"/>
    <col collapsed="false" hidden="false" max="6" min="6" style="0" width="9.85204081632653"/>
    <col collapsed="false" hidden="false" max="11" min="7" style="0" width="2.42857142857143"/>
    <col collapsed="false" hidden="false" max="12" min="12" style="0" width="9.85204081632653"/>
    <col collapsed="false" hidden="false" max="15" min="13" style="0" width="2.56632653061224"/>
    <col collapsed="false" hidden="false" max="16" min="16" style="0" width="9.85204081632653"/>
    <col collapsed="false" hidden="false" max="25" min="17" style="0" width="2.76530612244898"/>
    <col collapsed="false" hidden="false" max="26" min="26" style="0" width="9.85204081632653"/>
    <col collapsed="false" hidden="false" max="27" min="27" style="0" width="4.93367346938776"/>
    <col collapsed="false" hidden="false" max="28" min="28" style="0" width="0.403061224489796"/>
    <col collapsed="false" hidden="false" max="29" min="29" style="0" width="7.83163265306122"/>
    <col collapsed="false" hidden="false" max="30" min="30" style="0" width="2.56632653061224"/>
    <col collapsed="false" hidden="false" max="31" min="31" style="0" width="21.1938775510204"/>
    <col collapsed="false" hidden="false" max="32" min="32" style="0" width="2.76530612244898"/>
    <col collapsed="false" hidden="false" max="33" min="33" style="0" width="9.17857142857143"/>
    <col collapsed="false" hidden="false" max="36" min="34" style="0" width="9.85204081632653"/>
    <col collapsed="false" hidden="false" max="37" min="37" style="0" width="33.3418367346939"/>
    <col collapsed="false" hidden="false" max="1025" min="38" style="0" width="9.85204081632653"/>
  </cols>
  <sheetData>
    <row r="1" customFormat="false" ht="15.75" hidden="false" customHeight="false" outlineLevel="0" collapsed="false">
      <c r="A1" s="1" t="s">
        <v>0</v>
      </c>
      <c r="B1" s="1" t="s">
        <v>1</v>
      </c>
      <c r="C1" s="57" t="s">
        <v>2</v>
      </c>
      <c r="D1" s="57" t="s">
        <v>3</v>
      </c>
      <c r="E1" s="58" t="s">
        <v>4</v>
      </c>
      <c r="F1" s="1" t="s">
        <v>5</v>
      </c>
      <c r="G1" s="57" t="s">
        <v>6</v>
      </c>
      <c r="H1" s="57" t="s">
        <v>7</v>
      </c>
      <c r="I1" s="57" t="s">
        <v>8</v>
      </c>
      <c r="J1" s="57" t="s">
        <v>9</v>
      </c>
      <c r="K1" s="57"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5"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11</v>
      </c>
      <c r="B7" s="6" t="s">
        <v>664</v>
      </c>
      <c r="C7" s="38" t="n">
        <v>11</v>
      </c>
      <c r="D7" s="38" t="s">
        <v>52</v>
      </c>
      <c r="E7" s="59" t="n">
        <v>94</v>
      </c>
      <c r="F7" s="6" t="s">
        <v>53</v>
      </c>
      <c r="G7" s="38" t="n">
        <v>72</v>
      </c>
      <c r="H7" s="38" t="s">
        <v>54</v>
      </c>
      <c r="I7" s="38" t="s">
        <v>55</v>
      </c>
      <c r="J7" s="38" t="s">
        <v>56</v>
      </c>
      <c r="K7" s="38" t="n">
        <v>29</v>
      </c>
      <c r="L7" s="6" t="s">
        <v>57</v>
      </c>
      <c r="M7" s="7" t="s">
        <v>58</v>
      </c>
      <c r="N7" s="7" t="s">
        <v>59</v>
      </c>
      <c r="O7" s="7" t="n">
        <v>14</v>
      </c>
      <c r="P7" s="6" t="s">
        <v>665</v>
      </c>
      <c r="Q7" s="7" t="s">
        <v>666</v>
      </c>
      <c r="R7" s="13" t="s">
        <v>667</v>
      </c>
      <c r="S7" s="7" t="s">
        <v>115</v>
      </c>
      <c r="T7" s="7" t="s">
        <v>665</v>
      </c>
      <c r="U7" s="7" t="s">
        <v>666</v>
      </c>
      <c r="V7" s="8"/>
      <c r="W7" s="8"/>
      <c r="X7" s="7" t="n">
        <v>1</v>
      </c>
      <c r="Y7" s="7" t="n">
        <v>1</v>
      </c>
      <c r="Z7" s="6" t="s">
        <v>297</v>
      </c>
      <c r="AA7" s="6" t="n">
        <f aca="false">IF(Z7="Short Paper",15,IF(Z7="Full Paper",30,IF(Z7="New Result invited paper",30,IF(Z7="Advanced Introduction invited talk",30,IF(Z7="Poster",5,)))))</f>
        <v>30</v>
      </c>
      <c r="AB7" s="6" t="n">
        <f aca="false">IF(ROW(AE7)=2,AA7,IF(AE1=AE7,AA7+AB1,AA7))</f>
        <v>30</v>
      </c>
      <c r="AC7" s="6" t="e">
        <f aca="false">concat(concat(concat(INT(AB7/60),"h"),AB7-(INT(AB7/60)*60)),IF(AB7-(INT(AB7/60)*60)=0,0,""))</f>
        <v>#NAME?</v>
      </c>
      <c r="AD7" s="7" t="n">
        <v>2</v>
      </c>
      <c r="AE7" s="27" t="n">
        <v>42277.25</v>
      </c>
      <c r="AF7" s="6" t="n">
        <v>1</v>
      </c>
      <c r="AG7" s="6" t="n">
        <v>2</v>
      </c>
      <c r="AH7" s="6" t="s">
        <v>1443</v>
      </c>
      <c r="AI7" s="6" t="s">
        <v>1443</v>
      </c>
      <c r="AJ7" s="12"/>
      <c r="AK7" s="6" t="s">
        <v>53</v>
      </c>
    </row>
    <row r="8" customFormat="false" ht="15.75" hidden="false" customHeight="false" outlineLevel="0" collapsed="false">
      <c r="A8" s="6" t="n">
        <v>45</v>
      </c>
      <c r="B8" s="6" t="s">
        <v>668</v>
      </c>
      <c r="C8" s="38" t="n">
        <v>11</v>
      </c>
      <c r="D8" s="38" t="s">
        <v>52</v>
      </c>
      <c r="E8" s="59" t="n">
        <v>94</v>
      </c>
      <c r="F8" s="6" t="s">
        <v>53</v>
      </c>
      <c r="G8" s="38" t="n">
        <v>72</v>
      </c>
      <c r="H8" s="38" t="s">
        <v>54</v>
      </c>
      <c r="I8" s="38" t="s">
        <v>55</v>
      </c>
      <c r="J8" s="38" t="s">
        <v>56</v>
      </c>
      <c r="K8" s="38" t="n">
        <v>29</v>
      </c>
      <c r="L8" s="6" t="s">
        <v>57</v>
      </c>
      <c r="M8" s="7" t="s">
        <v>58</v>
      </c>
      <c r="N8" s="7" t="s">
        <v>59</v>
      </c>
      <c r="O8" s="7" t="n">
        <v>86</v>
      </c>
      <c r="P8" s="6" t="s">
        <v>669</v>
      </c>
      <c r="Q8" s="7" t="s">
        <v>670</v>
      </c>
      <c r="R8" s="8"/>
      <c r="S8" s="8"/>
      <c r="T8" s="7" t="s">
        <v>671</v>
      </c>
      <c r="U8" s="7" t="s">
        <v>672</v>
      </c>
      <c r="V8" s="8"/>
      <c r="W8" s="8"/>
      <c r="X8" s="7" t="n">
        <v>1</v>
      </c>
      <c r="Y8" s="7" t="n">
        <v>1</v>
      </c>
      <c r="Z8" s="6" t="s">
        <v>539</v>
      </c>
      <c r="AA8" s="6" t="n">
        <f aca="false">IF(Z8="Short Paper",15,IF(Z8="Full Paper",30,IF(Z8="New Result invited paper",30,IF(Z8="Advanced Introduction invited talk",30,IF(Z8="Poster",5,)))))</f>
        <v>30</v>
      </c>
      <c r="AB8" s="6" t="n">
        <f aca="false">IF(ROW(AE8)=2,AA8,IF(AE7=AE8,AA8+AB7,AA8))</f>
        <v>60</v>
      </c>
      <c r="AC8" s="6" t="e">
        <f aca="false">concat(concat(concat(INT(AB8/60),"h"),AB8-(INT(AB8/60)*60)),IF(AB8-(INT(AB8/60)*60)=0,0,""))</f>
        <v>#NAME?</v>
      </c>
      <c r="AD8" s="7" t="n">
        <v>2</v>
      </c>
      <c r="AE8" s="27" t="n">
        <v>42277.25</v>
      </c>
      <c r="AF8" s="6" t="n">
        <v>2</v>
      </c>
      <c r="AG8" s="6" t="n">
        <v>2</v>
      </c>
      <c r="AH8" s="6" t="s">
        <v>1443</v>
      </c>
      <c r="AI8" s="6" t="s">
        <v>1443</v>
      </c>
      <c r="AJ8" s="12"/>
      <c r="AK8" s="6" t="s">
        <v>53</v>
      </c>
    </row>
    <row r="9" customFormat="false" ht="15.75" hidden="false" customHeight="false" outlineLevel="0" collapsed="false">
      <c r="A9" s="6" t="n">
        <v>39</v>
      </c>
      <c r="B9" s="6" t="s">
        <v>51</v>
      </c>
      <c r="C9" s="38" t="n">
        <v>11</v>
      </c>
      <c r="D9" s="38" t="s">
        <v>52</v>
      </c>
      <c r="E9" s="59" t="n">
        <v>94</v>
      </c>
      <c r="F9" s="6" t="s">
        <v>53</v>
      </c>
      <c r="G9" s="38" t="n">
        <v>72</v>
      </c>
      <c r="H9" s="38" t="s">
        <v>54</v>
      </c>
      <c r="I9" s="38" t="s">
        <v>55</v>
      </c>
      <c r="J9" s="38" t="s">
        <v>56</v>
      </c>
      <c r="K9" s="38" t="n">
        <v>29</v>
      </c>
      <c r="L9" s="6" t="s">
        <v>57</v>
      </c>
      <c r="M9" s="7" t="s">
        <v>58</v>
      </c>
      <c r="N9" s="7" t="s">
        <v>59</v>
      </c>
      <c r="O9" s="7" t="n">
        <v>68</v>
      </c>
      <c r="P9" s="6" t="s">
        <v>57</v>
      </c>
      <c r="Q9" s="7" t="s">
        <v>58</v>
      </c>
      <c r="R9" s="7" t="s">
        <v>60</v>
      </c>
      <c r="S9" s="7" t="s">
        <v>61</v>
      </c>
      <c r="T9" s="7" t="s">
        <v>59</v>
      </c>
      <c r="U9" s="7" t="s">
        <v>62</v>
      </c>
      <c r="V9" s="8"/>
      <c r="W9" s="8"/>
      <c r="X9" s="7" t="n">
        <v>1</v>
      </c>
      <c r="Y9" s="7" t="n">
        <v>1</v>
      </c>
      <c r="Z9" s="6" t="s">
        <v>42</v>
      </c>
      <c r="AA9" s="6" t="n">
        <f aca="false">IF(Z9="Short Paper",15,IF(Z9="Full Paper",30,IF(Z9="New Result invited paper",30,IF(Z9="Advanced Introduction invited talk",30,IF(Z9="Poster",5,)))))</f>
        <v>30</v>
      </c>
      <c r="AB9" s="6" t="n">
        <f aca="false">IF(ROW(AE9)=2,AA9,IF(AE8=AE9,AA9+AB8,AA9))</f>
        <v>90</v>
      </c>
      <c r="AC9" s="6" t="e">
        <f aca="false">concat(concat(concat(INT(AB9/60),"h"),AB9-(INT(AB9/60)*60)),IF(AB9-(INT(AB9/60)*60)=0,0,""))</f>
        <v>#NAME?</v>
      </c>
      <c r="AD9" s="7" t="n">
        <v>2</v>
      </c>
      <c r="AE9" s="27" t="n">
        <v>42277.25</v>
      </c>
      <c r="AF9" s="6" t="n">
        <v>3</v>
      </c>
      <c r="AG9" s="6" t="n">
        <v>2</v>
      </c>
      <c r="AH9" s="6" t="s">
        <v>1443</v>
      </c>
      <c r="AI9" s="6" t="s">
        <v>1443</v>
      </c>
      <c r="AJ9" s="12"/>
      <c r="AK9" s="6" t="s">
        <v>53</v>
      </c>
    </row>
    <row r="10" customFormat="false" ht="15.75" hidden="false" customHeight="false" outlineLevel="0" collapsed="false">
      <c r="A10" s="6" t="n">
        <v>147</v>
      </c>
      <c r="B10" s="6" t="s">
        <v>196</v>
      </c>
      <c r="C10" s="38" t="n">
        <v>11</v>
      </c>
      <c r="D10" s="38" t="s">
        <v>52</v>
      </c>
      <c r="E10" s="59" t="n">
        <v>94</v>
      </c>
      <c r="F10" s="6" t="s">
        <v>53</v>
      </c>
      <c r="G10" s="38" t="n">
        <v>72</v>
      </c>
      <c r="H10" s="38" t="s">
        <v>54</v>
      </c>
      <c r="I10" s="38" t="s">
        <v>55</v>
      </c>
      <c r="J10" s="38" t="s">
        <v>56</v>
      </c>
      <c r="K10" s="38" t="n">
        <v>29</v>
      </c>
      <c r="L10" s="6" t="s">
        <v>57</v>
      </c>
      <c r="M10" s="7" t="s">
        <v>58</v>
      </c>
      <c r="N10" s="7" t="s">
        <v>59</v>
      </c>
      <c r="O10" s="7" t="n">
        <v>268</v>
      </c>
      <c r="P10" s="6" t="s">
        <v>197</v>
      </c>
      <c r="Q10" s="7" t="s">
        <v>198</v>
      </c>
      <c r="R10" s="7" t="s">
        <v>199</v>
      </c>
      <c r="S10" s="7" t="s">
        <v>200</v>
      </c>
      <c r="T10" s="7" t="s">
        <v>201</v>
      </c>
      <c r="U10" s="7" t="s">
        <v>202</v>
      </c>
      <c r="V10" s="8"/>
      <c r="W10" s="8"/>
      <c r="X10" s="7" t="n">
        <v>1</v>
      </c>
      <c r="Y10" s="7" t="n">
        <v>1</v>
      </c>
      <c r="Z10" s="6" t="s">
        <v>164</v>
      </c>
      <c r="AA10" s="6" t="n">
        <f aca="false">IF(Z10="Short Paper",15,IF(Z10="Full Paper",30,IF(Z10="New Result invited paper",30,IF(Z10="Advanced Introduction invited talk",30,IF(Z10="Poster",5,)))))</f>
        <v>15</v>
      </c>
      <c r="AB10" s="6" t="n">
        <f aca="false">IF(ROW(AE10)=2,AA10,IF(AE9=AE10,AA10+AB9,AA10))</f>
        <v>105</v>
      </c>
      <c r="AC10" s="6" t="e">
        <f aca="false">concat(concat(concat(INT(AB10/60),"h"),AB10-(INT(AB10/60)*60)),IF(AB10-(INT(AB10/60)*60)=0,0,""))</f>
        <v>#NAME?</v>
      </c>
      <c r="AD10" s="7" t="n">
        <v>2</v>
      </c>
      <c r="AE10" s="27" t="n">
        <v>42277.25</v>
      </c>
      <c r="AF10" s="6" t="n">
        <v>4</v>
      </c>
      <c r="AG10" s="6" t="s">
        <v>171</v>
      </c>
      <c r="AH10" s="6" t="s">
        <v>203</v>
      </c>
      <c r="AI10" s="6" t="s">
        <v>204</v>
      </c>
      <c r="AJ10" s="12"/>
      <c r="AK10" s="6" t="s">
        <v>53</v>
      </c>
    </row>
    <row r="11" customFormat="false" ht="15.75" hidden="false" customHeight="false" outlineLevel="0" collapsed="false">
      <c r="A11" s="6" t="n">
        <v>167</v>
      </c>
      <c r="B11" s="6" t="s">
        <v>205</v>
      </c>
      <c r="C11" s="38" t="n">
        <v>11</v>
      </c>
      <c r="D11" s="38" t="s">
        <v>52</v>
      </c>
      <c r="E11" s="59" t="n">
        <v>94</v>
      </c>
      <c r="F11" s="6" t="s">
        <v>53</v>
      </c>
      <c r="G11" s="38" t="n">
        <v>72</v>
      </c>
      <c r="H11" s="38" t="s">
        <v>54</v>
      </c>
      <c r="I11" s="38" t="s">
        <v>55</v>
      </c>
      <c r="J11" s="38" t="s">
        <v>56</v>
      </c>
      <c r="K11" s="38" t="n">
        <v>29</v>
      </c>
      <c r="L11" s="6" t="s">
        <v>57</v>
      </c>
      <c r="M11" s="7" t="s">
        <v>58</v>
      </c>
      <c r="N11" s="7" t="s">
        <v>59</v>
      </c>
      <c r="O11" s="7" t="n">
        <v>294</v>
      </c>
      <c r="P11" s="6" t="s">
        <v>206</v>
      </c>
      <c r="Q11" s="7" t="s">
        <v>207</v>
      </c>
      <c r="R11" s="7" t="s">
        <v>208</v>
      </c>
      <c r="S11" s="7" t="s">
        <v>200</v>
      </c>
      <c r="T11" s="7" t="s">
        <v>209</v>
      </c>
      <c r="U11" s="7" t="s">
        <v>210</v>
      </c>
      <c r="V11" s="8"/>
      <c r="W11" s="8"/>
      <c r="X11" s="7" t="n">
        <v>1</v>
      </c>
      <c r="Y11" s="7" t="n">
        <v>1</v>
      </c>
      <c r="Z11" s="6" t="s">
        <v>164</v>
      </c>
      <c r="AA11" s="6" t="n">
        <f aca="false">IF(Z11="Short Paper",15,IF(Z11="Full Paper",30,IF(Z11="New Result invited paper",30,IF(Z11="Advanced Introduction invited talk",30,IF(Z11="Poster",5,)))))</f>
        <v>15</v>
      </c>
      <c r="AB11" s="6" t="n">
        <f aca="false">IF(ROW(AE11)=2,AA11,IF(AE10=AE11,AA11+AB10,AA11))</f>
        <v>120</v>
      </c>
      <c r="AC11" s="6" t="e">
        <f aca="false">concat(concat(concat(INT(AB11/60),"h"),AB11-(INT(AB11/60)*60)),IF(AB11-(INT(AB11/60)*60)=0,0,""))</f>
        <v>#NAME?</v>
      </c>
      <c r="AD11" s="7" t="n">
        <v>2</v>
      </c>
      <c r="AE11" s="27" t="n">
        <v>42277.25</v>
      </c>
      <c r="AF11" s="6" t="n">
        <v>5</v>
      </c>
      <c r="AG11" s="6" t="n">
        <v>2</v>
      </c>
      <c r="AH11" s="6" t="s">
        <v>1443</v>
      </c>
      <c r="AI11" s="6" t="s">
        <v>1443</v>
      </c>
      <c r="AJ11" s="12"/>
      <c r="AK11" s="6" t="s">
        <v>53</v>
      </c>
    </row>
    <row r="12" customFormat="false" ht="15.75" hidden="false" customHeight="false" outlineLevel="0" collapsed="false">
      <c r="A12" s="6" t="n">
        <v>198</v>
      </c>
      <c r="B12" s="6" t="s">
        <v>211</v>
      </c>
      <c r="C12" s="38" t="n">
        <v>11</v>
      </c>
      <c r="D12" s="38" t="s">
        <v>52</v>
      </c>
      <c r="E12" s="59" t="n">
        <v>94</v>
      </c>
      <c r="F12" s="6" t="s">
        <v>53</v>
      </c>
      <c r="G12" s="38" t="n">
        <v>72</v>
      </c>
      <c r="H12" s="38" t="s">
        <v>54</v>
      </c>
      <c r="I12" s="38" t="s">
        <v>55</v>
      </c>
      <c r="J12" s="38" t="s">
        <v>56</v>
      </c>
      <c r="K12" s="38" t="n">
        <v>29</v>
      </c>
      <c r="L12" s="6" t="s">
        <v>57</v>
      </c>
      <c r="M12" s="7" t="s">
        <v>58</v>
      </c>
      <c r="N12" s="7" t="s">
        <v>59</v>
      </c>
      <c r="O12" s="7" t="n">
        <v>352</v>
      </c>
      <c r="P12" s="6" t="s">
        <v>212</v>
      </c>
      <c r="Q12" s="7" t="s">
        <v>213</v>
      </c>
      <c r="R12" s="7" t="s">
        <v>214</v>
      </c>
      <c r="S12" s="7" t="s">
        <v>61</v>
      </c>
      <c r="T12" s="7" t="s">
        <v>212</v>
      </c>
      <c r="U12" s="7" t="s">
        <v>213</v>
      </c>
      <c r="V12" s="8"/>
      <c r="W12" s="8"/>
      <c r="X12" s="7" t="n">
        <v>1</v>
      </c>
      <c r="Y12" s="7" t="n">
        <v>1</v>
      </c>
      <c r="Z12" s="6" t="s">
        <v>164</v>
      </c>
      <c r="AA12" s="6" t="n">
        <f aca="false">IF(Z12="Short Paper",15,IF(Z12="Full Paper",30,IF(Z12="New Result invited paper",30,IF(Z12="Advanced Introduction invited talk",30,IF(Z12="Poster",5,)))))</f>
        <v>15</v>
      </c>
      <c r="AB12" s="6" t="n">
        <f aca="false">IF(ROW(AE12)=2,AA12,IF(AE11=AE12,AA12+AB11,AA12))</f>
        <v>135</v>
      </c>
      <c r="AC12" s="6" t="e">
        <f aca="false">concat(concat(concat(INT(AB12/60),"h"),AB12-(INT(AB12/60)*60)),IF(AB12-(INT(AB12/60)*60)=0,0,""))</f>
        <v>#NAME?</v>
      </c>
      <c r="AD12" s="7" t="n">
        <v>2</v>
      </c>
      <c r="AE12" s="27" t="n">
        <v>42277.25</v>
      </c>
      <c r="AF12" s="6" t="n">
        <v>6</v>
      </c>
      <c r="AG12" s="6" t="n">
        <v>2</v>
      </c>
      <c r="AH12" s="6" t="s">
        <v>1443</v>
      </c>
      <c r="AI12" s="6" t="s">
        <v>1443</v>
      </c>
      <c r="AJ12" s="12"/>
      <c r="AK12" s="6" t="s">
        <v>53</v>
      </c>
    </row>
    <row r="13" customFormat="false" ht="15.75" hidden="false" customHeight="false" outlineLevel="0" collapsed="false">
      <c r="A13" s="6" t="n">
        <v>478</v>
      </c>
      <c r="B13" s="6" t="s">
        <v>111</v>
      </c>
      <c r="C13" s="38" t="n">
        <v>11</v>
      </c>
      <c r="D13" s="38" t="s">
        <v>52</v>
      </c>
      <c r="E13" s="59" t="n">
        <v>94</v>
      </c>
      <c r="F13" s="6" t="s">
        <v>53</v>
      </c>
      <c r="G13" s="38" t="n">
        <v>72</v>
      </c>
      <c r="H13" s="38" t="s">
        <v>54</v>
      </c>
      <c r="I13" s="38" t="s">
        <v>55</v>
      </c>
      <c r="J13" s="38" t="s">
        <v>56</v>
      </c>
      <c r="K13" s="38" t="n">
        <v>29</v>
      </c>
      <c r="L13" s="6" t="s">
        <v>57</v>
      </c>
      <c r="M13" s="7" t="s">
        <v>58</v>
      </c>
      <c r="N13" s="7" t="s">
        <v>59</v>
      </c>
      <c r="O13" s="7" t="n">
        <v>222</v>
      </c>
      <c r="P13" s="6" t="s">
        <v>112</v>
      </c>
      <c r="Q13" s="7" t="s">
        <v>113</v>
      </c>
      <c r="R13" s="7" t="s">
        <v>114</v>
      </c>
      <c r="S13" s="7" t="s">
        <v>115</v>
      </c>
      <c r="T13" s="7" t="s">
        <v>116</v>
      </c>
      <c r="U13" s="7" t="s">
        <v>117</v>
      </c>
      <c r="V13" s="8"/>
      <c r="W13" s="8"/>
      <c r="X13" s="7" t="n">
        <v>1</v>
      </c>
      <c r="Y13" s="7" t="n">
        <v>1</v>
      </c>
      <c r="Z13" s="6" t="s">
        <v>103</v>
      </c>
      <c r="AA13" s="6" t="n">
        <f aca="false">IF(Z13="Short Paper",15,IF(Z13="Full Paper",30,IF(Z13="New Result invited paper",30,IF(Z13="Advanced Introduction invited talk",30,IF(Z13="Poster",5,)))))</f>
        <v>5</v>
      </c>
      <c r="AB13" s="6" t="n">
        <f aca="false">IF(ROW(AE13)=2,AA13,IF(AE12=AE13,AA13+AB12,AA13))</f>
        <v>140</v>
      </c>
      <c r="AC13" s="6" t="e">
        <f aca="false">concat(concat(concat(INT(AB13/60),"h"),AB13-(INT(AB13/60)*60)),IF(AB13-(INT(AB13/60)*60)=0,0,""))</f>
        <v>#NAME?</v>
      </c>
      <c r="AD13" s="7" t="n">
        <v>2</v>
      </c>
      <c r="AE13" s="27" t="n">
        <v>42277.25</v>
      </c>
      <c r="AF13" s="6" t="n">
        <v>7</v>
      </c>
      <c r="AG13" s="6" t="s">
        <v>1492</v>
      </c>
      <c r="AH13" s="12"/>
      <c r="AI13" s="12"/>
      <c r="AJ13" s="12"/>
      <c r="AK13" s="6" t="s">
        <v>53</v>
      </c>
    </row>
    <row r="14" customFormat="false" ht="15.75" hidden="false" customHeight="false" outlineLevel="0" collapsed="false">
      <c r="A14" s="6" t="n">
        <v>44</v>
      </c>
      <c r="B14" s="6" t="s">
        <v>104</v>
      </c>
      <c r="C14" s="38" t="n">
        <v>11</v>
      </c>
      <c r="D14" s="38" t="s">
        <v>52</v>
      </c>
      <c r="E14" s="59" t="n">
        <v>94</v>
      </c>
      <c r="F14" s="6" t="s">
        <v>53</v>
      </c>
      <c r="G14" s="38" t="n">
        <v>72</v>
      </c>
      <c r="H14" s="38" t="s">
        <v>54</v>
      </c>
      <c r="I14" s="38" t="s">
        <v>55</v>
      </c>
      <c r="J14" s="38" t="s">
        <v>56</v>
      </c>
      <c r="K14" s="38" t="n">
        <v>29</v>
      </c>
      <c r="L14" s="6" t="s">
        <v>57</v>
      </c>
      <c r="M14" s="7" t="s">
        <v>58</v>
      </c>
      <c r="N14" s="7" t="s">
        <v>59</v>
      </c>
      <c r="O14" s="7" t="n">
        <v>82</v>
      </c>
      <c r="P14" s="6" t="s">
        <v>105</v>
      </c>
      <c r="Q14" s="7" t="s">
        <v>106</v>
      </c>
      <c r="R14" s="7" t="s">
        <v>107</v>
      </c>
      <c r="S14" s="7" t="s">
        <v>108</v>
      </c>
      <c r="T14" s="7" t="s">
        <v>109</v>
      </c>
      <c r="U14" s="7" t="s">
        <v>110</v>
      </c>
      <c r="V14" s="8"/>
      <c r="W14" s="8"/>
      <c r="X14" s="7" t="n">
        <v>1</v>
      </c>
      <c r="Y14" s="7" t="n">
        <v>1</v>
      </c>
      <c r="Z14" s="6" t="s">
        <v>103</v>
      </c>
      <c r="AA14" s="6" t="n">
        <f aca="false">IF(Z14="Short Paper",15,IF(Z14="Full Paper",30,IF(Z14="New Result invited paper",30,IF(Z14="Advanced Introduction invited talk",30,IF(Z14="Poster",5,)))))</f>
        <v>5</v>
      </c>
      <c r="AB14" s="6" t="n">
        <f aca="false">IF(ROW(AE14)=2,AA14,IF(AE13=AE14,AA14+AB13,AA14))</f>
        <v>145</v>
      </c>
      <c r="AC14" s="6" t="e">
        <f aca="false">concat(concat(concat(INT(AB14/60),"h"),AB14-(INT(AB14/60)*60)),IF(AB14-(INT(AB14/60)*60)=0,0,""))</f>
        <v>#NAME?</v>
      </c>
      <c r="AD14" s="7" t="n">
        <v>1</v>
      </c>
      <c r="AE14" s="27" t="n">
        <v>42277.25</v>
      </c>
      <c r="AF14" s="6" t="n">
        <v>8</v>
      </c>
      <c r="AG14" s="6" t="s">
        <v>1493</v>
      </c>
      <c r="AH14" s="12"/>
      <c r="AI14" s="12"/>
      <c r="AJ14" s="12"/>
      <c r="AK14" s="6" t="s">
        <v>53</v>
      </c>
    </row>
    <row r="15" customFormat="false" ht="15.75" hidden="false" customHeight="false" outlineLevel="0" collapsed="false">
      <c r="A15" s="6" t="n">
        <v>238</v>
      </c>
      <c r="B15" s="6" t="s">
        <v>118</v>
      </c>
      <c r="C15" s="38" t="n">
        <v>11</v>
      </c>
      <c r="D15" s="38" t="s">
        <v>52</v>
      </c>
      <c r="E15" s="59" t="n">
        <v>94</v>
      </c>
      <c r="F15" s="6" t="s">
        <v>53</v>
      </c>
      <c r="G15" s="38" t="n">
        <v>72</v>
      </c>
      <c r="H15" s="38" t="s">
        <v>54</v>
      </c>
      <c r="I15" s="38" t="s">
        <v>55</v>
      </c>
      <c r="J15" s="38" t="s">
        <v>56</v>
      </c>
      <c r="K15" s="38" t="n">
        <v>29</v>
      </c>
      <c r="L15" s="6" t="s">
        <v>57</v>
      </c>
      <c r="M15" s="7" t="s">
        <v>58</v>
      </c>
      <c r="N15" s="7" t="s">
        <v>59</v>
      </c>
      <c r="O15" s="7" t="n">
        <v>394</v>
      </c>
      <c r="P15" s="6" t="s">
        <v>119</v>
      </c>
      <c r="Q15" s="7" t="s">
        <v>120</v>
      </c>
      <c r="R15" s="8"/>
      <c r="S15" s="8"/>
      <c r="T15" s="7" t="s">
        <v>121</v>
      </c>
      <c r="U15" s="7" t="s">
        <v>122</v>
      </c>
      <c r="V15" s="8"/>
      <c r="W15" s="8"/>
      <c r="X15" s="7" t="n">
        <v>1</v>
      </c>
      <c r="Y15" s="7" t="n">
        <v>1</v>
      </c>
      <c r="Z15" s="6" t="s">
        <v>103</v>
      </c>
      <c r="AA15" s="6" t="n">
        <f aca="false">IF(Z15="Short Paper",15,IF(Z15="Full Paper",30,IF(Z15="New Result invited paper",30,IF(Z15="Advanced Introduction invited talk",30,IF(Z15="Poster",5,)))))</f>
        <v>5</v>
      </c>
      <c r="AB15" s="6" t="n">
        <f aca="false">IF(ROW(AE15)=2,AA15,IF(AE14=AE15,AA15+AB14,AA15))</f>
        <v>150</v>
      </c>
      <c r="AC15" s="6" t="e">
        <f aca="false">concat(concat(concat(INT(AB15/60),"h"),AB15-(INT(AB15/60)*60)),IF(AB15-(INT(AB15/60)*60)=0,0,""))</f>
        <v>#NAME?</v>
      </c>
      <c r="AD15" s="7" t="n">
        <v>2</v>
      </c>
      <c r="AE15" s="27" t="n">
        <v>42277.25</v>
      </c>
      <c r="AF15" s="6" t="n">
        <v>9</v>
      </c>
      <c r="AG15" s="6" t="s">
        <v>1494</v>
      </c>
      <c r="AH15" s="12"/>
      <c r="AI15" s="12"/>
      <c r="AJ15" s="12"/>
      <c r="AK15" s="6" t="s">
        <v>53</v>
      </c>
    </row>
    <row r="16" customFormat="false" ht="15.75" hidden="false" customHeight="false" outlineLevel="0" collapsed="false">
      <c r="A16" s="14" t="n">
        <v>278</v>
      </c>
      <c r="B16" s="14" t="s">
        <v>756</v>
      </c>
      <c r="C16" s="37" t="n">
        <v>11</v>
      </c>
      <c r="D16" s="37" t="s">
        <v>52</v>
      </c>
      <c r="E16" s="60" t="n">
        <v>92</v>
      </c>
      <c r="F16" s="14" t="s">
        <v>744</v>
      </c>
      <c r="G16" s="37" t="n">
        <v>72</v>
      </c>
      <c r="H16" s="37" t="s">
        <v>54</v>
      </c>
      <c r="I16" s="37" t="s">
        <v>55</v>
      </c>
      <c r="J16" s="37" t="s">
        <v>56</v>
      </c>
      <c r="K16" s="37" t="n">
        <v>24</v>
      </c>
      <c r="L16" s="14" t="s">
        <v>745</v>
      </c>
      <c r="M16" s="15" t="s">
        <v>746</v>
      </c>
      <c r="N16" s="15" t="s">
        <v>745</v>
      </c>
      <c r="O16" s="15" t="n">
        <v>447</v>
      </c>
      <c r="P16" s="14" t="s">
        <v>72</v>
      </c>
      <c r="Q16" s="15" t="s">
        <v>73</v>
      </c>
      <c r="R16" s="16"/>
      <c r="S16" s="16"/>
      <c r="T16" s="15" t="s">
        <v>72</v>
      </c>
      <c r="U16" s="15" t="s">
        <v>73</v>
      </c>
      <c r="V16" s="16"/>
      <c r="W16" s="16"/>
      <c r="X16" s="16"/>
      <c r="Y16" s="15" t="n">
        <v>1</v>
      </c>
      <c r="Z16" s="14" t="s">
        <v>297</v>
      </c>
      <c r="AA16" s="14" t="n">
        <f aca="false">IF(Z16="Short Paper",15,IF(Z16="Full Paper",30,IF(Z16="New Result invited paper",30,IF(Z16="Advanced Introduction invited talk",30,IF(Z16="Poster",5,)))))</f>
        <v>30</v>
      </c>
      <c r="AB16" s="6" t="n">
        <f aca="false">IF(ROW(AE16)=2,AA16,IF(AE15=AE16,AA16+AB15,AA16))</f>
        <v>30</v>
      </c>
      <c r="AC16" s="6" t="e">
        <f aca="false">concat(concat(concat(INT(AB16/60),"h"),AB16-(INT(AB16/60)*60)),IF(AB16-(INT(AB16/60)*60)=0,0,""))</f>
        <v>#NAME?</v>
      </c>
      <c r="AD16" s="15" t="n">
        <v>0</v>
      </c>
      <c r="AE16" s="28" t="n">
        <v>42277.3541666667</v>
      </c>
      <c r="AF16" s="14" t="n">
        <v>1</v>
      </c>
      <c r="AG16" s="14" t="s">
        <v>1495</v>
      </c>
      <c r="AH16" s="14" t="s">
        <v>316</v>
      </c>
      <c r="AI16" s="14" t="s">
        <v>758</v>
      </c>
      <c r="AJ16" s="14" t="s">
        <v>759</v>
      </c>
      <c r="AK16" s="14" t="s">
        <v>744</v>
      </c>
    </row>
    <row r="17" customFormat="false" ht="15.75" hidden="false" customHeight="false" outlineLevel="0" collapsed="false">
      <c r="A17" s="14" t="n">
        <v>279</v>
      </c>
      <c r="B17" s="14" t="s">
        <v>760</v>
      </c>
      <c r="C17" s="37" t="n">
        <v>11</v>
      </c>
      <c r="D17" s="37" t="s">
        <v>52</v>
      </c>
      <c r="E17" s="60" t="n">
        <v>92</v>
      </c>
      <c r="F17" s="14" t="s">
        <v>744</v>
      </c>
      <c r="G17" s="37" t="n">
        <v>72</v>
      </c>
      <c r="H17" s="37" t="s">
        <v>54</v>
      </c>
      <c r="I17" s="37" t="s">
        <v>55</v>
      </c>
      <c r="J17" s="37" t="s">
        <v>56</v>
      </c>
      <c r="K17" s="37" t="n">
        <v>24</v>
      </c>
      <c r="L17" s="14" t="s">
        <v>745</v>
      </c>
      <c r="M17" s="15" t="s">
        <v>746</v>
      </c>
      <c r="N17" s="15" t="s">
        <v>745</v>
      </c>
      <c r="O17" s="15" t="n">
        <v>448</v>
      </c>
      <c r="P17" s="14" t="s">
        <v>761</v>
      </c>
      <c r="Q17" s="15" t="s">
        <v>762</v>
      </c>
      <c r="R17" s="15" t="s">
        <v>763</v>
      </c>
      <c r="S17" s="16"/>
      <c r="T17" s="15" t="s">
        <v>761</v>
      </c>
      <c r="U17" s="15" t="s">
        <v>762</v>
      </c>
      <c r="V17" s="16"/>
      <c r="W17" s="16"/>
      <c r="X17" s="16"/>
      <c r="Y17" s="15" t="n">
        <v>1</v>
      </c>
      <c r="Z17" s="14" t="s">
        <v>297</v>
      </c>
      <c r="AA17" s="14" t="n">
        <f aca="false">IF(Z17="Short Paper",15,IF(Z17="Full Paper",30,IF(Z17="New Result invited paper",30,IF(Z17="Advanced Introduction invited talk",30,IF(Z17="Poster",5,)))))</f>
        <v>30</v>
      </c>
      <c r="AB17" s="6" t="n">
        <f aca="false">IF(ROW(AE17)=2,AA17,IF(AE16=AE17,AA17+AB16,AA17))</f>
        <v>60</v>
      </c>
      <c r="AC17" s="6" t="e">
        <f aca="false">concat(concat(concat(INT(AB17/60),"h"),AB17-(INT(AB17/60)*60)),IF(AB17-(INT(AB17/60)*60)=0,0,""))</f>
        <v>#NAME?</v>
      </c>
      <c r="AD17" s="15" t="n">
        <v>0</v>
      </c>
      <c r="AE17" s="28" t="n">
        <v>42277.3541666667</v>
      </c>
      <c r="AF17" s="14" t="n">
        <v>2</v>
      </c>
      <c r="AG17" s="14" t="s">
        <v>171</v>
      </c>
      <c r="AH17" s="14" t="s">
        <v>764</v>
      </c>
      <c r="AI17" s="14" t="s">
        <v>764</v>
      </c>
      <c r="AJ17" s="18"/>
      <c r="AK17" s="14" t="s">
        <v>744</v>
      </c>
    </row>
    <row r="18" customFormat="false" ht="15.75" hidden="false" customHeight="false" outlineLevel="0" collapsed="false">
      <c r="A18" s="6" t="n">
        <v>59</v>
      </c>
      <c r="B18" s="6" t="s">
        <v>677</v>
      </c>
      <c r="C18" s="38" t="n">
        <v>11</v>
      </c>
      <c r="D18" s="38" t="s">
        <v>52</v>
      </c>
      <c r="E18" s="59" t="n">
        <v>95</v>
      </c>
      <c r="F18" s="6" t="s">
        <v>678</v>
      </c>
      <c r="G18" s="38" t="n">
        <v>72</v>
      </c>
      <c r="H18" s="38" t="s">
        <v>54</v>
      </c>
      <c r="I18" s="38" t="s">
        <v>55</v>
      </c>
      <c r="J18" s="38" t="s">
        <v>56</v>
      </c>
      <c r="K18" s="38" t="n">
        <v>31</v>
      </c>
      <c r="L18" s="6" t="s">
        <v>679</v>
      </c>
      <c r="M18" s="7" t="s">
        <v>680</v>
      </c>
      <c r="N18" s="7" t="s">
        <v>679</v>
      </c>
      <c r="O18" s="7" t="n">
        <v>112</v>
      </c>
      <c r="P18" s="6" t="s">
        <v>674</v>
      </c>
      <c r="Q18" s="7" t="s">
        <v>675</v>
      </c>
      <c r="R18" s="13" t="s">
        <v>676</v>
      </c>
      <c r="S18" s="7" t="s">
        <v>61</v>
      </c>
      <c r="T18" s="7" t="s">
        <v>674</v>
      </c>
      <c r="U18" s="7" t="s">
        <v>675</v>
      </c>
      <c r="V18" s="8"/>
      <c r="W18" s="8"/>
      <c r="X18" s="7" t="n">
        <v>1</v>
      </c>
      <c r="Y18" s="7" t="n">
        <v>1</v>
      </c>
      <c r="Z18" s="6" t="s">
        <v>297</v>
      </c>
      <c r="AA18" s="6" t="n">
        <f aca="false">IF(Z18="Short Paper",15,IF(Z18="Full Paper",30,IF(Z18="New Result invited paper",30,IF(Z18="Advanced Introduction invited talk",30,IF(Z18="Poster",5,)))))</f>
        <v>30</v>
      </c>
      <c r="AB18" s="6" t="n">
        <f aca="false">IF(ROW(AE18)=2,AA18,IF(AE17=AE18,AA18+AB17,AA18))</f>
        <v>30</v>
      </c>
      <c r="AC18" s="6" t="e">
        <f aca="false">concat(concat(concat(INT(AB18/60),"h"),AB18-(INT(AB18/60)*60)),IF(AB18-(INT(AB18/60)*60)=0,0,""))</f>
        <v>#NAME?</v>
      </c>
      <c r="AD18" s="7" t="n">
        <v>2</v>
      </c>
      <c r="AE18" s="27" t="n">
        <v>42277.4027777778</v>
      </c>
      <c r="AF18" s="6" t="n">
        <v>1</v>
      </c>
      <c r="AG18" s="6" t="n">
        <v>2</v>
      </c>
      <c r="AH18" s="6" t="s">
        <v>1443</v>
      </c>
      <c r="AI18" s="6" t="s">
        <v>1443</v>
      </c>
      <c r="AJ18" s="12"/>
      <c r="AK18" s="6" t="s">
        <v>678</v>
      </c>
    </row>
    <row r="19" customFormat="false" ht="15.75" hidden="false" customHeight="false" outlineLevel="0" collapsed="false">
      <c r="A19" s="6" t="n">
        <v>156</v>
      </c>
      <c r="B19" s="6" t="s">
        <v>716</v>
      </c>
      <c r="C19" s="38" t="n">
        <v>11</v>
      </c>
      <c r="D19" s="38" t="s">
        <v>52</v>
      </c>
      <c r="E19" s="59" t="n">
        <v>95</v>
      </c>
      <c r="F19" s="6" t="s">
        <v>678</v>
      </c>
      <c r="G19" s="38" t="n">
        <v>72</v>
      </c>
      <c r="H19" s="38" t="s">
        <v>54</v>
      </c>
      <c r="I19" s="38" t="s">
        <v>55</v>
      </c>
      <c r="J19" s="38" t="s">
        <v>56</v>
      </c>
      <c r="K19" s="38" t="n">
        <v>31</v>
      </c>
      <c r="L19" s="6" t="s">
        <v>679</v>
      </c>
      <c r="M19" s="7" t="s">
        <v>680</v>
      </c>
      <c r="N19" s="7" t="s">
        <v>679</v>
      </c>
      <c r="O19" s="7" t="n">
        <v>281</v>
      </c>
      <c r="P19" s="6" t="s">
        <v>717</v>
      </c>
      <c r="Q19" s="7" t="s">
        <v>718</v>
      </c>
      <c r="R19" s="13" t="s">
        <v>719</v>
      </c>
      <c r="S19" s="7" t="s">
        <v>720</v>
      </c>
      <c r="T19" s="7" t="s">
        <v>717</v>
      </c>
      <c r="U19" s="7" t="s">
        <v>718</v>
      </c>
      <c r="V19" s="8"/>
      <c r="W19" s="8"/>
      <c r="X19" s="7" t="n">
        <v>1</v>
      </c>
      <c r="Y19" s="7" t="n">
        <v>1</v>
      </c>
      <c r="Z19" s="6" t="s">
        <v>297</v>
      </c>
      <c r="AA19" s="6" t="n">
        <f aca="false">IF(Z19="Short Paper",15,IF(Z19="Full Paper",30,IF(Z19="New Result invited paper",30,IF(Z19="Advanced Introduction invited talk",30,IF(Z19="Poster",5,)))))</f>
        <v>30</v>
      </c>
      <c r="AB19" s="6" t="n">
        <f aca="false">IF(ROW(AE19)=2,AA19,IF(AE18=AE19,AA19+AB18,AA19))</f>
        <v>60</v>
      </c>
      <c r="AC19" s="6" t="e">
        <f aca="false">concat(concat(concat(INT(AB19/60),"h"),AB19-(INT(AB19/60)*60)),IF(AB19-(INT(AB19/60)*60)=0,0,""))</f>
        <v>#NAME?</v>
      </c>
      <c r="AD19" s="7" t="n">
        <v>2</v>
      </c>
      <c r="AE19" s="27" t="n">
        <v>42277.4027777778</v>
      </c>
      <c r="AF19" s="6" t="n">
        <v>2</v>
      </c>
      <c r="AG19" s="6" t="n">
        <v>2</v>
      </c>
      <c r="AH19" s="6" t="s">
        <v>1443</v>
      </c>
      <c r="AI19" s="6" t="s">
        <v>1443</v>
      </c>
      <c r="AJ19" s="12"/>
      <c r="AK19" s="6" t="s">
        <v>678</v>
      </c>
    </row>
    <row r="20" customFormat="false" ht="15.75" hidden="false" customHeight="false" outlineLevel="0" collapsed="false">
      <c r="A20" s="6" t="n">
        <v>282</v>
      </c>
      <c r="B20" s="6" t="s">
        <v>765</v>
      </c>
      <c r="C20" s="38" t="n">
        <v>11</v>
      </c>
      <c r="D20" s="38" t="s">
        <v>52</v>
      </c>
      <c r="E20" s="59" t="n">
        <v>95</v>
      </c>
      <c r="F20" s="6" t="s">
        <v>678</v>
      </c>
      <c r="G20" s="38" t="n">
        <v>72</v>
      </c>
      <c r="H20" s="38" t="s">
        <v>54</v>
      </c>
      <c r="I20" s="38" t="s">
        <v>55</v>
      </c>
      <c r="J20" s="38" t="s">
        <v>56</v>
      </c>
      <c r="K20" s="38" t="n">
        <v>31</v>
      </c>
      <c r="L20" s="6" t="s">
        <v>679</v>
      </c>
      <c r="M20" s="7" t="s">
        <v>680</v>
      </c>
      <c r="N20" s="7" t="s">
        <v>679</v>
      </c>
      <c r="O20" s="7" t="n">
        <v>451</v>
      </c>
      <c r="P20" s="6" t="s">
        <v>766</v>
      </c>
      <c r="Q20" s="7" t="s">
        <v>767</v>
      </c>
      <c r="R20" s="7" t="s">
        <v>768</v>
      </c>
      <c r="S20" s="8"/>
      <c r="T20" s="7" t="s">
        <v>766</v>
      </c>
      <c r="U20" s="7" t="s">
        <v>767</v>
      </c>
      <c r="V20" s="8"/>
      <c r="W20" s="8"/>
      <c r="X20" s="7" t="n">
        <v>1</v>
      </c>
      <c r="Y20" s="7" t="n">
        <v>1</v>
      </c>
      <c r="Z20" s="6" t="s">
        <v>297</v>
      </c>
      <c r="AA20" s="6" t="n">
        <f aca="false">IF(Z20="Short Paper",15,IF(Z20="Full Paper",30,IF(Z20="New Result invited paper",30,IF(Z20="Advanced Introduction invited talk",30,IF(Z20="Poster",5,)))))</f>
        <v>30</v>
      </c>
      <c r="AB20" s="6" t="n">
        <f aca="false">IF(ROW(AE20)=2,AA20,IF(AE19=AE20,AA20+AB19,AA20))</f>
        <v>90</v>
      </c>
      <c r="AC20" s="6" t="e">
        <f aca="false">concat(concat(concat(INT(AB20/60),"h"),AB20-(INT(AB20/60)*60)),IF(AB20-(INT(AB20/60)*60)=0,0,""))</f>
        <v>#NAME?</v>
      </c>
      <c r="AD20" s="7" t="n">
        <v>2</v>
      </c>
      <c r="AE20" s="27" t="n">
        <v>42277.4027777778</v>
      </c>
      <c r="AF20" s="6" t="n">
        <v>3</v>
      </c>
      <c r="AG20" s="6" t="n">
        <v>2</v>
      </c>
      <c r="AH20" s="6" t="s">
        <v>1443</v>
      </c>
      <c r="AI20" s="6" t="s">
        <v>1443</v>
      </c>
      <c r="AJ20" s="12"/>
      <c r="AK20" s="6" t="s">
        <v>678</v>
      </c>
    </row>
    <row r="21" customFormat="false" ht="15.75" hidden="false" customHeight="false" outlineLevel="0" collapsed="false">
      <c r="A21" s="6" t="n">
        <v>309</v>
      </c>
      <c r="B21" s="6" t="s">
        <v>780</v>
      </c>
      <c r="C21" s="38" t="n">
        <v>11</v>
      </c>
      <c r="D21" s="38" t="s">
        <v>52</v>
      </c>
      <c r="E21" s="59" t="n">
        <v>95</v>
      </c>
      <c r="F21" s="6" t="s">
        <v>678</v>
      </c>
      <c r="G21" s="38" t="n">
        <v>72</v>
      </c>
      <c r="H21" s="38" t="s">
        <v>54</v>
      </c>
      <c r="I21" s="38" t="s">
        <v>55</v>
      </c>
      <c r="J21" s="38" t="s">
        <v>56</v>
      </c>
      <c r="K21" s="38" t="n">
        <v>31</v>
      </c>
      <c r="L21" s="6" t="s">
        <v>679</v>
      </c>
      <c r="M21" s="7" t="s">
        <v>680</v>
      </c>
      <c r="N21" s="7" t="s">
        <v>679</v>
      </c>
      <c r="O21" s="7" t="n">
        <v>480</v>
      </c>
      <c r="P21" s="6" t="s">
        <v>781</v>
      </c>
      <c r="Q21" s="7" t="s">
        <v>782</v>
      </c>
      <c r="R21" s="7" t="s">
        <v>783</v>
      </c>
      <c r="S21" s="7" t="s">
        <v>784</v>
      </c>
      <c r="T21" s="7" t="s">
        <v>781</v>
      </c>
      <c r="U21" s="7" t="s">
        <v>782</v>
      </c>
      <c r="V21" s="8"/>
      <c r="W21" s="8"/>
      <c r="X21" s="8"/>
      <c r="Y21" s="7" t="n">
        <v>1</v>
      </c>
      <c r="Z21" s="6" t="s">
        <v>297</v>
      </c>
      <c r="AA21" s="6" t="n">
        <f aca="false">IF(Z21="Short Paper",15,IF(Z21="Full Paper",30,IF(Z21="New Result invited paper",30,IF(Z21="Advanced Introduction invited talk",30,IF(Z21="Poster",5,)))))</f>
        <v>30</v>
      </c>
      <c r="AB21" s="6" t="n">
        <f aca="false">IF(ROW(AE21)=2,AA21,IF(AE20=AE21,AA21+AB20,AA21))</f>
        <v>120</v>
      </c>
      <c r="AC21" s="6" t="e">
        <f aca="false">concat(concat(concat(INT(AB21/60),"h"),AB21-(INT(AB21/60)*60)),IF(AB21-(INT(AB21/60)*60)=0,0,""))</f>
        <v>#NAME?</v>
      </c>
      <c r="AD21" s="7" t="n">
        <v>2</v>
      </c>
      <c r="AE21" s="27" t="n">
        <v>42277.4027777778</v>
      </c>
      <c r="AF21" s="6" t="n">
        <v>4</v>
      </c>
      <c r="AG21" s="6" t="n">
        <v>2</v>
      </c>
      <c r="AH21" s="6" t="s">
        <v>1443</v>
      </c>
      <c r="AI21" s="6" t="s">
        <v>1443</v>
      </c>
      <c r="AJ21" s="12"/>
      <c r="AK21" s="6" t="s">
        <v>678</v>
      </c>
    </row>
    <row r="22" customFormat="false" ht="15.75" hidden="false" customHeight="false" outlineLevel="0" collapsed="false">
      <c r="A22" s="6" t="n">
        <v>110</v>
      </c>
      <c r="B22" s="6" t="s">
        <v>701</v>
      </c>
      <c r="C22" s="38" t="n">
        <v>11</v>
      </c>
      <c r="D22" s="38" t="s">
        <v>52</v>
      </c>
      <c r="E22" s="59" t="n">
        <v>95</v>
      </c>
      <c r="F22" s="6" t="s">
        <v>678</v>
      </c>
      <c r="G22" s="38" t="n">
        <v>72</v>
      </c>
      <c r="H22" s="38" t="s">
        <v>54</v>
      </c>
      <c r="I22" s="38" t="s">
        <v>55</v>
      </c>
      <c r="J22" s="38" t="s">
        <v>56</v>
      </c>
      <c r="K22" s="38" t="n">
        <v>31</v>
      </c>
      <c r="L22" s="6" t="s">
        <v>679</v>
      </c>
      <c r="M22" s="7" t="s">
        <v>680</v>
      </c>
      <c r="N22" s="7" t="s">
        <v>679</v>
      </c>
      <c r="O22" s="7" t="n">
        <v>196</v>
      </c>
      <c r="P22" s="6" t="s">
        <v>702</v>
      </c>
      <c r="Q22" s="7" t="s">
        <v>703</v>
      </c>
      <c r="R22" s="7" t="s">
        <v>704</v>
      </c>
      <c r="S22" s="7" t="s">
        <v>700</v>
      </c>
      <c r="T22" s="7" t="s">
        <v>702</v>
      </c>
      <c r="U22" s="7" t="s">
        <v>703</v>
      </c>
      <c r="V22" s="8"/>
      <c r="W22" s="8"/>
      <c r="X22" s="7" t="n">
        <v>1</v>
      </c>
      <c r="Y22" s="7" t="n">
        <v>1</v>
      </c>
      <c r="Z22" s="6" t="s">
        <v>297</v>
      </c>
      <c r="AA22" s="6" t="n">
        <f aca="false">IF(Z22="Short Paper",15,IF(Z22="Full Paper",30,IF(Z22="New Result invited paper",30,IF(Z22="Advanced Introduction invited talk",30,IF(Z22="Poster",5,)))))</f>
        <v>30</v>
      </c>
      <c r="AB22" s="6" t="n">
        <f aca="false">IF(ROW(AE22)=2,AA22,IF(AE21=AE22,AA22+AB21,AA22))</f>
        <v>150</v>
      </c>
      <c r="AC22" s="6" t="e">
        <f aca="false">concat(concat(concat(INT(AB22/60),"h"),AB22-(INT(AB22/60)*60)),IF(AB22-(INT(AB22/60)*60)=0,0,""))</f>
        <v>#NAME?</v>
      </c>
      <c r="AD22" s="7" t="n">
        <v>2</v>
      </c>
      <c r="AE22" s="27" t="n">
        <v>42277.4027777778</v>
      </c>
      <c r="AF22" s="6" t="n">
        <v>5</v>
      </c>
      <c r="AG22" s="6" t="n">
        <v>-3</v>
      </c>
      <c r="AH22" s="6" t="s">
        <v>1444</v>
      </c>
      <c r="AI22" s="6" t="s">
        <v>1444</v>
      </c>
      <c r="AJ22" s="12"/>
      <c r="AK22" s="6" t="s">
        <v>678</v>
      </c>
    </row>
    <row r="23" customFormat="false" ht="15.75" hidden="false" customHeight="false" outlineLevel="0" collapsed="false">
      <c r="A23" s="6" t="n">
        <v>101</v>
      </c>
      <c r="B23" s="6" t="s">
        <v>696</v>
      </c>
      <c r="C23" s="38" t="n">
        <v>11</v>
      </c>
      <c r="D23" s="38" t="s">
        <v>52</v>
      </c>
      <c r="E23" s="59" t="n">
        <v>95</v>
      </c>
      <c r="F23" s="6" t="s">
        <v>678</v>
      </c>
      <c r="G23" s="38" t="n">
        <v>72</v>
      </c>
      <c r="H23" s="38" t="s">
        <v>54</v>
      </c>
      <c r="I23" s="38" t="s">
        <v>55</v>
      </c>
      <c r="J23" s="38" t="s">
        <v>56</v>
      </c>
      <c r="K23" s="38" t="n">
        <v>31</v>
      </c>
      <c r="L23" s="6" t="s">
        <v>679</v>
      </c>
      <c r="M23" s="7" t="s">
        <v>680</v>
      </c>
      <c r="N23" s="7" t="s">
        <v>679</v>
      </c>
      <c r="O23" s="7" t="n">
        <v>184</v>
      </c>
      <c r="P23" s="6" t="s">
        <v>697</v>
      </c>
      <c r="Q23" s="7" t="s">
        <v>698</v>
      </c>
      <c r="R23" s="7" t="s">
        <v>699</v>
      </c>
      <c r="S23" s="7" t="s">
        <v>700</v>
      </c>
      <c r="T23" s="7" t="s">
        <v>697</v>
      </c>
      <c r="U23" s="7" t="s">
        <v>698</v>
      </c>
      <c r="V23" s="8"/>
      <c r="W23" s="8"/>
      <c r="X23" s="7" t="n">
        <v>1</v>
      </c>
      <c r="Y23" s="7" t="n">
        <v>1</v>
      </c>
      <c r="Z23" s="6" t="s">
        <v>297</v>
      </c>
      <c r="AA23" s="6" t="n">
        <f aca="false">IF(Z23="Short Paper",15,IF(Z23="Full Paper",30,IF(Z23="New Result invited paper",30,IF(Z23="Advanced Introduction invited talk",30,IF(Z23="Poster",5,)))))</f>
        <v>30</v>
      </c>
      <c r="AB23" s="6" t="n">
        <f aca="false">IF(ROW(AE23)=2,AA23,IF(AE22=AE23,AA23+AB22,AA23))</f>
        <v>180</v>
      </c>
      <c r="AC23" s="6" t="e">
        <f aca="false">concat(concat(concat(INT(AB23/60),"h"),AB23-(INT(AB23/60)*60)),IF(AB23-(INT(AB23/60)*60)=0,0,""))</f>
        <v>#NAME?</v>
      </c>
      <c r="AD23" s="7" t="n">
        <v>2</v>
      </c>
      <c r="AE23" s="27" t="n">
        <v>42277.4027777778</v>
      </c>
      <c r="AF23" s="6" t="n">
        <v>6</v>
      </c>
      <c r="AG23" s="6" t="n">
        <v>-3</v>
      </c>
      <c r="AH23" s="6" t="s">
        <v>1444</v>
      </c>
      <c r="AI23" s="6" t="s">
        <v>1444</v>
      </c>
      <c r="AJ23" s="12"/>
      <c r="AK23" s="6" t="s">
        <v>678</v>
      </c>
    </row>
    <row r="24" customFormat="false" ht="15.75" hidden="false" customHeight="false" outlineLevel="0" collapsed="false">
      <c r="A24" s="1" t="n">
        <v>304</v>
      </c>
      <c r="B24" s="1" t="s">
        <v>769</v>
      </c>
      <c r="C24" s="57" t="n">
        <v>11</v>
      </c>
      <c r="D24" s="57" t="s">
        <v>52</v>
      </c>
      <c r="E24" s="58" t="n">
        <v>95</v>
      </c>
      <c r="F24" s="1" t="s">
        <v>678</v>
      </c>
      <c r="G24" s="57" t="n">
        <v>72</v>
      </c>
      <c r="H24" s="57" t="s">
        <v>54</v>
      </c>
      <c r="I24" s="57" t="s">
        <v>55</v>
      </c>
      <c r="J24" s="57" t="s">
        <v>56</v>
      </c>
      <c r="K24" s="57" t="n">
        <v>31</v>
      </c>
      <c r="L24" s="1" t="s">
        <v>679</v>
      </c>
      <c r="M24" s="5" t="s">
        <v>680</v>
      </c>
      <c r="N24" s="5" t="s">
        <v>679</v>
      </c>
      <c r="O24" s="5" t="n">
        <v>475</v>
      </c>
      <c r="P24" s="1" t="s">
        <v>770</v>
      </c>
      <c r="Q24" s="5" t="s">
        <v>771</v>
      </c>
      <c r="R24" s="5" t="s">
        <v>772</v>
      </c>
      <c r="S24" s="5" t="s">
        <v>282</v>
      </c>
      <c r="T24" s="5" t="s">
        <v>770</v>
      </c>
      <c r="U24" s="5" t="s">
        <v>771</v>
      </c>
      <c r="V24" s="35"/>
      <c r="W24" s="35"/>
      <c r="X24" s="5" t="n">
        <v>1</v>
      </c>
      <c r="Y24" s="5" t="n">
        <v>1</v>
      </c>
      <c r="Z24" s="1" t="s">
        <v>297</v>
      </c>
      <c r="AA24" s="14" t="n">
        <f aca="false">IF(Z24="Short Paper",15,IF(Z24="Full Paper",30,IF(Z24="New Result invited paper",30,IF(Z24="Advanced Introduction invited talk",30,IF(Z24="Poster",5,)))))</f>
        <v>30</v>
      </c>
      <c r="AB24" s="6" t="n">
        <f aca="false">IF(ROW(AE24)=2,AA24,IF(AE23=AE24,AA24+AB23,AA24))</f>
        <v>30</v>
      </c>
      <c r="AC24" s="6" t="e">
        <f aca="false">concat(concat(concat(INT(AB24/60),"h"),AB24-(INT(AB24/60)*60)),IF(AB24-(INT(AB24/60)*60)=0,0,""))</f>
        <v>#NAME?</v>
      </c>
      <c r="AD24" s="5" t="n">
        <v>2</v>
      </c>
      <c r="AE24" s="54" t="n">
        <v>42277.6666666667</v>
      </c>
      <c r="AF24" s="1" t="n">
        <v>3</v>
      </c>
      <c r="AG24" s="1" t="s">
        <v>351</v>
      </c>
      <c r="AH24" s="1" t="s">
        <v>774</v>
      </c>
      <c r="AI24" s="1" t="s">
        <v>775</v>
      </c>
      <c r="AK24" s="1" t="s">
        <v>678</v>
      </c>
    </row>
    <row r="25" customFormat="false" ht="15.75" hidden="false" customHeight="false" outlineLevel="0" collapsed="false">
      <c r="A25" s="6" t="n">
        <v>377</v>
      </c>
      <c r="B25" s="6" t="s">
        <v>801</v>
      </c>
      <c r="C25" s="38" t="n">
        <v>11</v>
      </c>
      <c r="D25" s="38" t="s">
        <v>52</v>
      </c>
      <c r="E25" s="59" t="n">
        <v>92</v>
      </c>
      <c r="F25" s="6" t="s">
        <v>744</v>
      </c>
      <c r="G25" s="38" t="n">
        <v>72</v>
      </c>
      <c r="H25" s="38" t="s">
        <v>54</v>
      </c>
      <c r="I25" s="38" t="s">
        <v>55</v>
      </c>
      <c r="J25" s="38" t="s">
        <v>56</v>
      </c>
      <c r="K25" s="38" t="n">
        <v>24</v>
      </c>
      <c r="L25" s="6" t="s">
        <v>745</v>
      </c>
      <c r="M25" s="7" t="s">
        <v>746</v>
      </c>
      <c r="N25" s="7" t="s">
        <v>745</v>
      </c>
      <c r="O25" s="7" t="n">
        <v>554</v>
      </c>
      <c r="P25" s="6" t="s">
        <v>745</v>
      </c>
      <c r="Q25" s="7" t="s">
        <v>746</v>
      </c>
      <c r="R25" s="7" t="s">
        <v>802</v>
      </c>
      <c r="S25" s="8"/>
      <c r="T25" s="7" t="s">
        <v>745</v>
      </c>
      <c r="U25" s="7" t="s">
        <v>746</v>
      </c>
      <c r="V25" s="8"/>
      <c r="W25" s="8"/>
      <c r="X25" s="8"/>
      <c r="Y25" s="7" t="n">
        <v>1</v>
      </c>
      <c r="Z25" s="6" t="s">
        <v>297</v>
      </c>
      <c r="AA25" s="6" t="n">
        <f aca="false">IF(Z25="Short Paper",15,IF(Z25="Full Paper",30,IF(Z25="New Result invited paper",30,IF(Z25="Advanced Introduction invited talk",30,IF(Z25="Poster",5,)))))</f>
        <v>30</v>
      </c>
      <c r="AB25" s="6" t="n">
        <f aca="false">IF(ROW(AE25)=2,AA25,IF(AE24=AE25,AA25+AB24,AA25))</f>
        <v>30</v>
      </c>
      <c r="AC25" s="6" t="e">
        <f aca="false">concat(concat(concat(INT(AB25/60),"h"),AB25-(INT(AB25/60)*60)),IF(AB25-(INT(AB25/60)*60)=0,0,""))</f>
        <v>#NAME?</v>
      </c>
      <c r="AD25" s="7" t="n">
        <v>0</v>
      </c>
      <c r="AE25" s="27" t="n">
        <v>42277.6875</v>
      </c>
      <c r="AF25" s="6" t="n">
        <v>1</v>
      </c>
      <c r="AG25" s="6" t="s">
        <v>171</v>
      </c>
      <c r="AH25" s="6" t="s">
        <v>804</v>
      </c>
      <c r="AI25" s="12"/>
      <c r="AJ25" s="12"/>
      <c r="AK25" s="6" t="s">
        <v>744</v>
      </c>
    </row>
    <row r="26" customFormat="false" ht="15.75" hidden="false" customHeight="false" outlineLevel="0" collapsed="false">
      <c r="A26" s="6" t="n">
        <v>274</v>
      </c>
      <c r="B26" s="6" t="s">
        <v>743</v>
      </c>
      <c r="C26" s="38" t="n">
        <v>11</v>
      </c>
      <c r="D26" s="38" t="s">
        <v>52</v>
      </c>
      <c r="E26" s="59" t="n">
        <v>92</v>
      </c>
      <c r="F26" s="6" t="s">
        <v>744</v>
      </c>
      <c r="G26" s="38" t="n">
        <v>72</v>
      </c>
      <c r="H26" s="38" t="s">
        <v>54</v>
      </c>
      <c r="I26" s="38" t="s">
        <v>55</v>
      </c>
      <c r="J26" s="38" t="s">
        <v>56</v>
      </c>
      <c r="K26" s="38" t="n">
        <v>24</v>
      </c>
      <c r="L26" s="6" t="s">
        <v>745</v>
      </c>
      <c r="M26" s="7" t="s">
        <v>746</v>
      </c>
      <c r="N26" s="7" t="s">
        <v>745</v>
      </c>
      <c r="O26" s="7" t="n">
        <v>443</v>
      </c>
      <c r="P26" s="6" t="s">
        <v>747</v>
      </c>
      <c r="Q26" s="7" t="s">
        <v>748</v>
      </c>
      <c r="R26" s="7" t="s">
        <v>749</v>
      </c>
      <c r="S26" s="7" t="s">
        <v>61</v>
      </c>
      <c r="T26" s="7" t="s">
        <v>747</v>
      </c>
      <c r="U26" s="7" t="s">
        <v>748</v>
      </c>
      <c r="V26" s="8"/>
      <c r="W26" s="8"/>
      <c r="X26" s="8"/>
      <c r="Y26" s="7" t="n">
        <v>1</v>
      </c>
      <c r="Z26" s="6" t="s">
        <v>297</v>
      </c>
      <c r="AA26" s="6" t="n">
        <f aca="false">IF(Z26="Short Paper",15,IF(Z26="Full Paper",30,IF(Z26="New Result invited paper",30,IF(Z26="Advanced Introduction invited talk",30,IF(Z26="Poster",5,)))))</f>
        <v>30</v>
      </c>
      <c r="AB26" s="6" t="n">
        <f aca="false">IF(ROW(AE26)=2,AA26,IF(AE25=AE26,AA26+AB25,AA26))</f>
        <v>60</v>
      </c>
      <c r="AC26" s="6" t="e">
        <f aca="false">concat(concat(concat(INT(AB26/60),"h"),AB26-(INT(AB26/60)*60)),IF(AB26-(INT(AB26/60)*60)=0,0,""))</f>
        <v>#NAME?</v>
      </c>
      <c r="AD26" s="7" t="n">
        <v>0</v>
      </c>
      <c r="AE26" s="27" t="n">
        <v>42277.6875</v>
      </c>
      <c r="AF26" s="6" t="n">
        <v>2</v>
      </c>
      <c r="AG26" s="6" t="s">
        <v>171</v>
      </c>
      <c r="AH26" s="6" t="s">
        <v>559</v>
      </c>
      <c r="AI26" s="12"/>
      <c r="AJ26" s="12"/>
      <c r="AK26" s="6" t="s">
        <v>744</v>
      </c>
    </row>
    <row r="27" customFormat="false" ht="15.75" hidden="false" customHeight="false" outlineLevel="0" collapsed="false">
      <c r="A27" s="6" t="n">
        <v>306</v>
      </c>
      <c r="B27" s="6" t="s">
        <v>776</v>
      </c>
      <c r="C27" s="38" t="n">
        <v>11</v>
      </c>
      <c r="D27" s="38" t="s">
        <v>52</v>
      </c>
      <c r="E27" s="59" t="n">
        <v>92</v>
      </c>
      <c r="F27" s="6" t="s">
        <v>744</v>
      </c>
      <c r="G27" s="38" t="n">
        <v>72</v>
      </c>
      <c r="H27" s="38" t="s">
        <v>54</v>
      </c>
      <c r="I27" s="38" t="s">
        <v>55</v>
      </c>
      <c r="J27" s="38" t="s">
        <v>56</v>
      </c>
      <c r="K27" s="38" t="n">
        <v>24</v>
      </c>
      <c r="L27" s="6" t="s">
        <v>745</v>
      </c>
      <c r="M27" s="7" t="s">
        <v>746</v>
      </c>
      <c r="N27" s="7" t="s">
        <v>745</v>
      </c>
      <c r="O27" s="7" t="n">
        <v>477</v>
      </c>
      <c r="P27" s="6" t="s">
        <v>777</v>
      </c>
      <c r="Q27" s="7" t="s">
        <v>778</v>
      </c>
      <c r="R27" s="7" t="s">
        <v>779</v>
      </c>
      <c r="S27" s="7" t="s">
        <v>61</v>
      </c>
      <c r="T27" s="7" t="s">
        <v>777</v>
      </c>
      <c r="U27" s="7" t="s">
        <v>778</v>
      </c>
      <c r="V27" s="8"/>
      <c r="W27" s="8"/>
      <c r="X27" s="7" t="n">
        <v>1</v>
      </c>
      <c r="Y27" s="7" t="n">
        <v>1</v>
      </c>
      <c r="Z27" s="6" t="s">
        <v>297</v>
      </c>
      <c r="AA27" s="6" t="n">
        <f aca="false">IF(Z27="Short Paper",15,IF(Z27="Full Paper",30,IF(Z27="New Result invited paper",30,IF(Z27="Advanced Introduction invited talk",30,IF(Z27="Poster",5,)))))</f>
        <v>30</v>
      </c>
      <c r="AB27" s="6" t="n">
        <f aca="false">IF(ROW(AE27)=2,AA27,IF(AE26=AE27,AA27+AB26,AA27))</f>
        <v>90</v>
      </c>
      <c r="AC27" s="6" t="e">
        <f aca="false">concat(concat(concat(INT(AB27/60),"h"),AB27-(INT(AB27/60)*60)),IF(AB27-(INT(AB27/60)*60)=0,0,""))</f>
        <v>#NAME?</v>
      </c>
      <c r="AD27" s="7" t="n">
        <v>0</v>
      </c>
      <c r="AE27" s="27" t="n">
        <v>42277.6875</v>
      </c>
      <c r="AF27" s="6" t="n">
        <v>3</v>
      </c>
      <c r="AG27" s="6" t="s">
        <v>171</v>
      </c>
      <c r="AH27" s="6" t="s">
        <v>334</v>
      </c>
      <c r="AI27" s="12"/>
      <c r="AJ27" s="12"/>
      <c r="AK27" s="6" t="s">
        <v>744</v>
      </c>
    </row>
    <row r="28" customFormat="false" ht="15.75" hidden="false" customHeight="false" outlineLevel="0" collapsed="false">
      <c r="A28" s="6" t="n">
        <v>276</v>
      </c>
      <c r="B28" s="6" t="s">
        <v>751</v>
      </c>
      <c r="C28" s="38" t="n">
        <v>11</v>
      </c>
      <c r="D28" s="38" t="s">
        <v>52</v>
      </c>
      <c r="E28" s="59" t="n">
        <v>92</v>
      </c>
      <c r="F28" s="6" t="s">
        <v>744</v>
      </c>
      <c r="G28" s="38" t="n">
        <v>72</v>
      </c>
      <c r="H28" s="38" t="s">
        <v>54</v>
      </c>
      <c r="I28" s="38" t="s">
        <v>55</v>
      </c>
      <c r="J28" s="38" t="s">
        <v>56</v>
      </c>
      <c r="K28" s="38" t="n">
        <v>24</v>
      </c>
      <c r="L28" s="6" t="s">
        <v>745</v>
      </c>
      <c r="M28" s="7" t="s">
        <v>746</v>
      </c>
      <c r="N28" s="7" t="s">
        <v>745</v>
      </c>
      <c r="O28" s="7" t="n">
        <v>445</v>
      </c>
      <c r="P28" s="6" t="s">
        <v>752</v>
      </c>
      <c r="Q28" s="7" t="s">
        <v>753</v>
      </c>
      <c r="R28" s="7" t="s">
        <v>754</v>
      </c>
      <c r="S28" s="7" t="s">
        <v>200</v>
      </c>
      <c r="T28" s="7" t="s">
        <v>752</v>
      </c>
      <c r="U28" s="7" t="s">
        <v>753</v>
      </c>
      <c r="V28" s="8"/>
      <c r="W28" s="8"/>
      <c r="X28" s="8"/>
      <c r="Y28" s="7" t="n">
        <v>1</v>
      </c>
      <c r="Z28" s="6" t="s">
        <v>297</v>
      </c>
      <c r="AA28" s="6" t="n">
        <f aca="false">IF(Z28="Short Paper",15,IF(Z28="Full Paper",30,IF(Z28="New Result invited paper",30,IF(Z28="Advanced Introduction invited talk",30,IF(Z28="Poster",5,)))))</f>
        <v>30</v>
      </c>
      <c r="AB28" s="6" t="n">
        <f aca="false">IF(ROW(AE28)=2,AA28,IF(AE27=AE28,AA28+AB27,AA28))</f>
        <v>120</v>
      </c>
      <c r="AC28" s="6" t="e">
        <f aca="false">concat(concat(concat(INT(AB28/60),"h"),AB28-(INT(AB28/60)*60)),IF(AB28-(INT(AB28/60)*60)=0,0,""))</f>
        <v>#NAME?</v>
      </c>
      <c r="AD28" s="7" t="n">
        <v>0</v>
      </c>
      <c r="AE28" s="27" t="n">
        <v>42277.6875</v>
      </c>
      <c r="AF28" s="6" t="n">
        <v>4</v>
      </c>
      <c r="AG28" s="6" t="s">
        <v>171</v>
      </c>
      <c r="AH28" s="6" t="s">
        <v>251</v>
      </c>
      <c r="AI28" s="6" t="s">
        <v>251</v>
      </c>
      <c r="AJ28" s="12"/>
      <c r="AK28" s="6" t="s">
        <v>744</v>
      </c>
    </row>
    <row r="29" customFormat="false" ht="15.75" hidden="false" customHeight="false" outlineLevel="0" collapsed="false">
      <c r="A29" s="14" t="n">
        <v>419</v>
      </c>
      <c r="B29" s="14" t="s">
        <v>846</v>
      </c>
      <c r="C29" s="37" t="n">
        <v>11</v>
      </c>
      <c r="D29" s="37" t="s">
        <v>52</v>
      </c>
      <c r="E29" s="60" t="n">
        <v>100</v>
      </c>
      <c r="F29" s="14" t="s">
        <v>832</v>
      </c>
      <c r="G29" s="37" t="n">
        <v>72</v>
      </c>
      <c r="H29" s="37" t="s">
        <v>54</v>
      </c>
      <c r="I29" s="37" t="s">
        <v>55</v>
      </c>
      <c r="J29" s="37" t="s">
        <v>56</v>
      </c>
      <c r="K29" s="37" t="n">
        <v>63</v>
      </c>
      <c r="L29" s="14" t="s">
        <v>833</v>
      </c>
      <c r="M29" s="15" t="s">
        <v>834</v>
      </c>
      <c r="N29" s="15" t="s">
        <v>835</v>
      </c>
      <c r="O29" s="15" t="n">
        <v>601</v>
      </c>
      <c r="P29" s="14" t="s">
        <v>847</v>
      </c>
      <c r="Q29" s="15" t="s">
        <v>848</v>
      </c>
      <c r="R29" s="15" t="s">
        <v>841</v>
      </c>
      <c r="S29" s="15" t="s">
        <v>200</v>
      </c>
      <c r="T29" s="15" t="s">
        <v>847</v>
      </c>
      <c r="U29" s="15" t="s">
        <v>848</v>
      </c>
      <c r="V29" s="16"/>
      <c r="W29" s="16"/>
      <c r="X29" s="16"/>
      <c r="Y29" s="15" t="n">
        <v>1</v>
      </c>
      <c r="Z29" s="14" t="s">
        <v>297</v>
      </c>
      <c r="AA29" s="14" t="n">
        <f aca="false">IF(Z29="Short Paper",15,IF(Z29="Full Paper",30,IF(Z29="New Result invited paper",30,IF(Z29="Advanced Introduction invited talk",30,IF(Z29="Poster",5,)))))</f>
        <v>30</v>
      </c>
      <c r="AB29" s="6" t="n">
        <f aca="false">IF(ROW(AE29)=2,AA29,IF(AE28=AE29,AA29+AB28,AA29))</f>
        <v>30</v>
      </c>
      <c r="AC29" s="6" t="e">
        <f aca="false">concat(concat(concat(INT(AB29/60),"h"),AB29-(INT(AB29/60)*60)),IF(AB29-(INT(AB29/60)*60)=0,0,""))</f>
        <v>#NAME?</v>
      </c>
      <c r="AD29" s="15" t="n">
        <v>2</v>
      </c>
      <c r="AE29" s="28" t="n">
        <v>42278.25</v>
      </c>
      <c r="AF29" s="14" t="n">
        <v>1</v>
      </c>
      <c r="AG29" s="14" t="n">
        <v>2</v>
      </c>
      <c r="AH29" s="14" t="s">
        <v>1443</v>
      </c>
      <c r="AI29" s="14" t="s">
        <v>1443</v>
      </c>
      <c r="AJ29" s="18"/>
      <c r="AK29" s="14" t="s">
        <v>832</v>
      </c>
    </row>
    <row r="30" customFormat="false" ht="15.75" hidden="false" customHeight="false" outlineLevel="0" collapsed="false">
      <c r="A30" s="14" t="n">
        <v>417</v>
      </c>
      <c r="B30" s="14" t="s">
        <v>838</v>
      </c>
      <c r="C30" s="37" t="n">
        <v>11</v>
      </c>
      <c r="D30" s="37" t="s">
        <v>52</v>
      </c>
      <c r="E30" s="60" t="n">
        <v>100</v>
      </c>
      <c r="F30" s="14" t="s">
        <v>832</v>
      </c>
      <c r="G30" s="37" t="n">
        <v>72</v>
      </c>
      <c r="H30" s="37" t="s">
        <v>54</v>
      </c>
      <c r="I30" s="37" t="s">
        <v>55</v>
      </c>
      <c r="J30" s="37" t="s">
        <v>56</v>
      </c>
      <c r="K30" s="37" t="n">
        <v>63</v>
      </c>
      <c r="L30" s="14" t="s">
        <v>833</v>
      </c>
      <c r="M30" s="15" t="s">
        <v>834</v>
      </c>
      <c r="N30" s="15" t="s">
        <v>835</v>
      </c>
      <c r="O30" s="15" t="n">
        <v>599</v>
      </c>
      <c r="P30" s="14" t="s">
        <v>839</v>
      </c>
      <c r="Q30" s="15" t="s">
        <v>840</v>
      </c>
      <c r="R30" s="15" t="s">
        <v>841</v>
      </c>
      <c r="S30" s="15" t="s">
        <v>200</v>
      </c>
      <c r="T30" s="15" t="s">
        <v>839</v>
      </c>
      <c r="U30" s="15" t="s">
        <v>840</v>
      </c>
      <c r="V30" s="16"/>
      <c r="W30" s="16"/>
      <c r="X30" s="16"/>
      <c r="Y30" s="15" t="n">
        <v>1</v>
      </c>
      <c r="Z30" s="14" t="s">
        <v>539</v>
      </c>
      <c r="AA30" s="14" t="n">
        <f aca="false">IF(Z30="Short Paper",15,IF(Z30="Full Paper",30,IF(Z30="New Result invited paper",30,IF(Z30="Advanced Introduction invited talk",30,IF(Z30="Poster",5,)))))</f>
        <v>30</v>
      </c>
      <c r="AB30" s="6" t="n">
        <f aca="false">IF(ROW(AE30)=2,AA30,IF(AE29=AE30,AA30+AB29,AA30))</f>
        <v>60</v>
      </c>
      <c r="AC30" s="6" t="e">
        <f aca="false">concat(concat(concat(INT(AB30/60),"h"),AB30-(INT(AB30/60)*60)),IF(AB30-(INT(AB30/60)*60)=0,0,""))</f>
        <v>#NAME?</v>
      </c>
      <c r="AD30" s="15" t="n">
        <v>2</v>
      </c>
      <c r="AE30" s="28" t="n">
        <v>42278.25</v>
      </c>
      <c r="AF30" s="14" t="n">
        <v>2</v>
      </c>
      <c r="AG30" s="14" t="n">
        <v>2</v>
      </c>
      <c r="AH30" s="14" t="s">
        <v>1443</v>
      </c>
      <c r="AI30" s="14" t="s">
        <v>1443</v>
      </c>
      <c r="AJ30" s="18"/>
      <c r="AK30" s="14" t="s">
        <v>832</v>
      </c>
    </row>
    <row r="31" customFormat="false" ht="15.75" hidden="false" customHeight="false" outlineLevel="0" collapsed="false">
      <c r="A31" s="14" t="n">
        <v>416</v>
      </c>
      <c r="B31" s="14" t="s">
        <v>831</v>
      </c>
      <c r="C31" s="37" t="n">
        <v>11</v>
      </c>
      <c r="D31" s="37" t="s">
        <v>52</v>
      </c>
      <c r="E31" s="60" t="n">
        <v>100</v>
      </c>
      <c r="F31" s="14" t="s">
        <v>832</v>
      </c>
      <c r="G31" s="37" t="n">
        <v>72</v>
      </c>
      <c r="H31" s="37" t="s">
        <v>54</v>
      </c>
      <c r="I31" s="37" t="s">
        <v>55</v>
      </c>
      <c r="J31" s="37" t="s">
        <v>56</v>
      </c>
      <c r="K31" s="37" t="n">
        <v>63</v>
      </c>
      <c r="L31" s="14" t="s">
        <v>833</v>
      </c>
      <c r="M31" s="15" t="s">
        <v>834</v>
      </c>
      <c r="N31" s="15" t="s">
        <v>835</v>
      </c>
      <c r="O31" s="15" t="n">
        <v>598</v>
      </c>
      <c r="P31" s="14" t="s">
        <v>836</v>
      </c>
      <c r="Q31" s="15" t="s">
        <v>837</v>
      </c>
      <c r="R31" s="16"/>
      <c r="S31" s="16"/>
      <c r="T31" s="15" t="s">
        <v>836</v>
      </c>
      <c r="U31" s="15" t="s">
        <v>837</v>
      </c>
      <c r="V31" s="16"/>
      <c r="W31" s="16"/>
      <c r="X31" s="15" t="n">
        <v>1</v>
      </c>
      <c r="Y31" s="15" t="n">
        <v>1</v>
      </c>
      <c r="Z31" s="14" t="s">
        <v>297</v>
      </c>
      <c r="AA31" s="14" t="n">
        <f aca="false">IF(Z31="Short Paper",15,IF(Z31="Full Paper",30,IF(Z31="New Result invited paper",30,IF(Z31="Advanced Introduction invited talk",30,IF(Z31="Poster",5,)))))</f>
        <v>30</v>
      </c>
      <c r="AB31" s="6" t="n">
        <f aca="false">IF(ROW(AE31)=2,AA31,IF(AE30=AE31,AA31+AB30,AA31))</f>
        <v>90</v>
      </c>
      <c r="AC31" s="6" t="e">
        <f aca="false">concat(concat(concat(INT(AB31/60),"h"),AB31-(INT(AB31/60)*60)),IF(AB31-(INT(AB31/60)*60)=0,0,""))</f>
        <v>#NAME?</v>
      </c>
      <c r="AD31" s="15" t="n">
        <v>2</v>
      </c>
      <c r="AE31" s="28" t="n">
        <v>42278.25</v>
      </c>
      <c r="AF31" s="14" t="n">
        <v>3</v>
      </c>
      <c r="AG31" s="14" t="n">
        <v>2</v>
      </c>
      <c r="AH31" s="14" t="s">
        <v>1443</v>
      </c>
      <c r="AI31" s="14" t="s">
        <v>1443</v>
      </c>
      <c r="AJ31" s="18"/>
      <c r="AK31" s="14" t="s">
        <v>832</v>
      </c>
    </row>
    <row r="32" customFormat="false" ht="15.75" hidden="false" customHeight="false" outlineLevel="0" collapsed="false">
      <c r="A32" s="14" t="n">
        <v>429</v>
      </c>
      <c r="B32" s="14" t="s">
        <v>849</v>
      </c>
      <c r="C32" s="37" t="n">
        <v>11</v>
      </c>
      <c r="D32" s="37" t="s">
        <v>52</v>
      </c>
      <c r="E32" s="60" t="n">
        <v>100</v>
      </c>
      <c r="F32" s="14" t="s">
        <v>832</v>
      </c>
      <c r="G32" s="37" t="n">
        <v>72</v>
      </c>
      <c r="H32" s="37" t="s">
        <v>54</v>
      </c>
      <c r="I32" s="37" t="s">
        <v>55</v>
      </c>
      <c r="J32" s="37" t="s">
        <v>56</v>
      </c>
      <c r="K32" s="37" t="n">
        <v>63</v>
      </c>
      <c r="L32" s="14" t="s">
        <v>833</v>
      </c>
      <c r="M32" s="15" t="s">
        <v>834</v>
      </c>
      <c r="N32" s="15" t="s">
        <v>835</v>
      </c>
      <c r="O32" s="15" t="n">
        <v>619</v>
      </c>
      <c r="P32" s="14" t="s">
        <v>850</v>
      </c>
      <c r="Q32" s="15" t="s">
        <v>851</v>
      </c>
      <c r="R32" s="15" t="s">
        <v>852</v>
      </c>
      <c r="S32" s="15" t="s">
        <v>61</v>
      </c>
      <c r="T32" s="15" t="s">
        <v>850</v>
      </c>
      <c r="U32" s="15" t="s">
        <v>851</v>
      </c>
      <c r="V32" s="16"/>
      <c r="W32" s="16"/>
      <c r="X32" s="16"/>
      <c r="Y32" s="15" t="n">
        <v>1</v>
      </c>
      <c r="Z32" s="14" t="s">
        <v>297</v>
      </c>
      <c r="AA32" s="14" t="n">
        <f aca="false">IF(Z32="Short Paper",15,IF(Z32="Full Paper",30,IF(Z32="New Result invited paper",30,IF(Z32="Advanced Introduction invited talk",30,IF(Z32="Poster",5,)))))</f>
        <v>30</v>
      </c>
      <c r="AB32" s="6" t="n">
        <f aca="false">IF(ROW(AE32)=2,AA32,IF(AE31=AE32,AA32+AB31,AA32))</f>
        <v>120</v>
      </c>
      <c r="AC32" s="6" t="e">
        <f aca="false">concat(concat(concat(INT(AB32/60),"h"),AB32-(INT(AB32/60)*60)),IF(AB32-(INT(AB32/60)*60)=0,0,""))</f>
        <v>#NAME?</v>
      </c>
      <c r="AD32" s="15" t="n">
        <v>2</v>
      </c>
      <c r="AE32" s="28" t="n">
        <v>42278.25</v>
      </c>
      <c r="AF32" s="14" t="n">
        <v>4</v>
      </c>
      <c r="AG32" s="14" t="n">
        <v>2</v>
      </c>
      <c r="AH32" s="14" t="s">
        <v>1443</v>
      </c>
      <c r="AI32" s="14" t="s">
        <v>1443</v>
      </c>
      <c r="AJ32" s="18"/>
      <c r="AK32" s="14" t="s">
        <v>832</v>
      </c>
    </row>
    <row r="33" customFormat="false" ht="15.75" hidden="false" customHeight="false" outlineLevel="0" collapsed="false">
      <c r="A33" s="6" t="n">
        <v>227</v>
      </c>
      <c r="B33" s="6" t="s">
        <v>730</v>
      </c>
      <c r="C33" s="38" t="n">
        <v>11</v>
      </c>
      <c r="D33" s="38" t="s">
        <v>52</v>
      </c>
      <c r="E33" s="59" t="n">
        <v>98</v>
      </c>
      <c r="F33" s="6" t="s">
        <v>731</v>
      </c>
      <c r="G33" s="38" t="n">
        <v>72</v>
      </c>
      <c r="H33" s="38" t="s">
        <v>54</v>
      </c>
      <c r="I33" s="38" t="s">
        <v>55</v>
      </c>
      <c r="J33" s="38" t="s">
        <v>56</v>
      </c>
      <c r="K33" s="38" t="n">
        <v>56</v>
      </c>
      <c r="L33" s="6" t="s">
        <v>732</v>
      </c>
      <c r="M33" s="7" t="s">
        <v>733</v>
      </c>
      <c r="N33" s="7" t="s">
        <v>732</v>
      </c>
      <c r="O33" s="7" t="n">
        <v>382</v>
      </c>
      <c r="P33" s="6" t="s">
        <v>734</v>
      </c>
      <c r="Q33" s="7" t="s">
        <v>735</v>
      </c>
      <c r="R33" s="7" t="s">
        <v>736</v>
      </c>
      <c r="S33" s="8"/>
      <c r="T33" s="7" t="s">
        <v>734</v>
      </c>
      <c r="U33" s="7" t="s">
        <v>735</v>
      </c>
      <c r="V33" s="8"/>
      <c r="W33" s="8"/>
      <c r="X33" s="8"/>
      <c r="Y33" s="7" t="n">
        <v>1</v>
      </c>
      <c r="Z33" s="6" t="s">
        <v>297</v>
      </c>
      <c r="AA33" s="6" t="n">
        <f aca="false">IF(Z33="Short Paper",15,IF(Z33="Full Paper",30,IF(Z33="New Result invited paper",30,IF(Z33="Advanced Introduction invited talk",30,IF(Z33="Poster",5,)))))</f>
        <v>30</v>
      </c>
      <c r="AB33" s="6" t="n">
        <f aca="false">IF(ROW(AE33)=2,AA33,IF(AE32=AE33,AA33+AB32,AA33))</f>
        <v>30</v>
      </c>
      <c r="AC33" s="6" t="e">
        <f aca="false">concat(concat(concat(INT(AB33/60),"h"),AB33-(INT(AB33/60)*60)),IF(AB33-(INT(AB33/60)*60)=0,0,""))</f>
        <v>#NAME?</v>
      </c>
      <c r="AD33" s="7" t="n">
        <v>0</v>
      </c>
      <c r="AE33" s="27" t="n">
        <v>42277.7847222222</v>
      </c>
      <c r="AF33" s="6" t="n">
        <v>2</v>
      </c>
      <c r="AG33" s="6" t="s">
        <v>171</v>
      </c>
      <c r="AH33" s="6" t="s">
        <v>204</v>
      </c>
      <c r="AI33" s="6" t="s">
        <v>737</v>
      </c>
      <c r="AJ33" s="12"/>
      <c r="AK33" s="6" t="s">
        <v>731</v>
      </c>
    </row>
    <row r="34" customFormat="false" ht="15.75" hidden="false" customHeight="false" outlineLevel="0" collapsed="false">
      <c r="A34" s="6" t="n">
        <v>269</v>
      </c>
      <c r="B34" s="6" t="s">
        <v>738</v>
      </c>
      <c r="C34" s="38" t="n">
        <v>11</v>
      </c>
      <c r="D34" s="38" t="s">
        <v>52</v>
      </c>
      <c r="E34" s="59" t="n">
        <v>98</v>
      </c>
      <c r="F34" s="6" t="s">
        <v>731</v>
      </c>
      <c r="G34" s="38" t="n">
        <v>72</v>
      </c>
      <c r="H34" s="38" t="s">
        <v>54</v>
      </c>
      <c r="I34" s="38" t="s">
        <v>55</v>
      </c>
      <c r="J34" s="38" t="s">
        <v>56</v>
      </c>
      <c r="K34" s="38" t="n">
        <v>56</v>
      </c>
      <c r="L34" s="6" t="s">
        <v>732</v>
      </c>
      <c r="M34" s="7" t="s">
        <v>733</v>
      </c>
      <c r="N34" s="7" t="s">
        <v>732</v>
      </c>
      <c r="O34" s="7" t="n">
        <v>438</v>
      </c>
      <c r="P34" s="6" t="s">
        <v>739</v>
      </c>
      <c r="Q34" s="7" t="s">
        <v>740</v>
      </c>
      <c r="R34" s="7" t="s">
        <v>741</v>
      </c>
      <c r="S34" s="7" t="s">
        <v>282</v>
      </c>
      <c r="T34" s="7" t="s">
        <v>739</v>
      </c>
      <c r="U34" s="7" t="s">
        <v>740</v>
      </c>
      <c r="V34" s="8"/>
      <c r="W34" s="8"/>
      <c r="X34" s="8"/>
      <c r="Y34" s="7" t="n">
        <v>1</v>
      </c>
      <c r="Z34" s="6" t="s">
        <v>297</v>
      </c>
      <c r="AA34" s="6" t="n">
        <f aca="false">IF(Z34="Short Paper",15,IF(Z34="Full Paper",30,IF(Z34="New Result invited paper",30,IF(Z34="Advanced Introduction invited talk",30,IF(Z34="Poster",5,)))))</f>
        <v>30</v>
      </c>
      <c r="AB34" s="6" t="n">
        <f aca="false">IF(ROW(AE34)=2,AA34,IF(AE33=AE34,AA34+AB33,AA34))</f>
        <v>60</v>
      </c>
      <c r="AC34" s="6" t="e">
        <f aca="false">concat(concat(concat(INT(AB34/60),"h"),AB34-(INT(AB34/60)*60)),IF(AB34-(INT(AB34/60)*60)=0,0,""))</f>
        <v>#NAME?</v>
      </c>
      <c r="AD34" s="7" t="n">
        <v>0</v>
      </c>
      <c r="AE34" s="27" t="n">
        <v>42277.7847222222</v>
      </c>
      <c r="AF34" s="6" t="n">
        <v>1</v>
      </c>
      <c r="AG34" s="6" t="s">
        <v>351</v>
      </c>
      <c r="AH34" s="6" t="s">
        <v>352</v>
      </c>
      <c r="AI34" s="6" t="s">
        <v>742</v>
      </c>
      <c r="AJ34" s="6" t="s">
        <v>742</v>
      </c>
      <c r="AK34" s="6" t="s">
        <v>731</v>
      </c>
    </row>
    <row r="35" customFormat="false" ht="15.75" hidden="false" customHeight="false" outlineLevel="0" collapsed="false">
      <c r="A35" s="14" t="n">
        <v>392</v>
      </c>
      <c r="B35" s="14" t="s">
        <v>810</v>
      </c>
      <c r="C35" s="37" t="n">
        <v>11</v>
      </c>
      <c r="D35" s="37" t="s">
        <v>52</v>
      </c>
      <c r="E35" s="60" t="n">
        <v>99</v>
      </c>
      <c r="F35" s="14" t="s">
        <v>64</v>
      </c>
      <c r="G35" s="37" t="n">
        <v>72</v>
      </c>
      <c r="H35" s="37" t="s">
        <v>54</v>
      </c>
      <c r="I35" s="37" t="s">
        <v>55</v>
      </c>
      <c r="J35" s="37" t="s">
        <v>56</v>
      </c>
      <c r="K35" s="37" t="n">
        <v>61</v>
      </c>
      <c r="L35" s="14" t="s">
        <v>65</v>
      </c>
      <c r="M35" s="15" t="s">
        <v>66</v>
      </c>
      <c r="N35" s="15" t="s">
        <v>65</v>
      </c>
      <c r="O35" s="15" t="n">
        <v>569</v>
      </c>
      <c r="P35" s="14" t="s">
        <v>811</v>
      </c>
      <c r="Q35" s="15" t="s">
        <v>812</v>
      </c>
      <c r="R35" s="29" t="s">
        <v>813</v>
      </c>
      <c r="S35" s="16"/>
      <c r="T35" s="15" t="s">
        <v>811</v>
      </c>
      <c r="U35" s="15" t="s">
        <v>812</v>
      </c>
      <c r="V35" s="16"/>
      <c r="W35" s="16"/>
      <c r="X35" s="16"/>
      <c r="Y35" s="15" t="n">
        <v>1</v>
      </c>
      <c r="Z35" s="14" t="s">
        <v>297</v>
      </c>
      <c r="AA35" s="14" t="n">
        <f aca="false">IF(Z35="Short Paper",15,IF(Z35="Full Paper",30,IF(Z35="New Result invited paper",30,IF(Z35="Advanced Introduction invited talk",30,IF(Z35="Poster",5,)))))</f>
        <v>30</v>
      </c>
      <c r="AB35" s="6" t="n">
        <f aca="false">IF(ROW(AE35)=2,AA35,IF(AE34=AE35,AA35+AB34,AA35))</f>
        <v>30</v>
      </c>
      <c r="AC35" s="6" t="e">
        <f aca="false">concat(concat(concat(INT(AB35/60),"h"),AB35-(INT(AB35/60)*60)),IF(AB35-(INT(AB35/60)*60)=0,0,""))</f>
        <v>#NAME?</v>
      </c>
      <c r="AD35" s="15" t="n">
        <v>0</v>
      </c>
      <c r="AE35" s="28" t="n">
        <v>42278.40625</v>
      </c>
      <c r="AF35" s="14" t="n">
        <v>1</v>
      </c>
      <c r="AG35" s="14" t="n">
        <v>2</v>
      </c>
      <c r="AH35" s="14" t="s">
        <v>1443</v>
      </c>
      <c r="AI35" s="14" t="s">
        <v>1443</v>
      </c>
      <c r="AJ35" s="18"/>
      <c r="AK35" s="14" t="s">
        <v>64</v>
      </c>
    </row>
    <row r="36" customFormat="false" ht="15.75" hidden="false" customHeight="false" outlineLevel="0" collapsed="false">
      <c r="A36" s="14" t="n">
        <v>379</v>
      </c>
      <c r="B36" s="14" t="s">
        <v>805</v>
      </c>
      <c r="C36" s="37" t="n">
        <v>11</v>
      </c>
      <c r="D36" s="37" t="s">
        <v>52</v>
      </c>
      <c r="E36" s="60" t="n">
        <v>99</v>
      </c>
      <c r="F36" s="14" t="s">
        <v>64</v>
      </c>
      <c r="G36" s="37" t="n">
        <v>72</v>
      </c>
      <c r="H36" s="37" t="s">
        <v>54</v>
      </c>
      <c r="I36" s="37" t="s">
        <v>55</v>
      </c>
      <c r="J36" s="37" t="s">
        <v>56</v>
      </c>
      <c r="K36" s="37" t="n">
        <v>61</v>
      </c>
      <c r="L36" s="14" t="s">
        <v>65</v>
      </c>
      <c r="M36" s="15" t="s">
        <v>66</v>
      </c>
      <c r="N36" s="15" t="s">
        <v>65</v>
      </c>
      <c r="O36" s="15" t="n">
        <v>556</v>
      </c>
      <c r="P36" s="14" t="s">
        <v>806</v>
      </c>
      <c r="Q36" s="15" t="s">
        <v>807</v>
      </c>
      <c r="R36" s="15" t="s">
        <v>808</v>
      </c>
      <c r="S36" s="16"/>
      <c r="T36" s="15" t="s">
        <v>806</v>
      </c>
      <c r="U36" s="15" t="s">
        <v>807</v>
      </c>
      <c r="V36" s="16"/>
      <c r="W36" s="16"/>
      <c r="X36" s="16"/>
      <c r="Y36" s="15" t="n">
        <v>1</v>
      </c>
      <c r="Z36" s="14" t="s">
        <v>297</v>
      </c>
      <c r="AA36" s="14" t="n">
        <f aca="false">IF(Z36="Short Paper",15,IF(Z36="Full Paper",30,IF(Z36="New Result invited paper",30,IF(Z36="Advanced Introduction invited talk",30,IF(Z36="Poster",5,)))))</f>
        <v>30</v>
      </c>
      <c r="AB36" s="6" t="n">
        <f aca="false">IF(ROW(AE36)=2,AA36,IF(AE35=AE36,AA36+AB35,AA36))</f>
        <v>60</v>
      </c>
      <c r="AC36" s="6" t="e">
        <f aca="false">concat(concat(concat(INT(AB36/60),"h"),AB36-(INT(AB36/60)*60)),IF(AB36-(INT(AB36/60)*60)=0,0,""))</f>
        <v>#NAME?</v>
      </c>
      <c r="AD36" s="15" t="n">
        <v>0</v>
      </c>
      <c r="AE36" s="28" t="n">
        <v>42278.40625</v>
      </c>
      <c r="AF36" s="14" t="n">
        <v>2</v>
      </c>
      <c r="AG36" s="14" t="s">
        <v>171</v>
      </c>
      <c r="AH36" s="14" t="s">
        <v>809</v>
      </c>
      <c r="AI36" s="14" t="s">
        <v>809</v>
      </c>
      <c r="AJ36" s="18"/>
      <c r="AK36" s="14" t="s">
        <v>64</v>
      </c>
    </row>
    <row r="37" customFormat="false" ht="15.75" hidden="false" customHeight="false" outlineLevel="0" collapsed="false">
      <c r="A37" s="14" t="n">
        <v>400</v>
      </c>
      <c r="B37" s="14" t="s">
        <v>814</v>
      </c>
      <c r="C37" s="37" t="n">
        <v>11</v>
      </c>
      <c r="D37" s="37" t="s">
        <v>52</v>
      </c>
      <c r="E37" s="60" t="n">
        <v>99</v>
      </c>
      <c r="F37" s="14" t="s">
        <v>64</v>
      </c>
      <c r="G37" s="37" t="n">
        <v>72</v>
      </c>
      <c r="H37" s="37" t="s">
        <v>54</v>
      </c>
      <c r="I37" s="37" t="s">
        <v>55</v>
      </c>
      <c r="J37" s="37" t="s">
        <v>56</v>
      </c>
      <c r="K37" s="37" t="n">
        <v>61</v>
      </c>
      <c r="L37" s="14" t="s">
        <v>65</v>
      </c>
      <c r="M37" s="15" t="s">
        <v>66</v>
      </c>
      <c r="N37" s="15" t="s">
        <v>65</v>
      </c>
      <c r="O37" s="15" t="n">
        <v>579</v>
      </c>
      <c r="P37" s="14" t="s">
        <v>815</v>
      </c>
      <c r="Q37" s="15" t="s">
        <v>816</v>
      </c>
      <c r="R37" s="15" t="s">
        <v>817</v>
      </c>
      <c r="S37" s="16"/>
      <c r="T37" s="15" t="s">
        <v>815</v>
      </c>
      <c r="U37" s="15" t="s">
        <v>816</v>
      </c>
      <c r="V37" s="16"/>
      <c r="W37" s="16"/>
      <c r="X37" s="16"/>
      <c r="Y37" s="15" t="n">
        <v>1</v>
      </c>
      <c r="Z37" s="14" t="s">
        <v>297</v>
      </c>
      <c r="AA37" s="14" t="n">
        <f aca="false">IF(Z37="Short Paper",15,IF(Z37="Full Paper",30,IF(Z37="New Result invited paper",30,IF(Z37="Advanced Introduction invited talk",30,IF(Z37="Poster",5,)))))</f>
        <v>30</v>
      </c>
      <c r="AB37" s="6" t="n">
        <f aca="false">IF(ROW(AE37)=2,AA37,IF(AE36=AE37,AA37+AB36,AA37))</f>
        <v>90</v>
      </c>
      <c r="AC37" s="6" t="e">
        <f aca="false">concat(concat(concat(INT(AB37/60),"h"),AB37-(INT(AB37/60)*60)),IF(AB37-(INT(AB37/60)*60)=0,0,""))</f>
        <v>#NAME?</v>
      </c>
      <c r="AD37" s="15" t="n">
        <v>0</v>
      </c>
      <c r="AE37" s="28" t="n">
        <v>42278.40625</v>
      </c>
      <c r="AF37" s="14" t="n">
        <v>3</v>
      </c>
      <c r="AG37" s="14" t="n">
        <v>2</v>
      </c>
      <c r="AH37" s="14" t="s">
        <v>1443</v>
      </c>
      <c r="AI37" s="14" t="s">
        <v>1443</v>
      </c>
      <c r="AJ37" s="18"/>
      <c r="AK37" s="14" t="s">
        <v>64</v>
      </c>
    </row>
    <row r="38" customFormat="false" ht="15.75" hidden="false" customHeight="false" outlineLevel="0" collapsed="false">
      <c r="A38" s="14" t="n">
        <v>244</v>
      </c>
      <c r="B38" s="14" t="s">
        <v>63</v>
      </c>
      <c r="C38" s="37" t="n">
        <v>11</v>
      </c>
      <c r="D38" s="37" t="s">
        <v>52</v>
      </c>
      <c r="E38" s="60" t="n">
        <v>99</v>
      </c>
      <c r="F38" s="14" t="s">
        <v>64</v>
      </c>
      <c r="G38" s="37" t="n">
        <v>72</v>
      </c>
      <c r="H38" s="37" t="s">
        <v>54</v>
      </c>
      <c r="I38" s="37" t="s">
        <v>55</v>
      </c>
      <c r="J38" s="37" t="s">
        <v>56</v>
      </c>
      <c r="K38" s="37" t="n">
        <v>61</v>
      </c>
      <c r="L38" s="14" t="s">
        <v>65</v>
      </c>
      <c r="M38" s="15" t="s">
        <v>66</v>
      </c>
      <c r="N38" s="15" t="s">
        <v>65</v>
      </c>
      <c r="O38" s="15" t="n">
        <v>405</v>
      </c>
      <c r="P38" s="14" t="s">
        <v>67</v>
      </c>
      <c r="Q38" s="15" t="s">
        <v>68</v>
      </c>
      <c r="R38" s="15" t="s">
        <v>69</v>
      </c>
      <c r="S38" s="16"/>
      <c r="T38" s="15" t="s">
        <v>67</v>
      </c>
      <c r="U38" s="15" t="s">
        <v>68</v>
      </c>
      <c r="V38" s="16"/>
      <c r="W38" s="16"/>
      <c r="X38" s="16"/>
      <c r="Y38" s="15" t="n">
        <v>1</v>
      </c>
      <c r="Z38" s="14" t="s">
        <v>42</v>
      </c>
      <c r="AA38" s="14" t="n">
        <f aca="false">IF(Z38="Short Paper",15,IF(Z38="Full Paper",30,IF(Z38="New Result invited paper",30,IF(Z38="Advanced Introduction invited talk",30,IF(Z38="Poster",5,)))))</f>
        <v>30</v>
      </c>
      <c r="AB38" s="6" t="n">
        <f aca="false">IF(ROW(AE38)=2,AA38,IF(AE37=AE38,AA38+AB37,AA38))</f>
        <v>120</v>
      </c>
      <c r="AC38" s="6" t="e">
        <f aca="false">concat(concat(concat(INT(AB38/60),"h"),AB38-(INT(AB38/60)*60)),IF(AB38-(INT(AB38/60)*60)=0,0,""))</f>
        <v>#NAME?</v>
      </c>
      <c r="AD38" s="15" t="n">
        <v>2</v>
      </c>
      <c r="AE38" s="28" t="n">
        <v>42278.40625</v>
      </c>
      <c r="AF38" s="14" t="n">
        <v>4</v>
      </c>
      <c r="AG38" s="14" t="n">
        <v>-4</v>
      </c>
      <c r="AH38" s="14" t="s">
        <v>709</v>
      </c>
      <c r="AI38" s="14" t="s">
        <v>709</v>
      </c>
      <c r="AJ38" s="18"/>
      <c r="AK38" s="14" t="s">
        <v>64</v>
      </c>
    </row>
    <row r="39" customFormat="false" ht="15.75" hidden="false" customHeight="false" outlineLevel="0" collapsed="false">
      <c r="A39" s="6" t="n">
        <v>104</v>
      </c>
      <c r="B39" s="6" t="s">
        <v>78</v>
      </c>
      <c r="C39" s="38" t="n">
        <v>11</v>
      </c>
      <c r="D39" s="38" t="s">
        <v>52</v>
      </c>
      <c r="E39" s="59" t="n">
        <v>102</v>
      </c>
      <c r="F39" s="6" t="s">
        <v>79</v>
      </c>
      <c r="G39" s="38" t="n">
        <v>72</v>
      </c>
      <c r="H39" s="38" t="s">
        <v>54</v>
      </c>
      <c r="I39" s="38" t="s">
        <v>55</v>
      </c>
      <c r="J39" s="38" t="s">
        <v>56</v>
      </c>
      <c r="K39" s="38" t="n">
        <v>72</v>
      </c>
      <c r="L39" s="6" t="s">
        <v>54</v>
      </c>
      <c r="M39" s="7" t="s">
        <v>55</v>
      </c>
      <c r="N39" s="7" t="s">
        <v>56</v>
      </c>
      <c r="O39" s="7" t="n">
        <v>188</v>
      </c>
      <c r="P39" s="6" t="s">
        <v>80</v>
      </c>
      <c r="Q39" s="7" t="s">
        <v>81</v>
      </c>
      <c r="R39" s="7" t="s">
        <v>82</v>
      </c>
      <c r="S39" s="7" t="s">
        <v>41</v>
      </c>
      <c r="T39" s="7" t="s">
        <v>80</v>
      </c>
      <c r="U39" s="7" t="s">
        <v>81</v>
      </c>
      <c r="V39" s="8"/>
      <c r="W39" s="8"/>
      <c r="X39" s="7" t="n">
        <v>1</v>
      </c>
      <c r="Y39" s="7" t="n">
        <v>1</v>
      </c>
      <c r="Z39" s="6" t="s">
        <v>42</v>
      </c>
      <c r="AA39" s="6" t="n">
        <f aca="false">IF(Z39="Short Paper",15,IF(Z39="Full Paper",30,IF(Z39="New Result invited paper",30,IF(Z39="Advanced Introduction invited talk",30,IF(Z39="Poster",5,)))))</f>
        <v>30</v>
      </c>
      <c r="AB39" s="6" t="n">
        <f aca="false">IF(ROW(AE39)=2,AA39,IF(AE38=AE39,AA39+AB38,AA39))</f>
        <v>30</v>
      </c>
      <c r="AC39" s="6" t="e">
        <f aca="false">concat(concat(concat(INT(AB39/60),"h"),AB39-(INT(AB39/60)*60)),IF(AB39-(INT(AB39/60)*60)=0,0,""))</f>
        <v>#NAME?</v>
      </c>
      <c r="AD39" s="7" t="n">
        <v>1</v>
      </c>
      <c r="AE39" s="27" t="n">
        <v>42278.5069444444</v>
      </c>
      <c r="AF39" s="6" t="n">
        <v>1</v>
      </c>
      <c r="AG39" s="6" t="s">
        <v>83</v>
      </c>
      <c r="AH39" s="6" t="s">
        <v>84</v>
      </c>
      <c r="AI39" s="6" t="s">
        <v>84</v>
      </c>
      <c r="AJ39" s="12"/>
      <c r="AK39" s="6" t="s">
        <v>79</v>
      </c>
    </row>
    <row r="40" customFormat="false" ht="15.75" hidden="false" customHeight="false" outlineLevel="0" collapsed="false">
      <c r="A40" s="14" t="n">
        <v>49</v>
      </c>
      <c r="B40" s="14" t="s">
        <v>673</v>
      </c>
      <c r="C40" s="37" t="n">
        <v>11</v>
      </c>
      <c r="D40" s="37" t="s">
        <v>52</v>
      </c>
      <c r="E40" s="60" t="n">
        <v>34</v>
      </c>
      <c r="F40" s="14" t="s">
        <v>290</v>
      </c>
      <c r="G40" s="37" t="n">
        <v>72</v>
      </c>
      <c r="H40" s="37" t="s">
        <v>54</v>
      </c>
      <c r="I40" s="37" t="s">
        <v>55</v>
      </c>
      <c r="J40" s="37" t="s">
        <v>56</v>
      </c>
      <c r="K40" s="37" t="n">
        <v>72</v>
      </c>
      <c r="L40" s="14" t="s">
        <v>54</v>
      </c>
      <c r="M40" s="15" t="s">
        <v>55</v>
      </c>
      <c r="N40" s="15" t="s">
        <v>56</v>
      </c>
      <c r="O40" s="15" t="n">
        <v>95</v>
      </c>
      <c r="P40" s="14" t="s">
        <v>674</v>
      </c>
      <c r="Q40" s="15" t="s">
        <v>675</v>
      </c>
      <c r="R40" s="29" t="s">
        <v>676</v>
      </c>
      <c r="S40" s="16"/>
      <c r="T40" s="15" t="s">
        <v>674</v>
      </c>
      <c r="U40" s="15" t="s">
        <v>675</v>
      </c>
      <c r="V40" s="16"/>
      <c r="W40" s="16"/>
      <c r="X40" s="15" t="n">
        <v>1</v>
      </c>
      <c r="Y40" s="15" t="n">
        <v>1</v>
      </c>
      <c r="Z40" s="14" t="s">
        <v>539</v>
      </c>
      <c r="AA40" s="14" t="n">
        <f aca="false">IF(Z40="Short Paper",15,IF(Z40="Full Paper",30,IF(Z40="New Result invited paper",30,IF(Z40="Advanced Introduction invited talk",30,IF(Z40="Poster",5,)))))</f>
        <v>30</v>
      </c>
      <c r="AB40" s="6" t="n">
        <f aca="false">IF(ROW(AE40)=2,AA40,IF(AE39=AE40,AA40+AB39,AA40))</f>
        <v>30</v>
      </c>
      <c r="AC40" s="6" t="e">
        <f aca="false">concat(concat(concat(INT(AB40/60),"h"),AB40-(INT(AB40/60)*60)),IF(AB40-(INT(AB40/60)*60)=0,0,""))</f>
        <v>#NAME?</v>
      </c>
      <c r="AD40" s="15" t="n">
        <v>2</v>
      </c>
      <c r="AE40" s="28" t="n">
        <v>42278.53125</v>
      </c>
      <c r="AF40" s="14" t="n">
        <v>1</v>
      </c>
      <c r="AG40" s="14" t="n">
        <v>2</v>
      </c>
      <c r="AH40" s="14" t="s">
        <v>1443</v>
      </c>
      <c r="AI40" s="14" t="s">
        <v>1443</v>
      </c>
      <c r="AJ40" s="18"/>
      <c r="AK40" s="14" t="s">
        <v>290</v>
      </c>
    </row>
    <row r="41" customFormat="false" ht="15.75" hidden="false" customHeight="false" outlineLevel="0" collapsed="false">
      <c r="A41" s="6" t="n">
        <v>90</v>
      </c>
      <c r="B41" s="6" t="s">
        <v>692</v>
      </c>
      <c r="C41" s="38" t="n">
        <v>11</v>
      </c>
      <c r="D41" s="38" t="s">
        <v>52</v>
      </c>
      <c r="E41" s="59" t="n">
        <v>93</v>
      </c>
      <c r="F41" s="6" t="s">
        <v>71</v>
      </c>
      <c r="G41" s="38" t="n">
        <v>72</v>
      </c>
      <c r="H41" s="38" t="s">
        <v>54</v>
      </c>
      <c r="I41" s="38" t="s">
        <v>55</v>
      </c>
      <c r="J41" s="38" t="s">
        <v>56</v>
      </c>
      <c r="K41" s="38" t="n">
        <v>26</v>
      </c>
      <c r="L41" s="6" t="s">
        <v>72</v>
      </c>
      <c r="M41" s="7" t="s">
        <v>73</v>
      </c>
      <c r="N41" s="7" t="s">
        <v>74</v>
      </c>
      <c r="O41" s="7" t="n">
        <v>164</v>
      </c>
      <c r="P41" s="6" t="s">
        <v>693</v>
      </c>
      <c r="Q41" s="7" t="s">
        <v>694</v>
      </c>
      <c r="R41" s="7" t="s">
        <v>695</v>
      </c>
      <c r="S41" s="7" t="s">
        <v>41</v>
      </c>
      <c r="T41" s="7" t="s">
        <v>693</v>
      </c>
      <c r="U41" s="7" t="s">
        <v>694</v>
      </c>
      <c r="V41" s="8"/>
      <c r="W41" s="8"/>
      <c r="X41" s="7" t="n">
        <v>1</v>
      </c>
      <c r="Y41" s="7" t="n">
        <v>1</v>
      </c>
      <c r="Z41" s="6" t="s">
        <v>297</v>
      </c>
      <c r="AA41" s="6" t="n">
        <f aca="false">IF(Z41="Short Paper",15,IF(Z41="Full Paper",30,IF(Z41="New Result invited paper",30,IF(Z41="Advanced Introduction invited talk",30,IF(Z41="Poster",5,)))))</f>
        <v>30</v>
      </c>
      <c r="AB41" s="6" t="n">
        <f aca="false">IF(ROW(AE41)=2,AA41,IF(AE40=AE41,AA41+AB40,AA41))</f>
        <v>30</v>
      </c>
      <c r="AC41" s="6" t="e">
        <f aca="false">concat(concat(concat(INT(AB41/60),"h"),AB41-(INT(AB41/60)*60)),IF(AB41-(INT(AB41/60)*60)=0,0,""))</f>
        <v>#NAME?</v>
      </c>
      <c r="AD41" s="7" t="n">
        <v>0</v>
      </c>
      <c r="AE41" s="27" t="n">
        <v>42278.6666666667</v>
      </c>
      <c r="AF41" s="6" t="n">
        <v>1</v>
      </c>
      <c r="AG41" s="6" t="n">
        <v>-3</v>
      </c>
      <c r="AH41" s="6" t="s">
        <v>1444</v>
      </c>
      <c r="AI41" s="6" t="s">
        <v>1444</v>
      </c>
      <c r="AJ41" s="12"/>
      <c r="AK41" s="6" t="s">
        <v>71</v>
      </c>
    </row>
    <row r="42" customFormat="false" ht="15.75" hidden="false" customHeight="false" outlineLevel="0" collapsed="false">
      <c r="A42" s="6" t="n">
        <v>123</v>
      </c>
      <c r="B42" s="6" t="s">
        <v>710</v>
      </c>
      <c r="C42" s="38" t="n">
        <v>11</v>
      </c>
      <c r="D42" s="38" t="s">
        <v>52</v>
      </c>
      <c r="E42" s="59" t="n">
        <v>93</v>
      </c>
      <c r="F42" s="6" t="s">
        <v>71</v>
      </c>
      <c r="G42" s="38" t="n">
        <v>72</v>
      </c>
      <c r="H42" s="38" t="s">
        <v>54</v>
      </c>
      <c r="I42" s="38" t="s">
        <v>55</v>
      </c>
      <c r="J42" s="38" t="s">
        <v>56</v>
      </c>
      <c r="K42" s="38" t="n">
        <v>26</v>
      </c>
      <c r="L42" s="6" t="s">
        <v>72</v>
      </c>
      <c r="M42" s="7" t="s">
        <v>73</v>
      </c>
      <c r="N42" s="7" t="s">
        <v>74</v>
      </c>
      <c r="O42" s="7" t="n">
        <v>234</v>
      </c>
      <c r="P42" s="6" t="s">
        <v>711</v>
      </c>
      <c r="Q42" s="7" t="s">
        <v>712</v>
      </c>
      <c r="R42" s="7" t="s">
        <v>713</v>
      </c>
      <c r="S42" s="7" t="s">
        <v>296</v>
      </c>
      <c r="T42" s="7" t="s">
        <v>711</v>
      </c>
      <c r="U42" s="7" t="s">
        <v>712</v>
      </c>
      <c r="V42" s="8"/>
      <c r="W42" s="8"/>
      <c r="X42" s="7" t="n">
        <v>1</v>
      </c>
      <c r="Y42" s="7" t="n">
        <v>1</v>
      </c>
      <c r="Z42" s="6" t="s">
        <v>297</v>
      </c>
      <c r="AA42" s="6" t="n">
        <f aca="false">IF(Z42="Short Paper",15,IF(Z42="Full Paper",30,IF(Z42="New Result invited paper",30,IF(Z42="Advanced Introduction invited talk",30,IF(Z42="Poster",5,)))))</f>
        <v>30</v>
      </c>
      <c r="AB42" s="6" t="n">
        <f aca="false">IF(ROW(AE42)=2,AA42,IF(AE41=AE42,AA42+AB41,AA42))</f>
        <v>60</v>
      </c>
      <c r="AC42" s="6" t="e">
        <f aca="false">concat(concat(concat(INT(AB42/60),"h"),AB42-(INT(AB42/60)*60)),IF(AB42-(INT(AB42/60)*60)=0,0,""))</f>
        <v>#NAME?</v>
      </c>
      <c r="AD42" s="7" t="n">
        <v>0</v>
      </c>
      <c r="AE42" s="27" t="n">
        <v>42278.6666666667</v>
      </c>
      <c r="AF42" s="6" t="n">
        <v>2</v>
      </c>
      <c r="AG42" s="6" t="s">
        <v>298</v>
      </c>
      <c r="AH42" s="6" t="s">
        <v>715</v>
      </c>
      <c r="AI42" s="6" t="s">
        <v>715</v>
      </c>
      <c r="AJ42" s="12"/>
      <c r="AK42" s="6" t="s">
        <v>71</v>
      </c>
    </row>
    <row r="43" customFormat="false" ht="15.75" hidden="false" customHeight="false" outlineLevel="0" collapsed="false">
      <c r="A43" s="6" t="n">
        <v>121</v>
      </c>
      <c r="B43" s="6" t="s">
        <v>70</v>
      </c>
      <c r="C43" s="38" t="n">
        <v>11</v>
      </c>
      <c r="D43" s="38" t="s">
        <v>52</v>
      </c>
      <c r="E43" s="59" t="n">
        <v>93</v>
      </c>
      <c r="F43" s="6" t="s">
        <v>71</v>
      </c>
      <c r="G43" s="38" t="n">
        <v>72</v>
      </c>
      <c r="H43" s="38" t="s">
        <v>54</v>
      </c>
      <c r="I43" s="38" t="s">
        <v>55</v>
      </c>
      <c r="J43" s="38" t="s">
        <v>56</v>
      </c>
      <c r="K43" s="38" t="n">
        <v>26</v>
      </c>
      <c r="L43" s="6" t="s">
        <v>72</v>
      </c>
      <c r="M43" s="7" t="s">
        <v>73</v>
      </c>
      <c r="N43" s="7" t="s">
        <v>74</v>
      </c>
      <c r="O43" s="7" t="n">
        <v>232</v>
      </c>
      <c r="P43" s="6" t="s">
        <v>75</v>
      </c>
      <c r="Q43" s="7" t="s">
        <v>76</v>
      </c>
      <c r="R43" s="7" t="s">
        <v>77</v>
      </c>
      <c r="S43" s="7" t="s">
        <v>61</v>
      </c>
      <c r="T43" s="7" t="s">
        <v>75</v>
      </c>
      <c r="U43" s="7" t="s">
        <v>76</v>
      </c>
      <c r="V43" s="8"/>
      <c r="W43" s="8"/>
      <c r="X43" s="7" t="n">
        <v>1</v>
      </c>
      <c r="Y43" s="7" t="n">
        <v>1</v>
      </c>
      <c r="Z43" s="6" t="s">
        <v>42</v>
      </c>
      <c r="AA43" s="6" t="n">
        <f aca="false">IF(Z43="Short Paper",15,IF(Z43="Full Paper",30,IF(Z43="New Result invited paper",30,IF(Z43="Advanced Introduction invited talk",30,IF(Z43="Poster",5,)))))</f>
        <v>30</v>
      </c>
      <c r="AB43" s="6" t="n">
        <f aca="false">IF(ROW(AE43)=2,AA43,IF(AE42=AE43,AA43+AB42,AA43))</f>
        <v>90</v>
      </c>
      <c r="AC43" s="6" t="e">
        <f aca="false">concat(concat(concat(INT(AB43/60),"h"),AB43-(INT(AB43/60)*60)),IF(AB43-(INT(AB43/60)*60)=0,0,""))</f>
        <v>#NAME?</v>
      </c>
      <c r="AD43" s="7" t="n">
        <v>2</v>
      </c>
      <c r="AE43" s="27" t="n">
        <v>42278.6666666667</v>
      </c>
      <c r="AF43" s="6" t="n">
        <v>3</v>
      </c>
      <c r="AG43" s="6" t="n">
        <v>-7</v>
      </c>
      <c r="AH43" s="6" t="s">
        <v>635</v>
      </c>
      <c r="AI43" s="6" t="s">
        <v>635</v>
      </c>
      <c r="AJ43" s="12"/>
      <c r="AK43" s="6" t="s">
        <v>71</v>
      </c>
    </row>
    <row r="44" customFormat="false" ht="15.75" hidden="false" customHeight="false" outlineLevel="0" collapsed="false">
      <c r="A44" s="6" t="n">
        <v>115</v>
      </c>
      <c r="B44" s="6" t="s">
        <v>215</v>
      </c>
      <c r="C44" s="38" t="n">
        <v>11</v>
      </c>
      <c r="D44" s="38" t="s">
        <v>52</v>
      </c>
      <c r="E44" s="59" t="n">
        <v>93</v>
      </c>
      <c r="F44" s="6" t="s">
        <v>71</v>
      </c>
      <c r="G44" s="38" t="n">
        <v>72</v>
      </c>
      <c r="H44" s="38" t="s">
        <v>54</v>
      </c>
      <c r="I44" s="38" t="s">
        <v>55</v>
      </c>
      <c r="J44" s="38" t="s">
        <v>56</v>
      </c>
      <c r="K44" s="38" t="n">
        <v>26</v>
      </c>
      <c r="L44" s="6" t="s">
        <v>72</v>
      </c>
      <c r="M44" s="7" t="s">
        <v>73</v>
      </c>
      <c r="N44" s="7" t="s">
        <v>74</v>
      </c>
      <c r="O44" s="7" t="n">
        <v>209</v>
      </c>
      <c r="P44" s="6" t="s">
        <v>216</v>
      </c>
      <c r="Q44" s="7" t="s">
        <v>217</v>
      </c>
      <c r="R44" s="7" t="s">
        <v>218</v>
      </c>
      <c r="S44" s="7" t="s">
        <v>219</v>
      </c>
      <c r="T44" s="7" t="s">
        <v>220</v>
      </c>
      <c r="U44" s="7" t="s">
        <v>221</v>
      </c>
      <c r="V44" s="8"/>
      <c r="W44" s="8"/>
      <c r="X44" s="7" t="n">
        <v>1</v>
      </c>
      <c r="Y44" s="7" t="n">
        <v>1</v>
      </c>
      <c r="Z44" s="6" t="s">
        <v>164</v>
      </c>
      <c r="AA44" s="6" t="n">
        <f aca="false">IF(Z44="Short Paper",15,IF(Z44="Full Paper",30,IF(Z44="New Result invited paper",30,IF(Z44="Advanced Introduction invited talk",30,IF(Z44="Poster",5,)))))</f>
        <v>15</v>
      </c>
      <c r="AB44" s="6" t="n">
        <f aca="false">IF(ROW(AE44)=2,AA44,IF(AE43=AE44,AA44+AB43,AA44))</f>
        <v>105</v>
      </c>
      <c r="AC44" s="6" t="e">
        <f aca="false">concat(concat(concat(INT(AB44/60),"h"),AB44-(INT(AB44/60)*60)),IF(AB44-(INT(AB44/60)*60)=0,0,""))</f>
        <v>#NAME?</v>
      </c>
      <c r="AD44" s="7" t="n">
        <v>2</v>
      </c>
      <c r="AE44" s="27" t="n">
        <v>42278.6666666667</v>
      </c>
      <c r="AF44" s="6" t="n">
        <v>4</v>
      </c>
      <c r="AG44" s="6" t="n">
        <v>-4</v>
      </c>
      <c r="AH44" s="6" t="s">
        <v>709</v>
      </c>
      <c r="AI44" s="6" t="s">
        <v>709</v>
      </c>
      <c r="AJ44" s="12"/>
      <c r="AK44" s="6" t="s">
        <v>71</v>
      </c>
    </row>
    <row r="45" customFormat="false" ht="15.75" hidden="false" customHeight="false" outlineLevel="0" collapsed="false">
      <c r="A45" s="6" t="n">
        <v>239</v>
      </c>
      <c r="B45" s="6" t="s">
        <v>222</v>
      </c>
      <c r="C45" s="38" t="n">
        <v>11</v>
      </c>
      <c r="D45" s="38" t="s">
        <v>52</v>
      </c>
      <c r="E45" s="59" t="n">
        <v>93</v>
      </c>
      <c r="F45" s="6" t="s">
        <v>71</v>
      </c>
      <c r="G45" s="38" t="n">
        <v>72</v>
      </c>
      <c r="H45" s="38" t="s">
        <v>54</v>
      </c>
      <c r="I45" s="38" t="s">
        <v>55</v>
      </c>
      <c r="J45" s="38" t="s">
        <v>56</v>
      </c>
      <c r="K45" s="38" t="n">
        <v>26</v>
      </c>
      <c r="L45" s="6" t="s">
        <v>72</v>
      </c>
      <c r="M45" s="7" t="s">
        <v>73</v>
      </c>
      <c r="N45" s="7" t="s">
        <v>74</v>
      </c>
      <c r="O45" s="7" t="n">
        <v>398</v>
      </c>
      <c r="P45" s="6" t="s">
        <v>223</v>
      </c>
      <c r="Q45" s="7" t="s">
        <v>224</v>
      </c>
      <c r="R45" s="7" t="s">
        <v>225</v>
      </c>
      <c r="S45" s="7" t="s">
        <v>41</v>
      </c>
      <c r="T45" s="7" t="s">
        <v>226</v>
      </c>
      <c r="U45" s="7" t="s">
        <v>227</v>
      </c>
      <c r="V45" s="8"/>
      <c r="W45" s="8"/>
      <c r="X45" s="8"/>
      <c r="Y45" s="7" t="n">
        <v>1</v>
      </c>
      <c r="Z45" s="6" t="s">
        <v>164</v>
      </c>
      <c r="AA45" s="6" t="n">
        <f aca="false">IF(Z45="Short Paper",15,IF(Z45="Full Paper",30,IF(Z45="New Result invited paper",30,IF(Z45="Advanced Introduction invited talk",30,IF(Z45="Poster",5,)))))</f>
        <v>15</v>
      </c>
      <c r="AB45" s="6" t="n">
        <f aca="false">IF(ROW(AE45)=2,AA45,IF(AE44=AE45,AA45+AB44,AA45))</f>
        <v>120</v>
      </c>
      <c r="AC45" s="6" t="e">
        <f aca="false">concat(concat(concat(INT(AB45/60),"h"),AB45-(INT(AB45/60)*60)),IF(AB45-(INT(AB45/60)*60)=0,0,""))</f>
        <v>#NAME?</v>
      </c>
      <c r="AD45" s="7" t="n">
        <v>2</v>
      </c>
      <c r="AE45" s="27" t="n">
        <v>42278.6666666667</v>
      </c>
      <c r="AF45" s="6" t="n">
        <v>5</v>
      </c>
      <c r="AG45" s="6" t="n">
        <v>-3</v>
      </c>
      <c r="AH45" s="6" t="s">
        <v>1444</v>
      </c>
      <c r="AI45" s="6" t="s">
        <v>1444</v>
      </c>
      <c r="AJ45" s="12"/>
      <c r="AK45" s="6" t="s">
        <v>71</v>
      </c>
    </row>
    <row r="46" customFormat="false" ht="15.75" hidden="false" customHeight="false" outlineLevel="0" collapsed="false">
      <c r="A46" s="14" t="n">
        <v>352</v>
      </c>
      <c r="B46" s="14" t="s">
        <v>790</v>
      </c>
      <c r="C46" s="37" t="n">
        <v>11</v>
      </c>
      <c r="D46" s="37" t="s">
        <v>52</v>
      </c>
      <c r="E46" s="60" t="n">
        <v>96</v>
      </c>
      <c r="F46" s="14" t="s">
        <v>791</v>
      </c>
      <c r="G46" s="37" t="n">
        <v>72</v>
      </c>
      <c r="H46" s="37" t="s">
        <v>54</v>
      </c>
      <c r="I46" s="37" t="s">
        <v>55</v>
      </c>
      <c r="J46" s="37" t="s">
        <v>56</v>
      </c>
      <c r="K46" s="37" t="n">
        <v>37</v>
      </c>
      <c r="L46" s="14" t="s">
        <v>683</v>
      </c>
      <c r="M46" s="15" t="s">
        <v>684</v>
      </c>
      <c r="N46" s="15" t="s">
        <v>792</v>
      </c>
      <c r="O46" s="15" t="n">
        <v>529</v>
      </c>
      <c r="P46" s="14" t="s">
        <v>793</v>
      </c>
      <c r="Q46" s="15" t="s">
        <v>794</v>
      </c>
      <c r="R46" s="15" t="s">
        <v>795</v>
      </c>
      <c r="S46" s="15" t="s">
        <v>796</v>
      </c>
      <c r="T46" s="15" t="s">
        <v>793</v>
      </c>
      <c r="U46" s="15" t="s">
        <v>794</v>
      </c>
      <c r="V46" s="16"/>
      <c r="W46" s="16"/>
      <c r="X46" s="15" t="n">
        <v>1</v>
      </c>
      <c r="Y46" s="15" t="n">
        <v>1</v>
      </c>
      <c r="Z46" s="14" t="s">
        <v>297</v>
      </c>
      <c r="AA46" s="14" t="n">
        <f aca="false">IF(Z46="Short Paper",15,IF(Z46="Full Paper",30,IF(Z46="New Result invited paper",30,IF(Z46="Advanced Introduction invited talk",30,IF(Z46="Poster",5,)))))</f>
        <v>30</v>
      </c>
      <c r="AB46" s="6" t="n">
        <f aca="false">IF(ROW(AE46)=2,AA46,IF(AE45=AE46,AA46+AB45,AA46))</f>
        <v>30</v>
      </c>
      <c r="AC46" s="6" t="e">
        <f aca="false">concat(concat(concat(INT(AB46/60),"h"),AB46-(INT(AB46/60)*60)),IF(AB46-(INT(AB46/60)*60)=0,0,""))</f>
        <v>#NAME?</v>
      </c>
      <c r="AD46" s="15" t="n">
        <v>2</v>
      </c>
      <c r="AE46" s="28" t="n">
        <v>42278.7638888889</v>
      </c>
      <c r="AF46" s="14" t="n">
        <v>1</v>
      </c>
      <c r="AG46" s="14" t="n">
        <v>-3</v>
      </c>
      <c r="AH46" s="14" t="s">
        <v>1444</v>
      </c>
      <c r="AI46" s="14" t="s">
        <v>1444</v>
      </c>
      <c r="AJ46" s="18"/>
      <c r="AK46" s="14" t="s">
        <v>791</v>
      </c>
    </row>
    <row r="47" customFormat="false" ht="15.75" hidden="false" customHeight="false" outlineLevel="0" collapsed="false">
      <c r="A47" s="14" t="n">
        <v>364</v>
      </c>
      <c r="B47" s="14" t="s">
        <v>797</v>
      </c>
      <c r="C47" s="37" t="n">
        <v>11</v>
      </c>
      <c r="D47" s="37" t="s">
        <v>52</v>
      </c>
      <c r="E47" s="60" t="n">
        <v>96</v>
      </c>
      <c r="F47" s="14" t="s">
        <v>791</v>
      </c>
      <c r="G47" s="37" t="n">
        <v>72</v>
      </c>
      <c r="H47" s="37" t="s">
        <v>54</v>
      </c>
      <c r="I47" s="37" t="s">
        <v>55</v>
      </c>
      <c r="J47" s="37" t="s">
        <v>56</v>
      </c>
      <c r="K47" s="37" t="n">
        <v>37</v>
      </c>
      <c r="L47" s="14" t="s">
        <v>683</v>
      </c>
      <c r="M47" s="15" t="s">
        <v>684</v>
      </c>
      <c r="N47" s="15" t="s">
        <v>792</v>
      </c>
      <c r="O47" s="15" t="n">
        <v>541</v>
      </c>
      <c r="P47" s="14" t="s">
        <v>798</v>
      </c>
      <c r="Q47" s="15" t="s">
        <v>799</v>
      </c>
      <c r="R47" s="15" t="s">
        <v>800</v>
      </c>
      <c r="S47" s="15" t="s">
        <v>41</v>
      </c>
      <c r="T47" s="15" t="s">
        <v>798</v>
      </c>
      <c r="U47" s="15" t="s">
        <v>799</v>
      </c>
      <c r="V47" s="16"/>
      <c r="W47" s="16"/>
      <c r="X47" s="16"/>
      <c r="Y47" s="15" t="n">
        <v>1</v>
      </c>
      <c r="Z47" s="14" t="s">
        <v>297</v>
      </c>
      <c r="AA47" s="14" t="n">
        <f aca="false">IF(Z47="Short Paper",15,IF(Z47="Full Paper",30,IF(Z47="New Result invited paper",30,IF(Z47="Advanced Introduction invited talk",30,IF(Z47="Poster",5,)))))</f>
        <v>30</v>
      </c>
      <c r="AB47" s="6" t="n">
        <f aca="false">IF(ROW(AE47)=2,AA47,IF(AE46=AE47,AA47+AB46,AA47))</f>
        <v>60</v>
      </c>
      <c r="AC47" s="6" t="e">
        <f aca="false">concat(concat(concat(INT(AB47/60),"h"),AB47-(INT(AB47/60)*60)),IF(AB47-(INT(AB47/60)*60)=0,0,""))</f>
        <v>#NAME?</v>
      </c>
      <c r="AD47" s="15" t="n">
        <v>2</v>
      </c>
      <c r="AE47" s="28" t="n">
        <v>42278.7638888889</v>
      </c>
      <c r="AF47" s="14" t="n">
        <v>2</v>
      </c>
      <c r="AG47" s="14" t="n">
        <v>-3</v>
      </c>
      <c r="AH47" s="14" t="s">
        <v>1444</v>
      </c>
      <c r="AI47" s="14" t="s">
        <v>1444</v>
      </c>
      <c r="AJ47" s="18"/>
      <c r="AK47" s="14" t="s">
        <v>791</v>
      </c>
    </row>
    <row r="48" customFormat="false" ht="15.75" hidden="false" customHeight="false" outlineLevel="0" collapsed="false">
      <c r="A48" s="6" t="n">
        <v>405</v>
      </c>
      <c r="B48" s="6" t="s">
        <v>818</v>
      </c>
      <c r="C48" s="38" t="n">
        <v>11</v>
      </c>
      <c r="D48" s="38" t="s">
        <v>52</v>
      </c>
      <c r="E48" s="59" t="n">
        <v>101</v>
      </c>
      <c r="F48" s="6" t="s">
        <v>682</v>
      </c>
      <c r="G48" s="38" t="n">
        <v>72</v>
      </c>
      <c r="H48" s="38" t="s">
        <v>54</v>
      </c>
      <c r="I48" s="38" t="s">
        <v>55</v>
      </c>
      <c r="J48" s="38" t="s">
        <v>56</v>
      </c>
      <c r="K48" s="38" t="n">
        <v>37</v>
      </c>
      <c r="L48" s="6" t="s">
        <v>683</v>
      </c>
      <c r="M48" s="7" t="s">
        <v>684</v>
      </c>
      <c r="N48" s="7" t="s">
        <v>685</v>
      </c>
      <c r="O48" s="7" t="n">
        <v>584</v>
      </c>
      <c r="P48" s="6" t="s">
        <v>819</v>
      </c>
      <c r="Q48" s="7" t="s">
        <v>820</v>
      </c>
      <c r="R48" s="7" t="s">
        <v>821</v>
      </c>
      <c r="S48" s="7" t="s">
        <v>41</v>
      </c>
      <c r="T48" s="7" t="s">
        <v>822</v>
      </c>
      <c r="U48" s="7" t="s">
        <v>823</v>
      </c>
      <c r="V48" s="8"/>
      <c r="W48" s="8"/>
      <c r="X48" s="8"/>
      <c r="Y48" s="7" t="n">
        <v>1</v>
      </c>
      <c r="Z48" s="6" t="s">
        <v>539</v>
      </c>
      <c r="AA48" s="6" t="n">
        <f aca="false">IF(Z48="Short Paper",15,IF(Z48="Full Paper",30,IF(Z48="New Result invited paper",30,IF(Z48="Advanced Introduction invited talk",30,IF(Z48="Poster",5,)))))</f>
        <v>30</v>
      </c>
      <c r="AB48" s="6" t="n">
        <f aca="false">IF(ROW(AE48)=2,AA48,IF(AE47=AE48,AA48+AB47,AA48))</f>
        <v>30</v>
      </c>
      <c r="AC48" s="6" t="e">
        <f aca="false">concat(concat(concat(INT(AB48/60),"h"),AB48-(INT(AB48/60)*60)),IF(AB48-(INT(AB48/60)*60)=0,0,""))</f>
        <v>#NAME?</v>
      </c>
      <c r="AD48" s="7" t="n">
        <v>0</v>
      </c>
      <c r="AE48" s="27" t="n">
        <v>42278.8125</v>
      </c>
      <c r="AF48" s="6" t="n">
        <v>1</v>
      </c>
      <c r="AG48" s="6" t="n">
        <v>-3</v>
      </c>
      <c r="AH48" s="6" t="s">
        <v>1444</v>
      </c>
      <c r="AI48" s="6" t="s">
        <v>1444</v>
      </c>
      <c r="AJ48" s="12"/>
      <c r="AK48" s="6" t="s">
        <v>682</v>
      </c>
    </row>
    <row r="49" customFormat="false" ht="15.75" hidden="false" customHeight="false" outlineLevel="0" collapsed="false">
      <c r="A49" s="6" t="n">
        <v>122</v>
      </c>
      <c r="B49" s="6" t="s">
        <v>705</v>
      </c>
      <c r="C49" s="38" t="n">
        <v>11</v>
      </c>
      <c r="D49" s="38" t="s">
        <v>52</v>
      </c>
      <c r="E49" s="59" t="n">
        <v>101</v>
      </c>
      <c r="F49" s="6" t="s">
        <v>682</v>
      </c>
      <c r="G49" s="38" t="n">
        <v>72</v>
      </c>
      <c r="H49" s="38" t="s">
        <v>54</v>
      </c>
      <c r="I49" s="38" t="s">
        <v>55</v>
      </c>
      <c r="J49" s="38" t="s">
        <v>56</v>
      </c>
      <c r="K49" s="38" t="n">
        <v>37</v>
      </c>
      <c r="L49" s="6" t="s">
        <v>683</v>
      </c>
      <c r="M49" s="7" t="s">
        <v>684</v>
      </c>
      <c r="N49" s="7" t="s">
        <v>685</v>
      </c>
      <c r="O49" s="7" t="n">
        <v>233</v>
      </c>
      <c r="P49" s="6" t="s">
        <v>706</v>
      </c>
      <c r="Q49" s="7" t="s">
        <v>707</v>
      </c>
      <c r="R49" s="7" t="s">
        <v>708</v>
      </c>
      <c r="S49" s="7" t="s">
        <v>41</v>
      </c>
      <c r="T49" s="7" t="s">
        <v>706</v>
      </c>
      <c r="U49" s="7" t="s">
        <v>707</v>
      </c>
      <c r="V49" s="8"/>
      <c r="W49" s="8"/>
      <c r="X49" s="7" t="n">
        <v>1</v>
      </c>
      <c r="Y49" s="7" t="n">
        <v>1</v>
      </c>
      <c r="Z49" s="6" t="s">
        <v>297</v>
      </c>
      <c r="AA49" s="6" t="n">
        <f aca="false">IF(Z49="Short Paper",15,IF(Z49="Full Paper",30,IF(Z49="New Result invited paper",30,IF(Z49="Advanced Introduction invited talk",30,IF(Z49="Poster",5,)))))</f>
        <v>30</v>
      </c>
      <c r="AB49" s="6" t="n">
        <f aca="false">IF(ROW(AE49)=2,AA49,IF(AE48=AE49,AA49+AB48,AA49))</f>
        <v>60</v>
      </c>
      <c r="AC49" s="6" t="e">
        <f aca="false">concat(concat(concat(INT(AB49/60),"h"),AB49-(INT(AB49/60)*60)),IF(AB49-(INT(AB49/60)*60)=0,0,""))</f>
        <v>#NAME?</v>
      </c>
      <c r="AD49" s="7" t="n">
        <v>2</v>
      </c>
      <c r="AE49" s="27" t="n">
        <v>42278.8125</v>
      </c>
      <c r="AF49" s="6" t="n">
        <v>2</v>
      </c>
      <c r="AG49" s="6" t="s">
        <v>83</v>
      </c>
      <c r="AH49" s="6" t="s">
        <v>709</v>
      </c>
      <c r="AI49" s="6" t="s">
        <v>709</v>
      </c>
      <c r="AJ49" s="12"/>
      <c r="AK49" s="6" t="s">
        <v>682</v>
      </c>
    </row>
    <row r="50" customFormat="false" ht="15.75" hidden="false" customHeight="false" outlineLevel="0" collapsed="false">
      <c r="A50" s="6" t="n">
        <v>414</v>
      </c>
      <c r="B50" s="6" t="s">
        <v>824</v>
      </c>
      <c r="C50" s="38" t="n">
        <v>11</v>
      </c>
      <c r="D50" s="38" t="s">
        <v>52</v>
      </c>
      <c r="E50" s="59" t="n">
        <v>101</v>
      </c>
      <c r="F50" s="6" t="s">
        <v>682</v>
      </c>
      <c r="G50" s="38" t="n">
        <v>72</v>
      </c>
      <c r="H50" s="38" t="s">
        <v>54</v>
      </c>
      <c r="I50" s="38" t="s">
        <v>55</v>
      </c>
      <c r="J50" s="38" t="s">
        <v>56</v>
      </c>
      <c r="K50" s="38" t="n">
        <v>37</v>
      </c>
      <c r="L50" s="6" t="s">
        <v>683</v>
      </c>
      <c r="M50" s="7" t="s">
        <v>684</v>
      </c>
      <c r="N50" s="7" t="s">
        <v>685</v>
      </c>
      <c r="O50" s="7" t="n">
        <v>593</v>
      </c>
      <c r="P50" s="6" t="s">
        <v>825</v>
      </c>
      <c r="Q50" s="7" t="s">
        <v>826</v>
      </c>
      <c r="R50" s="13" t="s">
        <v>827</v>
      </c>
      <c r="S50" s="7" t="s">
        <v>828</v>
      </c>
      <c r="T50" s="7" t="s">
        <v>825</v>
      </c>
      <c r="U50" s="7" t="s">
        <v>826</v>
      </c>
      <c r="V50" s="8"/>
      <c r="W50" s="8"/>
      <c r="X50" s="8"/>
      <c r="Y50" s="7" t="n">
        <v>1</v>
      </c>
      <c r="Z50" s="6" t="s">
        <v>297</v>
      </c>
      <c r="AA50" s="6" t="n">
        <f aca="false">IF(Z50="Short Paper",15,IF(Z50="Full Paper",30,IF(Z50="New Result invited paper",30,IF(Z50="Advanced Introduction invited talk",30,IF(Z50="Poster",5,)))))</f>
        <v>30</v>
      </c>
      <c r="AB50" s="6" t="n">
        <f aca="false">IF(ROW(AE50)=2,AA50,IF(AE49=AE50,AA50+AB49,AA50))</f>
        <v>90</v>
      </c>
      <c r="AC50" s="6" t="e">
        <f aca="false">concat(concat(concat(INT(AB50/60),"h"),AB50-(INT(AB50/60)*60)),IF(AB50-(INT(AB50/60)*60)=0,0,""))</f>
        <v>#NAME?</v>
      </c>
      <c r="AD50" s="7" t="n">
        <v>0</v>
      </c>
      <c r="AE50" s="27" t="n">
        <v>42278.8125</v>
      </c>
      <c r="AF50" s="6" t="n">
        <v>3</v>
      </c>
      <c r="AG50" s="6" t="s">
        <v>829</v>
      </c>
      <c r="AH50" s="6" t="s">
        <v>830</v>
      </c>
      <c r="AI50" s="6" t="s">
        <v>830</v>
      </c>
      <c r="AJ50" s="12"/>
      <c r="AK50" s="6" t="s">
        <v>682</v>
      </c>
    </row>
    <row r="51" customFormat="false" ht="15.75" hidden="false" customHeight="false" outlineLevel="0" collapsed="false">
      <c r="A51" s="6" t="n">
        <v>418</v>
      </c>
      <c r="B51" s="6" t="s">
        <v>842</v>
      </c>
      <c r="C51" s="38" t="n">
        <v>11</v>
      </c>
      <c r="D51" s="38" t="s">
        <v>52</v>
      </c>
      <c r="E51" s="59" t="n">
        <v>101</v>
      </c>
      <c r="F51" s="6" t="s">
        <v>682</v>
      </c>
      <c r="G51" s="38" t="n">
        <v>72</v>
      </c>
      <c r="H51" s="38" t="s">
        <v>54</v>
      </c>
      <c r="I51" s="38" t="s">
        <v>55</v>
      </c>
      <c r="J51" s="38" t="s">
        <v>56</v>
      </c>
      <c r="K51" s="38" t="n">
        <v>37</v>
      </c>
      <c r="L51" s="6" t="s">
        <v>683</v>
      </c>
      <c r="M51" s="7" t="s">
        <v>684</v>
      </c>
      <c r="N51" s="7" t="s">
        <v>685</v>
      </c>
      <c r="O51" s="7" t="n">
        <v>600</v>
      </c>
      <c r="P51" s="6" t="s">
        <v>843</v>
      </c>
      <c r="Q51" s="7" t="s">
        <v>844</v>
      </c>
      <c r="R51" s="7" t="s">
        <v>845</v>
      </c>
      <c r="S51" s="8"/>
      <c r="T51" s="7" t="s">
        <v>843</v>
      </c>
      <c r="U51" s="7" t="s">
        <v>844</v>
      </c>
      <c r="V51" s="8"/>
      <c r="W51" s="8"/>
      <c r="X51" s="7" t="n">
        <v>1</v>
      </c>
      <c r="Y51" s="7" t="n">
        <v>1</v>
      </c>
      <c r="Z51" s="6" t="s">
        <v>539</v>
      </c>
      <c r="AA51" s="6" t="n">
        <f aca="false">IF(Z51="Short Paper",15,IF(Z51="Full Paper",30,IF(Z51="New Result invited paper",30,IF(Z51="Advanced Introduction invited talk",30,IF(Z51="Poster",5,)))))</f>
        <v>30</v>
      </c>
      <c r="AB51" s="6" t="n">
        <f aca="false">IF(ROW(AE51)=2,AA51,IF(AE50=AE51,AA51+AB50,AA51))</f>
        <v>120</v>
      </c>
      <c r="AC51" s="6" t="e">
        <f aca="false">concat(concat(concat(INT(AB51/60),"h"),AB51-(INT(AB51/60)*60)),IF(AB51-(INT(AB51/60)*60)=0,0,""))</f>
        <v>#NAME?</v>
      </c>
      <c r="AD51" s="7" t="n">
        <v>2</v>
      </c>
      <c r="AE51" s="27" t="n">
        <v>42278.8125</v>
      </c>
      <c r="AF51" s="6" t="n">
        <v>4</v>
      </c>
      <c r="AG51" s="6" t="n">
        <v>-7</v>
      </c>
      <c r="AH51" s="6" t="s">
        <v>635</v>
      </c>
      <c r="AI51" s="6" t="s">
        <v>635</v>
      </c>
      <c r="AJ51" s="12"/>
      <c r="AK51" s="6" t="s">
        <v>682</v>
      </c>
    </row>
    <row r="52" customFormat="false" ht="15.75" hidden="false" customHeight="false" outlineLevel="0" collapsed="false">
      <c r="A52" s="6" t="n">
        <v>218</v>
      </c>
      <c r="B52" s="6" t="s">
        <v>721</v>
      </c>
      <c r="C52" s="38" t="n">
        <v>11</v>
      </c>
      <c r="D52" s="38" t="s">
        <v>52</v>
      </c>
      <c r="E52" s="59" t="n">
        <v>101</v>
      </c>
      <c r="F52" s="6" t="s">
        <v>682</v>
      </c>
      <c r="G52" s="38" t="n">
        <v>72</v>
      </c>
      <c r="H52" s="38" t="s">
        <v>54</v>
      </c>
      <c r="I52" s="38" t="s">
        <v>55</v>
      </c>
      <c r="J52" s="38" t="s">
        <v>56</v>
      </c>
      <c r="K52" s="38" t="n">
        <v>37</v>
      </c>
      <c r="L52" s="6" t="s">
        <v>683</v>
      </c>
      <c r="M52" s="7" t="s">
        <v>684</v>
      </c>
      <c r="N52" s="7" t="s">
        <v>685</v>
      </c>
      <c r="O52" s="7" t="n">
        <v>373</v>
      </c>
      <c r="P52" s="6" t="s">
        <v>722</v>
      </c>
      <c r="Q52" s="7" t="s">
        <v>723</v>
      </c>
      <c r="R52" s="8"/>
      <c r="S52" s="8"/>
      <c r="T52" s="7" t="s">
        <v>722</v>
      </c>
      <c r="U52" s="7" t="s">
        <v>723</v>
      </c>
      <c r="V52" s="8"/>
      <c r="W52" s="8"/>
      <c r="X52" s="7" t="n">
        <v>1</v>
      </c>
      <c r="Y52" s="7" t="n">
        <v>1</v>
      </c>
      <c r="Z52" s="6" t="s">
        <v>297</v>
      </c>
      <c r="AA52" s="6" t="n">
        <f aca="false">IF(Z52="Short Paper",15,IF(Z52="Full Paper",30,IF(Z52="New Result invited paper",30,IF(Z52="Advanced Introduction invited talk",30,IF(Z52="Poster",5,)))))</f>
        <v>30</v>
      </c>
      <c r="AB52" s="6" t="n">
        <f aca="false">IF(ROW(AE52)=2,AA52,IF(AE51=AE52,AA52+AB51,AA52))</f>
        <v>150</v>
      </c>
      <c r="AC52" s="6" t="e">
        <f aca="false">concat(concat(concat(INT(AB52/60),"h"),AB52-(INT(AB52/60)*60)),IF(AB52-(INT(AB52/60)*60)=0,0,""))</f>
        <v>#NAME?</v>
      </c>
      <c r="AD52" s="7" t="n">
        <v>0</v>
      </c>
      <c r="AE52" s="27" t="n">
        <v>42278.8125</v>
      </c>
      <c r="AF52" s="6" t="n">
        <v>5</v>
      </c>
      <c r="AG52" s="6" t="n">
        <v>-7</v>
      </c>
      <c r="AH52" s="6" t="s">
        <v>635</v>
      </c>
      <c r="AI52" s="6" t="s">
        <v>635</v>
      </c>
      <c r="AJ52" s="12"/>
      <c r="AK52" s="6" t="s">
        <v>682</v>
      </c>
    </row>
    <row r="53" customFormat="false" ht="15.75" hidden="false" customHeight="false" outlineLevel="0" collapsed="false">
      <c r="A53" s="6" t="n">
        <v>220</v>
      </c>
      <c r="B53" s="6" t="s">
        <v>724</v>
      </c>
      <c r="C53" s="38" t="n">
        <v>11</v>
      </c>
      <c r="D53" s="38" t="s">
        <v>52</v>
      </c>
      <c r="E53" s="59" t="n">
        <v>101</v>
      </c>
      <c r="F53" s="6" t="s">
        <v>682</v>
      </c>
      <c r="G53" s="38" t="n">
        <v>72</v>
      </c>
      <c r="H53" s="38" t="s">
        <v>54</v>
      </c>
      <c r="I53" s="38" t="s">
        <v>55</v>
      </c>
      <c r="J53" s="38" t="s">
        <v>56</v>
      </c>
      <c r="K53" s="38" t="n">
        <v>37</v>
      </c>
      <c r="L53" s="6" t="s">
        <v>683</v>
      </c>
      <c r="M53" s="7" t="s">
        <v>684</v>
      </c>
      <c r="N53" s="7" t="s">
        <v>685</v>
      </c>
      <c r="O53" s="7" t="n">
        <v>375</v>
      </c>
      <c r="P53" s="6" t="s">
        <v>725</v>
      </c>
      <c r="Q53" s="7" t="s">
        <v>726</v>
      </c>
      <c r="R53" s="7" t="s">
        <v>727</v>
      </c>
      <c r="S53" s="7" t="s">
        <v>41</v>
      </c>
      <c r="T53" s="7" t="s">
        <v>725</v>
      </c>
      <c r="U53" s="7" t="s">
        <v>726</v>
      </c>
      <c r="V53" s="8"/>
      <c r="W53" s="8"/>
      <c r="X53" s="8"/>
      <c r="Y53" s="7" t="n">
        <v>1</v>
      </c>
      <c r="Z53" s="6" t="s">
        <v>297</v>
      </c>
      <c r="AA53" s="6" t="n">
        <f aca="false">IF(Z53="Short Paper",15,IF(Z53="Full Paper",30,IF(Z53="New Result invited paper",30,IF(Z53="Advanced Introduction invited talk",30,IF(Z53="Poster",5,)))))</f>
        <v>30</v>
      </c>
      <c r="AB53" s="6" t="n">
        <f aca="false">IF(ROW(AE53)=2,AA53,IF(AE52=AE53,AA53+AB52,AA53))</f>
        <v>180</v>
      </c>
      <c r="AC53" s="6" t="e">
        <f aca="false">concat(concat(concat(INT(AB53/60),"h"),AB53-(INT(AB53/60)*60)),IF(AB53-(INT(AB53/60)*60)=0,0,""))</f>
        <v>#NAME?</v>
      </c>
      <c r="AD53" s="7" t="n">
        <v>0</v>
      </c>
      <c r="AE53" s="27" t="n">
        <v>42278.8125</v>
      </c>
      <c r="AF53" s="6" t="n">
        <v>6</v>
      </c>
      <c r="AG53" s="6" t="s">
        <v>83</v>
      </c>
      <c r="AH53" s="6" t="s">
        <v>728</v>
      </c>
      <c r="AI53" s="6" t="s">
        <v>729</v>
      </c>
      <c r="AJ53" s="12"/>
      <c r="AK53" s="6" t="s">
        <v>682</v>
      </c>
    </row>
    <row r="54" customFormat="false" ht="15.75" hidden="false" customHeight="false" outlineLevel="0" collapsed="false">
      <c r="A54" s="6" t="n">
        <v>350</v>
      </c>
      <c r="B54" s="6" t="s">
        <v>785</v>
      </c>
      <c r="C54" s="38" t="n">
        <v>11</v>
      </c>
      <c r="D54" s="38" t="s">
        <v>52</v>
      </c>
      <c r="E54" s="59" t="n">
        <v>101</v>
      </c>
      <c r="F54" s="6" t="s">
        <v>682</v>
      </c>
      <c r="G54" s="38" t="n">
        <v>72</v>
      </c>
      <c r="H54" s="38" t="s">
        <v>54</v>
      </c>
      <c r="I54" s="38" t="s">
        <v>55</v>
      </c>
      <c r="J54" s="38" t="s">
        <v>56</v>
      </c>
      <c r="K54" s="38" t="n">
        <v>37</v>
      </c>
      <c r="L54" s="6" t="s">
        <v>683</v>
      </c>
      <c r="M54" s="7" t="s">
        <v>684</v>
      </c>
      <c r="N54" s="7" t="s">
        <v>685</v>
      </c>
      <c r="O54" s="7" t="n">
        <v>526</v>
      </c>
      <c r="P54" s="6" t="s">
        <v>786</v>
      </c>
      <c r="Q54" s="7" t="s">
        <v>787</v>
      </c>
      <c r="R54" s="13" t="s">
        <v>788</v>
      </c>
      <c r="S54" s="7" t="s">
        <v>282</v>
      </c>
      <c r="T54" s="7" t="s">
        <v>786</v>
      </c>
      <c r="U54" s="7" t="s">
        <v>787</v>
      </c>
      <c r="V54" s="8"/>
      <c r="W54" s="8"/>
      <c r="X54" s="8"/>
      <c r="Y54" s="7" t="n">
        <v>1</v>
      </c>
      <c r="Z54" s="6" t="s">
        <v>297</v>
      </c>
      <c r="AA54" s="6" t="n">
        <f aca="false">IF(Z54="Short Paper",15,IF(Z54="Full Paper",30,IF(Z54="New Result invited paper",30,IF(Z54="Advanced Introduction invited talk",30,IF(Z54="Poster",5,)))))</f>
        <v>30</v>
      </c>
      <c r="AB54" s="6" t="n">
        <f aca="false">IF(ROW(AE54)=2,AA54,IF(AE53=AE54,AA54+AB53,AA54))</f>
        <v>210</v>
      </c>
      <c r="AC54" s="6" t="e">
        <f aca="false">concat(concat(concat(INT(AB54/60),"h"),AB54-(INT(AB54/60)*60)),IF(AB54-(INT(AB54/60)*60)=0,0,""))</f>
        <v>#NAME?</v>
      </c>
      <c r="AD54" s="7" t="n">
        <v>0</v>
      </c>
      <c r="AE54" s="27" t="n">
        <v>42278.8125</v>
      </c>
      <c r="AF54" s="6" t="n">
        <v>7</v>
      </c>
      <c r="AG54" s="6" t="s">
        <v>362</v>
      </c>
      <c r="AH54" s="6" t="s">
        <v>245</v>
      </c>
      <c r="AI54" s="6" t="s">
        <v>789</v>
      </c>
      <c r="AJ54" s="12"/>
      <c r="AK54" s="6" t="s">
        <v>682</v>
      </c>
    </row>
    <row r="55" customFormat="false" ht="15.75" hidden="false" customHeight="false" outlineLevel="0" collapsed="false">
      <c r="A55" s="6" t="n">
        <v>66</v>
      </c>
      <c r="B55" s="6" t="s">
        <v>681</v>
      </c>
      <c r="C55" s="38" t="n">
        <v>11</v>
      </c>
      <c r="D55" s="38" t="s">
        <v>52</v>
      </c>
      <c r="E55" s="59" t="n">
        <v>101</v>
      </c>
      <c r="F55" s="6" t="s">
        <v>682</v>
      </c>
      <c r="G55" s="38" t="n">
        <v>72</v>
      </c>
      <c r="H55" s="38" t="s">
        <v>54</v>
      </c>
      <c r="I55" s="38" t="s">
        <v>55</v>
      </c>
      <c r="J55" s="38" t="s">
        <v>56</v>
      </c>
      <c r="K55" s="38" t="n">
        <v>37</v>
      </c>
      <c r="L55" s="6" t="s">
        <v>683</v>
      </c>
      <c r="M55" s="7" t="s">
        <v>684</v>
      </c>
      <c r="N55" s="7" t="s">
        <v>685</v>
      </c>
      <c r="O55" s="7" t="n">
        <v>122</v>
      </c>
      <c r="P55" s="6" t="s">
        <v>686</v>
      </c>
      <c r="Q55" s="7" t="s">
        <v>687</v>
      </c>
      <c r="R55" s="7" t="s">
        <v>688</v>
      </c>
      <c r="S55" s="7" t="s">
        <v>41</v>
      </c>
      <c r="T55" s="7" t="s">
        <v>686</v>
      </c>
      <c r="U55" s="7" t="s">
        <v>687</v>
      </c>
      <c r="V55" s="8"/>
      <c r="W55" s="8"/>
      <c r="X55" s="7" t="n">
        <v>1</v>
      </c>
      <c r="Y55" s="7" t="n">
        <v>1</v>
      </c>
      <c r="Z55" s="6" t="s">
        <v>297</v>
      </c>
      <c r="AA55" s="6" t="n">
        <f aca="false">IF(Z55="Short Paper",15,IF(Z55="Full Paper",30,IF(Z55="New Result invited paper",30,IF(Z55="Advanced Introduction invited talk",30,IF(Z55="Poster",5,)))))</f>
        <v>30</v>
      </c>
      <c r="AB55" s="6" t="n">
        <f aca="false">IF(ROW(AE55)=2,AA55,IF(AE54=AE55,AA55+AB54,AA55))</f>
        <v>240</v>
      </c>
      <c r="AC55" s="6" t="e">
        <f aca="false">concat(concat(concat(INT(AB55/60),"h"),AB55-(INT(AB55/60)*60)),IF(AB55-(INT(AB55/60)*60)=0,0,""))</f>
        <v>#NAME?</v>
      </c>
      <c r="AD55" s="7" t="n">
        <v>1</v>
      </c>
      <c r="AE55" s="27" t="n">
        <v>42278.8125</v>
      </c>
      <c r="AF55" s="6" t="n">
        <v>8</v>
      </c>
      <c r="AG55" s="6" t="n">
        <v>-3</v>
      </c>
      <c r="AH55" s="6" t="s">
        <v>690</v>
      </c>
      <c r="AI55" s="6" t="s">
        <v>691</v>
      </c>
      <c r="AJ55" s="6" t="s">
        <v>467</v>
      </c>
      <c r="AK55" s="6" t="s">
        <v>682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4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C28" activeCellId="0" sqref="C28"/>
    </sheetView>
  </sheetViews>
  <sheetFormatPr defaultRowHeight="15.75"/>
  <cols>
    <col collapsed="false" hidden="false" max="1" min="1" style="0" width="5.46938775510204"/>
    <col collapsed="false" hidden="false" max="2" min="2" style="0" width="9.85204081632653"/>
    <col collapsed="false" hidden="false" max="3" min="3" style="0" width="4.51530612244898"/>
    <col collapsed="false" hidden="false" max="4" min="4" style="0" width="2.29591836734694"/>
    <col collapsed="false" hidden="false" max="5" min="5" style="0" width="4.93367346938776"/>
    <col collapsed="false" hidden="false" max="6" min="6" style="0" width="9.85204081632653"/>
    <col collapsed="false" hidden="false" max="11" min="7" style="0" width="2.76530612244898"/>
    <col collapsed="false" hidden="false" max="12" min="12" style="0" width="33.3418367346939"/>
    <col collapsed="false" hidden="false" max="15" min="13" style="0" width="2.56632653061224"/>
    <col collapsed="false" hidden="false" max="16" min="16" style="0" width="9.85204081632653"/>
    <col collapsed="false" hidden="false" max="25" min="17" style="0" width="2.76530612244898"/>
    <col collapsed="false" hidden="false" max="26" min="26" style="0" width="13.9030612244898"/>
    <col collapsed="false" hidden="false" max="27" min="27" style="0" width="4.93367346938776"/>
    <col collapsed="false" hidden="false" max="28" min="28" style="0" width="0.403061224489796"/>
    <col collapsed="false" hidden="false" max="29" min="29" style="0" width="8.02551020408163"/>
    <col collapsed="false" hidden="false" max="30" min="30" style="0" width="3.03061224489796"/>
    <col collapsed="false" hidden="false" max="31" min="31" style="0" width="24.3010204081633"/>
    <col collapsed="false" hidden="false" max="32" min="32" style="0" width="4.66326530612245"/>
    <col collapsed="false" hidden="false" max="33" min="33" style="0" width="9.31632653061224"/>
    <col collapsed="false" hidden="false" max="36" min="34" style="0" width="9.85204081632653"/>
    <col collapsed="false" hidden="false" max="37" min="37" style="0" width="25.4438775510204"/>
    <col collapsed="false" hidden="false" max="1025" min="38" style="0" width="9.85204081632653"/>
  </cols>
  <sheetData>
    <row r="1" customFormat="false" ht="15.75" hidden="false" customHeight="false" outlineLevel="0" collapsed="false">
      <c r="A1" s="1" t="s">
        <v>0</v>
      </c>
      <c r="B1" s="1" t="s">
        <v>1</v>
      </c>
      <c r="C1" s="5" t="s">
        <v>2</v>
      </c>
      <c r="D1" s="5" t="s">
        <v>3</v>
      </c>
      <c r="E1" s="5"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5"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163</v>
      </c>
      <c r="B7" s="6" t="s">
        <v>571</v>
      </c>
      <c r="C7" s="7" t="n">
        <v>12</v>
      </c>
      <c r="D7" s="7" t="s">
        <v>32</v>
      </c>
      <c r="E7" s="7" t="n">
        <v>86</v>
      </c>
      <c r="F7" s="6" t="s">
        <v>44</v>
      </c>
      <c r="G7" s="7" t="n">
        <v>10</v>
      </c>
      <c r="H7" s="7" t="s">
        <v>34</v>
      </c>
      <c r="I7" s="7" t="s">
        <v>35</v>
      </c>
      <c r="J7" s="7" t="s">
        <v>34</v>
      </c>
      <c r="K7" s="7" t="n">
        <v>52</v>
      </c>
      <c r="L7" s="6" t="s">
        <v>45</v>
      </c>
      <c r="M7" s="7" t="s">
        <v>46</v>
      </c>
      <c r="N7" s="7" t="s">
        <v>45</v>
      </c>
      <c r="O7" s="7" t="n">
        <v>288</v>
      </c>
      <c r="P7" s="6" t="s">
        <v>178</v>
      </c>
      <c r="Q7" s="7" t="s">
        <v>179</v>
      </c>
      <c r="R7" s="7" t="s">
        <v>180</v>
      </c>
      <c r="S7" s="7" t="s">
        <v>181</v>
      </c>
      <c r="T7" s="7" t="s">
        <v>182</v>
      </c>
      <c r="U7" s="7" t="s">
        <v>572</v>
      </c>
      <c r="V7" s="8"/>
      <c r="W7" s="8"/>
      <c r="X7" s="7" t="n">
        <v>1</v>
      </c>
      <c r="Y7" s="7" t="n">
        <v>1</v>
      </c>
      <c r="Z7" s="6" t="s">
        <v>297</v>
      </c>
      <c r="AA7" s="6" t="n">
        <f aca="false">IF(Z7="Short Paper",15,IF(Z7="Full Paper",30,IF(Z7="New Result invited paper",30,IF(Z7="Advanced Introduction invited talk",30,IF(Z7="Poster",5,)))))</f>
        <v>30</v>
      </c>
      <c r="AB7" s="6" t="n">
        <f aca="false">IF(ROW(AE7)=2,AA7,IF(AE1=AE7,AA7+AB1,AA7))</f>
        <v>30</v>
      </c>
      <c r="AC7" s="6" t="e">
        <f aca="false">concat(concat(concat(INT(AB7/60),"h"),AB7-(INT(AB7/60)*60)),IF(AB7-(INT(AB7/60)*60)=0,0,""))</f>
        <v>#NAME?</v>
      </c>
      <c r="AD7" s="7" t="n">
        <v>1</v>
      </c>
      <c r="AE7" s="27" t="n">
        <v>42277.25</v>
      </c>
      <c r="AF7" s="6" t="n">
        <v>1</v>
      </c>
      <c r="AG7" s="6" t="n">
        <v>1</v>
      </c>
      <c r="AH7" s="6" t="s">
        <v>1442</v>
      </c>
      <c r="AI7" s="6" t="s">
        <v>1442</v>
      </c>
      <c r="AJ7" s="12"/>
      <c r="AK7" s="6" t="s">
        <v>44</v>
      </c>
    </row>
    <row r="8" customFormat="false" ht="15.75" hidden="false" customHeight="false" outlineLevel="0" collapsed="false">
      <c r="A8" s="6" t="n">
        <v>117</v>
      </c>
      <c r="B8" s="6" t="s">
        <v>560</v>
      </c>
      <c r="C8" s="7" t="n">
        <v>12</v>
      </c>
      <c r="D8" s="7" t="s">
        <v>32</v>
      </c>
      <c r="E8" s="7" t="n">
        <v>86</v>
      </c>
      <c r="F8" s="6" t="s">
        <v>44</v>
      </c>
      <c r="G8" s="7" t="n">
        <v>10</v>
      </c>
      <c r="H8" s="7" t="s">
        <v>34</v>
      </c>
      <c r="I8" s="7" t="s">
        <v>35</v>
      </c>
      <c r="J8" s="7" t="s">
        <v>34</v>
      </c>
      <c r="K8" s="7" t="n">
        <v>52</v>
      </c>
      <c r="L8" s="6" t="s">
        <v>45</v>
      </c>
      <c r="M8" s="7" t="s">
        <v>46</v>
      </c>
      <c r="N8" s="7" t="s">
        <v>45</v>
      </c>
      <c r="O8" s="7" t="n">
        <v>219</v>
      </c>
      <c r="P8" s="6" t="s">
        <v>561</v>
      </c>
      <c r="Q8" s="7" t="s">
        <v>48</v>
      </c>
      <c r="R8" s="7" t="s">
        <v>1496</v>
      </c>
      <c r="S8" s="7" t="s">
        <v>50</v>
      </c>
      <c r="T8" s="7" t="s">
        <v>563</v>
      </c>
      <c r="U8" s="7" t="s">
        <v>564</v>
      </c>
      <c r="V8" s="8"/>
      <c r="W8" s="8"/>
      <c r="X8" s="7" t="n">
        <v>1</v>
      </c>
      <c r="Y8" s="8"/>
      <c r="Z8" s="6" t="s">
        <v>539</v>
      </c>
      <c r="AA8" s="6" t="n">
        <f aca="false">IF(Z8="Short Paper",15,IF(Z8="Full Paper",30,IF(Z8="New Result invited paper",30,IF(Z8="Advanced Introduction invited talk",30,IF(Z8="Poster",5,)))))</f>
        <v>30</v>
      </c>
      <c r="AB8" s="6" t="n">
        <f aca="false">IF(ROW(AE8)=2,AA8,IF(AE7=AE8,AA8+AB7,AA8))</f>
        <v>60</v>
      </c>
      <c r="AC8" s="6" t="e">
        <f aca="false">concat(concat(concat(INT(AB8/60),"h"),AB8-(INT(AB8/60)*60)),IF(AB8-(INT(AB8/60)*60)=0,0,""))</f>
        <v>#NAME?</v>
      </c>
      <c r="AD8" s="7" t="n">
        <v>2</v>
      </c>
      <c r="AE8" s="27" t="n">
        <v>42277.25</v>
      </c>
      <c r="AF8" s="6" t="n">
        <v>2</v>
      </c>
      <c r="AG8" s="6" t="n">
        <v>2</v>
      </c>
      <c r="AH8" s="6" t="s">
        <v>1443</v>
      </c>
      <c r="AI8" s="6" t="s">
        <v>1443</v>
      </c>
      <c r="AJ8" s="12"/>
      <c r="AK8" s="6" t="s">
        <v>44</v>
      </c>
    </row>
    <row r="9" customFormat="false" ht="15.75" hidden="false" customHeight="false" outlineLevel="0" collapsed="false">
      <c r="A9" s="6" t="n">
        <v>134</v>
      </c>
      <c r="B9" s="6" t="s">
        <v>565</v>
      </c>
      <c r="C9" s="7" t="n">
        <v>12</v>
      </c>
      <c r="D9" s="7" t="s">
        <v>32</v>
      </c>
      <c r="E9" s="7" t="n">
        <v>86</v>
      </c>
      <c r="F9" s="6" t="s">
        <v>44</v>
      </c>
      <c r="G9" s="7" t="n">
        <v>10</v>
      </c>
      <c r="H9" s="7" t="s">
        <v>34</v>
      </c>
      <c r="I9" s="7" t="s">
        <v>35</v>
      </c>
      <c r="J9" s="7" t="s">
        <v>34</v>
      </c>
      <c r="K9" s="7" t="n">
        <v>52</v>
      </c>
      <c r="L9" s="6" t="s">
        <v>45</v>
      </c>
      <c r="M9" s="7" t="s">
        <v>46</v>
      </c>
      <c r="N9" s="7" t="s">
        <v>45</v>
      </c>
      <c r="O9" s="7" t="n">
        <v>252</v>
      </c>
      <c r="P9" s="6" t="s">
        <v>566</v>
      </c>
      <c r="Q9" s="7" t="s">
        <v>567</v>
      </c>
      <c r="R9" s="7" t="s">
        <v>568</v>
      </c>
      <c r="S9" s="7" t="s">
        <v>569</v>
      </c>
      <c r="T9" s="7" t="s">
        <v>566</v>
      </c>
      <c r="U9" s="7" t="s">
        <v>567</v>
      </c>
      <c r="V9" s="8"/>
      <c r="W9" s="8"/>
      <c r="X9" s="7" t="n">
        <v>1</v>
      </c>
      <c r="Y9" s="8"/>
      <c r="Z9" s="6" t="s">
        <v>539</v>
      </c>
      <c r="AA9" s="6" t="n">
        <f aca="false">IF(Z9="Short Paper",15,IF(Z9="Full Paper",30,IF(Z9="New Result invited paper",30,IF(Z9="Advanced Introduction invited talk",30,IF(Z9="Poster",5,)))))</f>
        <v>30</v>
      </c>
      <c r="AB9" s="6" t="n">
        <f aca="false">IF(ROW(AE9)=2,AA9,IF(AE8=AE9,AA9+AB8,AA9))</f>
        <v>90</v>
      </c>
      <c r="AC9" s="6" t="e">
        <f aca="false">concat(concat(concat(INT(AB9/60),"h"),AB9-(INT(AB9/60)*60)),IF(AB9-(INT(AB9/60)*60)=0,0,""))</f>
        <v>#NAME?</v>
      </c>
      <c r="AD9" s="7" t="n">
        <v>2</v>
      </c>
      <c r="AE9" s="27" t="n">
        <v>42277.25</v>
      </c>
      <c r="AF9" s="6" t="n">
        <v>3</v>
      </c>
      <c r="AG9" s="6" t="n">
        <v>2</v>
      </c>
      <c r="AH9" s="6" t="s">
        <v>1443</v>
      </c>
      <c r="AI9" s="6" t="s">
        <v>1443</v>
      </c>
      <c r="AJ9" s="12"/>
      <c r="AK9" s="6" t="s">
        <v>44</v>
      </c>
    </row>
    <row r="10" customFormat="false" ht="15.75" hidden="false" customHeight="false" outlineLevel="0" collapsed="false">
      <c r="A10" s="6" t="n">
        <v>105</v>
      </c>
      <c r="B10" s="6" t="s">
        <v>553</v>
      </c>
      <c r="C10" s="7" t="n">
        <v>12</v>
      </c>
      <c r="D10" s="7" t="s">
        <v>32</v>
      </c>
      <c r="E10" s="7" t="n">
        <v>86</v>
      </c>
      <c r="F10" s="6" t="s">
        <v>44</v>
      </c>
      <c r="G10" s="7" t="n">
        <v>10</v>
      </c>
      <c r="H10" s="7" t="s">
        <v>34</v>
      </c>
      <c r="I10" s="7" t="s">
        <v>35</v>
      </c>
      <c r="J10" s="7" t="s">
        <v>34</v>
      </c>
      <c r="K10" s="7" t="n">
        <v>52</v>
      </c>
      <c r="L10" s="6" t="s">
        <v>45</v>
      </c>
      <c r="M10" s="7" t="s">
        <v>46</v>
      </c>
      <c r="N10" s="7" t="s">
        <v>45</v>
      </c>
      <c r="O10" s="7" t="n">
        <v>229</v>
      </c>
      <c r="P10" s="6" t="s">
        <v>554</v>
      </c>
      <c r="Q10" s="7" t="s">
        <v>555</v>
      </c>
      <c r="R10" s="7" t="s">
        <v>556</v>
      </c>
      <c r="S10" s="7" t="s">
        <v>181</v>
      </c>
      <c r="T10" s="7" t="s">
        <v>557</v>
      </c>
      <c r="U10" s="7" t="s">
        <v>558</v>
      </c>
      <c r="V10" s="8"/>
      <c r="W10" s="8"/>
      <c r="X10" s="7" t="n">
        <v>1</v>
      </c>
      <c r="Y10" s="8"/>
      <c r="Z10" s="6" t="s">
        <v>539</v>
      </c>
      <c r="AA10" s="6" t="n">
        <f aca="false">IF(Z10="Short Paper",15,IF(Z10="Full Paper",30,IF(Z10="New Result invited paper",30,IF(Z10="Advanced Introduction invited talk",30,IF(Z10="Poster",5,)))))</f>
        <v>30</v>
      </c>
      <c r="AB10" s="6" t="n">
        <f aca="false">IF(ROW(AE10)=2,AA10,IF(AE9=AE10,AA10+AB9,AA10))</f>
        <v>120</v>
      </c>
      <c r="AC10" s="6" t="e">
        <f aca="false">concat(concat(concat(INT(AB10/60),"h"),AB10-(INT(AB10/60)*60)),IF(AB10-(INT(AB10/60)*60)=0,0,""))</f>
        <v>#NAME?</v>
      </c>
      <c r="AD10" s="7" t="n">
        <v>2</v>
      </c>
      <c r="AE10" s="27" t="n">
        <v>42277.25</v>
      </c>
      <c r="AF10" s="6" t="n">
        <v>4</v>
      </c>
      <c r="AG10" s="6" t="s">
        <v>298</v>
      </c>
      <c r="AH10" s="6" t="s">
        <v>559</v>
      </c>
      <c r="AI10" s="12"/>
      <c r="AJ10" s="12"/>
      <c r="AK10" s="6" t="s">
        <v>44</v>
      </c>
    </row>
    <row r="11" customFormat="false" ht="15.75" hidden="false" customHeight="false" outlineLevel="0" collapsed="false">
      <c r="A11" s="6" t="n">
        <v>140</v>
      </c>
      <c r="B11" s="6" t="s">
        <v>570</v>
      </c>
      <c r="C11" s="7" t="n">
        <v>12</v>
      </c>
      <c r="D11" s="7" t="s">
        <v>32</v>
      </c>
      <c r="E11" s="7" t="n">
        <v>86</v>
      </c>
      <c r="F11" s="6" t="s">
        <v>44</v>
      </c>
      <c r="G11" s="7" t="n">
        <v>10</v>
      </c>
      <c r="H11" s="7" t="s">
        <v>34</v>
      </c>
      <c r="I11" s="7" t="s">
        <v>35</v>
      </c>
      <c r="J11" s="7" t="s">
        <v>34</v>
      </c>
      <c r="K11" s="7" t="n">
        <v>52</v>
      </c>
      <c r="L11" s="6" t="s">
        <v>45</v>
      </c>
      <c r="M11" s="7" t="s">
        <v>46</v>
      </c>
      <c r="N11" s="7" t="s">
        <v>45</v>
      </c>
      <c r="O11" s="7" t="n">
        <v>260</v>
      </c>
      <c r="P11" s="6" t="s">
        <v>185</v>
      </c>
      <c r="Q11" s="7" t="s">
        <v>186</v>
      </c>
      <c r="R11" s="7" t="s">
        <v>187</v>
      </c>
      <c r="S11" s="7" t="s">
        <v>61</v>
      </c>
      <c r="T11" s="7" t="s">
        <v>185</v>
      </c>
      <c r="U11" s="7" t="s">
        <v>186</v>
      </c>
      <c r="V11" s="8"/>
      <c r="W11" s="8"/>
      <c r="X11" s="7" t="n">
        <v>1</v>
      </c>
      <c r="Y11" s="8"/>
      <c r="Z11" s="6" t="s">
        <v>539</v>
      </c>
      <c r="AA11" s="6" t="n">
        <f aca="false">IF(Z11="Short Paper",15,IF(Z11="Full Paper",30,IF(Z11="New Result invited paper",30,IF(Z11="Advanced Introduction invited talk",30,IF(Z11="Poster",5,)))))</f>
        <v>30</v>
      </c>
      <c r="AB11" s="6" t="n">
        <f aca="false">IF(ROW(AE11)=2,AA11,IF(AE10=AE11,AA11+AB10,AA11))</f>
        <v>150</v>
      </c>
      <c r="AC11" s="6" t="e">
        <f aca="false">concat(concat(concat(INT(AB11/60),"h"),AB11-(INT(AB11/60)*60)),IF(AB11-(INT(AB11/60)*60)=0,0,""))</f>
        <v>#NAME?</v>
      </c>
      <c r="AD11" s="7" t="n">
        <v>2</v>
      </c>
      <c r="AE11" s="27" t="n">
        <v>42277.25</v>
      </c>
      <c r="AF11" s="6" t="n">
        <v>5</v>
      </c>
      <c r="AG11" s="6" t="n">
        <v>2</v>
      </c>
      <c r="AH11" s="6" t="s">
        <v>1443</v>
      </c>
      <c r="AI11" s="6" t="s">
        <v>1443</v>
      </c>
      <c r="AJ11" s="12"/>
      <c r="AK11" s="6" t="s">
        <v>44</v>
      </c>
    </row>
    <row r="12" customFormat="false" ht="15.75" hidden="false" customHeight="false" outlineLevel="0" collapsed="false">
      <c r="A12" s="6" t="n">
        <v>189</v>
      </c>
      <c r="B12" s="6" t="s">
        <v>573</v>
      </c>
      <c r="C12" s="7" t="n">
        <v>12</v>
      </c>
      <c r="D12" s="7" t="s">
        <v>32</v>
      </c>
      <c r="E12" s="7" t="n">
        <v>86</v>
      </c>
      <c r="F12" s="6" t="s">
        <v>44</v>
      </c>
      <c r="G12" s="7" t="n">
        <v>10</v>
      </c>
      <c r="H12" s="7" t="s">
        <v>34</v>
      </c>
      <c r="I12" s="7" t="s">
        <v>35</v>
      </c>
      <c r="J12" s="7" t="s">
        <v>34</v>
      </c>
      <c r="K12" s="7" t="n">
        <v>52</v>
      </c>
      <c r="L12" s="6" t="s">
        <v>45</v>
      </c>
      <c r="M12" s="7" t="s">
        <v>46</v>
      </c>
      <c r="N12" s="7" t="s">
        <v>45</v>
      </c>
      <c r="O12" s="7" t="n">
        <v>340</v>
      </c>
      <c r="P12" s="6" t="s">
        <v>574</v>
      </c>
      <c r="Q12" s="7" t="s">
        <v>575</v>
      </c>
      <c r="R12" s="7" t="s">
        <v>576</v>
      </c>
      <c r="S12" s="7" t="s">
        <v>181</v>
      </c>
      <c r="T12" s="7" t="s">
        <v>577</v>
      </c>
      <c r="U12" s="7" t="s">
        <v>578</v>
      </c>
      <c r="V12" s="8"/>
      <c r="W12" s="8"/>
      <c r="X12" s="7" t="n">
        <v>1</v>
      </c>
      <c r="Y12" s="8"/>
      <c r="Z12" s="6" t="s">
        <v>539</v>
      </c>
      <c r="AA12" s="6" t="n">
        <f aca="false">IF(Z12="Short Paper",15,IF(Z12="Full Paper",30,IF(Z12="New Result invited paper",30,IF(Z12="Advanced Introduction invited talk",30,IF(Z12="Poster",5,)))))</f>
        <v>30</v>
      </c>
      <c r="AB12" s="6" t="n">
        <f aca="false">IF(ROW(AE12)=2,AA12,IF(AE11=AE12,AA12+AB11,AA12))</f>
        <v>180</v>
      </c>
      <c r="AC12" s="6" t="e">
        <f aca="false">concat(concat(concat(INT(AB12/60),"h"),AB12-(INT(AB12/60)*60)),IF(AB12-(INT(AB12/60)*60)=0,0,""))</f>
        <v>#NAME?</v>
      </c>
      <c r="AD12" s="7" t="n">
        <v>2</v>
      </c>
      <c r="AE12" s="27" t="n">
        <v>42277.25</v>
      </c>
      <c r="AF12" s="6" t="n">
        <v>6</v>
      </c>
      <c r="AG12" s="6" t="n">
        <v>1</v>
      </c>
      <c r="AH12" s="6" t="s">
        <v>1442</v>
      </c>
      <c r="AI12" s="6" t="s">
        <v>1442</v>
      </c>
      <c r="AJ12" s="12"/>
      <c r="AK12" s="6" t="s">
        <v>44</v>
      </c>
    </row>
    <row r="13" customFormat="false" ht="15.75" hidden="false" customHeight="false" outlineLevel="0" collapsed="false">
      <c r="A13" s="6" t="n">
        <v>52</v>
      </c>
      <c r="B13" s="6" t="s">
        <v>547</v>
      </c>
      <c r="C13" s="7" t="n">
        <v>12</v>
      </c>
      <c r="D13" s="7" t="s">
        <v>32</v>
      </c>
      <c r="E13" s="7" t="n">
        <v>86</v>
      </c>
      <c r="F13" s="6" t="s">
        <v>44</v>
      </c>
      <c r="G13" s="7" t="n">
        <v>10</v>
      </c>
      <c r="H13" s="7" t="s">
        <v>34</v>
      </c>
      <c r="I13" s="7" t="s">
        <v>35</v>
      </c>
      <c r="J13" s="7" t="s">
        <v>34</v>
      </c>
      <c r="K13" s="7" t="n">
        <v>52</v>
      </c>
      <c r="L13" s="6" t="s">
        <v>45</v>
      </c>
      <c r="M13" s="7" t="s">
        <v>46</v>
      </c>
      <c r="N13" s="7" t="s">
        <v>45</v>
      </c>
      <c r="O13" s="7" t="n">
        <v>102</v>
      </c>
      <c r="P13" s="6" t="s">
        <v>548</v>
      </c>
      <c r="Q13" s="7" t="s">
        <v>549</v>
      </c>
      <c r="R13" s="7" t="s">
        <v>550</v>
      </c>
      <c r="S13" s="7" t="s">
        <v>61</v>
      </c>
      <c r="T13" s="7" t="s">
        <v>551</v>
      </c>
      <c r="U13" s="7" t="s">
        <v>552</v>
      </c>
      <c r="V13" s="8"/>
      <c r="W13" s="8"/>
      <c r="X13" s="7" t="n">
        <v>1</v>
      </c>
      <c r="Y13" s="7" t="n">
        <v>1</v>
      </c>
      <c r="Z13" s="6" t="s">
        <v>539</v>
      </c>
      <c r="AA13" s="6" t="n">
        <f aca="false">IF(Z13="Short Paper",15,IF(Z13="Full Paper",30,IF(Z13="New Result invited paper",30,IF(Z13="Advanced Introduction invited talk",30,IF(Z13="Poster",5,)))))</f>
        <v>30</v>
      </c>
      <c r="AB13" s="6" t="n">
        <f aca="false">IF(ROW(AE13)=2,AA13,IF(AE12=AE13,AA13+AB12,AA13))</f>
        <v>210</v>
      </c>
      <c r="AC13" s="6" t="e">
        <f aca="false">concat(concat(concat(INT(AB13/60),"h"),AB13-(INT(AB13/60)*60)),IF(AB13-(INT(AB13/60)*60)=0,0,""))</f>
        <v>#NAME?</v>
      </c>
      <c r="AD13" s="7" t="n">
        <v>2</v>
      </c>
      <c r="AE13" s="27" t="n">
        <v>42277.25</v>
      </c>
      <c r="AF13" s="6" t="n">
        <v>7</v>
      </c>
      <c r="AG13" s="6" t="n">
        <v>2</v>
      </c>
      <c r="AH13" s="6" t="s">
        <v>1443</v>
      </c>
      <c r="AI13" s="6" t="s">
        <v>1443</v>
      </c>
      <c r="AJ13" s="12"/>
      <c r="AK13" s="6" t="s">
        <v>44</v>
      </c>
    </row>
    <row r="14" customFormat="false" ht="15.75" hidden="false" customHeight="false" outlineLevel="0" collapsed="false">
      <c r="A14" s="6" t="n">
        <v>178</v>
      </c>
      <c r="B14" s="6" t="s">
        <v>43</v>
      </c>
      <c r="C14" s="7" t="n">
        <v>12</v>
      </c>
      <c r="D14" s="7" t="s">
        <v>32</v>
      </c>
      <c r="E14" s="7" t="n">
        <v>86</v>
      </c>
      <c r="F14" s="6" t="s">
        <v>44</v>
      </c>
      <c r="G14" s="7" t="n">
        <v>10</v>
      </c>
      <c r="H14" s="7" t="s">
        <v>34</v>
      </c>
      <c r="I14" s="7" t="s">
        <v>35</v>
      </c>
      <c r="J14" s="7" t="s">
        <v>34</v>
      </c>
      <c r="K14" s="7" t="n">
        <v>52</v>
      </c>
      <c r="L14" s="6" t="s">
        <v>45</v>
      </c>
      <c r="M14" s="7" t="s">
        <v>46</v>
      </c>
      <c r="N14" s="7" t="s">
        <v>45</v>
      </c>
      <c r="O14" s="7" t="n">
        <v>322</v>
      </c>
      <c r="P14" s="6" t="s">
        <v>47</v>
      </c>
      <c r="Q14" s="7" t="s">
        <v>48</v>
      </c>
      <c r="R14" s="7" t="s">
        <v>1496</v>
      </c>
      <c r="S14" s="7" t="s">
        <v>50</v>
      </c>
      <c r="T14" s="7" t="s">
        <v>47</v>
      </c>
      <c r="U14" s="7" t="s">
        <v>48</v>
      </c>
      <c r="V14" s="8"/>
      <c r="W14" s="8"/>
      <c r="X14" s="7" t="n">
        <v>1</v>
      </c>
      <c r="Y14" s="8"/>
      <c r="Z14" s="6" t="s">
        <v>42</v>
      </c>
      <c r="AA14" s="6" t="n">
        <f aca="false">IF(Z14="Short Paper",15,IF(Z14="Full Paper",30,IF(Z14="New Result invited paper",30,IF(Z14="Advanced Introduction invited talk",30,IF(Z14="Poster",5,)))))</f>
        <v>30</v>
      </c>
      <c r="AB14" s="6" t="n">
        <f aca="false">IF(ROW(AE14)=2,AA14,IF(AE13=AE14,AA14+AB13,AA14))</f>
        <v>240</v>
      </c>
      <c r="AC14" s="6" t="e">
        <f aca="false">concat(concat(concat(INT(AB14/60),"h"),AB14-(INT(AB14/60)*60)),IF(AB14-(INT(AB14/60)*60)=0,0,""))</f>
        <v>#NAME?</v>
      </c>
      <c r="AD14" s="7" t="n">
        <v>2</v>
      </c>
      <c r="AE14" s="27" t="n">
        <v>42277.25</v>
      </c>
      <c r="AF14" s="6" t="n">
        <v>8</v>
      </c>
      <c r="AG14" s="6" t="n">
        <v>2</v>
      </c>
      <c r="AH14" s="6" t="s">
        <v>1443</v>
      </c>
      <c r="AI14" s="6" t="s">
        <v>1443</v>
      </c>
      <c r="AJ14" s="12"/>
      <c r="AK14" s="6" t="s">
        <v>44</v>
      </c>
    </row>
    <row r="15" customFormat="false" ht="15.75" hidden="false" customHeight="false" outlineLevel="0" collapsed="false">
      <c r="A15" s="6" t="n">
        <v>58</v>
      </c>
      <c r="B15" s="6" t="s">
        <v>177</v>
      </c>
      <c r="C15" s="7" t="n">
        <v>12</v>
      </c>
      <c r="D15" s="7" t="s">
        <v>32</v>
      </c>
      <c r="E15" s="7" t="n">
        <v>86</v>
      </c>
      <c r="F15" s="6" t="s">
        <v>44</v>
      </c>
      <c r="G15" s="7" t="n">
        <v>10</v>
      </c>
      <c r="H15" s="7" t="s">
        <v>34</v>
      </c>
      <c r="I15" s="7" t="s">
        <v>35</v>
      </c>
      <c r="J15" s="7" t="s">
        <v>34</v>
      </c>
      <c r="K15" s="7" t="n">
        <v>52</v>
      </c>
      <c r="L15" s="6" t="s">
        <v>45</v>
      </c>
      <c r="M15" s="7" t="s">
        <v>46</v>
      </c>
      <c r="N15" s="7" t="s">
        <v>45</v>
      </c>
      <c r="O15" s="7" t="n">
        <v>111</v>
      </c>
      <c r="P15" s="6" t="s">
        <v>178</v>
      </c>
      <c r="Q15" s="7" t="s">
        <v>179</v>
      </c>
      <c r="R15" s="7" t="s">
        <v>180</v>
      </c>
      <c r="S15" s="7" t="s">
        <v>181</v>
      </c>
      <c r="T15" s="7" t="s">
        <v>182</v>
      </c>
      <c r="U15" s="7" t="s">
        <v>183</v>
      </c>
      <c r="V15" s="8"/>
      <c r="W15" s="8"/>
      <c r="X15" s="7" t="n">
        <v>1</v>
      </c>
      <c r="Y15" s="8"/>
      <c r="Z15" s="6" t="s">
        <v>164</v>
      </c>
      <c r="AA15" s="6" t="n">
        <f aca="false">IF(Z15="Short Paper",15,IF(Z15="Full Paper",30,IF(Z15="New Result invited paper",30,IF(Z15="Advanced Introduction invited talk",30,IF(Z15="Poster",5,)))))</f>
        <v>15</v>
      </c>
      <c r="AB15" s="6" t="n">
        <f aca="false">IF(ROW(AE15)=2,AA15,IF(AE14=AE15,AA15+AB14,AA15))</f>
        <v>255</v>
      </c>
      <c r="AC15" s="6" t="e">
        <f aca="false">concat(concat(concat(INT(AB15/60),"h"),AB15-(INT(AB15/60)*60)),IF(AB15-(INT(AB15/60)*60)=0,0,""))</f>
        <v>#NAME?</v>
      </c>
      <c r="AD15" s="7" t="n">
        <v>2</v>
      </c>
      <c r="AE15" s="27" t="n">
        <v>42277.25</v>
      </c>
      <c r="AF15" s="6" t="n">
        <v>9</v>
      </c>
      <c r="AG15" s="6" t="n">
        <v>1</v>
      </c>
      <c r="AH15" s="6" t="s">
        <v>1442</v>
      </c>
      <c r="AI15" s="6" t="s">
        <v>1442</v>
      </c>
      <c r="AJ15" s="12"/>
      <c r="AK15" s="6" t="s">
        <v>44</v>
      </c>
    </row>
    <row r="16" customFormat="false" ht="15.75" hidden="false" customHeight="false" outlineLevel="0" collapsed="false">
      <c r="A16" s="6" t="n">
        <v>139</v>
      </c>
      <c r="B16" s="6" t="s">
        <v>184</v>
      </c>
      <c r="C16" s="7" t="n">
        <v>12</v>
      </c>
      <c r="D16" s="7" t="s">
        <v>32</v>
      </c>
      <c r="E16" s="7" t="n">
        <v>86</v>
      </c>
      <c r="F16" s="6" t="s">
        <v>44</v>
      </c>
      <c r="G16" s="7" t="n">
        <v>10</v>
      </c>
      <c r="H16" s="7" t="s">
        <v>34</v>
      </c>
      <c r="I16" s="7" t="s">
        <v>35</v>
      </c>
      <c r="J16" s="7" t="s">
        <v>34</v>
      </c>
      <c r="K16" s="7" t="n">
        <v>52</v>
      </c>
      <c r="L16" s="6" t="s">
        <v>45</v>
      </c>
      <c r="M16" s="7" t="s">
        <v>46</v>
      </c>
      <c r="N16" s="7" t="s">
        <v>45</v>
      </c>
      <c r="O16" s="7" t="n">
        <v>259</v>
      </c>
      <c r="P16" s="6" t="s">
        <v>185</v>
      </c>
      <c r="Q16" s="7" t="s">
        <v>186</v>
      </c>
      <c r="R16" s="7" t="s">
        <v>187</v>
      </c>
      <c r="S16" s="7" t="s">
        <v>61</v>
      </c>
      <c r="T16" s="7" t="s">
        <v>185</v>
      </c>
      <c r="U16" s="7" t="s">
        <v>186</v>
      </c>
      <c r="V16" s="8"/>
      <c r="W16" s="8"/>
      <c r="X16" s="7" t="n">
        <v>1</v>
      </c>
      <c r="Y16" s="8"/>
      <c r="Z16" s="6" t="s">
        <v>164</v>
      </c>
      <c r="AA16" s="6" t="n">
        <f aca="false">IF(Z16="Short Paper",15,IF(Z16="Full Paper",30,IF(Z16="New Result invited paper",30,IF(Z16="Advanced Introduction invited talk",30,IF(Z16="Poster",5,)))))</f>
        <v>15</v>
      </c>
      <c r="AB16" s="6" t="n">
        <f aca="false">IF(ROW(AE16)=2,AA16,IF(AE15=AE16,AA16+AB15,AA16))</f>
        <v>270</v>
      </c>
      <c r="AC16" s="6" t="e">
        <f aca="false">concat(concat(concat(INT(AB16/60),"h"),AB16-(INT(AB16/60)*60)),IF(AB16-(INT(AB16/60)*60)=0,0,""))</f>
        <v>#NAME?</v>
      </c>
      <c r="AD16" s="7" t="n">
        <v>2</v>
      </c>
      <c r="AE16" s="27" t="n">
        <v>42277.25</v>
      </c>
      <c r="AF16" s="6" t="n">
        <v>10</v>
      </c>
      <c r="AG16" s="6" t="n">
        <v>2</v>
      </c>
      <c r="AH16" s="6" t="s">
        <v>1443</v>
      </c>
      <c r="AI16" s="6" t="s">
        <v>1443</v>
      </c>
      <c r="AJ16" s="12"/>
      <c r="AK16" s="6" t="s">
        <v>44</v>
      </c>
    </row>
    <row r="17" customFormat="false" ht="15.75" hidden="false" customHeight="false" outlineLevel="0" collapsed="false">
      <c r="A17" s="1" t="n">
        <v>76</v>
      </c>
      <c r="B17" s="1" t="s">
        <v>153</v>
      </c>
      <c r="C17" s="5" t="n">
        <v>12</v>
      </c>
      <c r="D17" s="5" t="s">
        <v>32</v>
      </c>
      <c r="E17" s="5" t="n">
        <v>83</v>
      </c>
      <c r="F17" s="1" t="s">
        <v>154</v>
      </c>
      <c r="G17" s="5" t="n">
        <v>10</v>
      </c>
      <c r="H17" s="5" t="s">
        <v>34</v>
      </c>
      <c r="I17" s="5" t="s">
        <v>35</v>
      </c>
      <c r="J17" s="5" t="s">
        <v>34</v>
      </c>
      <c r="K17" s="5" t="n">
        <v>18</v>
      </c>
      <c r="L17" s="1" t="s">
        <v>155</v>
      </c>
      <c r="M17" s="5" t="s">
        <v>156</v>
      </c>
      <c r="N17" s="5" t="s">
        <v>157</v>
      </c>
      <c r="O17" s="5" t="n">
        <v>142</v>
      </c>
      <c r="P17" s="1" t="s">
        <v>158</v>
      </c>
      <c r="Q17" s="5" t="s">
        <v>159</v>
      </c>
      <c r="R17" s="5" t="s">
        <v>1497</v>
      </c>
      <c r="S17" s="5" t="s">
        <v>161</v>
      </c>
      <c r="T17" s="5" t="s">
        <v>162</v>
      </c>
      <c r="U17" s="5" t="s">
        <v>163</v>
      </c>
      <c r="V17" s="35"/>
      <c r="W17" s="35"/>
      <c r="X17" s="5" t="n">
        <v>1</v>
      </c>
      <c r="Y17" s="5" t="n">
        <v>1</v>
      </c>
      <c r="Z17" s="1" t="s">
        <v>42</v>
      </c>
      <c r="AA17" s="14" t="n">
        <f aca="false">IF(Z17="Short Paper",15,IF(Z17="Full Paper",30,IF(Z17="New Result invited paper",30,IF(Z17="Advanced Introduction invited talk",30,IF(Z17="Poster",5,)))))</f>
        <v>30</v>
      </c>
      <c r="AB17" s="6" t="n">
        <f aca="false">IF(ROW(AE17)=2,AA17,IF(AE16=AE17,AA17+AB16,AA17))</f>
        <v>30</v>
      </c>
      <c r="AC17" s="6" t="e">
        <f aca="false">concat(concat(concat(INT(AB17/60),"h"),AB17-(INT(AB17/60)*60)),IF(AB17-(INT(AB17/60)*60)=0,0,""))</f>
        <v>#NAME?</v>
      </c>
      <c r="AD17" s="5" t="n">
        <v>2</v>
      </c>
      <c r="AE17" s="54" t="n">
        <v>42277.4583333333</v>
      </c>
      <c r="AF17" s="1" t="n">
        <v>1</v>
      </c>
      <c r="AG17" s="1" t="n">
        <v>2</v>
      </c>
      <c r="AH17" s="1" t="s">
        <v>1498</v>
      </c>
      <c r="AI17" s="1" t="s">
        <v>280</v>
      </c>
      <c r="AK17" s="1" t="s">
        <v>154</v>
      </c>
    </row>
    <row r="18" customFormat="false" ht="15.75" hidden="false" customHeight="false" outlineLevel="0" collapsed="false">
      <c r="A18" s="1" t="n">
        <v>83</v>
      </c>
      <c r="B18" s="1" t="s">
        <v>165</v>
      </c>
      <c r="C18" s="5" t="n">
        <v>12</v>
      </c>
      <c r="D18" s="5" t="s">
        <v>32</v>
      </c>
      <c r="E18" s="5" t="n">
        <v>83</v>
      </c>
      <c r="F18" s="1" t="s">
        <v>154</v>
      </c>
      <c r="G18" s="5" t="n">
        <v>10</v>
      </c>
      <c r="H18" s="5" t="s">
        <v>34</v>
      </c>
      <c r="I18" s="5" t="s">
        <v>35</v>
      </c>
      <c r="J18" s="5" t="s">
        <v>34</v>
      </c>
      <c r="K18" s="5" t="n">
        <v>18</v>
      </c>
      <c r="L18" s="1" t="s">
        <v>155</v>
      </c>
      <c r="M18" s="5" t="s">
        <v>156</v>
      </c>
      <c r="N18" s="5" t="s">
        <v>157</v>
      </c>
      <c r="O18" s="5" t="n">
        <v>154</v>
      </c>
      <c r="P18" s="1" t="s">
        <v>166</v>
      </c>
      <c r="Q18" s="5" t="s">
        <v>167</v>
      </c>
      <c r="R18" s="5" t="s">
        <v>168</v>
      </c>
      <c r="S18" s="5" t="s">
        <v>61</v>
      </c>
      <c r="T18" s="5" t="s">
        <v>169</v>
      </c>
      <c r="U18" s="5" t="s">
        <v>170</v>
      </c>
      <c r="V18" s="35"/>
      <c r="W18" s="35"/>
      <c r="X18" s="5" t="n">
        <v>1</v>
      </c>
      <c r="Y18" s="5" t="n">
        <v>1</v>
      </c>
      <c r="Z18" s="1" t="s">
        <v>42</v>
      </c>
      <c r="AA18" s="14" t="n">
        <f aca="false">IF(Z18="Short Paper",15,IF(Z18="Full Paper",30,IF(Z18="New Result invited paper",30,IF(Z18="Advanced Introduction invited talk",30,IF(Z18="Poster",5,)))))</f>
        <v>30</v>
      </c>
      <c r="AB18" s="6" t="n">
        <f aca="false">IF(ROW(AE18)=2,AA18,IF(AE17=AE18,AA18+AB17,AA18))</f>
        <v>60</v>
      </c>
      <c r="AC18" s="6" t="e">
        <f aca="false">concat(concat(concat(INT(AB18/60),"h"),AB18-(INT(AB18/60)*60)),IF(AB18-(INT(AB18/60)*60)=0,0,""))</f>
        <v>#NAME?</v>
      </c>
      <c r="AD18" s="5" t="n">
        <v>2</v>
      </c>
      <c r="AE18" s="54" t="n">
        <v>42277.4583333333</v>
      </c>
      <c r="AF18" s="1" t="n">
        <v>2</v>
      </c>
      <c r="AG18" s="1" t="s">
        <v>171</v>
      </c>
      <c r="AH18" s="1" t="s">
        <v>172</v>
      </c>
      <c r="AI18" s="1" t="s">
        <v>172</v>
      </c>
      <c r="AK18" s="1" t="s">
        <v>154</v>
      </c>
    </row>
    <row r="19" customFormat="false" ht="15.75" hidden="false" customHeight="false" outlineLevel="0" collapsed="false">
      <c r="A19" s="14" t="n">
        <v>464</v>
      </c>
      <c r="B19" s="14" t="s">
        <v>1499</v>
      </c>
      <c r="C19" s="15" t="n">
        <v>12</v>
      </c>
      <c r="D19" s="15" t="s">
        <v>32</v>
      </c>
      <c r="E19" s="15" t="n">
        <v>83</v>
      </c>
      <c r="F19" s="14" t="s">
        <v>154</v>
      </c>
      <c r="G19" s="15" t="n">
        <v>10</v>
      </c>
      <c r="H19" s="15" t="s">
        <v>34</v>
      </c>
      <c r="I19" s="15" t="s">
        <v>35</v>
      </c>
      <c r="J19" s="15" t="s">
        <v>34</v>
      </c>
      <c r="K19" s="15" t="n">
        <v>18</v>
      </c>
      <c r="L19" s="14" t="s">
        <v>155</v>
      </c>
      <c r="M19" s="15" t="s">
        <v>156</v>
      </c>
      <c r="N19" s="15" t="s">
        <v>157</v>
      </c>
      <c r="O19" s="15" t="s">
        <v>1500</v>
      </c>
      <c r="P19" s="14" t="s">
        <v>1501</v>
      </c>
      <c r="Q19" s="15" t="s">
        <v>1502</v>
      </c>
      <c r="R19" s="15" t="s">
        <v>1503</v>
      </c>
      <c r="S19" s="15" t="s">
        <v>1504</v>
      </c>
      <c r="T19" s="15" t="s">
        <v>1501</v>
      </c>
      <c r="U19" s="15" t="s">
        <v>1502</v>
      </c>
      <c r="V19" s="16"/>
      <c r="W19" s="16"/>
      <c r="X19" s="15"/>
      <c r="Y19" s="15"/>
      <c r="Z19" s="14" t="s">
        <v>297</v>
      </c>
      <c r="AA19" s="14" t="n">
        <f aca="false">IF(Z19="Short Paper",15,IF(Z19="Full Paper",30,IF(Z19="New Result invited paper",30,IF(Z19="Advanced Introduction invited talk",30,IF(Z19="Poster",5,)))))</f>
        <v>30</v>
      </c>
      <c r="AB19" s="6" t="n">
        <f aca="false">IF(ROW(AE19)=2,AA19,IF(AE18=AE19,AA19+AB18,AA19))</f>
        <v>90</v>
      </c>
      <c r="AC19" s="6" t="e">
        <f aca="false">concat(concat(concat(INT(AB19/60),"h"),AB19-(INT(AB19/60)*60)),IF(AB19-(INT(AB19/60)*60)=0,0,""))</f>
        <v>#NAME?</v>
      </c>
      <c r="AD19" s="15" t="n">
        <v>2</v>
      </c>
      <c r="AE19" s="54" t="n">
        <v>42277.4583333333</v>
      </c>
      <c r="AF19" s="14" t="n">
        <v>3</v>
      </c>
      <c r="AG19" s="14" t="n">
        <v>-3</v>
      </c>
      <c r="AH19" s="14" t="s">
        <v>1444</v>
      </c>
      <c r="AI19" s="14" t="s">
        <v>1444</v>
      </c>
      <c r="AJ19" s="18"/>
      <c r="AK19" s="14" t="s">
        <v>154</v>
      </c>
    </row>
    <row r="20" customFormat="false" ht="15.75" hidden="false" customHeight="false" outlineLevel="0" collapsed="false">
      <c r="A20" s="6" t="n">
        <v>327</v>
      </c>
      <c r="B20" s="6" t="s">
        <v>613</v>
      </c>
      <c r="C20" s="7" t="n">
        <v>12</v>
      </c>
      <c r="D20" s="7" t="s">
        <v>32</v>
      </c>
      <c r="E20" s="7" t="n">
        <v>80</v>
      </c>
      <c r="F20" s="6" t="s">
        <v>614</v>
      </c>
      <c r="G20" s="7" t="n">
        <v>10</v>
      </c>
      <c r="H20" s="7" t="s">
        <v>34</v>
      </c>
      <c r="I20" s="7" t="s">
        <v>35</v>
      </c>
      <c r="J20" s="7" t="s">
        <v>34</v>
      </c>
      <c r="K20" s="7" t="n">
        <v>354</v>
      </c>
      <c r="L20" s="6" t="s">
        <v>615</v>
      </c>
      <c r="M20" s="7" t="s">
        <v>616</v>
      </c>
      <c r="N20" s="7" t="s">
        <v>617</v>
      </c>
      <c r="O20" s="7" t="n">
        <v>502</v>
      </c>
      <c r="P20" s="6" t="s">
        <v>618</v>
      </c>
      <c r="Q20" s="7" t="s">
        <v>619</v>
      </c>
      <c r="R20" s="7" t="s">
        <v>620</v>
      </c>
      <c r="S20" s="7" t="s">
        <v>621</v>
      </c>
      <c r="T20" s="7" t="s">
        <v>618</v>
      </c>
      <c r="U20" s="7" t="s">
        <v>619</v>
      </c>
      <c r="V20" s="8"/>
      <c r="W20" s="8"/>
      <c r="X20" s="7" t="n">
        <v>1</v>
      </c>
      <c r="Y20" s="8"/>
      <c r="Z20" s="6" t="s">
        <v>297</v>
      </c>
      <c r="AA20" s="6" t="n">
        <f aca="false">IF(Z20="Short Paper",15,IF(Z20="Full Paper",30,IF(Z20="New Result invited paper",30,IF(Z20="Advanced Introduction invited talk",30,IF(Z20="Poster",5,)))))</f>
        <v>30</v>
      </c>
      <c r="AB20" s="6" t="n">
        <f aca="false">IF(ROW(AE20)=2,AA20,IF(AE19=AE20,AA20+AB19,AA20))</f>
        <v>30</v>
      </c>
      <c r="AC20" s="6" t="e">
        <f aca="false">concat(concat(concat(INT(AB20/60),"h"),AB20-(INT(AB20/60)*60)),IF(AB20-(INT(AB20/60)*60)=0,0,""))</f>
        <v>#NAME?</v>
      </c>
      <c r="AD20" s="7" t="n">
        <v>0</v>
      </c>
      <c r="AE20" s="27" t="n">
        <v>42277.6666666667</v>
      </c>
      <c r="AF20" s="6" t="n">
        <v>1</v>
      </c>
      <c r="AG20" s="6" t="s">
        <v>351</v>
      </c>
      <c r="AH20" s="12"/>
      <c r="AI20" s="12"/>
      <c r="AJ20" s="12"/>
      <c r="AK20" s="6" t="s">
        <v>614</v>
      </c>
    </row>
    <row r="21" customFormat="false" ht="15.75" hidden="false" customHeight="false" outlineLevel="0" collapsed="false">
      <c r="A21" s="6" t="n">
        <v>331</v>
      </c>
      <c r="B21" s="6" t="s">
        <v>630</v>
      </c>
      <c r="C21" s="7" t="n">
        <v>12</v>
      </c>
      <c r="D21" s="7" t="s">
        <v>32</v>
      </c>
      <c r="E21" s="7" t="n">
        <v>80</v>
      </c>
      <c r="F21" s="6" t="s">
        <v>614</v>
      </c>
      <c r="G21" s="7" t="n">
        <v>10</v>
      </c>
      <c r="H21" s="7" t="s">
        <v>34</v>
      </c>
      <c r="I21" s="7" t="s">
        <v>35</v>
      </c>
      <c r="J21" s="7" t="s">
        <v>34</v>
      </c>
      <c r="K21" s="7" t="n">
        <v>354</v>
      </c>
      <c r="L21" s="6" t="s">
        <v>615</v>
      </c>
      <c r="M21" s="7" t="s">
        <v>616</v>
      </c>
      <c r="N21" s="7" t="s">
        <v>617</v>
      </c>
      <c r="O21" s="7" t="n">
        <v>506</v>
      </c>
      <c r="P21" s="6" t="s">
        <v>631</v>
      </c>
      <c r="Q21" s="7" t="s">
        <v>632</v>
      </c>
      <c r="R21" s="7" t="s">
        <v>633</v>
      </c>
      <c r="S21" s="7" t="s">
        <v>61</v>
      </c>
      <c r="T21" s="7" t="s">
        <v>631</v>
      </c>
      <c r="U21" s="7" t="s">
        <v>632</v>
      </c>
      <c r="V21" s="8"/>
      <c r="W21" s="8"/>
      <c r="X21" s="7" t="n">
        <v>1</v>
      </c>
      <c r="Y21" s="8"/>
      <c r="Z21" s="6" t="s">
        <v>297</v>
      </c>
      <c r="AA21" s="6" t="n">
        <f aca="false">IF(Z21="Short Paper",15,IF(Z21="Full Paper",30,IF(Z21="New Result invited paper",30,IF(Z21="Advanced Introduction invited talk",30,IF(Z21="Poster",5,)))))</f>
        <v>30</v>
      </c>
      <c r="AB21" s="6" t="str">
        <f aca="false">IF(ROW(AE21)=2,AA21,IF(#REF!=AE21,AA21+#REF!,AA21))</f>
        <v>#REF!</v>
      </c>
      <c r="AC21" s="6" t="e">
        <f aca="false">concat(concat(concat(INT(AB21/60),"h"),AB21-(INT(AB21/60)*60)),IF(AB21-(INT(AB21/60)*60)=0,0,""))</f>
        <v>#VALUE!</v>
      </c>
      <c r="AD21" s="7" t="n">
        <v>0</v>
      </c>
      <c r="AE21" s="27" t="n">
        <v>42277.8333333333</v>
      </c>
      <c r="AF21" s="6" t="n">
        <v>1</v>
      </c>
      <c r="AG21" s="6" t="s">
        <v>351</v>
      </c>
      <c r="AH21" s="6" t="s">
        <v>635</v>
      </c>
      <c r="AI21" s="6" t="s">
        <v>636</v>
      </c>
      <c r="AJ21" s="12"/>
      <c r="AK21" s="6" t="s">
        <v>614</v>
      </c>
    </row>
    <row r="22" customFormat="false" ht="15.75" hidden="false" customHeight="false" outlineLevel="0" collapsed="false">
      <c r="A22" s="14" t="n">
        <v>440</v>
      </c>
      <c r="B22" s="14" t="s">
        <v>659</v>
      </c>
      <c r="C22" s="15" t="n">
        <v>12</v>
      </c>
      <c r="D22" s="15" t="s">
        <v>32</v>
      </c>
      <c r="E22" s="15" t="n">
        <v>80</v>
      </c>
      <c r="F22" s="14" t="s">
        <v>614</v>
      </c>
      <c r="G22" s="15" t="n">
        <v>10</v>
      </c>
      <c r="H22" s="15" t="s">
        <v>34</v>
      </c>
      <c r="I22" s="15" t="s">
        <v>35</v>
      </c>
      <c r="J22" s="15" t="s">
        <v>34</v>
      </c>
      <c r="K22" s="15" t="n">
        <v>354</v>
      </c>
      <c r="L22" s="14" t="s">
        <v>615</v>
      </c>
      <c r="M22" s="15" t="s">
        <v>616</v>
      </c>
      <c r="N22" s="15" t="s">
        <v>617</v>
      </c>
      <c r="O22" s="15" t="n">
        <v>630</v>
      </c>
      <c r="P22" s="14" t="s">
        <v>34</v>
      </c>
      <c r="Q22" s="15" t="s">
        <v>35</v>
      </c>
      <c r="R22" s="15" t="s">
        <v>660</v>
      </c>
      <c r="S22" s="16"/>
      <c r="T22" s="15" t="s">
        <v>34</v>
      </c>
      <c r="U22" s="15" t="s">
        <v>35</v>
      </c>
      <c r="V22" s="16"/>
      <c r="W22" s="16"/>
      <c r="X22" s="16"/>
      <c r="Y22" s="16"/>
      <c r="Z22" s="14" t="s">
        <v>297</v>
      </c>
      <c r="AA22" s="14" t="n">
        <f aca="false">IF(Z22="Short Paper",15,IF(Z22="Full Paper",30,IF(Z22="New Result invited paper",30,IF(Z22="Advanced Introduction invited talk",30,IF(Z22="Poster",5,)))))</f>
        <v>30</v>
      </c>
      <c r="AB22" s="6" t="n">
        <f aca="false">IF(ROW(AE22)=2,AA22,IF(AE21=AE22,AA22+AB21,AA22))</f>
        <v>30</v>
      </c>
      <c r="AC22" s="6" t="e">
        <f aca="false">concat(concat(concat(INT(AB22/60),"h"),AB22-(INT(AB22/60)*60)),IF(AB22-(INT(AB22/60)*60)=0,0,""))</f>
        <v>#NAME?</v>
      </c>
      <c r="AD22" s="15" t="n">
        <v>0</v>
      </c>
      <c r="AE22" s="28" t="n">
        <v>42277.7291666667</v>
      </c>
      <c r="AF22" s="14" t="n">
        <v>1</v>
      </c>
      <c r="AG22" s="14" t="s">
        <v>351</v>
      </c>
      <c r="AH22" s="14" t="s">
        <v>661</v>
      </c>
      <c r="AI22" s="14" t="s">
        <v>467</v>
      </c>
      <c r="AJ22" s="18"/>
      <c r="AK22" s="14" t="s">
        <v>614</v>
      </c>
    </row>
    <row r="23" customFormat="false" ht="15.75" hidden="false" customHeight="false" outlineLevel="0" collapsed="false">
      <c r="A23" s="14" t="n">
        <v>398</v>
      </c>
      <c r="B23" s="14" t="s">
        <v>651</v>
      </c>
      <c r="C23" s="15" t="n">
        <v>12</v>
      </c>
      <c r="D23" s="15" t="s">
        <v>32</v>
      </c>
      <c r="E23" s="15" t="n">
        <v>80</v>
      </c>
      <c r="F23" s="14" t="s">
        <v>614</v>
      </c>
      <c r="G23" s="15" t="n">
        <v>10</v>
      </c>
      <c r="H23" s="15" t="s">
        <v>34</v>
      </c>
      <c r="I23" s="15" t="s">
        <v>35</v>
      </c>
      <c r="J23" s="15" t="s">
        <v>34</v>
      </c>
      <c r="K23" s="15" t="n">
        <v>354</v>
      </c>
      <c r="L23" s="14" t="s">
        <v>615</v>
      </c>
      <c r="M23" s="15" t="s">
        <v>616</v>
      </c>
      <c r="N23" s="15" t="s">
        <v>617</v>
      </c>
      <c r="O23" s="15" t="n">
        <v>575</v>
      </c>
      <c r="P23" s="14" t="s">
        <v>652</v>
      </c>
      <c r="Q23" s="15" t="s">
        <v>653</v>
      </c>
      <c r="R23" s="15" t="s">
        <v>654</v>
      </c>
      <c r="S23" s="16"/>
      <c r="T23" s="15" t="s">
        <v>652</v>
      </c>
      <c r="U23" s="15" t="s">
        <v>653</v>
      </c>
      <c r="V23" s="16"/>
      <c r="W23" s="16"/>
      <c r="X23" s="15" t="n">
        <v>1</v>
      </c>
      <c r="Y23" s="16"/>
      <c r="Z23" s="14" t="s">
        <v>297</v>
      </c>
      <c r="AA23" s="14" t="n">
        <f aca="false">IF(Z23="Short Paper",15,IF(Z23="Full Paper",30,IF(Z23="New Result invited paper",30,IF(Z23="Advanced Introduction invited talk",30,IF(Z23="Poster",5,)))))</f>
        <v>30</v>
      </c>
      <c r="AB23" s="6" t="n">
        <f aca="false">IF(ROW(AE23)=2,AA23,IF(AE22=AE23,AA23+AB22,AA23))</f>
        <v>30</v>
      </c>
      <c r="AC23" s="6" t="e">
        <f aca="false">concat(concat(concat(INT(AB23/60),"h"),AB23-(INT(AB23/60)*60)),IF(AB23-(INT(AB23/60)*60)=0,0,""))</f>
        <v>#NAME?</v>
      </c>
      <c r="AD23" s="15" t="n">
        <v>0</v>
      </c>
      <c r="AE23" s="28" t="n">
        <v>42277.9375</v>
      </c>
      <c r="AF23" s="14" t="n">
        <v>1</v>
      </c>
      <c r="AG23" s="14" t="s">
        <v>171</v>
      </c>
      <c r="AH23" s="14" t="s">
        <v>655</v>
      </c>
      <c r="AI23" s="14" t="s">
        <v>656</v>
      </c>
      <c r="AJ23" s="18"/>
      <c r="AK23" s="14" t="s">
        <v>614</v>
      </c>
    </row>
    <row r="24" customFormat="false" ht="15.75" hidden="false" customHeight="false" outlineLevel="0" collapsed="false">
      <c r="A24" s="14" t="n">
        <v>455</v>
      </c>
      <c r="B24" s="14" t="s">
        <v>662</v>
      </c>
      <c r="C24" s="15" t="n">
        <v>12</v>
      </c>
      <c r="D24" s="15" t="s">
        <v>32</v>
      </c>
      <c r="E24" s="15" t="n">
        <v>80</v>
      </c>
      <c r="F24" s="14" t="s">
        <v>614</v>
      </c>
      <c r="G24" s="15" t="n">
        <v>10</v>
      </c>
      <c r="H24" s="15" t="s">
        <v>34</v>
      </c>
      <c r="I24" s="15" t="s">
        <v>35</v>
      </c>
      <c r="J24" s="15" t="s">
        <v>34</v>
      </c>
      <c r="K24" s="15" t="n">
        <v>354</v>
      </c>
      <c r="L24" s="14" t="s">
        <v>615</v>
      </c>
      <c r="M24" s="15" t="s">
        <v>616</v>
      </c>
      <c r="N24" s="15" t="s">
        <v>617</v>
      </c>
      <c r="O24" s="15" t="n">
        <v>668</v>
      </c>
      <c r="P24" s="14" t="s">
        <v>648</v>
      </c>
      <c r="Q24" s="15" t="s">
        <v>649</v>
      </c>
      <c r="R24" s="15" t="s">
        <v>663</v>
      </c>
      <c r="S24" s="15" t="s">
        <v>61</v>
      </c>
      <c r="T24" s="15" t="s">
        <v>648</v>
      </c>
      <c r="U24" s="15" t="s">
        <v>649</v>
      </c>
      <c r="V24" s="16"/>
      <c r="W24" s="16"/>
      <c r="X24" s="15" t="n">
        <v>1</v>
      </c>
      <c r="Y24" s="16"/>
      <c r="Z24" s="14" t="s">
        <v>297</v>
      </c>
      <c r="AA24" s="14" t="n">
        <f aca="false">IF(Z24="Short Paper",15,IF(Z24="Full Paper",30,IF(Z24="New Result invited paper",30,IF(Z24="Advanced Introduction invited talk",30,IF(Z24="Poster",5,)))))</f>
        <v>30</v>
      </c>
      <c r="AB24" s="6" t="n">
        <f aca="false">IF(ROW(AE24)=2,AA24,IF(AE23=AE24,AA24+AB23,AA24))</f>
        <v>30</v>
      </c>
      <c r="AC24" s="6" t="e">
        <f aca="false">concat(concat(concat(INT(AB24/60),"h"),AB24-(INT(AB24/60)*60)),IF(AB24-(INT(AB24/60)*60)=0,0,""))</f>
        <v>#NAME?</v>
      </c>
      <c r="AD24" s="15" t="n">
        <v>0</v>
      </c>
      <c r="AE24" s="28" t="n">
        <v>42277.875</v>
      </c>
      <c r="AF24" s="14" t="n">
        <v>1</v>
      </c>
      <c r="AG24" s="14" t="s">
        <v>351</v>
      </c>
      <c r="AH24" s="18"/>
      <c r="AI24" s="18"/>
      <c r="AJ24" s="18"/>
      <c r="AK24" s="14" t="s">
        <v>614</v>
      </c>
    </row>
    <row r="25" customFormat="false" ht="15.75" hidden="false" customHeight="false" outlineLevel="0" collapsed="false">
      <c r="A25" s="14" t="n">
        <v>439</v>
      </c>
      <c r="B25" s="14" t="s">
        <v>657</v>
      </c>
      <c r="C25" s="15" t="n">
        <v>12</v>
      </c>
      <c r="D25" s="15" t="s">
        <v>32</v>
      </c>
      <c r="E25" s="15" t="n">
        <v>80</v>
      </c>
      <c r="F25" s="14" t="s">
        <v>614</v>
      </c>
      <c r="G25" s="15" t="n">
        <v>10</v>
      </c>
      <c r="H25" s="15" t="s">
        <v>34</v>
      </c>
      <c r="I25" s="15" t="s">
        <v>35</v>
      </c>
      <c r="J25" s="15" t="s">
        <v>34</v>
      </c>
      <c r="K25" s="15" t="n">
        <v>354</v>
      </c>
      <c r="L25" s="14" t="s">
        <v>615</v>
      </c>
      <c r="M25" s="15" t="s">
        <v>616</v>
      </c>
      <c r="N25" s="15" t="s">
        <v>617</v>
      </c>
      <c r="O25" s="15" t="n">
        <v>629</v>
      </c>
      <c r="P25" s="14" t="s">
        <v>615</v>
      </c>
      <c r="Q25" s="15" t="s">
        <v>616</v>
      </c>
      <c r="R25" s="15" t="s">
        <v>658</v>
      </c>
      <c r="S25" s="15" t="s">
        <v>61</v>
      </c>
      <c r="T25" s="15" t="s">
        <v>615</v>
      </c>
      <c r="U25" s="15" t="s">
        <v>616</v>
      </c>
      <c r="V25" s="16"/>
      <c r="W25" s="16"/>
      <c r="X25" s="16"/>
      <c r="Y25" s="16"/>
      <c r="Z25" s="14" t="s">
        <v>297</v>
      </c>
      <c r="AA25" s="14" t="n">
        <f aca="false">IF(Z25="Short Paper",15,IF(Z25="Full Paper",30,IF(Z25="New Result invited paper",30,IF(Z25="Advanced Introduction invited talk",30,IF(Z25="Poster",5,)))))</f>
        <v>30</v>
      </c>
      <c r="AB25" s="6" t="n">
        <f aca="false">IF(ROW(AE25)=2,AA25,IF(AE24=AE25,AA25+AB24,AA25))</f>
        <v>30</v>
      </c>
      <c r="AC25" s="6" t="e">
        <f aca="false">concat(concat(concat(INT(AB25/60),"h"),AB25-(INT(AB25/60)*60)),IF(AB25-(INT(AB25/60)*60)=0,0,""))</f>
        <v>#NAME?</v>
      </c>
      <c r="AD25" s="15" t="n">
        <v>0</v>
      </c>
      <c r="AE25" s="28" t="n">
        <v>42277.9791666667</v>
      </c>
      <c r="AF25" s="14" t="n">
        <v>1</v>
      </c>
      <c r="AG25" s="14" t="s">
        <v>351</v>
      </c>
      <c r="AH25" s="18"/>
      <c r="AI25" s="18"/>
      <c r="AJ25" s="18"/>
      <c r="AK25" s="14" t="s">
        <v>614</v>
      </c>
    </row>
    <row r="26" customFormat="false" ht="15.75" hidden="false" customHeight="false" outlineLevel="0" collapsed="false">
      <c r="A26" s="6" t="n">
        <v>27</v>
      </c>
      <c r="B26" s="6" t="s">
        <v>540</v>
      </c>
      <c r="C26" s="7" t="n">
        <v>12</v>
      </c>
      <c r="D26" s="7" t="s">
        <v>32</v>
      </c>
      <c r="E26" s="7" t="n">
        <v>82</v>
      </c>
      <c r="F26" s="6" t="s">
        <v>541</v>
      </c>
      <c r="G26" s="7" t="n">
        <v>10</v>
      </c>
      <c r="H26" s="7" t="s">
        <v>34</v>
      </c>
      <c r="I26" s="7" t="s">
        <v>35</v>
      </c>
      <c r="J26" s="7" t="s">
        <v>34</v>
      </c>
      <c r="K26" s="7" t="n">
        <v>40</v>
      </c>
      <c r="L26" s="6" t="s">
        <v>542</v>
      </c>
      <c r="M26" s="7" t="s">
        <v>543</v>
      </c>
      <c r="N26" s="7" t="s">
        <v>542</v>
      </c>
      <c r="O26" s="7" t="n">
        <v>37</v>
      </c>
      <c r="P26" s="6" t="s">
        <v>542</v>
      </c>
      <c r="Q26" s="7" t="s">
        <v>543</v>
      </c>
      <c r="R26" s="7" t="s">
        <v>544</v>
      </c>
      <c r="S26" s="7" t="s">
        <v>545</v>
      </c>
      <c r="T26" s="7" t="s">
        <v>542</v>
      </c>
      <c r="U26" s="7" t="s">
        <v>543</v>
      </c>
      <c r="V26" s="8"/>
      <c r="W26" s="8"/>
      <c r="X26" s="7" t="n">
        <v>1</v>
      </c>
      <c r="Y26" s="7" t="n">
        <v>1</v>
      </c>
      <c r="Z26" s="6" t="s">
        <v>297</v>
      </c>
      <c r="AA26" s="6" t="n">
        <f aca="false">IF(Z26="Short Paper",15,IF(Z26="Full Paper",30,IF(Z26="New Result invited paper",30,IF(Z26="Advanced Introduction invited talk",30,IF(Z26="Poster",5,)))))</f>
        <v>30</v>
      </c>
      <c r="AB26" s="6" t="n">
        <f aca="false">IF(ROW(AE26)=2,AA26,IF(AE25=AE26,AA26+AB25,AA26))</f>
        <v>30</v>
      </c>
      <c r="AC26" s="6" t="e">
        <f aca="false">concat(concat(concat(INT(AB26/60),"h"),AB26-(INT(AB26/60)*60)),IF(AB26-(INT(AB26/60)*60)=0,0,""))</f>
        <v>#NAME?</v>
      </c>
      <c r="AD26" s="7" t="n">
        <v>2</v>
      </c>
      <c r="AE26" s="27" t="n">
        <v>42278.2430555556</v>
      </c>
      <c r="AF26" s="6" t="n">
        <v>1</v>
      </c>
      <c r="AG26" s="6" t="n">
        <v>9</v>
      </c>
      <c r="AH26" s="6" t="s">
        <v>1449</v>
      </c>
      <c r="AI26" s="6" t="s">
        <v>1449</v>
      </c>
      <c r="AJ26" s="12"/>
      <c r="AK26" s="6" t="s">
        <v>541</v>
      </c>
    </row>
    <row r="27" customFormat="false" ht="15.75" hidden="false" customHeight="false" outlineLevel="0" collapsed="false">
      <c r="A27" s="6" t="n">
        <v>504</v>
      </c>
      <c r="B27" s="6" t="s">
        <v>1193</v>
      </c>
      <c r="C27" s="7" t="n">
        <v>12</v>
      </c>
      <c r="D27" s="7" t="s">
        <v>1167</v>
      </c>
      <c r="E27" s="6" t="n">
        <v>82</v>
      </c>
      <c r="F27" s="38" t="s">
        <v>1189</v>
      </c>
      <c r="G27" s="38" t="n">
        <v>75</v>
      </c>
      <c r="H27" s="7" t="s">
        <v>394</v>
      </c>
      <c r="I27" s="7" t="s">
        <v>395</v>
      </c>
      <c r="J27" s="7" t="s">
        <v>1169</v>
      </c>
      <c r="K27" s="7" t="n">
        <v>40</v>
      </c>
      <c r="L27" s="6" t="s">
        <v>542</v>
      </c>
      <c r="M27" s="7" t="s">
        <v>543</v>
      </c>
      <c r="N27" s="7" t="s">
        <v>542</v>
      </c>
      <c r="O27" s="7" t="n">
        <v>458</v>
      </c>
      <c r="P27" s="6" t="s">
        <v>1194</v>
      </c>
      <c r="Q27" s="7" t="s">
        <v>1195</v>
      </c>
      <c r="R27" s="7" t="s">
        <v>1196</v>
      </c>
      <c r="S27" s="7" t="s">
        <v>545</v>
      </c>
      <c r="T27" s="7" t="s">
        <v>1197</v>
      </c>
      <c r="U27" s="7" t="s">
        <v>1198</v>
      </c>
      <c r="V27" s="8"/>
      <c r="W27" s="8"/>
      <c r="X27" s="8"/>
      <c r="Y27" s="7" t="n">
        <v>1</v>
      </c>
      <c r="Z27" s="6" t="s">
        <v>539</v>
      </c>
      <c r="AA27" s="6" t="n">
        <f aca="false">IF(Z27="Short Paper",15,IF(Z27="Full Paper",30,IF(Z27="New Result invited paper",30,IF(Z27="Advanced Introduction invited talk",30,IF(Z27="Poster",5,)))))</f>
        <v>30</v>
      </c>
      <c r="AB27" s="9" t="n">
        <f aca="false">IF(ROW(AE27)=2,AA27,IF('6'!AE8=AE27,AA27+'6'!AB8,AA27))</f>
        <v>30</v>
      </c>
      <c r="AC27" s="10" t="e">
        <f aca="false">concat(concat(concat(INT(AB27/60),"h"),AB27-(INT(AB27/60)*60)),IF(AB27-(INT(AB27/60)*60)=0,0,""))</f>
        <v>#NAME?</v>
      </c>
      <c r="AD27" s="6" t="n">
        <v>2</v>
      </c>
      <c r="AE27" s="27" t="n">
        <v>42278.2430555556</v>
      </c>
      <c r="AF27" s="6" t="n">
        <v>2</v>
      </c>
      <c r="AG27" s="6" t="n">
        <v>9</v>
      </c>
      <c r="AH27" s="6" t="s">
        <v>1449</v>
      </c>
      <c r="AI27" s="6" t="s">
        <v>1449</v>
      </c>
      <c r="AJ27" s="12"/>
      <c r="AK27" s="6" t="s">
        <v>1189</v>
      </c>
    </row>
    <row r="28" customFormat="false" ht="15.75" hidden="false" customHeight="false" outlineLevel="0" collapsed="false">
      <c r="A28" s="14" t="n">
        <v>277</v>
      </c>
      <c r="B28" s="14" t="s">
        <v>609</v>
      </c>
      <c r="C28" s="15" t="n">
        <v>12</v>
      </c>
      <c r="D28" s="15" t="s">
        <v>32</v>
      </c>
      <c r="E28" s="15" t="n">
        <v>88</v>
      </c>
      <c r="F28" s="14" t="s">
        <v>96</v>
      </c>
      <c r="G28" s="15" t="n">
        <v>10</v>
      </c>
      <c r="H28" s="15" t="s">
        <v>34</v>
      </c>
      <c r="I28" s="15" t="s">
        <v>35</v>
      </c>
      <c r="J28" s="15" t="s">
        <v>34</v>
      </c>
      <c r="K28" s="15" t="n">
        <v>60</v>
      </c>
      <c r="L28" s="14" t="s">
        <v>97</v>
      </c>
      <c r="M28" s="15" t="s">
        <v>98</v>
      </c>
      <c r="N28" s="15" t="s">
        <v>97</v>
      </c>
      <c r="O28" s="15" t="n">
        <v>446</v>
      </c>
      <c r="P28" s="14" t="s">
        <v>610</v>
      </c>
      <c r="Q28" s="15" t="s">
        <v>611</v>
      </c>
      <c r="R28" s="15" t="s">
        <v>612</v>
      </c>
      <c r="S28" s="16"/>
      <c r="T28" s="15" t="s">
        <v>610</v>
      </c>
      <c r="U28" s="15" t="s">
        <v>611</v>
      </c>
      <c r="V28" s="16"/>
      <c r="W28" s="16"/>
      <c r="X28" s="16"/>
      <c r="Y28" s="15" t="n">
        <v>1</v>
      </c>
      <c r="Z28" s="14" t="s">
        <v>297</v>
      </c>
      <c r="AA28" s="14" t="n">
        <f aca="false">IF(Z28="Short Paper",15,IF(Z28="Full Paper",30,IF(Z28="New Result invited paper",30,IF(Z28="Advanced Introduction invited talk",30,IF(Z28="Poster",5,)))))</f>
        <v>30</v>
      </c>
      <c r="AB28" s="6" t="n">
        <f aca="false">IF(ROW(AE28)=2,AA28,IF('6'!AE9=AE28,AA28+'6'!AB9,AA28))</f>
        <v>30</v>
      </c>
      <c r="AC28" s="6" t="e">
        <f aca="false">concat(concat(concat(INT(AB28/60),"h"),AB28-(INT(AB28/60)*60)),IF(AB28-(INT(AB28/60)*60)=0,0,""))</f>
        <v>#NAME?</v>
      </c>
      <c r="AD28" s="15" t="n">
        <v>0</v>
      </c>
      <c r="AE28" s="28" t="n">
        <v>42278.2916666667</v>
      </c>
      <c r="AF28" s="14" t="n">
        <v>1</v>
      </c>
      <c r="AG28" s="14" t="n">
        <v>2</v>
      </c>
      <c r="AH28" s="14" t="s">
        <v>1443</v>
      </c>
      <c r="AI28" s="14" t="s">
        <v>1443</v>
      </c>
      <c r="AJ28" s="18"/>
      <c r="AK28" s="14" t="s">
        <v>96</v>
      </c>
    </row>
    <row r="29" customFormat="false" ht="15.75" hidden="false" customHeight="false" outlineLevel="0" collapsed="false">
      <c r="A29" s="14" t="n">
        <v>341</v>
      </c>
      <c r="B29" s="14" t="s">
        <v>637</v>
      </c>
      <c r="C29" s="15" t="n">
        <v>12</v>
      </c>
      <c r="D29" s="15" t="s">
        <v>32</v>
      </c>
      <c r="E29" s="15" t="n">
        <v>88</v>
      </c>
      <c r="F29" s="14" t="s">
        <v>96</v>
      </c>
      <c r="G29" s="15" t="n">
        <v>10</v>
      </c>
      <c r="H29" s="15" t="s">
        <v>34</v>
      </c>
      <c r="I29" s="15" t="s">
        <v>35</v>
      </c>
      <c r="J29" s="15" t="s">
        <v>34</v>
      </c>
      <c r="K29" s="15" t="n">
        <v>60</v>
      </c>
      <c r="L29" s="14" t="s">
        <v>97</v>
      </c>
      <c r="M29" s="15" t="s">
        <v>98</v>
      </c>
      <c r="N29" s="15" t="s">
        <v>97</v>
      </c>
      <c r="O29" s="15" t="n">
        <v>517</v>
      </c>
      <c r="P29" s="14" t="s">
        <v>638</v>
      </c>
      <c r="Q29" s="15" t="s">
        <v>639</v>
      </c>
      <c r="R29" s="15" t="s">
        <v>640</v>
      </c>
      <c r="S29" s="16"/>
      <c r="T29" s="15" t="s">
        <v>638</v>
      </c>
      <c r="U29" s="15" t="s">
        <v>639</v>
      </c>
      <c r="V29" s="16"/>
      <c r="W29" s="16"/>
      <c r="X29" s="15" t="n">
        <v>1</v>
      </c>
      <c r="Y29" s="15" t="n">
        <v>1</v>
      </c>
      <c r="Z29" s="14" t="s">
        <v>297</v>
      </c>
      <c r="AA29" s="14" t="n">
        <f aca="false">IF(Z29="Short Paper",15,IF(Z29="Full Paper",30,IF(Z29="New Result invited paper",30,IF(Z29="Advanced Introduction invited talk",30,IF(Z29="Poster",5,)))))</f>
        <v>30</v>
      </c>
      <c r="AB29" s="6" t="str">
        <f aca="false">IF(ROW(AE29)=2,AA29,IF(#REF!=AE29,AA29+#REF!,AA29))</f>
        <v>#REF!</v>
      </c>
      <c r="AC29" s="6" t="e">
        <f aca="false">concat(concat(concat(INT(AB29/60),"h"),AB29-(INT(AB29/60)*60)),IF(AB29-(INT(AB29/60)*60)=0,0,""))</f>
        <v>#VALUE!</v>
      </c>
      <c r="AD29" s="15" t="n">
        <v>2</v>
      </c>
      <c r="AE29" s="28" t="n">
        <v>42278.2916666667</v>
      </c>
      <c r="AF29" s="14" t="n">
        <v>2</v>
      </c>
      <c r="AG29" s="14" t="s">
        <v>171</v>
      </c>
      <c r="AH29" s="14" t="s">
        <v>642</v>
      </c>
      <c r="AI29" s="14" t="s">
        <v>643</v>
      </c>
      <c r="AJ29" s="18"/>
      <c r="AK29" s="14" t="s">
        <v>96</v>
      </c>
    </row>
    <row r="30" customFormat="false" ht="15.75" hidden="false" customHeight="false" outlineLevel="0" collapsed="false">
      <c r="A30" s="14" t="n">
        <v>344</v>
      </c>
      <c r="B30" s="14" t="s">
        <v>644</v>
      </c>
      <c r="C30" s="15" t="n">
        <v>12</v>
      </c>
      <c r="D30" s="15" t="s">
        <v>32</v>
      </c>
      <c r="E30" s="15" t="n">
        <v>88</v>
      </c>
      <c r="F30" s="14" t="s">
        <v>96</v>
      </c>
      <c r="G30" s="15" t="n">
        <v>10</v>
      </c>
      <c r="H30" s="15" t="s">
        <v>34</v>
      </c>
      <c r="I30" s="15" t="s">
        <v>35</v>
      </c>
      <c r="J30" s="15" t="s">
        <v>34</v>
      </c>
      <c r="K30" s="15" t="n">
        <v>60</v>
      </c>
      <c r="L30" s="14" t="s">
        <v>97</v>
      </c>
      <c r="M30" s="15" t="s">
        <v>98</v>
      </c>
      <c r="N30" s="15" t="s">
        <v>97</v>
      </c>
      <c r="O30" s="15" t="n">
        <v>520</v>
      </c>
      <c r="P30" s="14" t="s">
        <v>645</v>
      </c>
      <c r="Q30" s="15" t="s">
        <v>646</v>
      </c>
      <c r="R30" s="16"/>
      <c r="S30" s="16"/>
      <c r="T30" s="15" t="s">
        <v>645</v>
      </c>
      <c r="U30" s="15" t="s">
        <v>646</v>
      </c>
      <c r="V30" s="16"/>
      <c r="W30" s="16"/>
      <c r="X30" s="15" t="n">
        <v>1</v>
      </c>
      <c r="Y30" s="15" t="n">
        <v>1</v>
      </c>
      <c r="Z30" s="14" t="s">
        <v>297</v>
      </c>
      <c r="AA30" s="14" t="n">
        <f aca="false">IF(Z30="Short Paper",15,IF(Z30="Full Paper",30,IF(Z30="New Result invited paper",30,IF(Z30="Advanced Introduction invited talk",30,IF(Z30="Poster",5,)))))</f>
        <v>30</v>
      </c>
      <c r="AB30" s="6" t="e">
        <f aca="false">IF(ROW(AE30)=2,AA30,IF(AE29=AE30,AA30+AB29,AA30))</f>
        <v>#VALUE!</v>
      </c>
      <c r="AC30" s="6" t="e">
        <f aca="false">concat(concat(concat(INT(AB30/60),"h"),AB30-(INT(AB30/60)*60)),IF(AB30-(INT(AB30/60)*60)=0,0,""))</f>
        <v>#VALUE!</v>
      </c>
      <c r="AD30" s="15" t="n">
        <v>2</v>
      </c>
      <c r="AE30" s="28" t="n">
        <v>42278.2916666667</v>
      </c>
      <c r="AF30" s="14" t="n">
        <v>3</v>
      </c>
      <c r="AG30" s="14" t="n">
        <v>2</v>
      </c>
      <c r="AH30" s="14" t="s">
        <v>1443</v>
      </c>
      <c r="AI30" s="14" t="s">
        <v>1443</v>
      </c>
      <c r="AJ30" s="18"/>
      <c r="AK30" s="14" t="s">
        <v>96</v>
      </c>
    </row>
    <row r="31" customFormat="false" ht="15.75" hidden="false" customHeight="false" outlineLevel="0" collapsed="false">
      <c r="A31" s="14" t="n">
        <v>322</v>
      </c>
      <c r="B31" s="14" t="s">
        <v>95</v>
      </c>
      <c r="C31" s="15" t="n">
        <v>12</v>
      </c>
      <c r="D31" s="15" t="s">
        <v>32</v>
      </c>
      <c r="E31" s="15" t="n">
        <v>88</v>
      </c>
      <c r="F31" s="14" t="s">
        <v>96</v>
      </c>
      <c r="G31" s="15" t="n">
        <v>10</v>
      </c>
      <c r="H31" s="15" t="s">
        <v>34</v>
      </c>
      <c r="I31" s="15" t="s">
        <v>35</v>
      </c>
      <c r="J31" s="15" t="s">
        <v>34</v>
      </c>
      <c r="K31" s="15" t="n">
        <v>60</v>
      </c>
      <c r="L31" s="14" t="s">
        <v>97</v>
      </c>
      <c r="M31" s="15" t="s">
        <v>98</v>
      </c>
      <c r="N31" s="15" t="s">
        <v>97</v>
      </c>
      <c r="O31" s="15" t="n">
        <v>497</v>
      </c>
      <c r="P31" s="14" t="s">
        <v>99</v>
      </c>
      <c r="Q31" s="15" t="s">
        <v>100</v>
      </c>
      <c r="R31" s="15" t="s">
        <v>1505</v>
      </c>
      <c r="S31" s="15" t="s">
        <v>102</v>
      </c>
      <c r="T31" s="15" t="s">
        <v>99</v>
      </c>
      <c r="U31" s="15" t="s">
        <v>100</v>
      </c>
      <c r="V31" s="16"/>
      <c r="W31" s="16"/>
      <c r="X31" s="16"/>
      <c r="Y31" s="15" t="n">
        <v>1</v>
      </c>
      <c r="Z31" s="14" t="s">
        <v>103</v>
      </c>
      <c r="AA31" s="14" t="n">
        <f aca="false">IF(Z31="Short Paper",15,IF(Z31="Full Paper",30,IF(Z31="New Result invited paper",30,IF(Z31="Advanced Introduction invited talk",30,IF(Z31="Poster",5,)))))</f>
        <v>5</v>
      </c>
      <c r="AB31" s="6" t="e">
        <f aca="false">IF(ROW(AE31)=2,AA31,IF(AE30=AE31,AA31+AB30,AA31))</f>
        <v>#VALUE!</v>
      </c>
      <c r="AC31" s="6" t="e">
        <f aca="false">concat(concat(concat(INT(AB31/60),"h"),AB31-(INT(AB31/60)*60)),IF(AB31-(INT(AB31/60)*60)=0,0,""))</f>
        <v>#VALUE!</v>
      </c>
      <c r="AD31" s="15" t="n">
        <v>2</v>
      </c>
      <c r="AE31" s="28" t="n">
        <v>42278.2916666667</v>
      </c>
      <c r="AF31" s="14" t="n">
        <v>4</v>
      </c>
      <c r="AG31" s="14" t="s">
        <v>1438</v>
      </c>
      <c r="AH31" s="14" t="s">
        <v>1443</v>
      </c>
      <c r="AI31" s="14" t="s">
        <v>1443</v>
      </c>
      <c r="AJ31" s="18"/>
      <c r="AK31" s="14" t="s">
        <v>96</v>
      </c>
    </row>
    <row r="32" customFormat="false" ht="15.75" hidden="false" customHeight="false" outlineLevel="0" collapsed="false">
      <c r="A32" s="6" t="n">
        <v>202</v>
      </c>
      <c r="B32" s="6" t="s">
        <v>188</v>
      </c>
      <c r="C32" s="7" t="n">
        <v>12</v>
      </c>
      <c r="D32" s="7" t="s">
        <v>32</v>
      </c>
      <c r="E32" s="7" t="n">
        <v>147</v>
      </c>
      <c r="F32" s="6" t="s">
        <v>189</v>
      </c>
      <c r="G32" s="7" t="n">
        <v>10</v>
      </c>
      <c r="H32" s="7" t="s">
        <v>34</v>
      </c>
      <c r="I32" s="7" t="s">
        <v>35</v>
      </c>
      <c r="J32" s="7" t="s">
        <v>34</v>
      </c>
      <c r="K32" s="7" t="n">
        <v>188</v>
      </c>
      <c r="L32" s="6" t="s">
        <v>190</v>
      </c>
      <c r="M32" s="7" t="s">
        <v>191</v>
      </c>
      <c r="N32" s="7" t="s">
        <v>190</v>
      </c>
      <c r="O32" s="7" t="n">
        <v>356</v>
      </c>
      <c r="P32" s="6" t="s">
        <v>192</v>
      </c>
      <c r="Q32" s="7" t="s">
        <v>193</v>
      </c>
      <c r="R32" s="7" t="s">
        <v>194</v>
      </c>
      <c r="S32" s="7" t="s">
        <v>61</v>
      </c>
      <c r="T32" s="7" t="s">
        <v>192</v>
      </c>
      <c r="U32" s="7" t="s">
        <v>193</v>
      </c>
      <c r="V32" s="8"/>
      <c r="W32" s="8"/>
      <c r="X32" s="7" t="n">
        <v>1</v>
      </c>
      <c r="Y32" s="7" t="n">
        <v>1</v>
      </c>
      <c r="Z32" s="6" t="s">
        <v>164</v>
      </c>
      <c r="AA32" s="6" t="n">
        <f aca="false">IF(Z32="Short Paper",15,IF(Z32="Full Paper",30,IF(Z32="New Result invited paper",30,IF(Z32="Advanced Introduction invited talk",30,IF(Z32="Poster",5,)))))</f>
        <v>15</v>
      </c>
      <c r="AB32" s="6" t="n">
        <f aca="false">IF(ROW(AE32)=2,AA32,IF(AE31=AE32,AA32+AB31,AA32))</f>
        <v>15</v>
      </c>
      <c r="AC32" s="6" t="e">
        <f aca="false">concat(concat(concat(INT(AB32/60),"h"),AB32-(INT(AB32/60)*60)),IF(AB32-(INT(AB32/60)*60)=0,0,""))</f>
        <v>#NAME?</v>
      </c>
      <c r="AD32" s="7" t="n">
        <v>2</v>
      </c>
      <c r="AE32" s="27" t="n">
        <v>42278.3923611111</v>
      </c>
      <c r="AF32" s="6" t="n">
        <v>1</v>
      </c>
      <c r="AG32" s="6" t="s">
        <v>171</v>
      </c>
      <c r="AH32" s="6" t="s">
        <v>195</v>
      </c>
      <c r="AI32" s="6" t="s">
        <v>195</v>
      </c>
      <c r="AJ32" s="12"/>
      <c r="AK32" s="6" t="s">
        <v>189</v>
      </c>
    </row>
    <row r="33" customFormat="false" ht="15.75" hidden="false" customHeight="false" outlineLevel="0" collapsed="false">
      <c r="A33" s="14" t="n">
        <v>219</v>
      </c>
      <c r="B33" s="14" t="s">
        <v>585</v>
      </c>
      <c r="C33" s="15" t="n">
        <v>12</v>
      </c>
      <c r="D33" s="15" t="s">
        <v>32</v>
      </c>
      <c r="E33" s="15" t="n">
        <v>84</v>
      </c>
      <c r="F33" s="14" t="s">
        <v>33</v>
      </c>
      <c r="G33" s="15" t="n">
        <v>10</v>
      </c>
      <c r="H33" s="15" t="s">
        <v>34</v>
      </c>
      <c r="I33" s="15" t="s">
        <v>35</v>
      </c>
      <c r="J33" s="15" t="s">
        <v>34</v>
      </c>
      <c r="K33" s="15" t="n">
        <v>46</v>
      </c>
      <c r="L33" s="14" t="s">
        <v>36</v>
      </c>
      <c r="M33" s="15" t="s">
        <v>37</v>
      </c>
      <c r="N33" s="15" t="s">
        <v>36</v>
      </c>
      <c r="O33" s="15" t="n">
        <v>374</v>
      </c>
      <c r="P33" s="14" t="s">
        <v>586</v>
      </c>
      <c r="Q33" s="15" t="s">
        <v>587</v>
      </c>
      <c r="R33" s="15" t="s">
        <v>588</v>
      </c>
      <c r="S33" s="16"/>
      <c r="T33" s="15" t="s">
        <v>586</v>
      </c>
      <c r="U33" s="15" t="s">
        <v>587</v>
      </c>
      <c r="V33" s="16"/>
      <c r="W33" s="16"/>
      <c r="X33" s="16"/>
      <c r="Y33" s="16"/>
      <c r="Z33" s="14" t="s">
        <v>297</v>
      </c>
      <c r="AA33" s="14" t="n">
        <f aca="false">IF(Z33="Short Paper",15,IF(Z33="Full Paper",30,IF(Z33="New Result invited paper",30,IF(Z33="Advanced Introduction invited talk",30,IF(Z33="Poster",5,)))))</f>
        <v>30</v>
      </c>
      <c r="AB33" s="6" t="n">
        <f aca="false">IF(ROW(AE33)=2,AA33,IF(AE32=AE33,AA33+AB32,AA33))</f>
        <v>30</v>
      </c>
      <c r="AC33" s="6" t="e">
        <f aca="false">concat(concat(concat(INT(AB33/60),"h"),AB33-(INT(AB33/60)*60)),IF(AB33-(INT(AB33/60)*60)=0,0,""))</f>
        <v>#NAME?</v>
      </c>
      <c r="AD33" s="15" t="n">
        <v>0</v>
      </c>
      <c r="AE33" s="28" t="n">
        <v>42278.4027777778</v>
      </c>
      <c r="AF33" s="14" t="n">
        <v>1</v>
      </c>
      <c r="AG33" s="14" t="n">
        <v>2</v>
      </c>
      <c r="AH33" s="14" t="s">
        <v>1443</v>
      </c>
      <c r="AI33" s="14" t="s">
        <v>1443</v>
      </c>
      <c r="AJ33" s="18"/>
      <c r="AK33" s="14" t="s">
        <v>33</v>
      </c>
    </row>
    <row r="34" customFormat="false" ht="15.75" hidden="false" customHeight="false" outlineLevel="0" collapsed="false">
      <c r="A34" s="14" t="n">
        <v>17</v>
      </c>
      <c r="B34" s="14" t="s">
        <v>535</v>
      </c>
      <c r="C34" s="15" t="n">
        <v>12</v>
      </c>
      <c r="D34" s="15" t="s">
        <v>32</v>
      </c>
      <c r="E34" s="15" t="n">
        <v>84</v>
      </c>
      <c r="F34" s="14" t="s">
        <v>33</v>
      </c>
      <c r="G34" s="15" t="n">
        <v>10</v>
      </c>
      <c r="H34" s="15" t="s">
        <v>34</v>
      </c>
      <c r="I34" s="15" t="s">
        <v>35</v>
      </c>
      <c r="J34" s="15" t="s">
        <v>34</v>
      </c>
      <c r="K34" s="15" t="n">
        <v>46</v>
      </c>
      <c r="L34" s="14" t="s">
        <v>36</v>
      </c>
      <c r="M34" s="15" t="s">
        <v>37</v>
      </c>
      <c r="N34" s="15" t="s">
        <v>36</v>
      </c>
      <c r="O34" s="15" t="n">
        <v>24</v>
      </c>
      <c r="P34" s="14" t="s">
        <v>536</v>
      </c>
      <c r="Q34" s="15" t="s">
        <v>537</v>
      </c>
      <c r="R34" s="15" t="s">
        <v>538</v>
      </c>
      <c r="S34" s="15" t="s">
        <v>296</v>
      </c>
      <c r="T34" s="15" t="s">
        <v>536</v>
      </c>
      <c r="U34" s="15" t="s">
        <v>537</v>
      </c>
      <c r="V34" s="16"/>
      <c r="W34" s="16"/>
      <c r="X34" s="15" t="n">
        <v>1</v>
      </c>
      <c r="Y34" s="16"/>
      <c r="Z34" s="14" t="s">
        <v>539</v>
      </c>
      <c r="AA34" s="14" t="n">
        <f aca="false">IF(Z34="Short Paper",15,IF(Z34="Full Paper",30,IF(Z34="New Result invited paper",30,IF(Z34="Advanced Introduction invited talk",30,IF(Z34="Poster",5,)))))</f>
        <v>30</v>
      </c>
      <c r="AB34" s="6" t="n">
        <f aca="false">IF(ROW(AE34)=2,AA34,IF(AE33=AE34,AA34+AB33,AA34))</f>
        <v>60</v>
      </c>
      <c r="AC34" s="6" t="e">
        <f aca="false">concat(concat(concat(INT(AB34/60),"h"),AB34-(INT(AB34/60)*60)),IF(AB34-(INT(AB34/60)*60)=0,0,""))</f>
        <v>#NAME?</v>
      </c>
      <c r="AD34" s="15" t="n">
        <v>0</v>
      </c>
      <c r="AE34" s="28" t="n">
        <v>42278.4027777778</v>
      </c>
      <c r="AF34" s="14" t="n">
        <v>2</v>
      </c>
      <c r="AG34" s="14" t="n">
        <v>1</v>
      </c>
      <c r="AH34" s="14" t="s">
        <v>1442</v>
      </c>
      <c r="AI34" s="14" t="s">
        <v>1442</v>
      </c>
      <c r="AJ34" s="18"/>
      <c r="AK34" s="14" t="s">
        <v>33</v>
      </c>
    </row>
    <row r="35" customFormat="false" ht="15.75" hidden="false" customHeight="false" outlineLevel="0" collapsed="false">
      <c r="A35" s="14" t="n">
        <v>91</v>
      </c>
      <c r="B35" s="14" t="s">
        <v>31</v>
      </c>
      <c r="C35" s="15" t="n">
        <v>12</v>
      </c>
      <c r="D35" s="15" t="s">
        <v>32</v>
      </c>
      <c r="E35" s="15" t="n">
        <v>84</v>
      </c>
      <c r="F35" s="14" t="s">
        <v>33</v>
      </c>
      <c r="G35" s="15" t="n">
        <v>10</v>
      </c>
      <c r="H35" s="15" t="s">
        <v>34</v>
      </c>
      <c r="I35" s="15" t="s">
        <v>35</v>
      </c>
      <c r="J35" s="15" t="s">
        <v>34</v>
      </c>
      <c r="K35" s="15" t="n">
        <v>46</v>
      </c>
      <c r="L35" s="14" t="s">
        <v>36</v>
      </c>
      <c r="M35" s="15" t="s">
        <v>37</v>
      </c>
      <c r="N35" s="15" t="s">
        <v>36</v>
      </c>
      <c r="O35" s="15" t="n">
        <v>165</v>
      </c>
      <c r="P35" s="14" t="s">
        <v>38</v>
      </c>
      <c r="Q35" s="15" t="s">
        <v>39</v>
      </c>
      <c r="R35" s="15" t="s">
        <v>40</v>
      </c>
      <c r="S35" s="15" t="s">
        <v>41</v>
      </c>
      <c r="T35" s="15" t="s">
        <v>38</v>
      </c>
      <c r="U35" s="15" t="s">
        <v>39</v>
      </c>
      <c r="V35" s="16"/>
      <c r="W35" s="16"/>
      <c r="X35" s="15" t="n">
        <v>1</v>
      </c>
      <c r="Y35" s="16"/>
      <c r="Z35" s="14" t="s">
        <v>42</v>
      </c>
      <c r="AA35" s="14" t="n">
        <f aca="false">IF(Z35="Short Paper",15,IF(Z35="Full Paper",30,IF(Z35="New Result invited paper",30,IF(Z35="Advanced Introduction invited talk",30,IF(Z35="Poster",5,)))))</f>
        <v>30</v>
      </c>
      <c r="AB35" s="6" t="n">
        <f aca="false">IF(ROW(AE35)=2,AA35,IF(AE34=AE35,AA35+AB34,AA35))</f>
        <v>90</v>
      </c>
      <c r="AC35" s="6" t="e">
        <f aca="false">concat(concat(concat(INT(AB35/60),"h"),AB35-(INT(AB35/60)*60)),IF(AB35-(INT(AB35/60)*60)=0,0,""))</f>
        <v>#NAME?</v>
      </c>
      <c r="AD35" s="15" t="n">
        <v>2</v>
      </c>
      <c r="AE35" s="28" t="n">
        <v>42278.4027777778</v>
      </c>
      <c r="AF35" s="14" t="n">
        <v>3</v>
      </c>
      <c r="AG35" s="14" t="n">
        <v>-3</v>
      </c>
      <c r="AH35" s="14" t="s">
        <v>1444</v>
      </c>
      <c r="AI35" s="14" t="s">
        <v>1444</v>
      </c>
      <c r="AJ35" s="18"/>
      <c r="AK35" s="14" t="s">
        <v>33</v>
      </c>
    </row>
    <row r="36" customFormat="false" ht="15.75" hidden="false" customHeight="false" outlineLevel="0" collapsed="false">
      <c r="A36" s="14" t="n">
        <v>242</v>
      </c>
      <c r="B36" s="14" t="s">
        <v>173</v>
      </c>
      <c r="C36" s="15" t="n">
        <v>12</v>
      </c>
      <c r="D36" s="15" t="s">
        <v>32</v>
      </c>
      <c r="E36" s="15" t="n">
        <v>84</v>
      </c>
      <c r="F36" s="14" t="s">
        <v>33</v>
      </c>
      <c r="G36" s="15" t="n">
        <v>10</v>
      </c>
      <c r="H36" s="15" t="s">
        <v>34</v>
      </c>
      <c r="I36" s="15" t="s">
        <v>35</v>
      </c>
      <c r="J36" s="15" t="s">
        <v>34</v>
      </c>
      <c r="K36" s="15" t="n">
        <v>46</v>
      </c>
      <c r="L36" s="14" t="s">
        <v>36</v>
      </c>
      <c r="M36" s="15" t="s">
        <v>37</v>
      </c>
      <c r="N36" s="15" t="s">
        <v>36</v>
      </c>
      <c r="O36" s="15" t="n">
        <v>403</v>
      </c>
      <c r="P36" s="14" t="s">
        <v>174</v>
      </c>
      <c r="Q36" s="15" t="s">
        <v>175</v>
      </c>
      <c r="R36" s="15" t="s">
        <v>1506</v>
      </c>
      <c r="S36" s="16"/>
      <c r="T36" s="15" t="s">
        <v>174</v>
      </c>
      <c r="U36" s="15" t="s">
        <v>175</v>
      </c>
      <c r="V36" s="16"/>
      <c r="W36" s="16"/>
      <c r="X36" s="16"/>
      <c r="Y36" s="16"/>
      <c r="Z36" s="14" t="s">
        <v>164</v>
      </c>
      <c r="AA36" s="14" t="n">
        <f aca="false">IF(Z36="Short Paper",15,IF(Z36="Full Paper",30,IF(Z36="New Result invited paper",30,IF(Z36="Advanced Introduction invited talk",30,IF(Z36="Poster",5,)))))</f>
        <v>15</v>
      </c>
      <c r="AB36" s="6" t="n">
        <f aca="false">IF(ROW(AE36)=2,AA36,IF(AE35=AE36,AA36+AB35,AA36))</f>
        <v>105</v>
      </c>
      <c r="AC36" s="6" t="e">
        <f aca="false">concat(concat(concat(INT(AB36/60),"h"),AB36-(INT(AB36/60)*60)),IF(AB36-(INT(AB36/60)*60)=0,0,""))</f>
        <v>#NAME?</v>
      </c>
      <c r="AD36" s="15" t="n">
        <v>2</v>
      </c>
      <c r="AE36" s="28" t="n">
        <v>42278.4027777778</v>
      </c>
      <c r="AF36" s="14" t="n">
        <v>4</v>
      </c>
      <c r="AG36" s="14" t="n">
        <v>2</v>
      </c>
      <c r="AH36" s="14" t="s">
        <v>1443</v>
      </c>
      <c r="AI36" s="14" t="s">
        <v>1443</v>
      </c>
      <c r="AJ36" s="18"/>
      <c r="AK36" s="14" t="s">
        <v>33</v>
      </c>
    </row>
    <row r="37" customFormat="false" ht="15.75" hidden="false" customHeight="false" outlineLevel="0" collapsed="false">
      <c r="A37" s="14" t="n">
        <v>272</v>
      </c>
      <c r="B37" s="14" t="s">
        <v>603</v>
      </c>
      <c r="C37" s="15" t="n">
        <v>12</v>
      </c>
      <c r="D37" s="15" t="s">
        <v>32</v>
      </c>
      <c r="E37" s="15" t="n">
        <v>76</v>
      </c>
      <c r="F37" s="14" t="s">
        <v>597</v>
      </c>
      <c r="G37" s="15" t="n">
        <v>10</v>
      </c>
      <c r="H37" s="15" t="s">
        <v>34</v>
      </c>
      <c r="I37" s="15" t="s">
        <v>35</v>
      </c>
      <c r="J37" s="15" t="s">
        <v>34</v>
      </c>
      <c r="K37" s="15" t="n">
        <v>25</v>
      </c>
      <c r="L37" s="14" t="s">
        <v>598</v>
      </c>
      <c r="M37" s="15" t="s">
        <v>599</v>
      </c>
      <c r="N37" s="15" t="s">
        <v>598</v>
      </c>
      <c r="O37" s="15" t="n">
        <v>441</v>
      </c>
      <c r="P37" s="14" t="s">
        <v>604</v>
      </c>
      <c r="Q37" s="15" t="s">
        <v>605</v>
      </c>
      <c r="R37" s="15" t="s">
        <v>606</v>
      </c>
      <c r="S37" s="15" t="s">
        <v>607</v>
      </c>
      <c r="T37" s="15" t="s">
        <v>604</v>
      </c>
      <c r="U37" s="15" t="s">
        <v>605</v>
      </c>
      <c r="V37" s="16"/>
      <c r="W37" s="16"/>
      <c r="X37" s="16"/>
      <c r="Y37" s="15" t="n">
        <v>1</v>
      </c>
      <c r="Z37" s="14" t="s">
        <v>297</v>
      </c>
      <c r="AA37" s="14" t="n">
        <f aca="false">IF(Z37="Short Paper",15,IF(Z37="Full Paper",30,IF(Z37="New Result invited paper",30,IF(Z37="Advanced Introduction invited talk",30,IF(Z37="Poster",5,)))))</f>
        <v>30</v>
      </c>
      <c r="AB37" s="6" t="n">
        <f aca="false">IF(ROW(AE37)=2,AA37,IF(AE36=AE37,AA37+AB36,AA37))</f>
        <v>30</v>
      </c>
      <c r="AC37" s="6" t="e">
        <f aca="false">concat(concat(concat(INT(AB37/60),"h"),AB37-(INT(AB37/60)*60)),IF(AB37-(INT(AB37/60)*60)=0,0,""))</f>
        <v>#NAME?</v>
      </c>
      <c r="AD37" s="15" t="n">
        <v>0</v>
      </c>
      <c r="AE37" s="28" t="n">
        <v>42278.5520833333</v>
      </c>
      <c r="AF37" s="14" t="n">
        <v>2</v>
      </c>
      <c r="AG37" s="14" t="n">
        <v>-4</v>
      </c>
      <c r="AH37" s="14" t="s">
        <v>709</v>
      </c>
      <c r="AI37" s="14" t="s">
        <v>709</v>
      </c>
      <c r="AJ37" s="18"/>
      <c r="AK37" s="14" t="s">
        <v>597</v>
      </c>
    </row>
    <row r="38" customFormat="false" ht="15.75" hidden="false" customHeight="false" outlineLevel="0" collapsed="false">
      <c r="A38" s="14" t="n">
        <v>270</v>
      </c>
      <c r="B38" s="14" t="s">
        <v>596</v>
      </c>
      <c r="C38" s="15" t="n">
        <v>12</v>
      </c>
      <c r="D38" s="15" t="s">
        <v>32</v>
      </c>
      <c r="E38" s="15" t="n">
        <v>76</v>
      </c>
      <c r="F38" s="14" t="s">
        <v>597</v>
      </c>
      <c r="G38" s="15" t="n">
        <v>10</v>
      </c>
      <c r="H38" s="15" t="s">
        <v>34</v>
      </c>
      <c r="I38" s="15" t="s">
        <v>35</v>
      </c>
      <c r="J38" s="15" t="s">
        <v>34</v>
      </c>
      <c r="K38" s="15" t="n">
        <v>25</v>
      </c>
      <c r="L38" s="14" t="s">
        <v>598</v>
      </c>
      <c r="M38" s="15" t="s">
        <v>599</v>
      </c>
      <c r="N38" s="15" t="s">
        <v>598</v>
      </c>
      <c r="O38" s="15" t="n">
        <v>439</v>
      </c>
      <c r="P38" s="14" t="s">
        <v>600</v>
      </c>
      <c r="Q38" s="15" t="s">
        <v>601</v>
      </c>
      <c r="R38" s="15" t="s">
        <v>602</v>
      </c>
      <c r="S38" s="15" t="s">
        <v>61</v>
      </c>
      <c r="T38" s="15" t="s">
        <v>600</v>
      </c>
      <c r="U38" s="15" t="s">
        <v>601</v>
      </c>
      <c r="V38" s="16"/>
      <c r="W38" s="16"/>
      <c r="X38" s="16"/>
      <c r="Y38" s="15" t="n">
        <v>1</v>
      </c>
      <c r="Z38" s="14" t="s">
        <v>297</v>
      </c>
      <c r="AA38" s="14" t="n">
        <f aca="false">IF(Z38="Short Paper",15,IF(Z38="Full Paper",30,IF(Z38="New Result invited paper",30,IF(Z38="Advanced Introduction invited talk",30,IF(Z38="Poster",5,)))))</f>
        <v>30</v>
      </c>
      <c r="AB38" s="6" t="n">
        <f aca="false">IF(ROW(AE38)=2,AA38,IF(AE37=AE38,AA38+AB37,AA38))</f>
        <v>60</v>
      </c>
      <c r="AC38" s="6" t="e">
        <f aca="false">concat(concat(concat(INT(AB38/60),"h"),AB38-(INT(AB38/60)*60)),IF(AB38-(INT(AB38/60)*60)=0,0,""))</f>
        <v>#NAME?</v>
      </c>
      <c r="AD38" s="15" t="n">
        <v>0</v>
      </c>
      <c r="AE38" s="28" t="n">
        <v>42278.5520833333</v>
      </c>
      <c r="AF38" s="14" t="n">
        <v>3</v>
      </c>
      <c r="AG38" s="14" t="n">
        <v>2</v>
      </c>
      <c r="AH38" s="14" t="s">
        <v>1443</v>
      </c>
      <c r="AI38" s="14" t="s">
        <v>1443</v>
      </c>
      <c r="AJ38" s="18"/>
      <c r="AK38" s="14" t="s">
        <v>597</v>
      </c>
    </row>
    <row r="39" customFormat="false" ht="15.75" hidden="false" customHeight="false" outlineLevel="0" collapsed="false">
      <c r="A39" s="14" t="n">
        <v>273</v>
      </c>
      <c r="B39" s="14" t="s">
        <v>608</v>
      </c>
      <c r="C39" s="15" t="n">
        <v>12</v>
      </c>
      <c r="D39" s="15" t="s">
        <v>32</v>
      </c>
      <c r="E39" s="15" t="n">
        <v>76</v>
      </c>
      <c r="F39" s="14" t="s">
        <v>597</v>
      </c>
      <c r="G39" s="15" t="n">
        <v>10</v>
      </c>
      <c r="H39" s="15" t="s">
        <v>34</v>
      </c>
      <c r="I39" s="15" t="s">
        <v>35</v>
      </c>
      <c r="J39" s="15" t="s">
        <v>34</v>
      </c>
      <c r="K39" s="15" t="n">
        <v>25</v>
      </c>
      <c r="L39" s="14" t="s">
        <v>598</v>
      </c>
      <c r="M39" s="15" t="s">
        <v>599</v>
      </c>
      <c r="N39" s="15" t="s">
        <v>598</v>
      </c>
      <c r="O39" s="15" t="n">
        <v>442</v>
      </c>
      <c r="P39" s="14" t="s">
        <v>598</v>
      </c>
      <c r="Q39" s="15" t="s">
        <v>599</v>
      </c>
      <c r="R39" s="15" t="s">
        <v>550</v>
      </c>
      <c r="S39" s="15" t="s">
        <v>61</v>
      </c>
      <c r="T39" s="15" t="s">
        <v>598</v>
      </c>
      <c r="U39" s="15" t="s">
        <v>599</v>
      </c>
      <c r="V39" s="16"/>
      <c r="W39" s="16"/>
      <c r="X39" s="16"/>
      <c r="Y39" s="15" t="n">
        <v>1</v>
      </c>
      <c r="Z39" s="14" t="s">
        <v>297</v>
      </c>
      <c r="AA39" s="14" t="n">
        <f aca="false">IF(Z39="Short Paper",15,IF(Z39="Full Paper",30,IF(Z39="New Result invited paper",30,IF(Z39="Advanced Introduction invited talk",30,IF(Z39="Poster",5,)))))</f>
        <v>30</v>
      </c>
      <c r="AB39" s="6" t="n">
        <f aca="false">IF(ROW(AE39)=2,AA39,IF(AE38=AE39,AA39+AB38,AA39))</f>
        <v>90</v>
      </c>
      <c r="AC39" s="6" t="e">
        <f aca="false">concat(concat(concat(INT(AB39/60),"h"),AB39-(INT(AB39/60)*60)),IF(AB39-(INT(AB39/60)*60)=0,0,""))</f>
        <v>#NAME?</v>
      </c>
      <c r="AD39" s="15" t="n">
        <v>0</v>
      </c>
      <c r="AE39" s="28" t="n">
        <v>42278.5520833333</v>
      </c>
      <c r="AF39" s="14" t="n">
        <v>1</v>
      </c>
      <c r="AG39" s="14" t="n">
        <v>2</v>
      </c>
      <c r="AH39" s="14" t="s">
        <v>1443</v>
      </c>
      <c r="AI39" s="14" t="s">
        <v>1443</v>
      </c>
      <c r="AJ39" s="18"/>
      <c r="AK39" s="14" t="s">
        <v>597</v>
      </c>
    </row>
    <row r="40" customFormat="false" ht="15.75" hidden="false" customHeight="false" outlineLevel="0" collapsed="false">
      <c r="A40" s="6" t="n">
        <v>228</v>
      </c>
      <c r="B40" s="6" t="s">
        <v>589</v>
      </c>
      <c r="C40" s="7" t="n">
        <v>12</v>
      </c>
      <c r="D40" s="7" t="s">
        <v>32</v>
      </c>
      <c r="E40" s="7" t="n">
        <v>84</v>
      </c>
      <c r="F40" s="6" t="s">
        <v>33</v>
      </c>
      <c r="G40" s="7" t="n">
        <v>10</v>
      </c>
      <c r="H40" s="7" t="s">
        <v>34</v>
      </c>
      <c r="I40" s="7" t="s">
        <v>35</v>
      </c>
      <c r="J40" s="7" t="s">
        <v>34</v>
      </c>
      <c r="K40" s="7" t="n">
        <v>46</v>
      </c>
      <c r="L40" s="6" t="s">
        <v>36</v>
      </c>
      <c r="M40" s="7" t="s">
        <v>37</v>
      </c>
      <c r="N40" s="7" t="s">
        <v>36</v>
      </c>
      <c r="O40" s="7" t="n">
        <v>383</v>
      </c>
      <c r="P40" s="6" t="s">
        <v>590</v>
      </c>
      <c r="Q40" s="7" t="s">
        <v>591</v>
      </c>
      <c r="R40" s="7" t="s">
        <v>592</v>
      </c>
      <c r="S40" s="7" t="s">
        <v>232</v>
      </c>
      <c r="T40" s="7" t="s">
        <v>590</v>
      </c>
      <c r="U40" s="7" t="s">
        <v>591</v>
      </c>
      <c r="V40" s="8"/>
      <c r="W40" s="8"/>
      <c r="X40" s="7" t="n">
        <v>1</v>
      </c>
      <c r="Y40" s="8"/>
      <c r="Z40" s="6" t="s">
        <v>539</v>
      </c>
      <c r="AA40" s="6" t="n">
        <f aca="false">IF(Z40="Short Paper",15,IF(Z40="Full Paper",30,IF(Z40="New Result invited paper",30,IF(Z40="Advanced Introduction invited talk",30,IF(Z40="Poster",5,)))))</f>
        <v>30</v>
      </c>
      <c r="AB40" s="6" t="n">
        <f aca="false">IF(ROW(AE40)=2,AA40,IF(AE39=AE40,AA40+AB39,AA40))</f>
        <v>30</v>
      </c>
      <c r="AC40" s="6" t="e">
        <f aca="false">concat(concat(concat(INT(AB40/60),"h"),AB40-(INT(AB40/60)*60)),IF(AB40-(INT(AB40/60)*60)=0,0,""))</f>
        <v>#NAME?</v>
      </c>
      <c r="AD40" s="7" t="n">
        <v>2</v>
      </c>
      <c r="AE40" s="27" t="n">
        <v>42277.5208333333</v>
      </c>
      <c r="AF40" s="6" t="n">
        <v>1</v>
      </c>
      <c r="AG40" s="6" t="s">
        <v>171</v>
      </c>
      <c r="AH40" s="6" t="s">
        <v>402</v>
      </c>
      <c r="AI40" s="12"/>
      <c r="AJ40" s="12"/>
      <c r="AK40" s="6" t="s">
        <v>33</v>
      </c>
    </row>
    <row r="41" customFormat="false" ht="15.75" hidden="false" customHeight="false" outlineLevel="0" collapsed="false">
      <c r="A41" s="1"/>
      <c r="B41" s="1"/>
      <c r="C41" s="5"/>
      <c r="D41" s="5"/>
      <c r="E41" s="5"/>
      <c r="F41" s="1"/>
      <c r="G41" s="5"/>
      <c r="H41" s="5"/>
      <c r="I41" s="5"/>
      <c r="J41" s="5"/>
      <c r="K41" s="5"/>
      <c r="L41" s="1"/>
      <c r="M41" s="5"/>
      <c r="N41" s="5"/>
      <c r="O41" s="5"/>
      <c r="P41" s="1"/>
      <c r="Q41" s="5"/>
      <c r="R41" s="5"/>
      <c r="S41" s="5"/>
      <c r="T41" s="5"/>
      <c r="U41" s="5"/>
      <c r="V41" s="35"/>
      <c r="W41" s="35"/>
      <c r="X41" s="5"/>
      <c r="Y41" s="5"/>
      <c r="Z41" s="1"/>
      <c r="AA41" s="14"/>
      <c r="AB41" s="14"/>
      <c r="AC41" s="14"/>
      <c r="AD41" s="5"/>
      <c r="AE41" s="54"/>
      <c r="AF41" s="1"/>
      <c r="AG41" s="1"/>
      <c r="AH41" s="1"/>
      <c r="AI41" s="1"/>
      <c r="AK41"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K4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8.02551020408163"/>
    <col collapsed="false" hidden="false" max="2" min="2" style="0" width="9.85204081632653"/>
    <col collapsed="false" hidden="false" max="3" min="3" style="0" width="4.93367346938776"/>
    <col collapsed="false" hidden="false" max="4" min="4" style="0" width="2.56632653061224"/>
    <col collapsed="false" hidden="false" max="5" min="5" style="0" width="4.66326530612245"/>
    <col collapsed="false" hidden="false" max="6" min="6" style="0" width="9.85204081632653"/>
    <col collapsed="false" hidden="false" max="11" min="7" style="0" width="2.76530612244898"/>
    <col collapsed="false" hidden="false" max="12" min="12" style="0" width="9.85204081632653"/>
    <col collapsed="false" hidden="false" max="15" min="13" style="0" width="2.76530612244898"/>
    <col collapsed="false" hidden="false" max="16" min="16" style="0" width="9.85204081632653"/>
    <col collapsed="false" hidden="false" max="25" min="17" style="0" width="3.37244897959184"/>
    <col collapsed="false" hidden="false" max="26" min="26" style="0" width="12.4183673469388"/>
    <col collapsed="false" hidden="false" max="27" min="27" style="0" width="5.87755102040816"/>
    <col collapsed="false" hidden="false" max="28" min="28" style="0" width="0.403061224489796"/>
    <col collapsed="false" hidden="false" max="29" min="29" style="0" width="7.63265306122449"/>
    <col collapsed="false" hidden="false" max="30" min="30" style="0" width="3.03061224489796"/>
    <col collapsed="false" hidden="false" max="31" min="31" style="0" width="24.4336734693878"/>
    <col collapsed="false" hidden="false" max="32" min="32" style="0" width="10.8724489795918"/>
    <col collapsed="false" hidden="false" max="35" min="33" style="0" width="9.85204081632653"/>
    <col collapsed="false" hidden="false" max="36" min="36" style="0" width="15.3877551020408"/>
    <col collapsed="false" hidden="false" max="1025" min="37" style="0" width="9.85204081632653"/>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229</v>
      </c>
      <c r="B7" s="6" t="s">
        <v>886</v>
      </c>
      <c r="C7" s="6" t="n">
        <v>13</v>
      </c>
      <c r="D7" s="6" t="s">
        <v>124</v>
      </c>
      <c r="E7" s="6" t="n">
        <v>36</v>
      </c>
      <c r="F7" s="6" t="s">
        <v>290</v>
      </c>
      <c r="G7" s="6" t="n">
        <v>92</v>
      </c>
      <c r="H7" s="6" t="s">
        <v>126</v>
      </c>
      <c r="I7" s="6" t="s">
        <v>127</v>
      </c>
      <c r="J7" s="6" t="s">
        <v>126</v>
      </c>
      <c r="K7" s="6" t="n">
        <v>92</v>
      </c>
      <c r="L7" s="6" t="s">
        <v>126</v>
      </c>
      <c r="M7" s="6" t="s">
        <v>127</v>
      </c>
      <c r="N7" s="6" t="s">
        <v>126</v>
      </c>
      <c r="O7" s="6" t="n">
        <v>384</v>
      </c>
      <c r="P7" s="6" t="s">
        <v>887</v>
      </c>
      <c r="Q7" s="6" t="s">
        <v>888</v>
      </c>
      <c r="R7" s="6" t="s">
        <v>889</v>
      </c>
      <c r="S7" s="12"/>
      <c r="T7" s="6" t="s">
        <v>887</v>
      </c>
      <c r="U7" s="6" t="s">
        <v>888</v>
      </c>
      <c r="V7" s="12"/>
      <c r="W7" s="12"/>
      <c r="X7" s="12"/>
      <c r="Y7" s="6" t="n">
        <v>1</v>
      </c>
      <c r="Z7" s="6" t="s">
        <v>297</v>
      </c>
      <c r="AA7" s="6" t="n">
        <f aca="false">IF(Z7="Short Paper",15,IF(Z7="Full Paper",30,IF(Z7="New Result invited paper",30,IF(Z7="Advanced Introduction invited talk",30,IF(Z7="Poster",5,IF(Z7="Invited talk",30,IF(Z7="Tutorial",120,IF(Z7="Young researcher",30,))))))))</f>
        <v>30</v>
      </c>
      <c r="AB7" s="6" t="n">
        <f aca="false">IF(ROW(AE7)=2,AA7,IF(AE1=AE7,AA7+AB1,AA7))</f>
        <v>30</v>
      </c>
      <c r="AC7" s="6" t="e">
        <f aca="false">concat(concat(concat(INT(AB7/60),"h"),AB7-(INT(AB7/60)*60)),IF(AB7-(INT(AB7/60)*60)=0,0,""))</f>
        <v>#NAME?</v>
      </c>
      <c r="AD7" s="6" t="n">
        <v>0</v>
      </c>
      <c r="AE7" s="27" t="n">
        <v>42277.6666666667</v>
      </c>
      <c r="AF7" s="6" t="n">
        <v>1</v>
      </c>
      <c r="AG7" s="6" t="n">
        <v>1</v>
      </c>
      <c r="AH7" s="6" t="s">
        <v>1442</v>
      </c>
      <c r="AI7" s="6"/>
      <c r="AJ7" s="12"/>
      <c r="AK7" s="6" t="s">
        <v>290</v>
      </c>
    </row>
    <row r="8" customFormat="false" ht="15.75" hidden="false" customHeight="false" outlineLevel="0" collapsed="false">
      <c r="A8" s="14" t="n">
        <v>113</v>
      </c>
      <c r="B8" s="14" t="s">
        <v>865</v>
      </c>
      <c r="C8" s="14" t="n">
        <v>13</v>
      </c>
      <c r="D8" s="14" t="s">
        <v>124</v>
      </c>
      <c r="E8" s="14" t="n">
        <v>73</v>
      </c>
      <c r="F8" s="14" t="s">
        <v>125</v>
      </c>
      <c r="G8" s="14" t="n">
        <v>92</v>
      </c>
      <c r="H8" s="14" t="s">
        <v>126</v>
      </c>
      <c r="I8" s="14" t="s">
        <v>127</v>
      </c>
      <c r="J8" s="14" t="s">
        <v>126</v>
      </c>
      <c r="K8" s="14" t="n">
        <v>111</v>
      </c>
      <c r="L8" s="14" t="s">
        <v>128</v>
      </c>
      <c r="M8" s="14" t="s">
        <v>129</v>
      </c>
      <c r="N8" s="14" t="s">
        <v>128</v>
      </c>
      <c r="O8" s="14" t="n">
        <v>201</v>
      </c>
      <c r="P8" s="14" t="s">
        <v>866</v>
      </c>
      <c r="Q8" s="14" t="s">
        <v>867</v>
      </c>
      <c r="R8" s="14" t="s">
        <v>868</v>
      </c>
      <c r="S8" s="14" t="s">
        <v>282</v>
      </c>
      <c r="T8" s="14" t="s">
        <v>869</v>
      </c>
      <c r="U8" s="14" t="s">
        <v>870</v>
      </c>
      <c r="V8" s="18"/>
      <c r="W8" s="18"/>
      <c r="X8" s="18"/>
      <c r="Y8" s="14" t="n">
        <v>1</v>
      </c>
      <c r="Z8" s="14" t="s">
        <v>539</v>
      </c>
      <c r="AA8" s="14" t="n">
        <f aca="false">IF(Z8="Short Paper",15,IF(Z8="Full Paper",30,IF(Z8="New Result invited paper",30,IF(Z8="Advanced Introduction invited talk",30,IF(Z8="Poster",5,IF(Z8="Invited talk",30,IF(Z8="Tutorial",120,IF(Z8="Young researcher",30,))))))))</f>
        <v>30</v>
      </c>
      <c r="AB8" s="6" t="n">
        <f aca="false">IF(ROW(AE8)=2,AA8,IF(AE7=AE8,AA8+AB7,AA8))</f>
        <v>30</v>
      </c>
      <c r="AC8" s="6" t="e">
        <f aca="false">concat(concat(concat(INT(AB8/60),"h"),AB8-(INT(AB8/60)*60)),IF(AB8-(INT(AB8/60)*60)=0,0,""))</f>
        <v>#NAME?</v>
      </c>
      <c r="AD8" s="14" t="n">
        <v>1</v>
      </c>
      <c r="AE8" s="28" t="n">
        <v>42277.9375</v>
      </c>
      <c r="AF8" s="14" t="n">
        <v>1</v>
      </c>
      <c r="AG8" s="14" t="s">
        <v>351</v>
      </c>
      <c r="AH8" s="14" t="s">
        <v>871</v>
      </c>
      <c r="AI8" s="14" t="s">
        <v>872</v>
      </c>
      <c r="AJ8" s="18"/>
      <c r="AK8" s="14" t="s">
        <v>125</v>
      </c>
    </row>
    <row r="9" customFormat="false" ht="15.75" hidden="false" customHeight="false" outlineLevel="0" collapsed="false">
      <c r="A9" s="6" t="n">
        <v>25</v>
      </c>
      <c r="B9" s="6" t="s">
        <v>853</v>
      </c>
      <c r="C9" s="6" t="n">
        <v>13</v>
      </c>
      <c r="D9" s="6" t="s">
        <v>124</v>
      </c>
      <c r="E9" s="6" t="n">
        <v>73</v>
      </c>
      <c r="F9" s="6" t="s">
        <v>125</v>
      </c>
      <c r="G9" s="6" t="n">
        <v>92</v>
      </c>
      <c r="H9" s="6" t="s">
        <v>126</v>
      </c>
      <c r="I9" s="6" t="s">
        <v>127</v>
      </c>
      <c r="J9" s="6" t="s">
        <v>126</v>
      </c>
      <c r="K9" s="6" t="n">
        <v>111</v>
      </c>
      <c r="L9" s="6" t="s">
        <v>128</v>
      </c>
      <c r="M9" s="6" t="s">
        <v>129</v>
      </c>
      <c r="N9" s="6" t="s">
        <v>128</v>
      </c>
      <c r="O9" s="6" t="n">
        <v>35</v>
      </c>
      <c r="P9" s="6" t="s">
        <v>854</v>
      </c>
      <c r="Q9" s="6" t="s">
        <v>855</v>
      </c>
      <c r="R9" s="6" t="s">
        <v>856</v>
      </c>
      <c r="S9" s="6" t="s">
        <v>857</v>
      </c>
      <c r="T9" s="6" t="s">
        <v>854</v>
      </c>
      <c r="U9" s="6" t="s">
        <v>855</v>
      </c>
      <c r="V9" s="12"/>
      <c r="W9" s="12"/>
      <c r="X9" s="12"/>
      <c r="Y9" s="6" t="n">
        <v>1</v>
      </c>
      <c r="Z9" s="6" t="s">
        <v>297</v>
      </c>
      <c r="AA9" s="6" t="n">
        <f aca="false">IF(Z9="Short Paper",15,IF(Z9="Full Paper",30,IF(Z9="New Result invited paper",30,IF(Z9="Advanced Introduction invited talk",30,IF(Z9="Poster",5,IF(Z9="Invited talk",30,IF(Z9="Tutorial",120,IF(Z9="Young researcher",30,))))))))</f>
        <v>30</v>
      </c>
      <c r="AB9" s="6" t="str">
        <f aca="false">IF(ROW(AE9)=2,AA9,IF(#REF!=AE9,AA9+#REF!,AA9))</f>
        <v>#REF!</v>
      </c>
      <c r="AC9" s="6" t="e">
        <f aca="false">concat(concat(concat(INT(AB9/60),"h"),AB9-(INT(AB9/60)*60)),IF(AB9-(INT(AB9/60)*60)=0,0,""))</f>
        <v>#VALUE!</v>
      </c>
      <c r="AD9" s="6" t="n">
        <v>2</v>
      </c>
      <c r="AE9" s="27" t="n">
        <v>42278.2604166667</v>
      </c>
      <c r="AF9" s="6" t="n">
        <v>2</v>
      </c>
      <c r="AG9" s="6" t="n">
        <v>3</v>
      </c>
      <c r="AH9" s="6" t="s">
        <v>1441</v>
      </c>
      <c r="AI9" s="6" t="s">
        <v>1441</v>
      </c>
      <c r="AJ9" s="12"/>
      <c r="AK9" s="6" t="s">
        <v>125</v>
      </c>
    </row>
    <row r="10" customFormat="false" ht="15.75" hidden="false" customHeight="false" outlineLevel="0" collapsed="false">
      <c r="A10" s="6" t="n">
        <v>78</v>
      </c>
      <c r="B10" s="6" t="s">
        <v>228</v>
      </c>
      <c r="C10" s="6" t="n">
        <v>13</v>
      </c>
      <c r="D10" s="6" t="s">
        <v>124</v>
      </c>
      <c r="E10" s="6" t="n">
        <v>73</v>
      </c>
      <c r="F10" s="6" t="s">
        <v>125</v>
      </c>
      <c r="G10" s="6" t="n">
        <v>92</v>
      </c>
      <c r="H10" s="6" t="s">
        <v>126</v>
      </c>
      <c r="I10" s="6" t="s">
        <v>127</v>
      </c>
      <c r="J10" s="6" t="s">
        <v>126</v>
      </c>
      <c r="K10" s="6" t="n">
        <v>111</v>
      </c>
      <c r="L10" s="6" t="s">
        <v>128</v>
      </c>
      <c r="M10" s="6" t="s">
        <v>129</v>
      </c>
      <c r="N10" s="6" t="s">
        <v>128</v>
      </c>
      <c r="O10" s="6" t="n">
        <v>145</v>
      </c>
      <c r="P10" s="6" t="s">
        <v>229</v>
      </c>
      <c r="Q10" s="6" t="s">
        <v>230</v>
      </c>
      <c r="R10" s="6" t="s">
        <v>1507</v>
      </c>
      <c r="S10" s="6" t="s">
        <v>232</v>
      </c>
      <c r="T10" s="6" t="s">
        <v>229</v>
      </c>
      <c r="U10" s="6" t="s">
        <v>230</v>
      </c>
      <c r="V10" s="12"/>
      <c r="W10" s="12"/>
      <c r="X10" s="6" t="n">
        <v>1</v>
      </c>
      <c r="Y10" s="6" t="n">
        <v>1</v>
      </c>
      <c r="Z10" s="6" t="s">
        <v>164</v>
      </c>
      <c r="AA10" s="6" t="n">
        <f aca="false">IF(Z10="Short Paper",15,IF(Z10="Full Paper",30,IF(Z10="New Result invited paper",30,IF(Z10="Advanced Introduction invited talk",30,IF(Z10="Poster",5,IF(Z10="Invited talk",30,IF(Z10="Tutorial",120,IF(Z10="Young researcher",30,))))))))</f>
        <v>15</v>
      </c>
      <c r="AB10" s="6" t="e">
        <f aca="false">IF(ROW(AE10)=2,AA10,IF(AE9=AE10,AA10+AB9,AA10))</f>
        <v>#VALUE!</v>
      </c>
      <c r="AC10" s="6" t="e">
        <f aca="false">concat(concat(concat(INT(AB10/60),"h"),AB10-(INT(AB10/60)*60)),IF(AB10-(INT(AB10/60)*60)=0,0,""))</f>
        <v>#VALUE!</v>
      </c>
      <c r="AD10" s="6" t="n">
        <v>2</v>
      </c>
      <c r="AE10" s="27" t="n">
        <v>42278.2604166667</v>
      </c>
      <c r="AF10" s="6" t="n">
        <v>3</v>
      </c>
      <c r="AG10" s="6" t="n">
        <v>2</v>
      </c>
      <c r="AH10" s="6" t="s">
        <v>1443</v>
      </c>
      <c r="AI10" s="6" t="s">
        <v>1443</v>
      </c>
      <c r="AJ10" s="12"/>
      <c r="AK10" s="6" t="s">
        <v>125</v>
      </c>
    </row>
    <row r="11" customFormat="false" ht="15.75" hidden="false" customHeight="false" outlineLevel="0" collapsed="false">
      <c r="A11" s="6" t="n">
        <v>77</v>
      </c>
      <c r="B11" s="6" t="s">
        <v>861</v>
      </c>
      <c r="C11" s="6" t="n">
        <v>13</v>
      </c>
      <c r="D11" s="6" t="s">
        <v>124</v>
      </c>
      <c r="E11" s="6" t="n">
        <v>73</v>
      </c>
      <c r="F11" s="6" t="s">
        <v>125</v>
      </c>
      <c r="G11" s="6" t="n">
        <v>92</v>
      </c>
      <c r="H11" s="6" t="s">
        <v>126</v>
      </c>
      <c r="I11" s="6" t="s">
        <v>127</v>
      </c>
      <c r="J11" s="6" t="s">
        <v>126</v>
      </c>
      <c r="K11" s="6" t="n">
        <v>111</v>
      </c>
      <c r="L11" s="6" t="s">
        <v>128</v>
      </c>
      <c r="M11" s="6" t="s">
        <v>129</v>
      </c>
      <c r="N11" s="6" t="s">
        <v>128</v>
      </c>
      <c r="O11" s="6" t="n">
        <v>144</v>
      </c>
      <c r="P11" s="6" t="s">
        <v>862</v>
      </c>
      <c r="Q11" s="6" t="s">
        <v>863</v>
      </c>
      <c r="R11" s="6" t="s">
        <v>864</v>
      </c>
      <c r="S11" s="12"/>
      <c r="T11" s="6" t="s">
        <v>862</v>
      </c>
      <c r="U11" s="6" t="s">
        <v>863</v>
      </c>
      <c r="V11" s="12"/>
      <c r="W11" s="12"/>
      <c r="X11" s="12"/>
      <c r="Y11" s="6" t="n">
        <v>1</v>
      </c>
      <c r="Z11" s="6" t="s">
        <v>297</v>
      </c>
      <c r="AA11" s="6" t="n">
        <f aca="false">IF(Z11="Short Paper",15,IF(Z11="Full Paper",30,IF(Z11="New Result invited paper",30,IF(Z11="Advanced Introduction invited talk",30,IF(Z11="Poster",5,IF(Z11="Invited talk",30,IF(Z11="Tutorial",120,IF(Z11="Young researcher",30,))))))))</f>
        <v>30</v>
      </c>
      <c r="AB11" s="6" t="e">
        <f aca="false">IF(ROW(AE11)=2,AA11,IF(AE10=AE11,AA11+AB10,AA11))</f>
        <v>#VALUE!</v>
      </c>
      <c r="AC11" s="6" t="e">
        <f aca="false">concat(concat(concat(INT(AB11/60),"h"),AB11-(INT(AB11/60)*60)),IF(AB11-(INT(AB11/60)*60)=0,0,""))</f>
        <v>#VALUE!</v>
      </c>
      <c r="AD11" s="6" t="n">
        <v>0</v>
      </c>
      <c r="AE11" s="27" t="n">
        <v>42278.2604166667</v>
      </c>
      <c r="AF11" s="6" t="n">
        <v>4</v>
      </c>
      <c r="AG11" s="6" t="n">
        <v>1</v>
      </c>
      <c r="AH11" s="6" t="s">
        <v>1442</v>
      </c>
      <c r="AI11" s="6" t="s">
        <v>1442</v>
      </c>
      <c r="AJ11" s="12"/>
      <c r="AK11" s="6" t="s">
        <v>125</v>
      </c>
    </row>
    <row r="12" customFormat="false" ht="15.75" hidden="false" customHeight="false" outlineLevel="0" collapsed="false">
      <c r="A12" s="6" t="n">
        <v>180</v>
      </c>
      <c r="B12" s="6" t="s">
        <v>123</v>
      </c>
      <c r="C12" s="6" t="n">
        <v>13</v>
      </c>
      <c r="D12" s="6" t="s">
        <v>124</v>
      </c>
      <c r="E12" s="6" t="n">
        <v>73</v>
      </c>
      <c r="F12" s="6" t="s">
        <v>125</v>
      </c>
      <c r="G12" s="6" t="n">
        <v>92</v>
      </c>
      <c r="H12" s="6" t="s">
        <v>126</v>
      </c>
      <c r="I12" s="6" t="s">
        <v>127</v>
      </c>
      <c r="J12" s="6" t="s">
        <v>126</v>
      </c>
      <c r="K12" s="6" t="n">
        <v>111</v>
      </c>
      <c r="L12" s="6" t="s">
        <v>128</v>
      </c>
      <c r="M12" s="6" t="s">
        <v>129</v>
      </c>
      <c r="N12" s="6" t="s">
        <v>128</v>
      </c>
      <c r="O12" s="6" t="n">
        <v>324</v>
      </c>
      <c r="P12" s="6" t="s">
        <v>130</v>
      </c>
      <c r="Q12" s="6" t="s">
        <v>131</v>
      </c>
      <c r="R12" s="6" t="s">
        <v>132</v>
      </c>
      <c r="S12" s="12"/>
      <c r="T12" s="6" t="s">
        <v>130</v>
      </c>
      <c r="U12" s="6" t="s">
        <v>131</v>
      </c>
      <c r="V12" s="12"/>
      <c r="W12" s="12"/>
      <c r="X12" s="12"/>
      <c r="Y12" s="6" t="n">
        <v>1</v>
      </c>
      <c r="Z12" s="6" t="s">
        <v>103</v>
      </c>
      <c r="AA12" s="6" t="n">
        <f aca="false">IF(Z12="Short Paper",15,IF(Z12="Full Paper",30,IF(Z12="New Result invited paper",30,IF(Z12="Advanced Introduction invited talk",30,IF(Z12="Poster",5,IF(Z12="Invited talk",30,IF(Z12="Tutorial",120,IF(Z12="Young researcher",30,))))))))</f>
        <v>5</v>
      </c>
      <c r="AB12" s="6" t="e">
        <f aca="false">IF(ROW(AE12)=2,AA12,IF(AE11=AE12,AA12+AB11,AA12))</f>
        <v>#VALUE!</v>
      </c>
      <c r="AC12" s="6" t="e">
        <f aca="false">concat(concat(concat(INT(AB12/60),"h"),AB12-(INT(AB12/60)*60)),IF(AB12-(INT(AB12/60)*60)=0,0,""))</f>
        <v>#VALUE!</v>
      </c>
      <c r="AD12" s="6" t="n">
        <v>2</v>
      </c>
      <c r="AE12" s="27" t="n">
        <v>42278.2604166667</v>
      </c>
      <c r="AF12" s="6" t="n">
        <v>5</v>
      </c>
      <c r="AG12" s="6" t="s">
        <v>1438</v>
      </c>
      <c r="AH12" s="12"/>
      <c r="AI12" s="12"/>
      <c r="AJ12" s="12"/>
      <c r="AK12" s="6" t="s">
        <v>125</v>
      </c>
    </row>
    <row r="13" customFormat="false" ht="15.75" hidden="false" customHeight="false" outlineLevel="0" collapsed="false">
      <c r="A13" s="6" t="n">
        <v>182</v>
      </c>
      <c r="B13" s="6" t="s">
        <v>133</v>
      </c>
      <c r="C13" s="6" t="n">
        <v>13</v>
      </c>
      <c r="D13" s="6" t="s">
        <v>124</v>
      </c>
      <c r="E13" s="6" t="n">
        <v>73</v>
      </c>
      <c r="F13" s="6" t="s">
        <v>125</v>
      </c>
      <c r="G13" s="6" t="n">
        <v>92</v>
      </c>
      <c r="H13" s="6" t="s">
        <v>126</v>
      </c>
      <c r="I13" s="6" t="s">
        <v>127</v>
      </c>
      <c r="J13" s="6" t="s">
        <v>126</v>
      </c>
      <c r="K13" s="6" t="n">
        <v>111</v>
      </c>
      <c r="L13" s="6" t="s">
        <v>128</v>
      </c>
      <c r="M13" s="6" t="s">
        <v>129</v>
      </c>
      <c r="N13" s="6" t="s">
        <v>128</v>
      </c>
      <c r="O13" s="6" t="n">
        <v>326</v>
      </c>
      <c r="P13" s="6" t="s">
        <v>134</v>
      </c>
      <c r="Q13" s="6" t="s">
        <v>135</v>
      </c>
      <c r="R13" s="6" t="s">
        <v>1508</v>
      </c>
      <c r="S13" s="12"/>
      <c r="T13" s="6" t="s">
        <v>137</v>
      </c>
      <c r="U13" s="6" t="s">
        <v>138</v>
      </c>
      <c r="V13" s="12"/>
      <c r="W13" s="12"/>
      <c r="X13" s="6" t="n">
        <v>1</v>
      </c>
      <c r="Y13" s="6" t="n">
        <v>1</v>
      </c>
      <c r="Z13" s="6" t="s">
        <v>103</v>
      </c>
      <c r="AA13" s="6" t="n">
        <f aca="false">IF(Z13="Short Paper",15,IF(Z13="Full Paper",30,IF(Z13="New Result invited paper",30,IF(Z13="Advanced Introduction invited talk",30,IF(Z13="Poster",5,IF(Z13="Invited talk",30,IF(Z13="Tutorial",120,IF(Z13="Young researcher",30,))))))))</f>
        <v>5</v>
      </c>
      <c r="AB13" s="6" t="e">
        <f aca="false">IF(ROW(AE13)=2,AA13,IF(AE12=AE13,AA13+AB12,AA13))</f>
        <v>#VALUE!</v>
      </c>
      <c r="AC13" s="6" t="e">
        <f aca="false">concat(concat(concat(INT(AB13/60),"h"),AB13-(INT(AB13/60)*60)),IF(AB13-(INT(AB13/60)*60)=0,0,""))</f>
        <v>#VALUE!</v>
      </c>
      <c r="AD13" s="6" t="n">
        <v>2</v>
      </c>
      <c r="AE13" s="27" t="n">
        <v>42278.2604166667</v>
      </c>
      <c r="AF13" s="6" t="n">
        <v>6</v>
      </c>
      <c r="AG13" s="6" t="s">
        <v>1438</v>
      </c>
      <c r="AH13" s="12"/>
      <c r="AI13" s="12"/>
      <c r="AJ13" s="12"/>
      <c r="AK13" s="6" t="s">
        <v>125</v>
      </c>
    </row>
    <row r="14" customFormat="false" ht="15.75" hidden="false" customHeight="false" outlineLevel="0" collapsed="false">
      <c r="A14" s="14" t="n">
        <v>253</v>
      </c>
      <c r="B14" s="14" t="s">
        <v>897</v>
      </c>
      <c r="C14" s="14" t="n">
        <v>13</v>
      </c>
      <c r="D14" s="14" t="s">
        <v>124</v>
      </c>
      <c r="E14" s="14" t="n">
        <v>36</v>
      </c>
      <c r="F14" s="14" t="s">
        <v>290</v>
      </c>
      <c r="G14" s="14" t="n">
        <v>92</v>
      </c>
      <c r="H14" s="14" t="s">
        <v>126</v>
      </c>
      <c r="I14" s="14" t="s">
        <v>127</v>
      </c>
      <c r="J14" s="14" t="s">
        <v>126</v>
      </c>
      <c r="K14" s="14" t="n">
        <v>92</v>
      </c>
      <c r="L14" s="14" t="s">
        <v>126</v>
      </c>
      <c r="M14" s="14" t="s">
        <v>127</v>
      </c>
      <c r="N14" s="14" t="s">
        <v>126</v>
      </c>
      <c r="O14" s="14" t="n">
        <v>422</v>
      </c>
      <c r="P14" s="14" t="s">
        <v>898</v>
      </c>
      <c r="Q14" s="14" t="s">
        <v>899</v>
      </c>
      <c r="R14" s="14" t="s">
        <v>900</v>
      </c>
      <c r="S14" s="14" t="s">
        <v>282</v>
      </c>
      <c r="T14" s="14" t="s">
        <v>898</v>
      </c>
      <c r="U14" s="14" t="s">
        <v>899</v>
      </c>
      <c r="V14" s="18"/>
      <c r="W14" s="18"/>
      <c r="X14" s="18"/>
      <c r="Y14" s="14" t="n">
        <v>1</v>
      </c>
      <c r="Z14" s="14" t="s">
        <v>297</v>
      </c>
      <c r="AA14" s="14" t="n">
        <f aca="false">IF(Z14="Short Paper",15,IF(Z14="Full Paper",30,IF(Z14="New Result invited paper",30,IF(Z14="Advanced Introduction invited talk",30,IF(Z14="Poster",5,IF(Z14="Invited talk",30,IF(Z14="Tutorial",120,IF(Z14="Young researcher",30,))))))))</f>
        <v>30</v>
      </c>
      <c r="AB14" s="6" t="n">
        <f aca="false">IF(ROW(AE14)=2,AA14,IF(AE13=AE14,AA14+AB13,AA14))</f>
        <v>30</v>
      </c>
      <c r="AC14" s="6" t="e">
        <f aca="false">concat(concat(concat(INT(AB14/60),"h"),AB14-(INT(AB14/60)*60)),IF(AB14-(INT(AB14/60)*60)=0,0,""))</f>
        <v>#NAME?</v>
      </c>
      <c r="AD14" s="14" t="n">
        <v>0</v>
      </c>
      <c r="AE14" s="28" t="n">
        <v>42278.3645833333</v>
      </c>
      <c r="AF14" s="14" t="n">
        <v>1</v>
      </c>
      <c r="AG14" s="14" t="s">
        <v>351</v>
      </c>
      <c r="AH14" s="14" t="s">
        <v>901</v>
      </c>
      <c r="AI14" s="14" t="s">
        <v>902</v>
      </c>
      <c r="AJ14" s="14" t="s">
        <v>903</v>
      </c>
      <c r="AK14" s="14" t="s">
        <v>290</v>
      </c>
    </row>
    <row r="15" customFormat="false" ht="15.75" hidden="false" customHeight="false" outlineLevel="0" collapsed="false">
      <c r="A15" s="14" t="n">
        <v>324</v>
      </c>
      <c r="B15" s="14" t="s">
        <v>909</v>
      </c>
      <c r="C15" s="14" t="n">
        <v>13</v>
      </c>
      <c r="D15" s="14" t="s">
        <v>124</v>
      </c>
      <c r="E15" s="14" t="n">
        <v>36</v>
      </c>
      <c r="F15" s="14" t="s">
        <v>290</v>
      </c>
      <c r="G15" s="14" t="n">
        <v>92</v>
      </c>
      <c r="H15" s="14" t="s">
        <v>126</v>
      </c>
      <c r="I15" s="14" t="s">
        <v>127</v>
      </c>
      <c r="J15" s="14" t="s">
        <v>126</v>
      </c>
      <c r="K15" s="14" t="n">
        <v>92</v>
      </c>
      <c r="L15" s="14" t="s">
        <v>126</v>
      </c>
      <c r="M15" s="14" t="s">
        <v>127</v>
      </c>
      <c r="N15" s="14" t="s">
        <v>126</v>
      </c>
      <c r="O15" s="14" t="n">
        <v>499</v>
      </c>
      <c r="P15" s="14" t="s">
        <v>910</v>
      </c>
      <c r="Q15" s="14" t="s">
        <v>911</v>
      </c>
      <c r="R15" s="14" t="s">
        <v>912</v>
      </c>
      <c r="S15" s="14" t="s">
        <v>908</v>
      </c>
      <c r="T15" s="14" t="s">
        <v>910</v>
      </c>
      <c r="U15" s="14" t="s">
        <v>911</v>
      </c>
      <c r="V15" s="18"/>
      <c r="W15" s="18"/>
      <c r="X15" s="14" t="n">
        <v>1</v>
      </c>
      <c r="Y15" s="14" t="n">
        <v>1</v>
      </c>
      <c r="Z15" s="14" t="s">
        <v>297</v>
      </c>
      <c r="AA15" s="14" t="n">
        <f aca="false">IF(Z15="Short Paper",15,IF(Z15="Full Paper",30,IF(Z15="New Result invited paper",30,IF(Z15="Advanced Introduction invited talk",30,IF(Z15="Poster",5,IF(Z15="Invited talk",30,IF(Z15="Tutorial",120,IF(Z15="Young researcher",30,))))))))</f>
        <v>30</v>
      </c>
      <c r="AB15" s="6" t="n">
        <f aca="false">IF(ROW(AE15)=2,AA15,IF(AE14=AE15,AA15+AB14,AA15))</f>
        <v>60</v>
      </c>
      <c r="AC15" s="6" t="e">
        <f aca="false">concat(concat(concat(INT(AB15/60),"h"),AB15-(INT(AB15/60)*60)),IF(AB15-(INT(AB15/60)*60)=0,0,""))</f>
        <v>#NAME?</v>
      </c>
      <c r="AD15" s="14" t="n">
        <v>0</v>
      </c>
      <c r="AE15" s="28" t="n">
        <v>42278.3645833333</v>
      </c>
      <c r="AF15" s="14" t="n">
        <v>2</v>
      </c>
      <c r="AG15" s="14" t="n">
        <v>2</v>
      </c>
      <c r="AH15" s="14" t="s">
        <v>1443</v>
      </c>
      <c r="AI15" s="14" t="s">
        <v>1443</v>
      </c>
      <c r="AJ15" s="18"/>
      <c r="AK15" s="14" t="s">
        <v>290</v>
      </c>
    </row>
    <row r="16" customFormat="false" ht="15.75" hidden="false" customHeight="false" outlineLevel="0" collapsed="false">
      <c r="A16" s="14" t="n">
        <v>258</v>
      </c>
      <c r="B16" s="14" t="s">
        <v>904</v>
      </c>
      <c r="C16" s="14" t="n">
        <v>13</v>
      </c>
      <c r="D16" s="14" t="s">
        <v>124</v>
      </c>
      <c r="E16" s="14" t="n">
        <v>36</v>
      </c>
      <c r="F16" s="14" t="s">
        <v>290</v>
      </c>
      <c r="G16" s="14" t="n">
        <v>92</v>
      </c>
      <c r="H16" s="14" t="s">
        <v>126</v>
      </c>
      <c r="I16" s="14" t="s">
        <v>127</v>
      </c>
      <c r="J16" s="14" t="s">
        <v>126</v>
      </c>
      <c r="K16" s="14" t="n">
        <v>92</v>
      </c>
      <c r="L16" s="14" t="s">
        <v>126</v>
      </c>
      <c r="M16" s="14" t="s">
        <v>127</v>
      </c>
      <c r="N16" s="14" t="s">
        <v>126</v>
      </c>
      <c r="O16" s="14" t="n">
        <v>427</v>
      </c>
      <c r="P16" s="14" t="s">
        <v>905</v>
      </c>
      <c r="Q16" s="14" t="s">
        <v>906</v>
      </c>
      <c r="R16" s="14" t="s">
        <v>907</v>
      </c>
      <c r="S16" s="14" t="s">
        <v>908</v>
      </c>
      <c r="T16" s="14" t="s">
        <v>905</v>
      </c>
      <c r="U16" s="14" t="s">
        <v>906</v>
      </c>
      <c r="V16" s="18"/>
      <c r="W16" s="18"/>
      <c r="X16" s="18"/>
      <c r="Y16" s="14" t="n">
        <v>1</v>
      </c>
      <c r="Z16" s="14" t="s">
        <v>297</v>
      </c>
      <c r="AA16" s="14" t="n">
        <f aca="false">IF(Z16="Short Paper",15,IF(Z16="Full Paper",30,IF(Z16="New Result invited paper",30,IF(Z16="Advanced Introduction invited talk",30,IF(Z16="Poster",5,IF(Z16="Invited talk",30,IF(Z16="Tutorial",120,IF(Z16="Young researcher",30,))))))))</f>
        <v>30</v>
      </c>
      <c r="AB16" s="6" t="n">
        <f aca="false">IF(ROW(AE16)=2,AA16,IF(AE15=AE16,AA16+AB15,AA16))</f>
        <v>90</v>
      </c>
      <c r="AC16" s="6" t="e">
        <f aca="false">concat(concat(concat(INT(AB16/60),"h"),AB16-(INT(AB16/60)*60)),IF(AB16-(INT(AB16/60)*60)=0,0,""))</f>
        <v>#NAME?</v>
      </c>
      <c r="AD16" s="14" t="n">
        <v>0</v>
      </c>
      <c r="AE16" s="28" t="n">
        <v>42278.3645833333</v>
      </c>
      <c r="AF16" s="14" t="n">
        <v>3</v>
      </c>
      <c r="AG16" s="14" t="n">
        <v>2</v>
      </c>
      <c r="AH16" s="14" t="s">
        <v>1443</v>
      </c>
      <c r="AI16" s="14" t="s">
        <v>1443</v>
      </c>
      <c r="AJ16" s="18"/>
      <c r="AK16" s="14" t="s">
        <v>290</v>
      </c>
    </row>
    <row r="17" customFormat="false" ht="15.75" hidden="false" customHeight="false" outlineLevel="0" collapsed="false">
      <c r="A17" s="14" t="n">
        <v>230</v>
      </c>
      <c r="B17" s="14" t="s">
        <v>890</v>
      </c>
      <c r="C17" s="14" t="n">
        <v>13</v>
      </c>
      <c r="D17" s="14" t="s">
        <v>124</v>
      </c>
      <c r="E17" s="14" t="n">
        <v>36</v>
      </c>
      <c r="F17" s="14" t="s">
        <v>290</v>
      </c>
      <c r="G17" s="14" t="n">
        <v>92</v>
      </c>
      <c r="H17" s="14" t="s">
        <v>126</v>
      </c>
      <c r="I17" s="14" t="s">
        <v>127</v>
      </c>
      <c r="J17" s="14" t="s">
        <v>126</v>
      </c>
      <c r="K17" s="14" t="n">
        <v>92</v>
      </c>
      <c r="L17" s="14" t="s">
        <v>126</v>
      </c>
      <c r="M17" s="14" t="s">
        <v>127</v>
      </c>
      <c r="N17" s="14" t="s">
        <v>126</v>
      </c>
      <c r="O17" s="14" t="n">
        <v>385</v>
      </c>
      <c r="P17" s="14" t="s">
        <v>891</v>
      </c>
      <c r="Q17" s="14" t="s">
        <v>892</v>
      </c>
      <c r="R17" s="14"/>
      <c r="S17" s="18"/>
      <c r="T17" s="14" t="s">
        <v>891</v>
      </c>
      <c r="U17" s="14" t="s">
        <v>892</v>
      </c>
      <c r="V17" s="18"/>
      <c r="W17" s="18"/>
      <c r="X17" s="18"/>
      <c r="Y17" s="14" t="n">
        <v>1</v>
      </c>
      <c r="Z17" s="14" t="s">
        <v>297</v>
      </c>
      <c r="AA17" s="14" t="n">
        <f aca="false">IF(Z17="Short Paper",15,IF(Z17="Full Paper",30,IF(Z17="New Result invited paper",30,IF(Z17="Advanced Introduction invited talk",30,IF(Z17="Poster",5,IF(Z17="Invited talk",30,IF(Z17="Tutorial",120,IF(Z17="Young researcher",30,))))))))</f>
        <v>30</v>
      </c>
      <c r="AB17" s="6" t="n">
        <f aca="false">IF(ROW(AE17)=2,AA17,IF(AE16=AE17,AA17+AB16,AA17))</f>
        <v>120</v>
      </c>
      <c r="AC17" s="6" t="e">
        <f aca="false">concat(concat(concat(INT(AB17/60),"h"),AB17-(INT(AB17/60)*60)),IF(AB17-(INT(AB17/60)*60)=0,0,""))</f>
        <v>#NAME?</v>
      </c>
      <c r="AD17" s="14" t="n">
        <v>0</v>
      </c>
      <c r="AE17" s="28" t="n">
        <v>42278.3645833333</v>
      </c>
      <c r="AF17" s="14" t="n">
        <v>4</v>
      </c>
      <c r="AG17" s="14" t="s">
        <v>171</v>
      </c>
      <c r="AH17" s="14" t="s">
        <v>334</v>
      </c>
      <c r="AI17" s="14" t="s">
        <v>334</v>
      </c>
      <c r="AJ17" s="18"/>
      <c r="AK17" s="14" t="s">
        <v>290</v>
      </c>
    </row>
    <row r="18" customFormat="false" ht="15.75" hidden="false" customHeight="false" outlineLevel="0" collapsed="false">
      <c r="A18" s="14" t="n">
        <v>233</v>
      </c>
      <c r="B18" s="14" t="s">
        <v>893</v>
      </c>
      <c r="C18" s="14" t="n">
        <v>13</v>
      </c>
      <c r="D18" s="14" t="s">
        <v>124</v>
      </c>
      <c r="E18" s="14" t="n">
        <v>36</v>
      </c>
      <c r="F18" s="14" t="s">
        <v>290</v>
      </c>
      <c r="G18" s="14" t="n">
        <v>92</v>
      </c>
      <c r="H18" s="14" t="s">
        <v>126</v>
      </c>
      <c r="I18" s="14" t="s">
        <v>127</v>
      </c>
      <c r="J18" s="14" t="s">
        <v>126</v>
      </c>
      <c r="K18" s="14" t="n">
        <v>92</v>
      </c>
      <c r="L18" s="14" t="s">
        <v>126</v>
      </c>
      <c r="M18" s="14" t="s">
        <v>127</v>
      </c>
      <c r="N18" s="14" t="s">
        <v>126</v>
      </c>
      <c r="O18" s="14" t="n">
        <v>388</v>
      </c>
      <c r="P18" s="14" t="s">
        <v>894</v>
      </c>
      <c r="Q18" s="14" t="s">
        <v>895</v>
      </c>
      <c r="R18" s="14" t="s">
        <v>896</v>
      </c>
      <c r="S18" s="14" t="s">
        <v>296</v>
      </c>
      <c r="T18" s="14" t="s">
        <v>894</v>
      </c>
      <c r="U18" s="14" t="s">
        <v>895</v>
      </c>
      <c r="V18" s="18"/>
      <c r="W18" s="18"/>
      <c r="X18" s="14" t="n">
        <v>1</v>
      </c>
      <c r="Y18" s="14" t="n">
        <v>1</v>
      </c>
      <c r="Z18" s="14" t="s">
        <v>297</v>
      </c>
      <c r="AA18" s="14" t="n">
        <f aca="false">IF(Z18="Short Paper",15,IF(Z18="Full Paper",30,IF(Z18="New Result invited paper",30,IF(Z18="Advanced Introduction invited talk",30,IF(Z18="Poster",5,IF(Z18="Invited talk",30,IF(Z18="Tutorial",120,IF(Z18="Young researcher",30,))))))))</f>
        <v>30</v>
      </c>
      <c r="AB18" s="6" t="n">
        <f aca="false">IF(ROW(AE18)=2,AA18,IF(AE17=AE18,AA18+AB17,AA18))</f>
        <v>150</v>
      </c>
      <c r="AC18" s="6" t="e">
        <f aca="false">concat(concat(concat(INT(AB18/60),"h"),AB18-(INT(AB18/60)*60)),IF(AB18-(INT(AB18/60)*60)=0,0,""))</f>
        <v>#NAME?</v>
      </c>
      <c r="AD18" s="14" t="n">
        <v>0</v>
      </c>
      <c r="AE18" s="28" t="n">
        <v>42278.3645833333</v>
      </c>
      <c r="AF18" s="14" t="n">
        <v>5</v>
      </c>
      <c r="AG18" s="14" t="s">
        <v>298</v>
      </c>
      <c r="AH18" s="14" t="s">
        <v>402</v>
      </c>
      <c r="AI18" s="14" t="s">
        <v>402</v>
      </c>
      <c r="AJ18" s="18"/>
      <c r="AK18" s="14" t="s">
        <v>290</v>
      </c>
    </row>
    <row r="19" customFormat="false" ht="15.75" hidden="false" customHeight="false" outlineLevel="0" collapsed="false">
      <c r="A19" s="14" t="n">
        <v>223</v>
      </c>
      <c r="B19" s="14" t="s">
        <v>883</v>
      </c>
      <c r="C19" s="14" t="n">
        <v>13</v>
      </c>
      <c r="D19" s="14" t="s">
        <v>124</v>
      </c>
      <c r="E19" s="14" t="n">
        <v>36</v>
      </c>
      <c r="F19" s="14" t="s">
        <v>290</v>
      </c>
      <c r="G19" s="14" t="n">
        <v>92</v>
      </c>
      <c r="H19" s="14" t="s">
        <v>126</v>
      </c>
      <c r="I19" s="14" t="s">
        <v>127</v>
      </c>
      <c r="J19" s="14" t="s">
        <v>126</v>
      </c>
      <c r="K19" s="14" t="n">
        <v>92</v>
      </c>
      <c r="L19" s="14" t="s">
        <v>126</v>
      </c>
      <c r="M19" s="14" t="s">
        <v>127</v>
      </c>
      <c r="N19" s="14" t="s">
        <v>126</v>
      </c>
      <c r="O19" s="14" t="n">
        <v>378</v>
      </c>
      <c r="P19" s="14" t="s">
        <v>884</v>
      </c>
      <c r="Q19" s="14" t="s">
        <v>885</v>
      </c>
      <c r="R19" s="14"/>
      <c r="S19" s="18"/>
      <c r="T19" s="14" t="s">
        <v>884</v>
      </c>
      <c r="U19" s="14" t="s">
        <v>885</v>
      </c>
      <c r="V19" s="18"/>
      <c r="W19" s="18"/>
      <c r="X19" s="18"/>
      <c r="Y19" s="14" t="n">
        <v>1</v>
      </c>
      <c r="Z19" s="14" t="s">
        <v>297</v>
      </c>
      <c r="AA19" s="14" t="n">
        <f aca="false">IF(Z19="Short Paper",15,IF(Z19="Full Paper",30,IF(Z19="New Result invited paper",30,IF(Z19="Advanced Introduction invited talk",30,IF(Z19="Poster",5,IF(Z19="Invited talk",30,IF(Z19="Tutorial",120,IF(Z19="Young researcher",30,))))))))</f>
        <v>30</v>
      </c>
      <c r="AB19" s="6" t="n">
        <f aca="false">IF(ROW(AE19)=2,AA19,IF(AE18=AE19,AA19+AB18,AA19))</f>
        <v>180</v>
      </c>
      <c r="AC19" s="6" t="e">
        <f aca="false">concat(concat(concat(INT(AB19/60),"h"),AB19-(INT(AB19/60)*60)),IF(AB19-(INT(AB19/60)*60)=0,0,""))</f>
        <v>#NAME?</v>
      </c>
      <c r="AD19" s="14" t="n">
        <v>0</v>
      </c>
      <c r="AE19" s="28" t="n">
        <v>42278.3645833333</v>
      </c>
      <c r="AF19" s="14" t="n">
        <v>6</v>
      </c>
      <c r="AG19" s="14" t="n">
        <v>-4</v>
      </c>
      <c r="AH19" s="14" t="s">
        <v>709</v>
      </c>
      <c r="AI19" s="14" t="s">
        <v>709</v>
      </c>
      <c r="AJ19" s="18"/>
      <c r="AK19" s="14" t="s">
        <v>290</v>
      </c>
    </row>
    <row r="20" customFormat="false" ht="15.75" hidden="false" customHeight="false" outlineLevel="0" collapsed="false">
      <c r="A20" s="14" t="n">
        <v>212</v>
      </c>
      <c r="B20" s="14" t="s">
        <v>879</v>
      </c>
      <c r="C20" s="14" t="n">
        <v>13</v>
      </c>
      <c r="D20" s="14" t="s">
        <v>124</v>
      </c>
      <c r="E20" s="14" t="n">
        <v>36</v>
      </c>
      <c r="F20" s="14" t="s">
        <v>290</v>
      </c>
      <c r="G20" s="14" t="n">
        <v>92</v>
      </c>
      <c r="H20" s="14" t="s">
        <v>126</v>
      </c>
      <c r="I20" s="14" t="s">
        <v>127</v>
      </c>
      <c r="J20" s="14" t="s">
        <v>126</v>
      </c>
      <c r="K20" s="14" t="n">
        <v>92</v>
      </c>
      <c r="L20" s="14" t="s">
        <v>126</v>
      </c>
      <c r="M20" s="14" t="s">
        <v>127</v>
      </c>
      <c r="N20" s="14" t="s">
        <v>126</v>
      </c>
      <c r="O20" s="14" t="n">
        <v>367</v>
      </c>
      <c r="P20" s="14" t="s">
        <v>880</v>
      </c>
      <c r="Q20" s="14" t="s">
        <v>881</v>
      </c>
      <c r="R20" s="14" t="s">
        <v>1043</v>
      </c>
      <c r="S20" s="18"/>
      <c r="T20" s="14" t="s">
        <v>880</v>
      </c>
      <c r="U20" s="14" t="s">
        <v>881</v>
      </c>
      <c r="V20" s="18"/>
      <c r="W20" s="18"/>
      <c r="X20" s="14" t="n">
        <v>1</v>
      </c>
      <c r="Y20" s="14" t="n">
        <v>1</v>
      </c>
      <c r="Z20" s="14" t="s">
        <v>297</v>
      </c>
      <c r="AA20" s="14" t="n">
        <f aca="false">IF(Z20="Short Paper",15,IF(Z20="Full Paper",30,IF(Z20="New Result invited paper",30,IF(Z20="Advanced Introduction invited talk",30,IF(Z20="Poster",5,IF(Z20="Invited talk",30,IF(Z20="Tutorial",120,IF(Z20="Young researcher",30,))))))))</f>
        <v>30</v>
      </c>
      <c r="AB20" s="6" t="n">
        <f aca="false">IF(ROW(AE20)=2,AA20,IF(AE19=AE20,AA20+AB19,AA20))</f>
        <v>210</v>
      </c>
      <c r="AC20" s="6" t="e">
        <f aca="false">concat(concat(concat(INT(AB20/60),"h"),AB20-(INT(AB20/60)*60)),IF(AB20-(INT(AB20/60)*60)=0,0,""))</f>
        <v>#NAME?</v>
      </c>
      <c r="AD20" s="14" t="n">
        <v>0</v>
      </c>
      <c r="AE20" s="28" t="n">
        <v>42278.3645833333</v>
      </c>
      <c r="AF20" s="14" t="n">
        <v>7</v>
      </c>
      <c r="AG20" s="14" t="n">
        <v>-4</v>
      </c>
      <c r="AH20" s="14" t="s">
        <v>709</v>
      </c>
      <c r="AI20" s="14" t="s">
        <v>709</v>
      </c>
      <c r="AJ20" s="18"/>
      <c r="AK20" s="14" t="s">
        <v>290</v>
      </c>
    </row>
    <row r="21" customFormat="false" ht="15.75" hidden="false" customHeight="false" outlineLevel="0" collapsed="false">
      <c r="R21" s="1"/>
      <c r="AA21" s="14"/>
      <c r="AB21" s="14"/>
      <c r="AC21" s="14"/>
    </row>
    <row r="22" customFormat="false" ht="15.75" hidden="false" customHeight="false" outlineLevel="0" collapsed="false">
      <c r="R22" s="1"/>
      <c r="AA22" s="14"/>
      <c r="AB22" s="14"/>
      <c r="AC22" s="14"/>
    </row>
    <row r="23" customFormat="false" ht="15.75" hidden="false" customHeight="false" outlineLevel="0" collapsed="false">
      <c r="R23" s="1"/>
      <c r="AA23" s="14"/>
      <c r="AB23" s="14"/>
      <c r="AC23" s="14"/>
    </row>
    <row r="24" customFormat="false" ht="15.75" hidden="false" customHeight="false" outlineLevel="0" collapsed="false">
      <c r="R24" s="1"/>
      <c r="AA24" s="14"/>
      <c r="AB24" s="14"/>
      <c r="AC24" s="14"/>
    </row>
    <row r="25" customFormat="false" ht="15.75" hidden="false" customHeight="false" outlineLevel="0" collapsed="false">
      <c r="R25" s="1"/>
      <c r="AA25" s="14"/>
      <c r="AB25" s="14"/>
      <c r="AC25" s="14"/>
    </row>
    <row r="26" customFormat="false" ht="15.75" hidden="false" customHeight="false" outlineLevel="0" collapsed="false">
      <c r="R26" s="1"/>
      <c r="AA26" s="14"/>
      <c r="AB26" s="14"/>
      <c r="AC26" s="14"/>
    </row>
    <row r="27" customFormat="false" ht="15.75" hidden="false" customHeight="false" outlineLevel="0" collapsed="false">
      <c r="R27" s="1"/>
      <c r="AA27" s="14"/>
      <c r="AB27" s="14"/>
      <c r="AC27" s="14"/>
    </row>
    <row r="28" customFormat="false" ht="15.75" hidden="false" customHeight="false" outlineLevel="0" collapsed="false">
      <c r="R28" s="1"/>
      <c r="AA28" s="14"/>
      <c r="AB28" s="14"/>
      <c r="AC28" s="14"/>
    </row>
    <row r="29" customFormat="false" ht="15.75" hidden="false" customHeight="false" outlineLevel="0" collapsed="false">
      <c r="R29" s="1"/>
      <c r="AA29" s="14"/>
      <c r="AB29" s="14"/>
      <c r="AC29" s="14"/>
    </row>
    <row r="30" customFormat="false" ht="15.75" hidden="false" customHeight="false" outlineLevel="0" collapsed="false">
      <c r="R30" s="1"/>
      <c r="AA30" s="14"/>
      <c r="AB30" s="14"/>
      <c r="AC30" s="14"/>
    </row>
    <row r="31" customFormat="false" ht="15.75" hidden="false" customHeight="false" outlineLevel="0" collapsed="false">
      <c r="R31" s="1"/>
      <c r="AA31" s="14"/>
      <c r="AB31" s="14"/>
      <c r="AC31" s="14"/>
    </row>
    <row r="32" customFormat="false" ht="15.75" hidden="false" customHeight="false" outlineLevel="0" collapsed="false">
      <c r="R32" s="1"/>
      <c r="AA32" s="14"/>
      <c r="AB32" s="14"/>
      <c r="AC32" s="14"/>
    </row>
    <row r="33" customFormat="false" ht="15.75" hidden="false" customHeight="false" outlineLevel="0" collapsed="false">
      <c r="R33" s="1"/>
      <c r="AA33" s="14"/>
      <c r="AB33" s="14"/>
      <c r="AC33" s="14"/>
    </row>
    <row r="34" customFormat="false" ht="15.75" hidden="false" customHeight="false" outlineLevel="0" collapsed="false">
      <c r="R34" s="1"/>
      <c r="AA34" s="14"/>
      <c r="AB34" s="14"/>
      <c r="AC34" s="14"/>
    </row>
    <row r="35" customFormat="false" ht="15.75" hidden="false" customHeight="false" outlineLevel="0" collapsed="false">
      <c r="R35" s="1"/>
      <c r="AA35" s="14"/>
      <c r="AB35" s="14"/>
      <c r="AC35" s="14"/>
    </row>
    <row r="36" customFormat="false" ht="15.75" hidden="false" customHeight="false" outlineLevel="0" collapsed="false">
      <c r="R36" s="1"/>
      <c r="AA36" s="14"/>
      <c r="AB36" s="14"/>
      <c r="AC36" s="14"/>
    </row>
    <row r="37" customFormat="false" ht="15.75" hidden="false" customHeight="false" outlineLevel="0" collapsed="false">
      <c r="R37" s="1"/>
      <c r="AA37" s="14"/>
      <c r="AB37" s="14"/>
      <c r="AC37" s="14"/>
    </row>
    <row r="38" customFormat="false" ht="15.75" hidden="false" customHeight="false" outlineLevel="0" collapsed="false">
      <c r="R38" s="1"/>
      <c r="AA38" s="14"/>
      <c r="AB38" s="14"/>
      <c r="AC38" s="14"/>
    </row>
    <row r="39" customFormat="false" ht="15.75" hidden="false" customHeight="false" outlineLevel="0" collapsed="false">
      <c r="R39" s="1"/>
      <c r="AA39" s="14"/>
      <c r="AB39" s="14"/>
      <c r="AC39" s="14"/>
    </row>
    <row r="40" customFormat="false" ht="15.75" hidden="false" customHeight="false" outlineLevel="0" collapsed="false">
      <c r="R40" s="1"/>
      <c r="AA40" s="14"/>
      <c r="AB40" s="14"/>
      <c r="AC40" s="14"/>
    </row>
    <row r="41" customFormat="false" ht="15.75" hidden="false" customHeight="false" outlineLevel="0" collapsed="false">
      <c r="R41" s="1"/>
      <c r="AA41" s="14"/>
      <c r="AB41" s="14"/>
      <c r="AC41" s="14"/>
    </row>
    <row r="42" customFormat="false" ht="15.75" hidden="false" customHeight="false" outlineLevel="0" collapsed="false">
      <c r="R42" s="1"/>
      <c r="AA42" s="14"/>
      <c r="AB42" s="14"/>
      <c r="AC42" s="14"/>
    </row>
  </sheetData>
  <conditionalFormatting sqref="AC33">
    <cfRule type="expression" priority="2" aboveAverage="0" equalAverage="0" bottom="0" percent="0" rank="0" text="" dxfId="0">
      <formula>LEN(TRIM(AC33))&gt;0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K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6.47959183673469"/>
    <col collapsed="false" hidden="false" max="2" min="2" style="0" width="9.85204081632653"/>
    <col collapsed="false" hidden="false" max="4" min="3" style="0" width="2.42857142857143"/>
    <col collapsed="false" hidden="false" max="5" min="5" style="0" width="5.87755102040816"/>
    <col collapsed="false" hidden="false" max="6" min="6" style="0" width="12.8979591836735"/>
    <col collapsed="false" hidden="false" max="11" min="7" style="0" width="3.37244897959184"/>
    <col collapsed="false" hidden="false" max="12" min="12" style="0" width="7.63265306122449"/>
    <col collapsed="false" hidden="false" max="15" min="13" style="0" width="3.03061224489796"/>
    <col collapsed="false" hidden="false" max="16" min="16" style="0" width="21.0612244897959"/>
    <col collapsed="false" hidden="false" max="17" min="17" style="0" width="6.27040816326531"/>
    <col collapsed="false" hidden="false" max="19" min="18" style="0" width="3.03061224489796"/>
    <col collapsed="false" hidden="false" max="20" min="20" style="0" width="8.02551020408163"/>
    <col collapsed="false" hidden="false" max="25" min="21" style="0" width="3.03061224489796"/>
    <col collapsed="false" hidden="false" max="26" min="26" style="0" width="9.17857142857143"/>
    <col collapsed="false" hidden="false" max="27" min="27" style="0" width="5.87755102040816"/>
    <col collapsed="false" hidden="false" max="28" min="28" style="0" width="0.403061224489796"/>
    <col collapsed="false" hidden="false" max="29" min="29" style="0" width="8.02551020408163"/>
    <col collapsed="false" hidden="false" max="30" min="30" style="0" width="3.03061224489796"/>
    <col collapsed="false" hidden="false" max="31" min="31" style="0" width="25.7091836734694"/>
    <col collapsed="false" hidden="false" max="32" min="32" style="0" width="4.18367346938776"/>
    <col collapsed="false" hidden="false" max="33" min="33" style="0" width="9.71938775510204"/>
    <col collapsed="false" hidden="false" max="35" min="34" style="0" width="9.85204081632653"/>
    <col collapsed="false" hidden="false" max="36" min="36" style="0" width="10.2602040816327"/>
    <col collapsed="false" hidden="false" max="1025" min="37" style="0" width="9.85204081632653"/>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426</v>
      </c>
      <c r="B7" s="6" t="s">
        <v>1409</v>
      </c>
      <c r="C7" s="7" t="n">
        <v>16</v>
      </c>
      <c r="D7" s="7" t="s">
        <v>1341</v>
      </c>
      <c r="E7" s="6" t="n">
        <v>155</v>
      </c>
      <c r="F7" s="6" t="s">
        <v>1346</v>
      </c>
      <c r="G7" s="7" t="n">
        <v>2</v>
      </c>
      <c r="H7" s="7" t="s">
        <v>75</v>
      </c>
      <c r="I7" s="7" t="s">
        <v>76</v>
      </c>
      <c r="J7" s="7" t="s">
        <v>1343</v>
      </c>
      <c r="K7" s="7" t="n">
        <v>266</v>
      </c>
      <c r="L7" s="6" t="s">
        <v>734</v>
      </c>
      <c r="M7" s="7" t="s">
        <v>735</v>
      </c>
      <c r="N7" s="7" t="s">
        <v>734</v>
      </c>
      <c r="O7" s="7" t="n">
        <v>612</v>
      </c>
      <c r="P7" s="6" t="s">
        <v>1406</v>
      </c>
      <c r="Q7" s="7" t="s">
        <v>1407</v>
      </c>
      <c r="R7" s="7" t="s">
        <v>1408</v>
      </c>
      <c r="S7" s="7" t="s">
        <v>545</v>
      </c>
      <c r="T7" s="7" t="s">
        <v>1406</v>
      </c>
      <c r="U7" s="7" t="s">
        <v>1407</v>
      </c>
      <c r="V7" s="8"/>
      <c r="W7" s="8"/>
      <c r="X7" s="8"/>
      <c r="Y7" s="8"/>
      <c r="Z7" s="6" t="s">
        <v>1350</v>
      </c>
      <c r="AA7" s="6" t="n">
        <v>15</v>
      </c>
      <c r="AB7" s="6" t="n">
        <f aca="false">IF(ROW(AE7)=2,AA7,IF(AE1=AE7,AA7+AB1,AA7))</f>
        <v>15</v>
      </c>
      <c r="AC7" s="6" t="e">
        <f aca="false">concat(concat(concat(INT(AB7/60),"h"),AB7-(INT(AB7/60)*60)),IF(AB7-(INT(AB7/60)*60)=0,0,""))</f>
        <v>#NAME?</v>
      </c>
      <c r="AD7" s="6" t="n">
        <v>0</v>
      </c>
      <c r="AE7" s="27" t="n">
        <v>42277.375</v>
      </c>
      <c r="AF7" s="6" t="n">
        <v>2</v>
      </c>
      <c r="AG7" s="6" t="n">
        <v>9</v>
      </c>
      <c r="AH7" s="6" t="s">
        <v>1449</v>
      </c>
      <c r="AI7" s="6" t="s">
        <v>1449</v>
      </c>
      <c r="AJ7" s="12"/>
      <c r="AK7" s="6" t="s">
        <v>1346</v>
      </c>
    </row>
    <row r="8" customFormat="false" ht="15.75" hidden="false" customHeight="false" outlineLevel="0" collapsed="false">
      <c r="A8" s="6" t="n">
        <v>424</v>
      </c>
      <c r="B8" s="6" t="s">
        <v>1402</v>
      </c>
      <c r="C8" s="7" t="n">
        <v>16</v>
      </c>
      <c r="D8" s="7" t="s">
        <v>1341</v>
      </c>
      <c r="E8" s="6" t="n">
        <v>155</v>
      </c>
      <c r="F8" s="6" t="s">
        <v>1346</v>
      </c>
      <c r="G8" s="7" t="n">
        <v>2</v>
      </c>
      <c r="H8" s="7" t="s">
        <v>75</v>
      </c>
      <c r="I8" s="7" t="s">
        <v>76</v>
      </c>
      <c r="J8" s="7" t="s">
        <v>1343</v>
      </c>
      <c r="K8" s="7" t="n">
        <v>266</v>
      </c>
      <c r="L8" s="6" t="s">
        <v>734</v>
      </c>
      <c r="M8" s="7" t="s">
        <v>735</v>
      </c>
      <c r="N8" s="7" t="s">
        <v>734</v>
      </c>
      <c r="O8" s="7" t="n">
        <v>610</v>
      </c>
      <c r="P8" s="6" t="s">
        <v>1403</v>
      </c>
      <c r="Q8" s="7" t="s">
        <v>1404</v>
      </c>
      <c r="R8" s="7" t="s">
        <v>1405</v>
      </c>
      <c r="S8" s="7" t="s">
        <v>828</v>
      </c>
      <c r="T8" s="7" t="s">
        <v>1403</v>
      </c>
      <c r="U8" s="7" t="s">
        <v>1404</v>
      </c>
      <c r="V8" s="8"/>
      <c r="W8" s="8"/>
      <c r="X8" s="8"/>
      <c r="Y8" s="8"/>
      <c r="Z8" s="6" t="s">
        <v>1350</v>
      </c>
      <c r="AA8" s="6" t="n">
        <v>15</v>
      </c>
      <c r="AB8" s="6" t="n">
        <f aca="false">IF(ROW(AE8)=2,AA8,IF(AE7=AE8,AA8+AB7,AA8))</f>
        <v>30</v>
      </c>
      <c r="AC8" s="6" t="e">
        <f aca="false">concat(concat(concat(INT(AB8/60),"h"),AB8-(INT(AB8/60)*60)),IF(AB8-(INT(AB8/60)*60)=0,0,""))</f>
        <v>#NAME?</v>
      </c>
      <c r="AD8" s="6" t="n">
        <v>0</v>
      </c>
      <c r="AE8" s="27" t="n">
        <v>42277.375</v>
      </c>
      <c r="AF8" s="6" t="n">
        <v>3</v>
      </c>
      <c r="AG8" s="6" t="n">
        <v>2</v>
      </c>
      <c r="AH8" s="6" t="s">
        <v>1443</v>
      </c>
      <c r="AI8" s="6" t="s">
        <v>1443</v>
      </c>
      <c r="AJ8" s="12"/>
      <c r="AK8" s="6" t="s">
        <v>1346</v>
      </c>
    </row>
    <row r="9" customFormat="false" ht="15.75" hidden="false" customHeight="false" outlineLevel="0" collapsed="false">
      <c r="A9" s="6" t="n">
        <v>372</v>
      </c>
      <c r="B9" s="6" t="s">
        <v>1360</v>
      </c>
      <c r="C9" s="7" t="n">
        <v>16</v>
      </c>
      <c r="D9" s="7" t="s">
        <v>1341</v>
      </c>
      <c r="E9" s="6" t="n">
        <v>155</v>
      </c>
      <c r="F9" s="6" t="s">
        <v>1346</v>
      </c>
      <c r="G9" s="7" t="n">
        <v>2</v>
      </c>
      <c r="H9" s="7" t="s">
        <v>75</v>
      </c>
      <c r="I9" s="7" t="s">
        <v>76</v>
      </c>
      <c r="J9" s="7" t="s">
        <v>1343</v>
      </c>
      <c r="K9" s="7" t="n">
        <v>266</v>
      </c>
      <c r="L9" s="6" t="s">
        <v>734</v>
      </c>
      <c r="M9" s="7" t="s">
        <v>735</v>
      </c>
      <c r="N9" s="7" t="s">
        <v>734</v>
      </c>
      <c r="O9" s="7" t="n">
        <v>549</v>
      </c>
      <c r="P9" s="6" t="s">
        <v>1352</v>
      </c>
      <c r="Q9" s="7" t="s">
        <v>1353</v>
      </c>
      <c r="R9" s="7" t="s">
        <v>1354</v>
      </c>
      <c r="S9" s="8"/>
      <c r="T9" s="7" t="s">
        <v>1352</v>
      </c>
      <c r="U9" s="7" t="s">
        <v>1353</v>
      </c>
      <c r="V9" s="8"/>
      <c r="W9" s="8"/>
      <c r="X9" s="8"/>
      <c r="Y9" s="8"/>
      <c r="Z9" s="6" t="s">
        <v>1350</v>
      </c>
      <c r="AA9" s="6" t="n">
        <v>15</v>
      </c>
      <c r="AB9" s="6" t="n">
        <f aca="false">IF(ROW(AE9)=2,AA9,IF(AE8=AE9,AA9+AB8,AA9))</f>
        <v>45</v>
      </c>
      <c r="AC9" s="6" t="e">
        <f aca="false">concat(concat(concat(INT(AB9/60),"h"),AB9-(INT(AB9/60)*60)),IF(AB9-(INT(AB9/60)*60)=0,0,""))</f>
        <v>#NAME?</v>
      </c>
      <c r="AD9" s="6" t="n">
        <v>0</v>
      </c>
      <c r="AE9" s="27" t="n">
        <v>42277.375</v>
      </c>
      <c r="AF9" s="6" t="n">
        <v>4</v>
      </c>
      <c r="AG9" s="6" t="n">
        <v>2</v>
      </c>
      <c r="AH9" s="6" t="s">
        <v>1443</v>
      </c>
      <c r="AI9" s="6" t="s">
        <v>1443</v>
      </c>
      <c r="AJ9" s="12"/>
      <c r="AK9" s="6" t="s">
        <v>1346</v>
      </c>
    </row>
    <row r="10" customFormat="false" ht="15.75" hidden="false" customHeight="false" outlineLevel="0" collapsed="false">
      <c r="A10" s="6" t="n">
        <v>434</v>
      </c>
      <c r="B10" s="6" t="s">
        <v>1426</v>
      </c>
      <c r="C10" s="7" t="n">
        <v>16</v>
      </c>
      <c r="D10" s="7" t="s">
        <v>1341</v>
      </c>
      <c r="E10" s="6" t="n">
        <v>155</v>
      </c>
      <c r="F10" s="6" t="s">
        <v>1346</v>
      </c>
      <c r="G10" s="7" t="n">
        <v>2</v>
      </c>
      <c r="H10" s="7" t="s">
        <v>75</v>
      </c>
      <c r="I10" s="7" t="s">
        <v>76</v>
      </c>
      <c r="J10" s="7" t="s">
        <v>1343</v>
      </c>
      <c r="K10" s="7" t="n">
        <v>266</v>
      </c>
      <c r="L10" s="6" t="s">
        <v>734</v>
      </c>
      <c r="M10" s="7" t="s">
        <v>735</v>
      </c>
      <c r="N10" s="7" t="s">
        <v>734</v>
      </c>
      <c r="O10" s="7" t="n">
        <v>624</v>
      </c>
      <c r="P10" s="6" t="s">
        <v>1427</v>
      </c>
      <c r="Q10" s="7" t="s">
        <v>1428</v>
      </c>
      <c r="R10" s="7" t="s">
        <v>1429</v>
      </c>
      <c r="S10" s="7" t="s">
        <v>61</v>
      </c>
      <c r="T10" s="7" t="s">
        <v>1427</v>
      </c>
      <c r="U10" s="7" t="s">
        <v>1428</v>
      </c>
      <c r="V10" s="8"/>
      <c r="W10" s="8"/>
      <c r="X10" s="7" t="n">
        <v>1</v>
      </c>
      <c r="Y10" s="8"/>
      <c r="Z10" s="6" t="s">
        <v>1350</v>
      </c>
      <c r="AA10" s="6" t="n">
        <v>15</v>
      </c>
      <c r="AB10" s="6" t="n">
        <f aca="false">IF(ROW(AE10)=2,AA10,IF(AE9=AE10,AA10+AB9,AA10))</f>
        <v>60</v>
      </c>
      <c r="AC10" s="6" t="e">
        <f aca="false">concat(concat(concat(INT(AB10/60),"h"),AB10-(INT(AB10/60)*60)),IF(AB10-(INT(AB10/60)*60)=0,0,""))</f>
        <v>#NAME?</v>
      </c>
      <c r="AD10" s="6" t="n">
        <v>0</v>
      </c>
      <c r="AE10" s="27" t="n">
        <v>42277.375</v>
      </c>
      <c r="AF10" s="6" t="n">
        <v>5</v>
      </c>
      <c r="AG10" s="6" t="n">
        <v>2</v>
      </c>
      <c r="AH10" s="6" t="s">
        <v>1443</v>
      </c>
      <c r="AI10" s="6" t="s">
        <v>1443</v>
      </c>
      <c r="AJ10" s="12"/>
      <c r="AK10" s="6" t="s">
        <v>1346</v>
      </c>
    </row>
    <row r="11" customFormat="false" ht="15.75" hidden="false" customHeight="false" outlineLevel="0" collapsed="false">
      <c r="A11" s="9" t="n">
        <v>465</v>
      </c>
      <c r="B11" s="10" t="s">
        <v>1509</v>
      </c>
      <c r="C11" s="49" t="n">
        <v>16</v>
      </c>
      <c r="D11" s="50" t="s">
        <v>1341</v>
      </c>
      <c r="E11" s="9" t="n">
        <v>155</v>
      </c>
      <c r="F11" s="10" t="s">
        <v>1346</v>
      </c>
      <c r="G11" s="49" t="n">
        <v>2</v>
      </c>
      <c r="H11" s="50" t="s">
        <v>75</v>
      </c>
      <c r="I11" s="50" t="s">
        <v>76</v>
      </c>
      <c r="J11" s="50" t="s">
        <v>1343</v>
      </c>
      <c r="K11" s="49" t="n">
        <v>266</v>
      </c>
      <c r="L11" s="10" t="s">
        <v>734</v>
      </c>
      <c r="M11" s="50" t="s">
        <v>735</v>
      </c>
      <c r="N11" s="50" t="s">
        <v>734</v>
      </c>
      <c r="O11" s="49" t="n">
        <v>684</v>
      </c>
      <c r="P11" s="10" t="s">
        <v>1510</v>
      </c>
      <c r="Q11" s="50" t="s">
        <v>1511</v>
      </c>
      <c r="R11" s="50" t="s">
        <v>1512</v>
      </c>
      <c r="S11" s="61"/>
      <c r="T11" s="50" t="s">
        <v>1510</v>
      </c>
      <c r="U11" s="50" t="s">
        <v>1511</v>
      </c>
      <c r="V11" s="61"/>
      <c r="W11" s="61"/>
      <c r="X11" s="61"/>
      <c r="Y11" s="61"/>
      <c r="Z11" s="10" t="s">
        <v>1513</v>
      </c>
      <c r="AA11" s="6" t="n">
        <v>15</v>
      </c>
      <c r="AB11" s="6" t="n">
        <f aca="false">IF(ROW(AE11)=2,AA11,IF(AE10=AE11,AA11+AB10,AA11))</f>
        <v>75</v>
      </c>
      <c r="AC11" s="6" t="e">
        <f aca="false">concat(concat(concat(INT(AB11/60),"h"),AB11-(INT(AB11/60)*60)),IF(AB11-(INT(AB11/60)*60)=0,0,""))</f>
        <v>#NAME?</v>
      </c>
      <c r="AD11" s="9" t="n">
        <v>0</v>
      </c>
      <c r="AE11" s="27" t="n">
        <v>42277.375</v>
      </c>
      <c r="AF11" s="10" t="n">
        <v>6</v>
      </c>
      <c r="AG11" s="62" t="n">
        <f aca="false">2</f>
        <v>2</v>
      </c>
      <c r="AH11" s="6" t="s">
        <v>1443</v>
      </c>
      <c r="AI11" s="6" t="s">
        <v>1443</v>
      </c>
      <c r="AJ11" s="12"/>
      <c r="AK11" s="6" t="s">
        <v>1346</v>
      </c>
    </row>
    <row r="12" customFormat="false" ht="15.75" hidden="false" customHeight="false" outlineLevel="0" collapsed="false">
      <c r="A12" s="6" t="n">
        <v>423</v>
      </c>
      <c r="B12" s="6" t="s">
        <v>1401</v>
      </c>
      <c r="C12" s="7" t="n">
        <v>16</v>
      </c>
      <c r="D12" s="7" t="s">
        <v>1341</v>
      </c>
      <c r="E12" s="6" t="n">
        <v>155</v>
      </c>
      <c r="F12" s="6" t="s">
        <v>1346</v>
      </c>
      <c r="G12" s="7" t="n">
        <v>2</v>
      </c>
      <c r="H12" s="7" t="s">
        <v>75</v>
      </c>
      <c r="I12" s="7" t="s">
        <v>76</v>
      </c>
      <c r="J12" s="7" t="s">
        <v>1343</v>
      </c>
      <c r="K12" s="7" t="n">
        <v>266</v>
      </c>
      <c r="L12" s="6" t="s">
        <v>734</v>
      </c>
      <c r="M12" s="7" t="s">
        <v>735</v>
      </c>
      <c r="N12" s="7" t="s">
        <v>734</v>
      </c>
      <c r="O12" s="7" t="n">
        <v>609</v>
      </c>
      <c r="P12" s="6" t="s">
        <v>1395</v>
      </c>
      <c r="Q12" s="7" t="s">
        <v>1396</v>
      </c>
      <c r="R12" s="7" t="s">
        <v>1397</v>
      </c>
      <c r="S12" s="8"/>
      <c r="T12" s="7" t="s">
        <v>1395</v>
      </c>
      <c r="U12" s="7" t="s">
        <v>1396</v>
      </c>
      <c r="V12" s="8"/>
      <c r="W12" s="8"/>
      <c r="X12" s="8"/>
      <c r="Y12" s="8"/>
      <c r="Z12" s="6" t="s">
        <v>1350</v>
      </c>
      <c r="AA12" s="6" t="n">
        <v>15</v>
      </c>
      <c r="AB12" s="6" t="n">
        <f aca="false">IF(ROW(AE12)=2,AA12,IF(AE11=AE12,AA12+AB11,AA12))</f>
        <v>90</v>
      </c>
      <c r="AC12" s="6" t="e">
        <f aca="false">concat(concat(concat(INT(AB12/60),"h"),AB12-(INT(AB12/60)*60)),IF(AB12-(INT(AB12/60)*60)=0,0,""))</f>
        <v>#NAME?</v>
      </c>
      <c r="AD12" s="6" t="n">
        <v>0</v>
      </c>
      <c r="AE12" s="27" t="n">
        <v>42277.375</v>
      </c>
      <c r="AF12" s="6" t="n">
        <v>7</v>
      </c>
      <c r="AG12" s="6" t="n">
        <v>1</v>
      </c>
      <c r="AH12" s="6" t="s">
        <v>1442</v>
      </c>
      <c r="AI12" s="6" t="s">
        <v>1442</v>
      </c>
      <c r="AJ12" s="12"/>
      <c r="AK12" s="6" t="s">
        <v>1346</v>
      </c>
    </row>
    <row r="13" customFormat="false" ht="15.75" hidden="false" customHeight="false" outlineLevel="0" collapsed="false">
      <c r="A13" s="6" t="n">
        <v>428</v>
      </c>
      <c r="B13" s="6" t="s">
        <v>1416</v>
      </c>
      <c r="C13" s="7" t="n">
        <v>16</v>
      </c>
      <c r="D13" s="7" t="s">
        <v>1341</v>
      </c>
      <c r="E13" s="6" t="n">
        <v>155</v>
      </c>
      <c r="F13" s="6" t="s">
        <v>1346</v>
      </c>
      <c r="G13" s="7" t="n">
        <v>2</v>
      </c>
      <c r="H13" s="7" t="s">
        <v>75</v>
      </c>
      <c r="I13" s="7" t="s">
        <v>76</v>
      </c>
      <c r="J13" s="7" t="s">
        <v>1343</v>
      </c>
      <c r="K13" s="7" t="n">
        <v>266</v>
      </c>
      <c r="L13" s="6" t="s">
        <v>734</v>
      </c>
      <c r="M13" s="7" t="s">
        <v>735</v>
      </c>
      <c r="N13" s="7" t="s">
        <v>734</v>
      </c>
      <c r="O13" s="7" t="n">
        <v>617</v>
      </c>
      <c r="P13" s="6" t="s">
        <v>1417</v>
      </c>
      <c r="Q13" s="7" t="s">
        <v>1418</v>
      </c>
      <c r="R13" s="7" t="s">
        <v>1419</v>
      </c>
      <c r="S13" s="8"/>
      <c r="T13" s="7" t="s">
        <v>1420</v>
      </c>
      <c r="U13" s="7" t="s">
        <v>1421</v>
      </c>
      <c r="V13" s="8"/>
      <c r="W13" s="8"/>
      <c r="X13" s="8"/>
      <c r="Y13" s="8"/>
      <c r="Z13" s="6" t="s">
        <v>1350</v>
      </c>
      <c r="AA13" s="6" t="n">
        <v>15</v>
      </c>
      <c r="AB13" s="6" t="n">
        <f aca="false">IF(ROW(AE13)=2,AA13,IF(AE12=AE13,AA13+AB12,AA13))</f>
        <v>105</v>
      </c>
      <c r="AC13" s="6" t="e">
        <f aca="false">concat(concat(concat(INT(AB13/60),"h"),AB13-(INT(AB13/60)*60)),IF(AB13-(INT(AB13/60)*60)=0,0,""))</f>
        <v>#NAME?</v>
      </c>
      <c r="AD13" s="6" t="n">
        <v>0</v>
      </c>
      <c r="AE13" s="27" t="n">
        <v>42277.375</v>
      </c>
      <c r="AF13" s="6" t="n">
        <v>8</v>
      </c>
      <c r="AG13" s="6" t="n">
        <v>1</v>
      </c>
      <c r="AH13" s="6" t="s">
        <v>1442</v>
      </c>
      <c r="AI13" s="6" t="s">
        <v>1442</v>
      </c>
      <c r="AJ13" s="12"/>
      <c r="AK13" s="6" t="s">
        <v>1346</v>
      </c>
    </row>
    <row r="14" customFormat="false" ht="15.75" hidden="false" customHeight="false" outlineLevel="0" collapsed="false">
      <c r="A14" s="6" t="n">
        <v>369</v>
      </c>
      <c r="B14" s="6" t="s">
        <v>1345</v>
      </c>
      <c r="C14" s="7" t="n">
        <v>16</v>
      </c>
      <c r="D14" s="7" t="s">
        <v>1341</v>
      </c>
      <c r="E14" s="6" t="n">
        <v>155</v>
      </c>
      <c r="F14" s="6" t="s">
        <v>1346</v>
      </c>
      <c r="G14" s="7" t="n">
        <v>2</v>
      </c>
      <c r="H14" s="7" t="s">
        <v>75</v>
      </c>
      <c r="I14" s="7" t="s">
        <v>76</v>
      </c>
      <c r="J14" s="7" t="s">
        <v>1343</v>
      </c>
      <c r="K14" s="7" t="n">
        <v>266</v>
      </c>
      <c r="L14" s="6" t="s">
        <v>734</v>
      </c>
      <c r="M14" s="7" t="s">
        <v>735</v>
      </c>
      <c r="N14" s="7" t="s">
        <v>734</v>
      </c>
      <c r="O14" s="7" t="n">
        <v>546</v>
      </c>
      <c r="P14" s="6" t="s">
        <v>1347</v>
      </c>
      <c r="Q14" s="7" t="s">
        <v>1348</v>
      </c>
      <c r="R14" s="7" t="s">
        <v>1349</v>
      </c>
      <c r="S14" s="7" t="s">
        <v>296</v>
      </c>
      <c r="T14" s="7" t="s">
        <v>1347</v>
      </c>
      <c r="U14" s="7" t="s">
        <v>1348</v>
      </c>
      <c r="V14" s="8"/>
      <c r="W14" s="8"/>
      <c r="X14" s="8"/>
      <c r="Y14" s="8"/>
      <c r="Z14" s="6" t="s">
        <v>1350</v>
      </c>
      <c r="AA14" s="6" t="n">
        <v>15</v>
      </c>
      <c r="AB14" s="6" t="n">
        <f aca="false">IF(ROW(AE14)=2,AA14,IF(AE13=AE14,AA14+AB13,AA14))</f>
        <v>120</v>
      </c>
      <c r="AC14" s="6" t="e">
        <f aca="false">concat(concat(concat(INT(AB14/60),"h"),AB14-(INT(AB14/60)*60)),IF(AB14-(INT(AB14/60)*60)=0,0,""))</f>
        <v>#NAME?</v>
      </c>
      <c r="AD14" s="6" t="n">
        <v>0</v>
      </c>
      <c r="AE14" s="27" t="n">
        <v>42277.375</v>
      </c>
      <c r="AF14" s="6" t="n">
        <v>9</v>
      </c>
      <c r="AG14" s="6" t="n">
        <v>1</v>
      </c>
      <c r="AH14" s="6" t="s">
        <v>1442</v>
      </c>
      <c r="AI14" s="6" t="s">
        <v>1442</v>
      </c>
      <c r="AJ14" s="12"/>
      <c r="AK14" s="6" t="s">
        <v>1346</v>
      </c>
    </row>
    <row r="15" customFormat="false" ht="15.75" hidden="false" customHeight="false" outlineLevel="0" collapsed="false">
      <c r="A15" s="14" t="n">
        <v>386</v>
      </c>
      <c r="B15" s="14" t="s">
        <v>1371</v>
      </c>
      <c r="C15" s="15" t="n">
        <v>16</v>
      </c>
      <c r="D15" s="15" t="s">
        <v>1341</v>
      </c>
      <c r="E15" s="14" t="n">
        <v>155</v>
      </c>
      <c r="F15" s="14" t="s">
        <v>1346</v>
      </c>
      <c r="G15" s="15" t="n">
        <v>2</v>
      </c>
      <c r="H15" s="15" t="s">
        <v>75</v>
      </c>
      <c r="I15" s="15" t="s">
        <v>76</v>
      </c>
      <c r="J15" s="15" t="s">
        <v>1343</v>
      </c>
      <c r="K15" s="15" t="n">
        <v>266</v>
      </c>
      <c r="L15" s="14" t="s">
        <v>734</v>
      </c>
      <c r="M15" s="15" t="s">
        <v>735</v>
      </c>
      <c r="N15" s="15" t="s">
        <v>734</v>
      </c>
      <c r="O15" s="15" t="n">
        <v>563</v>
      </c>
      <c r="P15" s="14" t="s">
        <v>1372</v>
      </c>
      <c r="Q15" s="15" t="s">
        <v>1373</v>
      </c>
      <c r="R15" s="15" t="s">
        <v>1374</v>
      </c>
      <c r="S15" s="16"/>
      <c r="T15" s="15" t="s">
        <v>1372</v>
      </c>
      <c r="U15" s="15" t="s">
        <v>1373</v>
      </c>
      <c r="V15" s="16"/>
      <c r="W15" s="16"/>
      <c r="X15" s="16"/>
      <c r="Y15" s="16"/>
      <c r="Z15" s="14" t="s">
        <v>1350</v>
      </c>
      <c r="AA15" s="14" t="n">
        <v>15</v>
      </c>
      <c r="AB15" s="6" t="n">
        <f aca="false">IF(ROW(AE15)=2,AA15,IF(AE14=AE15,AA15+AB14,AA15))</f>
        <v>135</v>
      </c>
      <c r="AC15" s="6" t="e">
        <f aca="false">concat(concat(concat(INT(AB15/60),"h"),AB15-(INT(AB15/60)*60)),IF(AB15-(INT(AB15/60)*60)=0,0,""))</f>
        <v>#NAME?</v>
      </c>
      <c r="AD15" s="14" t="n">
        <v>0</v>
      </c>
      <c r="AE15" s="28" t="n">
        <v>42277.375</v>
      </c>
      <c r="AF15" s="14" t="n">
        <v>10</v>
      </c>
      <c r="AG15" s="14" t="n">
        <v>1</v>
      </c>
      <c r="AH15" s="14" t="s">
        <v>1442</v>
      </c>
      <c r="AI15" s="14" t="s">
        <v>1442</v>
      </c>
      <c r="AJ15" s="18"/>
      <c r="AK15" s="14" t="s">
        <v>1346</v>
      </c>
    </row>
    <row r="16" customFormat="false" ht="15.75" hidden="false" customHeight="false" outlineLevel="0" collapsed="false">
      <c r="A16" s="14" t="n">
        <v>422</v>
      </c>
      <c r="B16" s="14" t="s">
        <v>1398</v>
      </c>
      <c r="C16" s="15" t="n">
        <v>16</v>
      </c>
      <c r="D16" s="15" t="s">
        <v>1341</v>
      </c>
      <c r="E16" s="14" t="n">
        <v>155</v>
      </c>
      <c r="F16" s="14" t="s">
        <v>1346</v>
      </c>
      <c r="G16" s="15" t="n">
        <v>2</v>
      </c>
      <c r="H16" s="15" t="s">
        <v>75</v>
      </c>
      <c r="I16" s="15" t="s">
        <v>76</v>
      </c>
      <c r="J16" s="15" t="s">
        <v>1343</v>
      </c>
      <c r="K16" s="15" t="n">
        <v>266</v>
      </c>
      <c r="L16" s="14" t="s">
        <v>734</v>
      </c>
      <c r="M16" s="15" t="s">
        <v>735</v>
      </c>
      <c r="N16" s="15" t="s">
        <v>734</v>
      </c>
      <c r="O16" s="15" t="n">
        <v>608</v>
      </c>
      <c r="P16" s="14" t="s">
        <v>1399</v>
      </c>
      <c r="Q16" s="15" t="s">
        <v>1400</v>
      </c>
      <c r="R16" s="15" t="s">
        <v>998</v>
      </c>
      <c r="S16" s="15" t="s">
        <v>296</v>
      </c>
      <c r="T16" s="15" t="s">
        <v>1399</v>
      </c>
      <c r="U16" s="15" t="s">
        <v>1400</v>
      </c>
      <c r="V16" s="16"/>
      <c r="W16" s="16"/>
      <c r="X16" s="16"/>
      <c r="Y16" s="16"/>
      <c r="Z16" s="14" t="s">
        <v>1350</v>
      </c>
      <c r="AA16" s="14" t="n">
        <v>15</v>
      </c>
      <c r="AB16" s="6" t="n">
        <f aca="false">IF(ROW(AE16)=2,AA16,IF(AE15=AE16,AA16+AB15,AA16))</f>
        <v>150</v>
      </c>
      <c r="AC16" s="6" t="e">
        <f aca="false">concat(concat(concat(INT(AB16/60),"h"),AB16-(INT(AB16/60)*60)),IF(AB16-(INT(AB16/60)*60)=0,0,""))</f>
        <v>#NAME?</v>
      </c>
      <c r="AD16" s="14" t="n">
        <v>0</v>
      </c>
      <c r="AE16" s="28" t="n">
        <v>42277.375</v>
      </c>
      <c r="AF16" s="14" t="n">
        <v>11</v>
      </c>
      <c r="AG16" s="14" t="n">
        <v>1</v>
      </c>
      <c r="AH16" s="14" t="s">
        <v>1442</v>
      </c>
      <c r="AI16" s="14" t="s">
        <v>1442</v>
      </c>
      <c r="AJ16" s="18"/>
      <c r="AK16" s="14" t="s">
        <v>1346</v>
      </c>
    </row>
    <row r="17" customFormat="false" ht="15.75" hidden="false" customHeight="false" outlineLevel="0" collapsed="false">
      <c r="A17" s="9" t="n">
        <v>466</v>
      </c>
      <c r="B17" s="10" t="s">
        <v>1514</v>
      </c>
      <c r="C17" s="49" t="n">
        <v>16</v>
      </c>
      <c r="D17" s="50" t="s">
        <v>1341</v>
      </c>
      <c r="E17" s="9" t="n">
        <v>155</v>
      </c>
      <c r="F17" s="10" t="s">
        <v>1346</v>
      </c>
      <c r="G17" s="49" t="n">
        <v>2</v>
      </c>
      <c r="H17" s="50" t="s">
        <v>75</v>
      </c>
      <c r="I17" s="50" t="s">
        <v>76</v>
      </c>
      <c r="J17" s="50" t="s">
        <v>1343</v>
      </c>
      <c r="K17" s="49" t="n">
        <v>266</v>
      </c>
      <c r="L17" s="10" t="s">
        <v>734</v>
      </c>
      <c r="M17" s="50" t="s">
        <v>735</v>
      </c>
      <c r="N17" s="50" t="s">
        <v>734</v>
      </c>
      <c r="O17" s="49" t="n">
        <v>685</v>
      </c>
      <c r="P17" s="10" t="s">
        <v>1515</v>
      </c>
      <c r="Q17" s="50" t="s">
        <v>1516</v>
      </c>
      <c r="R17" s="50" t="s">
        <v>1517</v>
      </c>
      <c r="S17" s="50" t="s">
        <v>296</v>
      </c>
      <c r="T17" s="50" t="s">
        <v>1515</v>
      </c>
      <c r="U17" s="50" t="s">
        <v>1516</v>
      </c>
      <c r="V17" s="61"/>
      <c r="W17" s="61"/>
      <c r="X17" s="61"/>
      <c r="Y17" s="61"/>
      <c r="Z17" s="10" t="s">
        <v>1350</v>
      </c>
      <c r="AA17" s="6" t="n">
        <v>15</v>
      </c>
      <c r="AB17" s="6" t="n">
        <f aca="false">IF(ROW(AE17)=2,AA17,IF(AE16=AE17,AA17+AB16,AA17))</f>
        <v>165</v>
      </c>
      <c r="AC17" s="6" t="e">
        <f aca="false">concat(concat(concat(INT(AB17/60),"h"),AB17-(INT(AB17/60)*60)),IF(AB17-(INT(AB17/60)*60)=0,0,""))</f>
        <v>#NAME?</v>
      </c>
      <c r="AD17" s="9" t="n">
        <v>0</v>
      </c>
      <c r="AE17" s="27" t="n">
        <v>42277.375</v>
      </c>
      <c r="AF17" s="10" t="n">
        <v>12</v>
      </c>
      <c r="AG17" s="10" t="n">
        <v>1</v>
      </c>
      <c r="AH17" s="6" t="s">
        <v>1442</v>
      </c>
      <c r="AI17" s="6" t="s">
        <v>1442</v>
      </c>
      <c r="AJ17" s="12"/>
      <c r="AK17" s="6" t="s">
        <v>1346</v>
      </c>
    </row>
    <row r="18" customFormat="false" ht="15.75" hidden="false" customHeight="false" outlineLevel="0" collapsed="false">
      <c r="A18" s="9" t="n">
        <v>509</v>
      </c>
      <c r="B18" s="10" t="s">
        <v>1518</v>
      </c>
      <c r="C18" s="49" t="n">
        <v>16</v>
      </c>
      <c r="D18" s="50" t="s">
        <v>1341</v>
      </c>
      <c r="E18" s="9" t="n">
        <v>155</v>
      </c>
      <c r="F18" s="10" t="s">
        <v>1346</v>
      </c>
      <c r="G18" s="49" t="n">
        <v>2</v>
      </c>
      <c r="H18" s="50" t="s">
        <v>75</v>
      </c>
      <c r="I18" s="50" t="s">
        <v>76</v>
      </c>
      <c r="J18" s="50" t="s">
        <v>1343</v>
      </c>
      <c r="K18" s="49" t="n">
        <v>266</v>
      </c>
      <c r="L18" s="10" t="s">
        <v>734</v>
      </c>
      <c r="M18" s="50" t="s">
        <v>735</v>
      </c>
      <c r="N18" s="50" t="s">
        <v>734</v>
      </c>
      <c r="O18" s="49" t="n">
        <v>686</v>
      </c>
      <c r="P18" s="10" t="s">
        <v>1519</v>
      </c>
      <c r="Q18" s="50" t="s">
        <v>1520</v>
      </c>
      <c r="R18" s="50" t="s">
        <v>1521</v>
      </c>
      <c r="S18" s="61"/>
      <c r="T18" s="50" t="s">
        <v>1522</v>
      </c>
      <c r="U18" s="50" t="s">
        <v>1520</v>
      </c>
      <c r="V18" s="61"/>
      <c r="W18" s="61"/>
      <c r="X18" s="49" t="n">
        <v>1</v>
      </c>
      <c r="Y18" s="61"/>
      <c r="Z18" s="10" t="s">
        <v>1513</v>
      </c>
      <c r="AA18" s="6" t="n">
        <v>15</v>
      </c>
      <c r="AB18" s="6" t="n">
        <f aca="false">IF(ROW(AE18)=2,AA18,IF(AE17=AE18,AA18+AB17,AA18))</f>
        <v>180</v>
      </c>
      <c r="AC18" s="6" t="e">
        <f aca="false">concat(concat(concat(INT(AB18/60),"h"),AB18-(INT(AB18/60)*60)),IF(AB18-(INT(AB18/60)*60)=0,0,""))</f>
        <v>#NAME?</v>
      </c>
      <c r="AD18" s="9" t="n">
        <v>0</v>
      </c>
      <c r="AE18" s="27" t="n">
        <v>42277.375</v>
      </c>
      <c r="AF18" s="10" t="n">
        <v>1</v>
      </c>
      <c r="AG18" s="10" t="n">
        <v>1</v>
      </c>
      <c r="AH18" s="6" t="s">
        <v>1442</v>
      </c>
      <c r="AI18" s="6" t="s">
        <v>1442</v>
      </c>
      <c r="AJ18" s="12"/>
      <c r="AK18" s="6" t="s">
        <v>1346</v>
      </c>
    </row>
    <row r="19" customFormat="false" ht="15.75" hidden="false" customHeight="false" outlineLevel="0" collapsed="false">
      <c r="A19" s="14" t="n">
        <v>384</v>
      </c>
      <c r="B19" s="14" t="s">
        <v>1367</v>
      </c>
      <c r="C19" s="15" t="n">
        <v>16</v>
      </c>
      <c r="D19" s="15" t="s">
        <v>1341</v>
      </c>
      <c r="E19" s="14" t="n">
        <v>155</v>
      </c>
      <c r="F19" s="14" t="s">
        <v>1346</v>
      </c>
      <c r="G19" s="15" t="n">
        <v>2</v>
      </c>
      <c r="H19" s="15" t="s">
        <v>75</v>
      </c>
      <c r="I19" s="15" t="s">
        <v>76</v>
      </c>
      <c r="J19" s="15" t="s">
        <v>1343</v>
      </c>
      <c r="K19" s="15" t="n">
        <v>266</v>
      </c>
      <c r="L19" s="14" t="s">
        <v>734</v>
      </c>
      <c r="M19" s="15" t="s">
        <v>735</v>
      </c>
      <c r="N19" s="15" t="s">
        <v>734</v>
      </c>
      <c r="O19" s="15" t="n">
        <v>561</v>
      </c>
      <c r="P19" s="14" t="s">
        <v>1364</v>
      </c>
      <c r="Q19" s="15" t="s">
        <v>1365</v>
      </c>
      <c r="R19" s="15" t="s">
        <v>1366</v>
      </c>
      <c r="S19" s="16"/>
      <c r="T19" s="15" t="s">
        <v>1364</v>
      </c>
      <c r="U19" s="15" t="s">
        <v>1365</v>
      </c>
      <c r="V19" s="16"/>
      <c r="W19" s="16"/>
      <c r="X19" s="16"/>
      <c r="Y19" s="16"/>
      <c r="Z19" s="14" t="s">
        <v>1350</v>
      </c>
      <c r="AA19" s="14" t="n">
        <v>15</v>
      </c>
      <c r="AB19" s="6" t="n">
        <f aca="false">IF(ROW(AE19)=2,AA19,IF(AE18=AE19,AA19+AB18,AA19))</f>
        <v>195</v>
      </c>
      <c r="AC19" s="6" t="e">
        <f aca="false">concat(concat(concat(INT(AB19/60),"h"),AB19-(INT(AB19/60)*60)),IF(AB19-(INT(AB19/60)*60)=0,0,""))</f>
        <v>#NAME?</v>
      </c>
      <c r="AD19" s="14" t="n">
        <v>0</v>
      </c>
      <c r="AE19" s="28" t="n">
        <v>42277.375</v>
      </c>
      <c r="AF19" s="14" t="n">
        <v>13</v>
      </c>
      <c r="AG19" s="14" t="s">
        <v>298</v>
      </c>
      <c r="AH19" s="14" t="s">
        <v>1369</v>
      </c>
      <c r="AI19" s="14" t="s">
        <v>1369</v>
      </c>
      <c r="AJ19" s="18"/>
      <c r="AK19" s="14" t="s">
        <v>1346</v>
      </c>
    </row>
    <row r="20" customFormat="false" ht="15.75" hidden="false" customHeight="false" outlineLevel="0" collapsed="false">
      <c r="A20" s="14" t="n">
        <v>430</v>
      </c>
      <c r="B20" s="14" t="s">
        <v>1422</v>
      </c>
      <c r="C20" s="15" t="n">
        <v>16</v>
      </c>
      <c r="D20" s="15" t="s">
        <v>1341</v>
      </c>
      <c r="E20" s="14" t="n">
        <v>155</v>
      </c>
      <c r="F20" s="14" t="s">
        <v>1346</v>
      </c>
      <c r="G20" s="15" t="n">
        <v>2</v>
      </c>
      <c r="H20" s="15" t="s">
        <v>75</v>
      </c>
      <c r="I20" s="15" t="s">
        <v>76</v>
      </c>
      <c r="J20" s="15" t="s">
        <v>1343</v>
      </c>
      <c r="K20" s="15" t="n">
        <v>266</v>
      </c>
      <c r="L20" s="14" t="s">
        <v>734</v>
      </c>
      <c r="M20" s="15" t="s">
        <v>735</v>
      </c>
      <c r="N20" s="15" t="s">
        <v>734</v>
      </c>
      <c r="O20" s="15" t="n">
        <v>620</v>
      </c>
      <c r="P20" s="14" t="s">
        <v>1423</v>
      </c>
      <c r="Q20" s="15" t="s">
        <v>1424</v>
      </c>
      <c r="R20" s="15" t="s">
        <v>1425</v>
      </c>
      <c r="S20" s="15" t="s">
        <v>41</v>
      </c>
      <c r="T20" s="15" t="s">
        <v>1423</v>
      </c>
      <c r="U20" s="15" t="s">
        <v>1424</v>
      </c>
      <c r="V20" s="16"/>
      <c r="W20" s="16"/>
      <c r="X20" s="16"/>
      <c r="Y20" s="16"/>
      <c r="Z20" s="14" t="s">
        <v>1350</v>
      </c>
      <c r="AA20" s="14" t="n">
        <v>15</v>
      </c>
      <c r="AB20" s="6" t="n">
        <f aca="false">IF(ROW(AE20)=2,AA20,IF(AE19=AE20,AA20+AB19,AA20))</f>
        <v>210</v>
      </c>
      <c r="AC20" s="6" t="e">
        <f aca="false">concat(concat(concat(INT(AB20/60),"h"),AB20-(INT(AB20/60)*60)),IF(AB20-(INT(AB20/60)*60)=0,0,""))</f>
        <v>#NAME?</v>
      </c>
      <c r="AD20" s="14" t="n">
        <v>0</v>
      </c>
      <c r="AE20" s="28" t="n">
        <v>42277.375</v>
      </c>
      <c r="AF20" s="14" t="n">
        <v>14</v>
      </c>
      <c r="AG20" s="14" t="n">
        <v>-3</v>
      </c>
      <c r="AH20" s="14" t="s">
        <v>1444</v>
      </c>
      <c r="AI20" s="14" t="s">
        <v>1444</v>
      </c>
      <c r="AJ20" s="18"/>
      <c r="AK20" s="14" t="s">
        <v>1346</v>
      </c>
    </row>
    <row r="21" customFormat="false" ht="15.75" hidden="false" customHeight="false" outlineLevel="0" collapsed="false">
      <c r="A21" s="14" t="n">
        <v>371</v>
      </c>
      <c r="B21" s="14" t="s">
        <v>1355</v>
      </c>
      <c r="C21" s="15" t="n">
        <v>16</v>
      </c>
      <c r="D21" s="15" t="s">
        <v>1341</v>
      </c>
      <c r="E21" s="14" t="n">
        <v>155</v>
      </c>
      <c r="F21" s="14" t="s">
        <v>1346</v>
      </c>
      <c r="G21" s="15" t="n">
        <v>2</v>
      </c>
      <c r="H21" s="15" t="s">
        <v>75</v>
      </c>
      <c r="I21" s="15" t="s">
        <v>76</v>
      </c>
      <c r="J21" s="15" t="s">
        <v>1343</v>
      </c>
      <c r="K21" s="15" t="n">
        <v>266</v>
      </c>
      <c r="L21" s="14" t="s">
        <v>734</v>
      </c>
      <c r="M21" s="15" t="s">
        <v>735</v>
      </c>
      <c r="N21" s="15" t="s">
        <v>734</v>
      </c>
      <c r="O21" s="15" t="n">
        <v>548</v>
      </c>
      <c r="P21" s="14" t="s">
        <v>1356</v>
      </c>
      <c r="Q21" s="15" t="s">
        <v>1357</v>
      </c>
      <c r="R21" s="15" t="s">
        <v>1358</v>
      </c>
      <c r="S21" s="15" t="s">
        <v>282</v>
      </c>
      <c r="T21" s="15" t="s">
        <v>1356</v>
      </c>
      <c r="U21" s="15" t="s">
        <v>1357</v>
      </c>
      <c r="V21" s="16"/>
      <c r="W21" s="16"/>
      <c r="X21" s="16"/>
      <c r="Y21" s="16"/>
      <c r="Z21" s="14" t="s">
        <v>1350</v>
      </c>
      <c r="AA21" s="14" t="n">
        <v>15</v>
      </c>
      <c r="AB21" s="6" t="n">
        <f aca="false">IF(ROW(AE21)=2,AA21,IF(AE20=AE21,AA21+AB20,AA21))</f>
        <v>225</v>
      </c>
      <c r="AC21" s="6" t="e">
        <f aca="false">concat(concat(concat(INT(AB21/60),"h"),AB21-(INT(AB21/60)*60)),IF(AB21-(INT(AB21/60)*60)=0,0,""))</f>
        <v>#NAME?</v>
      </c>
      <c r="AD21" s="14" t="n">
        <v>0</v>
      </c>
      <c r="AE21" s="28" t="n">
        <v>42277.375</v>
      </c>
      <c r="AF21" s="14" t="n">
        <v>15</v>
      </c>
      <c r="AG21" s="14" t="s">
        <v>362</v>
      </c>
      <c r="AH21" s="14" t="s">
        <v>1359</v>
      </c>
      <c r="AI21" s="14" t="s">
        <v>1359</v>
      </c>
      <c r="AJ21" s="18"/>
      <c r="AK21" s="14" t="s">
        <v>1346</v>
      </c>
    </row>
    <row r="22" customFormat="false" ht="15.75" hidden="false" customHeight="false" outlineLevel="0" collapsed="false">
      <c r="A22" s="6" t="n">
        <v>385</v>
      </c>
      <c r="B22" s="6" t="s">
        <v>1370</v>
      </c>
      <c r="C22" s="7" t="n">
        <v>16</v>
      </c>
      <c r="D22" s="7" t="s">
        <v>1341</v>
      </c>
      <c r="E22" s="6" t="n">
        <v>125</v>
      </c>
      <c r="F22" s="6" t="s">
        <v>1342</v>
      </c>
      <c r="G22" s="7" t="n">
        <v>2</v>
      </c>
      <c r="H22" s="7" t="s">
        <v>75</v>
      </c>
      <c r="I22" s="7" t="s">
        <v>76</v>
      </c>
      <c r="J22" s="7" t="s">
        <v>1343</v>
      </c>
      <c r="K22" s="7" t="n">
        <v>2</v>
      </c>
      <c r="L22" s="6" t="s">
        <v>75</v>
      </c>
      <c r="M22" s="7" t="s">
        <v>76</v>
      </c>
      <c r="N22" s="7" t="s">
        <v>1343</v>
      </c>
      <c r="O22" s="7" t="n">
        <v>562</v>
      </c>
      <c r="P22" s="6" t="s">
        <v>1361</v>
      </c>
      <c r="Q22" s="7" t="s">
        <v>1362</v>
      </c>
      <c r="R22" s="7" t="s">
        <v>1363</v>
      </c>
      <c r="S22" s="7" t="s">
        <v>296</v>
      </c>
      <c r="T22" s="7" t="s">
        <v>1361</v>
      </c>
      <c r="U22" s="7" t="s">
        <v>1362</v>
      </c>
      <c r="V22" s="8"/>
      <c r="W22" s="8"/>
      <c r="X22" s="8"/>
      <c r="Y22" s="8"/>
      <c r="Z22" s="6" t="s">
        <v>1344</v>
      </c>
      <c r="AA22" s="6" t="n">
        <f aca="false">IF(Z22="Short Paper",15,IF(Z22="Full Paper",30,IF(Z22="New Result invited paper",30,IF(Z22="Advanced Introduction invited talk",30,IF(Z22="Poster",5,IF(Z22="Invited talk",30,IF(Z22="Tutorial",120,IF(Z22="Young researcher",30,))))))))</f>
        <v>120</v>
      </c>
      <c r="AB22" s="6" t="n">
        <f aca="false">IF(ROW(AE22)=2,AA22,IF(AE21=AE22,AA22+AB21,AA22))</f>
        <v>120</v>
      </c>
      <c r="AC22" s="6" t="e">
        <f aca="false">concat(concat(concat(INT(AB22/60),"h"),AB22-(INT(AB22/60)*60)),IF(AB22-(INT(AB22/60)*60)=0,0,""))</f>
        <v>#NAME?</v>
      </c>
      <c r="AD22" s="6" t="n">
        <v>2</v>
      </c>
      <c r="AE22" s="27" t="n">
        <v>42278.375</v>
      </c>
      <c r="AF22" s="6" t="n">
        <v>1</v>
      </c>
      <c r="AG22" s="6" t="n">
        <v>2</v>
      </c>
      <c r="AH22" s="6" t="s">
        <v>1443</v>
      </c>
      <c r="AI22" s="6" t="s">
        <v>1443</v>
      </c>
      <c r="AJ22" s="12"/>
      <c r="AK22" s="6" t="s">
        <v>1342</v>
      </c>
    </row>
    <row r="23" customFormat="false" ht="15.75" hidden="false" customHeight="false" outlineLevel="0" collapsed="false">
      <c r="A23" s="6" t="n">
        <v>427</v>
      </c>
      <c r="B23" s="6" t="s">
        <v>1410</v>
      </c>
      <c r="C23" s="7" t="n">
        <v>16</v>
      </c>
      <c r="D23" s="7" t="s">
        <v>1341</v>
      </c>
      <c r="E23" s="6" t="n">
        <v>125</v>
      </c>
      <c r="F23" s="6" t="s">
        <v>1342</v>
      </c>
      <c r="G23" s="7" t="n">
        <v>2</v>
      </c>
      <c r="H23" s="7" t="s">
        <v>75</v>
      </c>
      <c r="I23" s="7" t="s">
        <v>76</v>
      </c>
      <c r="J23" s="7" t="s">
        <v>1343</v>
      </c>
      <c r="K23" s="7" t="n">
        <v>2</v>
      </c>
      <c r="L23" s="6" t="s">
        <v>75</v>
      </c>
      <c r="M23" s="7" t="s">
        <v>76</v>
      </c>
      <c r="N23" s="7" t="s">
        <v>1343</v>
      </c>
      <c r="O23" s="7" t="n">
        <v>613</v>
      </c>
      <c r="P23" s="6" t="s">
        <v>1411</v>
      </c>
      <c r="Q23" s="7" t="s">
        <v>1412</v>
      </c>
      <c r="R23" s="7" t="s">
        <v>1413</v>
      </c>
      <c r="S23" s="7" t="s">
        <v>61</v>
      </c>
      <c r="T23" s="7" t="s">
        <v>1414</v>
      </c>
      <c r="U23" s="7" t="s">
        <v>1415</v>
      </c>
      <c r="V23" s="8"/>
      <c r="W23" s="8"/>
      <c r="X23" s="8"/>
      <c r="Y23" s="7" t="n">
        <v>1</v>
      </c>
      <c r="Z23" s="6" t="s">
        <v>1344</v>
      </c>
      <c r="AA23" s="6" t="n">
        <f aca="false">IF(Z23="Short Paper",15,IF(Z23="Full Paper",30,IF(Z23="New Result invited paper",30,IF(Z23="Advanced Introduction invited talk",30,IF(Z23="Poster",5,IF(Z23="Invited talk",30,IF(Z23="Tutorial",120,IF(Z23="Young researcher",30,))))))))</f>
        <v>120</v>
      </c>
      <c r="AB23" s="6" t="n">
        <f aca="false">IF(ROW(AE23)=2,AA23,IF(AE22=AE23,AA23+AB22,AA23))</f>
        <v>240</v>
      </c>
      <c r="AC23" s="6" t="e">
        <f aca="false">concat(concat(concat(INT(AB23/60),"h"),AB23-(INT(AB23/60)*60)),IF(AB23-(INT(AB23/60)*60)=0,0,""))</f>
        <v>#NAME?</v>
      </c>
      <c r="AD23" s="6" t="n">
        <v>2</v>
      </c>
      <c r="AE23" s="27" t="n">
        <v>42278.375</v>
      </c>
      <c r="AF23" s="6" t="n">
        <v>2</v>
      </c>
      <c r="AG23" s="6" t="n">
        <v>2</v>
      </c>
      <c r="AH23" s="6" t="s">
        <v>1443</v>
      </c>
      <c r="AI23" s="6" t="s">
        <v>1443</v>
      </c>
      <c r="AJ23" s="12"/>
      <c r="AK23" s="6" t="s">
        <v>1342</v>
      </c>
    </row>
    <row r="24" customFormat="false" ht="15.75" hidden="false" customHeight="false" outlineLevel="0" collapsed="false">
      <c r="A24" s="14" t="n">
        <v>393</v>
      </c>
      <c r="B24" s="14" t="s">
        <v>1390</v>
      </c>
      <c r="C24" s="15" t="n">
        <v>16</v>
      </c>
      <c r="D24" s="15" t="s">
        <v>1341</v>
      </c>
      <c r="E24" s="14" t="n">
        <v>125</v>
      </c>
      <c r="F24" s="14" t="s">
        <v>1342</v>
      </c>
      <c r="G24" s="15" t="n">
        <v>2</v>
      </c>
      <c r="H24" s="15" t="s">
        <v>75</v>
      </c>
      <c r="I24" s="15" t="s">
        <v>76</v>
      </c>
      <c r="J24" s="15" t="s">
        <v>1343</v>
      </c>
      <c r="K24" s="15" t="n">
        <v>2</v>
      </c>
      <c r="L24" s="14" t="s">
        <v>75</v>
      </c>
      <c r="M24" s="15" t="s">
        <v>76</v>
      </c>
      <c r="N24" s="15" t="s">
        <v>1343</v>
      </c>
      <c r="O24" s="15" t="n">
        <v>570</v>
      </c>
      <c r="P24" s="14" t="s">
        <v>1391</v>
      </c>
      <c r="Q24" s="15" t="s">
        <v>1392</v>
      </c>
      <c r="R24" s="15" t="s">
        <v>1393</v>
      </c>
      <c r="S24" s="15" t="s">
        <v>61</v>
      </c>
      <c r="T24" s="15" t="s">
        <v>1391</v>
      </c>
      <c r="U24" s="15" t="s">
        <v>1392</v>
      </c>
      <c r="V24" s="16"/>
      <c r="W24" s="16"/>
      <c r="X24" s="16"/>
      <c r="Y24" s="16"/>
      <c r="Z24" s="14" t="s">
        <v>1344</v>
      </c>
      <c r="AA24" s="14" t="n">
        <f aca="false">IF(Z24="Short Paper",15,IF(Z24="Full Paper",30,IF(Z24="New Result invited paper",30,IF(Z24="Advanced Introduction invited talk",30,IF(Z24="Poster",5,IF(Z24="Invited talk",30,IF(Z24="Tutorial",120,IF(Z24="Young researcher",30,))))))))</f>
        <v>120</v>
      </c>
      <c r="AB24" s="6" t="n">
        <f aca="false">IF(ROW(AE24)=2,AA24,IF(AE23=AE24,AA24+AB23,AA24))</f>
        <v>120</v>
      </c>
      <c r="AC24" s="6" t="e">
        <f aca="false">concat(concat(concat(INT(AB24/60),"h"),AB24-(INT(AB24/60)*60)),IF(AB24-(INT(AB24/60)*60)=0,0,""))</f>
        <v>#NAME?</v>
      </c>
      <c r="AD24" s="14" t="n">
        <v>2</v>
      </c>
      <c r="AE24" s="28" t="n">
        <v>42278.6666666667</v>
      </c>
      <c r="AF24" s="14" t="n">
        <v>1</v>
      </c>
      <c r="AG24" s="14" t="s">
        <v>171</v>
      </c>
      <c r="AH24" s="14" t="s">
        <v>1394</v>
      </c>
      <c r="AI24" s="14" t="s">
        <v>1394</v>
      </c>
      <c r="AJ24" s="18"/>
      <c r="AK24" s="14" t="s">
        <v>1342</v>
      </c>
    </row>
    <row r="25" customFormat="false" ht="15.75" hidden="false" customHeight="false" outlineLevel="0" collapsed="false">
      <c r="A25" s="14" t="n">
        <v>388</v>
      </c>
      <c r="B25" s="14" t="s">
        <v>1375</v>
      </c>
      <c r="C25" s="15" t="n">
        <v>16</v>
      </c>
      <c r="D25" s="15" t="s">
        <v>1341</v>
      </c>
      <c r="E25" s="14" t="n">
        <v>125</v>
      </c>
      <c r="F25" s="14" t="s">
        <v>1342</v>
      </c>
      <c r="G25" s="15" t="n">
        <v>2</v>
      </c>
      <c r="H25" s="15" t="s">
        <v>75</v>
      </c>
      <c r="I25" s="15" t="s">
        <v>76</v>
      </c>
      <c r="J25" s="15" t="s">
        <v>1343</v>
      </c>
      <c r="K25" s="15" t="n">
        <v>2</v>
      </c>
      <c r="L25" s="14" t="s">
        <v>75</v>
      </c>
      <c r="M25" s="15" t="s">
        <v>76</v>
      </c>
      <c r="N25" s="15" t="s">
        <v>1343</v>
      </c>
      <c r="O25" s="15" t="n">
        <v>565</v>
      </c>
      <c r="P25" s="14" t="s">
        <v>1376</v>
      </c>
      <c r="Q25" s="15" t="s">
        <v>1377</v>
      </c>
      <c r="R25" s="15" t="s">
        <v>1378</v>
      </c>
      <c r="S25" s="15" t="s">
        <v>61</v>
      </c>
      <c r="T25" s="15" t="s">
        <v>1379</v>
      </c>
      <c r="U25" s="15" t="s">
        <v>1380</v>
      </c>
      <c r="V25" s="16"/>
      <c r="W25" s="16"/>
      <c r="X25" s="16"/>
      <c r="Y25" s="16"/>
      <c r="Z25" s="14" t="s">
        <v>1344</v>
      </c>
      <c r="AA25" s="14" t="n">
        <f aca="false">IF(Z25="Short Paper",15,IF(Z25="Full Paper",30,IF(Z25="New Result invited paper",30,IF(Z25="Advanced Introduction invited talk",30,IF(Z25="Poster",5,IF(Z25="Invited talk",30,IF(Z25="Tutorial",120,IF(Z25="Young researcher",30,))))))))</f>
        <v>120</v>
      </c>
      <c r="AB25" s="6" t="n">
        <f aca="false">IF(ROW(AE25)=2,AA25,IF(AE24=AE25,AA25+AB24,AA25))</f>
        <v>240</v>
      </c>
      <c r="AC25" s="6" t="e">
        <f aca="false">concat(concat(concat(INT(AB25/60),"h"),AB25-(INT(AB25/60)*60)),IF(AB25-(INT(AB25/60)*60)=0,0,""))</f>
        <v>#NAME?</v>
      </c>
      <c r="AD25" s="14" t="n">
        <v>2</v>
      </c>
      <c r="AE25" s="28" t="n">
        <v>42278.6666666667</v>
      </c>
      <c r="AF25" s="14" t="n">
        <v>2</v>
      </c>
      <c r="AG25" s="14" t="s">
        <v>351</v>
      </c>
      <c r="AH25" s="14" t="s">
        <v>635</v>
      </c>
      <c r="AI25" s="14" t="s">
        <v>1381</v>
      </c>
      <c r="AJ25" s="14" t="s">
        <v>742</v>
      </c>
      <c r="AK25" s="14" t="s">
        <v>1342</v>
      </c>
    </row>
    <row r="26" customFormat="false" ht="15.75" hidden="false" customHeight="false" outlineLevel="0" collapsed="false">
      <c r="A26" s="30" t="n">
        <v>469</v>
      </c>
      <c r="B26" s="31" t="s">
        <v>1523</v>
      </c>
      <c r="C26" s="32" t="n">
        <v>16</v>
      </c>
      <c r="D26" s="33" t="s">
        <v>1341</v>
      </c>
      <c r="E26" s="30" t="n">
        <v>125</v>
      </c>
      <c r="F26" s="31" t="s">
        <v>1342</v>
      </c>
      <c r="G26" s="32" t="n">
        <v>2</v>
      </c>
      <c r="H26" s="33" t="s">
        <v>75</v>
      </c>
      <c r="I26" s="33" t="s">
        <v>76</v>
      </c>
      <c r="J26" s="33" t="s">
        <v>1343</v>
      </c>
      <c r="K26" s="32" t="n">
        <v>2</v>
      </c>
      <c r="L26" s="31" t="s">
        <v>75</v>
      </c>
      <c r="M26" s="33" t="s">
        <v>76</v>
      </c>
      <c r="N26" s="33" t="s">
        <v>1343</v>
      </c>
      <c r="O26" s="32" t="n">
        <v>688</v>
      </c>
      <c r="P26" s="31" t="s">
        <v>916</v>
      </c>
      <c r="Q26" s="33" t="s">
        <v>917</v>
      </c>
      <c r="R26" s="33" t="s">
        <v>1478</v>
      </c>
      <c r="S26" s="34"/>
      <c r="T26" s="33" t="s">
        <v>916</v>
      </c>
      <c r="U26" s="33" t="s">
        <v>917</v>
      </c>
      <c r="V26" s="34"/>
      <c r="W26" s="34"/>
      <c r="X26" s="32" t="n">
        <v>1</v>
      </c>
      <c r="Y26" s="34"/>
      <c r="Z26" s="31" t="s">
        <v>1344</v>
      </c>
      <c r="AA26" s="14" t="n">
        <f aca="false">IF(Z26="Short Paper",15,IF(Z26="Full Paper",30,IF(Z26="New Result invited paper",30,IF(Z26="Advanced Introduction invited talk",30,IF(Z26="Poster",5,IF(Z26="Invited talk",30,IF(Z26="Tutorial",120,IF(Z26="Young researcher",30,))))))))</f>
        <v>120</v>
      </c>
      <c r="AB26" s="6" t="n">
        <f aca="false">IF(ROW(AE26)=2,AA26,IF(AE25=AE26,AA26+AB25,AA26))</f>
        <v>360</v>
      </c>
      <c r="AC26" s="6" t="e">
        <f aca="false">concat(concat(concat(INT(AB26/60),"h"),AB26-(INT(AB26/60)*60)),IF(AB26-(INT(AB26/60)*60)=0,0,""))</f>
        <v>#NAME?</v>
      </c>
      <c r="AD26" s="30" t="n">
        <v>0</v>
      </c>
      <c r="AE26" s="28" t="n">
        <v>42278.6666666667</v>
      </c>
      <c r="AF26" s="31" t="n">
        <v>3</v>
      </c>
      <c r="AG26" s="31" t="n">
        <v>-7</v>
      </c>
      <c r="AH26" s="31" t="s">
        <v>1479</v>
      </c>
      <c r="AI26" s="31" t="s">
        <v>1479</v>
      </c>
      <c r="AJ26" s="18"/>
      <c r="AK26" s="14" t="s">
        <v>1342</v>
      </c>
    </row>
    <row r="27" customFormat="false" ht="15.75" hidden="false" customHeight="false" outlineLevel="0" collapsed="false">
      <c r="A27" s="14" t="n">
        <v>368</v>
      </c>
      <c r="B27" s="14" t="s">
        <v>1340</v>
      </c>
      <c r="C27" s="15" t="n">
        <v>16</v>
      </c>
      <c r="D27" s="15" t="s">
        <v>1341</v>
      </c>
      <c r="E27" s="14" t="n">
        <v>125</v>
      </c>
      <c r="F27" s="14" t="s">
        <v>1342</v>
      </c>
      <c r="G27" s="15" t="n">
        <v>2</v>
      </c>
      <c r="H27" s="15" t="s">
        <v>75</v>
      </c>
      <c r="I27" s="15" t="s">
        <v>76</v>
      </c>
      <c r="J27" s="15" t="s">
        <v>1343</v>
      </c>
      <c r="K27" s="15" t="n">
        <v>2</v>
      </c>
      <c r="L27" s="14" t="s">
        <v>75</v>
      </c>
      <c r="M27" s="15" t="s">
        <v>76</v>
      </c>
      <c r="N27" s="15" t="s">
        <v>1343</v>
      </c>
      <c r="O27" s="15" t="n">
        <v>545</v>
      </c>
      <c r="P27" s="14" t="s">
        <v>75</v>
      </c>
      <c r="Q27" s="15" t="s">
        <v>76</v>
      </c>
      <c r="R27" s="15" t="s">
        <v>77</v>
      </c>
      <c r="S27" s="15" t="s">
        <v>61</v>
      </c>
      <c r="T27" s="15" t="s">
        <v>75</v>
      </c>
      <c r="U27" s="15" t="s">
        <v>76</v>
      </c>
      <c r="V27" s="16"/>
      <c r="W27" s="16"/>
      <c r="X27" s="16"/>
      <c r="Y27" s="16"/>
      <c r="Z27" s="14" t="s">
        <v>1344</v>
      </c>
      <c r="AA27" s="14" t="n">
        <f aca="false">IF(Z27="Short Paper",15,IF(Z27="Full Paper",30,IF(Z27="New Result invited paper",30,IF(Z27="Advanced Introduction invited talk",30,IF(Z27="Poster",5,IF(Z27="Invited talk",30,IF(Z27="Tutorial",120,IF(Z27="Young researcher",30,))))))))</f>
        <v>120</v>
      </c>
      <c r="AB27" s="6" t="n">
        <f aca="false">IF(ROW(AE27)=2,AA27,IF(AE26=AE27,AA27+AB26,AA27))</f>
        <v>480</v>
      </c>
      <c r="AC27" s="6" t="e">
        <f aca="false">concat(concat(concat(INT(AB27/60),"h"),AB27-(INT(AB27/60)*60)),IF(AB27-(INT(AB27/60)*60)=0,0,""))</f>
        <v>#NAME?</v>
      </c>
      <c r="AD27" s="14" t="n">
        <v>2</v>
      </c>
      <c r="AE27" s="28" t="n">
        <v>42278.6666666667</v>
      </c>
      <c r="AF27" s="14" t="n">
        <v>4</v>
      </c>
      <c r="AG27" s="14" t="n">
        <v>-7</v>
      </c>
      <c r="AH27" s="14" t="s">
        <v>635</v>
      </c>
      <c r="AI27" s="14" t="s">
        <v>635</v>
      </c>
      <c r="AJ27" s="18"/>
      <c r="AK27" s="14" t="s">
        <v>1342</v>
      </c>
    </row>
    <row r="28" customFormat="false" ht="15.75" hidden="false" customHeight="false" outlineLevel="0" collapsed="false">
      <c r="A28" s="63" t="n">
        <v>391</v>
      </c>
      <c r="B28" s="63" t="s">
        <v>1382</v>
      </c>
      <c r="C28" s="64" t="n">
        <v>16</v>
      </c>
      <c r="D28" s="64" t="s">
        <v>1341</v>
      </c>
      <c r="E28" s="63" t="n">
        <v>156</v>
      </c>
      <c r="F28" s="63" t="s">
        <v>1383</v>
      </c>
      <c r="G28" s="64" t="n">
        <v>2</v>
      </c>
      <c r="H28" s="64" t="s">
        <v>75</v>
      </c>
      <c r="I28" s="64" t="s">
        <v>76</v>
      </c>
      <c r="J28" s="64" t="s">
        <v>1343</v>
      </c>
      <c r="K28" s="64" t="n">
        <v>45</v>
      </c>
      <c r="L28" s="63" t="s">
        <v>1384</v>
      </c>
      <c r="M28" s="64" t="s">
        <v>1385</v>
      </c>
      <c r="N28" s="64" t="s">
        <v>1386</v>
      </c>
      <c r="O28" s="64" t="n">
        <v>568</v>
      </c>
      <c r="P28" s="63" t="s">
        <v>1387</v>
      </c>
      <c r="Q28" s="64" t="s">
        <v>1388</v>
      </c>
      <c r="R28" s="64" t="s">
        <v>1389</v>
      </c>
      <c r="S28" s="65"/>
      <c r="T28" s="64" t="s">
        <v>1387</v>
      </c>
      <c r="U28" s="64" t="s">
        <v>1388</v>
      </c>
      <c r="V28" s="65"/>
      <c r="W28" s="65"/>
      <c r="X28" s="65"/>
      <c r="Y28" s="64" t="n">
        <v>1</v>
      </c>
      <c r="Z28" s="63" t="s">
        <v>1350</v>
      </c>
      <c r="AA28" s="63" t="n">
        <f aca="false">IF(Z28="Short Paper",15,IF(Z28="Full Paper",30,IF(Z28="New Result invited paper",30,IF(Z28="Advanced Introduction invited talk",30,IF(Z28="Poster",5,IF(Z28="Invited talk",30,IF(Z28="Tutorial",120,IF(Z28="Young researcher",30,))))))))</f>
        <v>30</v>
      </c>
      <c r="AB28" s="6" t="n">
        <f aca="false">IF(ROW(AE28)=2,AA28,IF(AE27=AE28,AA28+AB27,AA28))</f>
        <v>30</v>
      </c>
      <c r="AC28" s="6" t="e">
        <f aca="false">concat(concat(concat(INT(AB28/60),"h"),AB28-(INT(AB28/60)*60)),IF(AB28-(INT(AB28/60)*60)=0,0,""))</f>
        <v>#NAME?</v>
      </c>
      <c r="AD28" s="63" t="n">
        <v>0</v>
      </c>
      <c r="AE28" s="28" t="n">
        <v>42277.2916666667</v>
      </c>
      <c r="AF28" s="63" t="n">
        <v>1</v>
      </c>
      <c r="AG28" s="63" t="n">
        <v>2</v>
      </c>
      <c r="AH28" s="63" t="s">
        <v>1443</v>
      </c>
      <c r="AI28" s="63" t="s">
        <v>1443</v>
      </c>
      <c r="AJ28" s="66"/>
      <c r="AK28" s="63" t="s">
        <v>1383</v>
      </c>
    </row>
    <row r="29" customFormat="false" ht="15.75" hidden="false" customHeight="false" outlineLevel="0" collapsed="false">
      <c r="C29" s="35"/>
      <c r="D29" s="35"/>
      <c r="G29" s="35"/>
      <c r="H29" s="35"/>
      <c r="I29" s="35"/>
      <c r="J29" s="35"/>
      <c r="K29" s="35"/>
      <c r="M29" s="35"/>
      <c r="N29" s="35"/>
      <c r="O29" s="35"/>
      <c r="Q29" s="35"/>
      <c r="R29" s="35"/>
      <c r="S29" s="35"/>
      <c r="T29" s="35"/>
      <c r="U29" s="35"/>
      <c r="V29" s="35"/>
      <c r="W29" s="35"/>
      <c r="X29" s="35"/>
      <c r="Y29" s="35"/>
      <c r="AA29" s="14"/>
      <c r="AB29" s="14"/>
      <c r="AC29" s="14"/>
    </row>
    <row r="30" customFormat="false" ht="15.75" hidden="false" customHeight="false" outlineLevel="0" collapsed="false">
      <c r="C30" s="35"/>
      <c r="D30" s="35"/>
      <c r="G30" s="35"/>
      <c r="H30" s="35"/>
      <c r="I30" s="35"/>
      <c r="J30" s="35"/>
      <c r="K30" s="35"/>
      <c r="M30" s="35"/>
      <c r="N30" s="35"/>
      <c r="O30" s="35"/>
      <c r="Q30" s="35"/>
      <c r="R30" s="35"/>
      <c r="S30" s="35"/>
      <c r="T30" s="35"/>
      <c r="U30" s="35"/>
      <c r="V30" s="35"/>
      <c r="W30" s="35"/>
      <c r="X30" s="35"/>
      <c r="Y30" s="35"/>
      <c r="AA30" s="14"/>
      <c r="AB30" s="14"/>
      <c r="AC30" s="14"/>
    </row>
    <row r="31" customFormat="false" ht="15.75" hidden="false" customHeight="false" outlineLevel="0" collapsed="false">
      <c r="C31" s="35"/>
      <c r="D31" s="35"/>
      <c r="G31" s="35"/>
      <c r="H31" s="35"/>
      <c r="I31" s="35"/>
      <c r="J31" s="35"/>
      <c r="K31" s="35"/>
      <c r="M31" s="35"/>
      <c r="N31" s="35"/>
      <c r="O31" s="35"/>
      <c r="Q31" s="35"/>
      <c r="R31" s="35"/>
      <c r="S31" s="35"/>
      <c r="T31" s="35"/>
      <c r="U31" s="35"/>
      <c r="V31" s="35"/>
      <c r="W31" s="35"/>
      <c r="X31" s="35"/>
      <c r="Y31" s="35"/>
      <c r="AA31" s="14"/>
      <c r="AB31" s="14"/>
      <c r="AC31" s="14"/>
    </row>
    <row r="32" customFormat="false" ht="15.75" hidden="false" customHeight="false" outlineLevel="0" collapsed="false">
      <c r="C32" s="35"/>
      <c r="D32" s="35"/>
      <c r="G32" s="35"/>
      <c r="H32" s="35"/>
      <c r="I32" s="35"/>
      <c r="J32" s="35"/>
      <c r="K32" s="35"/>
      <c r="M32" s="35"/>
      <c r="N32" s="35"/>
      <c r="O32" s="35"/>
      <c r="Q32" s="35"/>
      <c r="R32" s="35"/>
      <c r="S32" s="35"/>
      <c r="T32" s="35"/>
      <c r="U32" s="35"/>
      <c r="V32" s="35"/>
      <c r="W32" s="35"/>
      <c r="X32" s="35"/>
      <c r="Y32" s="35"/>
      <c r="AA32" s="14"/>
      <c r="AB32" s="14"/>
      <c r="AC32" s="14"/>
    </row>
    <row r="33" customFormat="false" ht="15.75" hidden="false" customHeight="false" outlineLevel="0" collapsed="false">
      <c r="C33" s="35"/>
      <c r="D33" s="35"/>
      <c r="G33" s="35"/>
      <c r="H33" s="35"/>
      <c r="I33" s="35"/>
      <c r="J33" s="35"/>
      <c r="K33" s="35"/>
      <c r="M33" s="35"/>
      <c r="N33" s="35"/>
      <c r="O33" s="35"/>
      <c r="Q33" s="35"/>
      <c r="R33" s="35"/>
      <c r="S33" s="35"/>
      <c r="T33" s="35"/>
      <c r="U33" s="35"/>
      <c r="V33" s="35"/>
      <c r="W33" s="35"/>
      <c r="X33" s="35"/>
      <c r="Y33" s="35"/>
      <c r="AA33" s="14"/>
      <c r="AB33" s="14"/>
      <c r="AC33" s="14"/>
    </row>
    <row r="34" customFormat="false" ht="15.75" hidden="false" customHeight="false" outlineLevel="0" collapsed="false">
      <c r="C34" s="35"/>
      <c r="D34" s="35"/>
      <c r="G34" s="35"/>
      <c r="H34" s="35"/>
      <c r="I34" s="35"/>
      <c r="J34" s="35"/>
      <c r="K34" s="35"/>
      <c r="M34" s="35"/>
      <c r="N34" s="35"/>
      <c r="O34" s="35"/>
      <c r="Q34" s="35"/>
      <c r="R34" s="35"/>
      <c r="S34" s="35"/>
      <c r="T34" s="35"/>
      <c r="U34" s="35"/>
      <c r="V34" s="35"/>
      <c r="W34" s="35"/>
      <c r="X34" s="35"/>
      <c r="Y34" s="35"/>
      <c r="AA34" s="14"/>
      <c r="AB34" s="14"/>
      <c r="AC34" s="14"/>
    </row>
    <row r="35" customFormat="false" ht="15.75" hidden="false" customHeight="false" outlineLevel="0" collapsed="false">
      <c r="C35" s="35"/>
      <c r="D35" s="35"/>
      <c r="G35" s="35"/>
      <c r="H35" s="35"/>
      <c r="I35" s="35"/>
      <c r="J35" s="35"/>
      <c r="K35" s="35"/>
      <c r="M35" s="35"/>
      <c r="N35" s="35"/>
      <c r="O35" s="35"/>
      <c r="Q35" s="35"/>
      <c r="R35" s="35"/>
      <c r="S35" s="35"/>
      <c r="T35" s="35"/>
      <c r="U35" s="35"/>
      <c r="V35" s="35"/>
      <c r="W35" s="35"/>
      <c r="X35" s="35"/>
      <c r="Y35" s="35"/>
      <c r="AA35" s="14"/>
      <c r="AB35" s="14"/>
      <c r="AC35" s="14"/>
    </row>
    <row r="36" customFormat="false" ht="15.75" hidden="false" customHeight="false" outlineLevel="0" collapsed="false">
      <c r="C36" s="35"/>
      <c r="D36" s="35"/>
      <c r="G36" s="35"/>
      <c r="H36" s="35"/>
      <c r="I36" s="35"/>
      <c r="J36" s="35"/>
      <c r="K36" s="35"/>
      <c r="M36" s="35"/>
      <c r="N36" s="35"/>
      <c r="O36" s="35"/>
      <c r="Q36" s="35"/>
      <c r="R36" s="35"/>
      <c r="S36" s="35"/>
      <c r="T36" s="35"/>
      <c r="U36" s="35"/>
      <c r="V36" s="35"/>
      <c r="W36" s="35"/>
      <c r="X36" s="35"/>
      <c r="Y36" s="35"/>
      <c r="AA36" s="14"/>
      <c r="AB36" s="14"/>
      <c r="AC36" s="14"/>
    </row>
    <row r="37" customFormat="false" ht="15.75" hidden="false" customHeight="false" outlineLevel="0" collapsed="false">
      <c r="C37" s="35"/>
      <c r="D37" s="35"/>
      <c r="G37" s="35"/>
      <c r="H37" s="35"/>
      <c r="I37" s="35"/>
      <c r="J37" s="35"/>
      <c r="K37" s="35"/>
      <c r="M37" s="35"/>
      <c r="N37" s="35"/>
      <c r="O37" s="35"/>
      <c r="Q37" s="35"/>
      <c r="R37" s="35"/>
      <c r="S37" s="35"/>
      <c r="T37" s="35"/>
      <c r="U37" s="35"/>
      <c r="V37" s="35"/>
      <c r="W37" s="35"/>
      <c r="X37" s="35"/>
      <c r="Y37" s="35"/>
      <c r="AA37" s="14"/>
      <c r="AB37" s="14"/>
      <c r="AC37" s="14"/>
    </row>
    <row r="38" customFormat="false" ht="15.75" hidden="false" customHeight="false" outlineLevel="0" collapsed="false">
      <c r="C38" s="35"/>
      <c r="D38" s="35"/>
      <c r="G38" s="35"/>
      <c r="H38" s="35"/>
      <c r="I38" s="35"/>
      <c r="J38" s="35"/>
      <c r="K38" s="35"/>
      <c r="M38" s="35"/>
      <c r="N38" s="35"/>
      <c r="O38" s="35"/>
      <c r="Q38" s="35"/>
      <c r="R38" s="35"/>
      <c r="S38" s="35"/>
      <c r="T38" s="35"/>
      <c r="U38" s="35"/>
      <c r="V38" s="35"/>
      <c r="W38" s="35"/>
      <c r="X38" s="35"/>
      <c r="Y38" s="35"/>
      <c r="AA38" s="14"/>
      <c r="AB38" s="14"/>
      <c r="AC38" s="14"/>
    </row>
    <row r="39" customFormat="false" ht="15.75" hidden="false" customHeight="false" outlineLevel="0" collapsed="false">
      <c r="C39" s="35"/>
      <c r="D39" s="35"/>
      <c r="G39" s="35"/>
      <c r="H39" s="35"/>
      <c r="I39" s="35"/>
      <c r="J39" s="35"/>
      <c r="K39" s="35"/>
      <c r="M39" s="35"/>
      <c r="N39" s="35"/>
      <c r="O39" s="35"/>
      <c r="Q39" s="35"/>
      <c r="R39" s="35"/>
      <c r="S39" s="35"/>
      <c r="T39" s="35"/>
      <c r="U39" s="35"/>
      <c r="V39" s="35"/>
      <c r="W39" s="35"/>
      <c r="X39" s="35"/>
      <c r="Y39" s="35"/>
      <c r="AA39" s="14"/>
      <c r="AB39" s="14"/>
      <c r="AC39" s="14"/>
    </row>
    <row r="40" customFormat="false" ht="15.75" hidden="false" customHeight="false" outlineLevel="0" collapsed="false">
      <c r="C40" s="35"/>
      <c r="D40" s="35"/>
      <c r="G40" s="35"/>
      <c r="H40" s="35"/>
      <c r="I40" s="35"/>
      <c r="J40" s="35"/>
      <c r="K40" s="35"/>
      <c r="M40" s="35"/>
      <c r="N40" s="35"/>
      <c r="O40" s="35"/>
      <c r="Q40" s="35"/>
      <c r="R40" s="35"/>
      <c r="S40" s="35"/>
      <c r="T40" s="35"/>
      <c r="U40" s="35"/>
      <c r="V40" s="35"/>
      <c r="W40" s="35"/>
      <c r="X40" s="35"/>
      <c r="Y40" s="35"/>
      <c r="AA40" s="14"/>
      <c r="AB40" s="14"/>
      <c r="AC40" s="14"/>
    </row>
    <row r="41" customFormat="false" ht="15.75" hidden="false" customHeight="false" outlineLevel="0" collapsed="false">
      <c r="C41" s="35"/>
      <c r="D41" s="35"/>
      <c r="G41" s="35"/>
      <c r="H41" s="35"/>
      <c r="I41" s="35"/>
      <c r="J41" s="35"/>
      <c r="K41" s="35"/>
      <c r="M41" s="35"/>
      <c r="N41" s="35"/>
      <c r="O41" s="35"/>
      <c r="Q41" s="35"/>
      <c r="R41" s="35"/>
      <c r="S41" s="35"/>
      <c r="T41" s="35"/>
      <c r="U41" s="35"/>
      <c r="V41" s="35"/>
      <c r="W41" s="35"/>
      <c r="X41" s="35"/>
      <c r="Y41" s="35"/>
      <c r="AA41" s="14"/>
      <c r="AB41" s="14"/>
      <c r="AC41" s="14"/>
    </row>
    <row r="42" customFormat="false" ht="15.75" hidden="false" customHeight="false" outlineLevel="0" collapsed="false">
      <c r="C42" s="35"/>
      <c r="D42" s="35"/>
      <c r="G42" s="35"/>
      <c r="H42" s="35"/>
      <c r="I42" s="35"/>
      <c r="J42" s="35"/>
      <c r="K42" s="35"/>
      <c r="M42" s="35"/>
      <c r="N42" s="35"/>
      <c r="O42" s="35"/>
      <c r="Q42" s="35"/>
      <c r="R42" s="35"/>
      <c r="S42" s="35"/>
      <c r="T42" s="35"/>
      <c r="U42" s="35"/>
      <c r="V42" s="35"/>
      <c r="W42" s="35"/>
      <c r="X42" s="35"/>
      <c r="Y42" s="35"/>
      <c r="AA42" s="14"/>
      <c r="AB42" s="14"/>
      <c r="AC42" s="14"/>
    </row>
    <row r="43" customFormat="false" ht="15.75" hidden="false" customHeight="false" outlineLevel="0" collapsed="false">
      <c r="C43" s="35"/>
      <c r="D43" s="35"/>
      <c r="G43" s="35"/>
      <c r="H43" s="35"/>
      <c r="I43" s="35"/>
      <c r="J43" s="35"/>
      <c r="K43" s="35"/>
      <c r="M43" s="35"/>
      <c r="N43" s="35"/>
      <c r="O43" s="35"/>
      <c r="Q43" s="35"/>
      <c r="R43" s="35"/>
      <c r="S43" s="35"/>
      <c r="T43" s="35"/>
      <c r="U43" s="35"/>
      <c r="V43" s="35"/>
      <c r="W43" s="35"/>
      <c r="X43" s="35"/>
      <c r="Y43" s="35"/>
      <c r="AA43" s="14"/>
      <c r="AB43" s="14"/>
      <c r="AC43" s="14"/>
    </row>
    <row r="44" customFormat="false" ht="15.75" hidden="false" customHeight="false" outlineLevel="0" collapsed="false">
      <c r="C44" s="35"/>
      <c r="D44" s="35"/>
      <c r="G44" s="35"/>
      <c r="H44" s="35"/>
      <c r="I44" s="35"/>
      <c r="J44" s="35"/>
      <c r="K44" s="35"/>
      <c r="M44" s="35"/>
      <c r="N44" s="35"/>
      <c r="O44" s="35"/>
      <c r="Q44" s="35"/>
      <c r="R44" s="35"/>
      <c r="S44" s="35"/>
      <c r="T44" s="35"/>
      <c r="U44" s="35"/>
      <c r="V44" s="35"/>
      <c r="W44" s="35"/>
      <c r="X44" s="35"/>
      <c r="Y44" s="35"/>
      <c r="AA44" s="14"/>
      <c r="AB44" s="14"/>
      <c r="AC44" s="14"/>
    </row>
  </sheetData>
  <conditionalFormatting sqref="AC35">
    <cfRule type="expression" priority="2" aboveAverage="0" equalAverage="0" bottom="0" percent="0" rank="0" text="" dxfId="0">
      <formula>LEN(TRIM(AC35))&gt;0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G26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2" min="1" style="0" width="9.85204081632653"/>
    <col collapsed="false" hidden="false" max="3" min="3" style="0" width="8.36734693877551"/>
    <col collapsed="false" hidden="false" max="4" min="4" style="0" width="9.17857142857143"/>
    <col collapsed="false" hidden="false" max="5" min="5" style="0" width="5.66836734693878"/>
    <col collapsed="false" hidden="false" max="6" min="6" style="0" width="44.1428571428571"/>
    <col collapsed="false" hidden="false" max="7" min="7" style="0" width="6.81122448979592"/>
    <col collapsed="false" hidden="false" max="8" min="8" style="0" width="19.3775510204082"/>
    <col collapsed="false" hidden="false" max="9" min="9" style="0" width="9.31632653061224"/>
    <col collapsed="false" hidden="false" max="10" min="10" style="0" width="37.1224489795918"/>
    <col collapsed="false" hidden="false" max="11" min="11" style="0" width="9.44897959183673"/>
    <col collapsed="false" hidden="false" max="12" min="12" style="0" width="26.3928571428571"/>
    <col collapsed="false" hidden="false" max="13" min="13" style="0" width="7.83163265306122"/>
    <col collapsed="false" hidden="false" max="15" min="14" style="0" width="8.63775510204082"/>
    <col collapsed="false" hidden="false" max="28" min="16" style="0" width="9.85204081632653"/>
    <col collapsed="false" hidden="false" max="29" min="29" style="0" width="9.17857142857143"/>
    <col collapsed="false" hidden="false" max="1025" min="30" style="0" width="9.85204081632653"/>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286</v>
      </c>
      <c r="AC1" s="1" t="s">
        <v>287</v>
      </c>
      <c r="AD1" s="1" t="s">
        <v>27</v>
      </c>
      <c r="AE1" s="1" t="s">
        <v>28</v>
      </c>
      <c r="AF1" s="1" t="s">
        <v>29</v>
      </c>
      <c r="AG1" s="1" t="s">
        <v>30</v>
      </c>
    </row>
    <row r="2" customFormat="false" ht="15.75" hidden="false" customHeight="false" outlineLevel="0" collapsed="false">
      <c r="A2" s="1" t="n">
        <v>260</v>
      </c>
      <c r="B2" s="1" t="s">
        <v>288</v>
      </c>
      <c r="C2" s="1" t="n">
        <v>7</v>
      </c>
      <c r="D2" s="1" t="s">
        <v>289</v>
      </c>
      <c r="E2" s="1" t="n">
        <v>129</v>
      </c>
      <c r="F2" s="1" t="s">
        <v>290</v>
      </c>
      <c r="G2" s="1" t="n">
        <v>9</v>
      </c>
      <c r="H2" s="1" t="s">
        <v>291</v>
      </c>
      <c r="I2" s="1" t="s">
        <v>292</v>
      </c>
      <c r="J2" s="1" t="s">
        <v>291</v>
      </c>
      <c r="K2" s="1" t="n">
        <v>9</v>
      </c>
      <c r="L2" s="1" t="s">
        <v>291</v>
      </c>
      <c r="M2" s="1" t="s">
        <v>292</v>
      </c>
      <c r="N2" s="1" t="s">
        <v>291</v>
      </c>
      <c r="O2" s="1" t="n">
        <v>429</v>
      </c>
      <c r="P2" s="1" t="s">
        <v>293</v>
      </c>
      <c r="Q2" s="1" t="s">
        <v>294</v>
      </c>
      <c r="R2" s="1" t="s">
        <v>295</v>
      </c>
      <c r="S2" s="1" t="s">
        <v>296</v>
      </c>
      <c r="T2" s="1" t="s">
        <v>293</v>
      </c>
      <c r="U2" s="1" t="s">
        <v>294</v>
      </c>
      <c r="Z2" s="1" t="s">
        <v>297</v>
      </c>
      <c r="AA2" s="1" t="n">
        <v>0</v>
      </c>
      <c r="AB2" s="1"/>
      <c r="AC2" s="1"/>
      <c r="AD2" s="1" t="s">
        <v>298</v>
      </c>
      <c r="AE2" s="1" t="s">
        <v>299</v>
      </c>
      <c r="AF2" s="1" t="s">
        <v>299</v>
      </c>
    </row>
    <row r="3" customFormat="false" ht="15.75" hidden="false" customHeight="false" outlineLevel="0" collapsed="false">
      <c r="A3" s="1" t="n">
        <v>300</v>
      </c>
      <c r="B3" s="1" t="s">
        <v>300</v>
      </c>
      <c r="C3" s="1" t="n">
        <v>7</v>
      </c>
      <c r="D3" s="1" t="s">
        <v>289</v>
      </c>
      <c r="E3" s="1" t="n">
        <v>129</v>
      </c>
      <c r="F3" s="1" t="s">
        <v>290</v>
      </c>
      <c r="G3" s="1" t="n">
        <v>9</v>
      </c>
      <c r="H3" s="1" t="s">
        <v>291</v>
      </c>
      <c r="I3" s="1" t="s">
        <v>292</v>
      </c>
      <c r="J3" s="1" t="s">
        <v>291</v>
      </c>
      <c r="K3" s="1" t="n">
        <v>9</v>
      </c>
      <c r="L3" s="1" t="s">
        <v>291</v>
      </c>
      <c r="M3" s="1" t="s">
        <v>292</v>
      </c>
      <c r="N3" s="1" t="s">
        <v>291</v>
      </c>
      <c r="O3" s="1" t="n">
        <v>471</v>
      </c>
      <c r="P3" s="1" t="s">
        <v>301</v>
      </c>
      <c r="Q3" s="1" t="s">
        <v>302</v>
      </c>
      <c r="R3" s="1" t="s">
        <v>303</v>
      </c>
      <c r="S3" s="1" t="s">
        <v>282</v>
      </c>
      <c r="T3" s="1" t="s">
        <v>301</v>
      </c>
      <c r="U3" s="1" t="s">
        <v>302</v>
      </c>
      <c r="X3" s="1" t="n">
        <v>1</v>
      </c>
      <c r="Z3" s="1" t="s">
        <v>297</v>
      </c>
      <c r="AA3" s="1" t="n">
        <v>0</v>
      </c>
      <c r="AB3" s="1"/>
      <c r="AC3" s="1"/>
    </row>
    <row r="4" customFormat="false" ht="15.75" hidden="false" customHeight="false" outlineLevel="0" collapsed="false">
      <c r="A4" s="1" t="n">
        <v>301</v>
      </c>
      <c r="B4" s="1" t="s">
        <v>304</v>
      </c>
      <c r="C4" s="1" t="n">
        <v>7</v>
      </c>
      <c r="D4" s="1" t="s">
        <v>289</v>
      </c>
      <c r="E4" s="1" t="n">
        <v>129</v>
      </c>
      <c r="F4" s="1" t="s">
        <v>290</v>
      </c>
      <c r="G4" s="1" t="n">
        <v>9</v>
      </c>
      <c r="H4" s="1" t="s">
        <v>291</v>
      </c>
      <c r="I4" s="1" t="s">
        <v>292</v>
      </c>
      <c r="J4" s="1" t="s">
        <v>291</v>
      </c>
      <c r="K4" s="1" t="n">
        <v>9</v>
      </c>
      <c r="L4" s="1" t="s">
        <v>291</v>
      </c>
      <c r="M4" s="1" t="s">
        <v>292</v>
      </c>
      <c r="N4" s="1" t="s">
        <v>291</v>
      </c>
      <c r="O4" s="1" t="n">
        <v>472</v>
      </c>
      <c r="P4" s="1" t="s">
        <v>305</v>
      </c>
      <c r="Q4" s="1" t="s">
        <v>306</v>
      </c>
      <c r="R4" s="1" t="s">
        <v>307</v>
      </c>
      <c r="S4" s="1" t="s">
        <v>308</v>
      </c>
      <c r="T4" s="1" t="s">
        <v>305</v>
      </c>
      <c r="U4" s="1" t="s">
        <v>306</v>
      </c>
      <c r="Z4" s="1" t="s">
        <v>297</v>
      </c>
      <c r="AA4" s="1" t="n">
        <v>0</v>
      </c>
      <c r="AB4" s="1"/>
      <c r="AC4" s="1"/>
      <c r="AD4" s="1" t="s">
        <v>309</v>
      </c>
      <c r="AE4" s="1" t="s">
        <v>310</v>
      </c>
      <c r="AF4" s="1" t="s">
        <v>311</v>
      </c>
    </row>
    <row r="5" customFormat="false" ht="15.75" hidden="false" customHeight="false" outlineLevel="0" collapsed="false">
      <c r="A5" s="1" t="n">
        <v>361</v>
      </c>
      <c r="B5" s="1" t="s">
        <v>312</v>
      </c>
      <c r="C5" s="1" t="n">
        <v>7</v>
      </c>
      <c r="D5" s="1" t="s">
        <v>289</v>
      </c>
      <c r="E5" s="1" t="n">
        <v>129</v>
      </c>
      <c r="F5" s="1" t="s">
        <v>290</v>
      </c>
      <c r="G5" s="1" t="n">
        <v>9</v>
      </c>
      <c r="H5" s="1" t="s">
        <v>291</v>
      </c>
      <c r="I5" s="1" t="s">
        <v>292</v>
      </c>
      <c r="J5" s="1" t="s">
        <v>291</v>
      </c>
      <c r="K5" s="1" t="n">
        <v>9</v>
      </c>
      <c r="L5" s="1" t="s">
        <v>291</v>
      </c>
      <c r="M5" s="1" t="s">
        <v>292</v>
      </c>
      <c r="N5" s="1" t="s">
        <v>291</v>
      </c>
      <c r="O5" s="1" t="n">
        <v>538</v>
      </c>
      <c r="P5" s="1" t="s">
        <v>313</v>
      </c>
      <c r="Q5" s="1" t="s">
        <v>314</v>
      </c>
      <c r="R5" s="1" t="s">
        <v>315</v>
      </c>
      <c r="T5" s="1" t="s">
        <v>313</v>
      </c>
      <c r="U5" s="1" t="s">
        <v>314</v>
      </c>
      <c r="X5" s="1" t="n">
        <v>1</v>
      </c>
      <c r="Z5" s="1" t="s">
        <v>297</v>
      </c>
      <c r="AA5" s="1" t="n">
        <v>0</v>
      </c>
      <c r="AB5" s="1"/>
      <c r="AC5" s="1"/>
      <c r="AD5" s="1" t="s">
        <v>171</v>
      </c>
      <c r="AE5" s="1" t="s">
        <v>316</v>
      </c>
      <c r="AF5" s="1" t="s">
        <v>317</v>
      </c>
    </row>
    <row r="6" customFormat="false" ht="15.75" hidden="false" customHeight="false" outlineLevel="0" collapsed="false">
      <c r="A6" s="1" t="n">
        <v>362</v>
      </c>
      <c r="B6" s="1" t="s">
        <v>318</v>
      </c>
      <c r="C6" s="1" t="n">
        <v>7</v>
      </c>
      <c r="D6" s="1" t="s">
        <v>289</v>
      </c>
      <c r="E6" s="1" t="n">
        <v>129</v>
      </c>
      <c r="F6" s="1" t="s">
        <v>290</v>
      </c>
      <c r="G6" s="1" t="n">
        <v>9</v>
      </c>
      <c r="H6" s="1" t="s">
        <v>291</v>
      </c>
      <c r="I6" s="1" t="s">
        <v>292</v>
      </c>
      <c r="J6" s="1" t="s">
        <v>291</v>
      </c>
      <c r="K6" s="1" t="n">
        <v>9</v>
      </c>
      <c r="L6" s="1" t="s">
        <v>291</v>
      </c>
      <c r="M6" s="1" t="s">
        <v>292</v>
      </c>
      <c r="N6" s="1" t="s">
        <v>291</v>
      </c>
      <c r="O6" s="1" t="n">
        <v>539</v>
      </c>
      <c r="P6" s="1" t="s">
        <v>319</v>
      </c>
      <c r="Q6" s="1" t="s">
        <v>320</v>
      </c>
      <c r="R6" s="1" t="s">
        <v>321</v>
      </c>
      <c r="S6" s="1" t="s">
        <v>61</v>
      </c>
      <c r="T6" s="1" t="s">
        <v>319</v>
      </c>
      <c r="U6" s="1" t="s">
        <v>320</v>
      </c>
      <c r="X6" s="1" t="n">
        <v>1</v>
      </c>
      <c r="Z6" s="1" t="s">
        <v>297</v>
      </c>
      <c r="AA6" s="1" t="n">
        <v>0</v>
      </c>
      <c r="AB6" s="1"/>
      <c r="AC6" s="1"/>
    </row>
    <row r="7" customFormat="false" ht="15.75" hidden="false" customHeight="false" outlineLevel="0" collapsed="false">
      <c r="A7" s="1" t="n">
        <v>407</v>
      </c>
      <c r="B7" s="1" t="s">
        <v>322</v>
      </c>
      <c r="C7" s="1" t="n">
        <v>7</v>
      </c>
      <c r="D7" s="1" t="s">
        <v>289</v>
      </c>
      <c r="E7" s="1" t="n">
        <v>129</v>
      </c>
      <c r="F7" s="1" t="s">
        <v>290</v>
      </c>
      <c r="G7" s="1" t="n">
        <v>9</v>
      </c>
      <c r="H7" s="1" t="s">
        <v>291</v>
      </c>
      <c r="I7" s="1" t="s">
        <v>292</v>
      </c>
      <c r="J7" s="1" t="s">
        <v>291</v>
      </c>
      <c r="K7" s="1" t="n">
        <v>9</v>
      </c>
      <c r="L7" s="1" t="s">
        <v>291</v>
      </c>
      <c r="M7" s="1" t="s">
        <v>292</v>
      </c>
      <c r="N7" s="1" t="s">
        <v>291</v>
      </c>
      <c r="O7" s="1" t="n">
        <v>586</v>
      </c>
      <c r="P7" s="1" t="s">
        <v>323</v>
      </c>
      <c r="Q7" s="1" t="s">
        <v>324</v>
      </c>
      <c r="R7" s="1" t="s">
        <v>325</v>
      </c>
      <c r="T7" s="1" t="s">
        <v>323</v>
      </c>
      <c r="U7" s="1" t="s">
        <v>324</v>
      </c>
      <c r="Z7" s="1" t="s">
        <v>297</v>
      </c>
      <c r="AA7" s="1" t="n">
        <v>0</v>
      </c>
      <c r="AB7" s="1"/>
      <c r="AC7" s="1"/>
      <c r="AD7" s="1" t="s">
        <v>171</v>
      </c>
      <c r="AF7" s="1" t="s">
        <v>326</v>
      </c>
    </row>
    <row r="8" customFormat="false" ht="15.75" hidden="false" customHeight="false" outlineLevel="0" collapsed="false">
      <c r="A8" s="1" t="n">
        <v>408</v>
      </c>
      <c r="B8" s="1" t="s">
        <v>327</v>
      </c>
      <c r="C8" s="1" t="n">
        <v>7</v>
      </c>
      <c r="D8" s="1" t="s">
        <v>289</v>
      </c>
      <c r="E8" s="1" t="n">
        <v>129</v>
      </c>
      <c r="F8" s="1" t="s">
        <v>290</v>
      </c>
      <c r="G8" s="1" t="n">
        <v>9</v>
      </c>
      <c r="H8" s="1" t="s">
        <v>291</v>
      </c>
      <c r="I8" s="1" t="s">
        <v>292</v>
      </c>
      <c r="J8" s="1" t="s">
        <v>291</v>
      </c>
      <c r="K8" s="1" t="n">
        <v>9</v>
      </c>
      <c r="L8" s="1" t="s">
        <v>291</v>
      </c>
      <c r="M8" s="1" t="s">
        <v>292</v>
      </c>
      <c r="N8" s="1" t="s">
        <v>291</v>
      </c>
      <c r="O8" s="1" t="n">
        <v>587</v>
      </c>
      <c r="P8" s="1" t="s">
        <v>328</v>
      </c>
      <c r="Q8" s="1" t="s">
        <v>329</v>
      </c>
      <c r="R8" s="1" t="s">
        <v>330</v>
      </c>
      <c r="T8" s="1" t="s">
        <v>328</v>
      </c>
      <c r="U8" s="1" t="s">
        <v>329</v>
      </c>
      <c r="X8" s="1" t="n">
        <v>1</v>
      </c>
      <c r="Z8" s="1" t="s">
        <v>297</v>
      </c>
      <c r="AA8" s="1" t="n">
        <v>0</v>
      </c>
      <c r="AB8" s="1"/>
      <c r="AC8" s="1"/>
      <c r="AD8" s="1" t="s">
        <v>309</v>
      </c>
      <c r="AF8" s="1" t="s">
        <v>331</v>
      </c>
    </row>
    <row r="9" customFormat="false" ht="15.75" hidden="false" customHeight="false" outlineLevel="0" collapsed="false">
      <c r="A9" s="1" t="n">
        <v>409</v>
      </c>
      <c r="B9" s="1" t="s">
        <v>332</v>
      </c>
      <c r="C9" s="1" t="n">
        <v>7</v>
      </c>
      <c r="D9" s="1" t="s">
        <v>289</v>
      </c>
      <c r="E9" s="1" t="n">
        <v>129</v>
      </c>
      <c r="F9" s="1" t="s">
        <v>290</v>
      </c>
      <c r="G9" s="1" t="n">
        <v>9</v>
      </c>
      <c r="H9" s="1" t="s">
        <v>291</v>
      </c>
      <c r="I9" s="1" t="s">
        <v>292</v>
      </c>
      <c r="J9" s="1" t="s">
        <v>291</v>
      </c>
      <c r="K9" s="1" t="n">
        <v>9</v>
      </c>
      <c r="L9" s="1" t="s">
        <v>291</v>
      </c>
      <c r="M9" s="1" t="s">
        <v>292</v>
      </c>
      <c r="N9" s="1" t="s">
        <v>291</v>
      </c>
      <c r="O9" s="1" t="n">
        <v>588</v>
      </c>
      <c r="P9" s="1" t="s">
        <v>291</v>
      </c>
      <c r="Q9" s="1" t="s">
        <v>292</v>
      </c>
      <c r="R9" s="1" t="s">
        <v>333</v>
      </c>
      <c r="T9" s="1" t="s">
        <v>291</v>
      </c>
      <c r="U9" s="1" t="s">
        <v>292</v>
      </c>
      <c r="X9" s="1" t="n">
        <v>1</v>
      </c>
      <c r="Z9" s="1" t="s">
        <v>297</v>
      </c>
      <c r="AA9" s="1" t="n">
        <v>0</v>
      </c>
      <c r="AB9" s="1"/>
      <c r="AC9" s="1"/>
      <c r="AD9" s="1" t="s">
        <v>171</v>
      </c>
      <c r="AE9" s="1" t="s">
        <v>334</v>
      </c>
      <c r="AF9" s="1" t="s">
        <v>335</v>
      </c>
    </row>
    <row r="10" customFormat="false" ht="15.75" hidden="false" customHeight="false" outlineLevel="0" collapsed="false">
      <c r="A10" s="1" t="n">
        <v>410</v>
      </c>
      <c r="B10" s="1" t="s">
        <v>336</v>
      </c>
      <c r="C10" s="1" t="n">
        <v>7</v>
      </c>
      <c r="D10" s="1" t="s">
        <v>289</v>
      </c>
      <c r="E10" s="1" t="n">
        <v>129</v>
      </c>
      <c r="F10" s="1" t="s">
        <v>290</v>
      </c>
      <c r="G10" s="1" t="n">
        <v>9</v>
      </c>
      <c r="H10" s="1" t="s">
        <v>291</v>
      </c>
      <c r="I10" s="1" t="s">
        <v>292</v>
      </c>
      <c r="J10" s="1" t="s">
        <v>291</v>
      </c>
      <c r="K10" s="1" t="n">
        <v>9</v>
      </c>
      <c r="L10" s="1" t="s">
        <v>291</v>
      </c>
      <c r="M10" s="1" t="s">
        <v>292</v>
      </c>
      <c r="N10" s="1" t="s">
        <v>291</v>
      </c>
      <c r="O10" s="1" t="n">
        <v>589</v>
      </c>
      <c r="P10" s="1" t="s">
        <v>337</v>
      </c>
      <c r="Q10" s="1" t="s">
        <v>338</v>
      </c>
      <c r="R10" s="1" t="s">
        <v>339</v>
      </c>
      <c r="T10" s="1" t="s">
        <v>337</v>
      </c>
      <c r="U10" s="1" t="s">
        <v>338</v>
      </c>
      <c r="X10" s="1" t="n">
        <v>1</v>
      </c>
      <c r="Z10" s="1" t="s">
        <v>297</v>
      </c>
      <c r="AA10" s="1" t="n">
        <v>0</v>
      </c>
      <c r="AB10" s="1"/>
      <c r="AC10" s="1"/>
      <c r="AD10" s="1" t="s">
        <v>171</v>
      </c>
      <c r="AE10" s="1" t="s">
        <v>340</v>
      </c>
    </row>
    <row r="11" customFormat="false" ht="15.75" hidden="false" customHeight="false" outlineLevel="0" collapsed="false">
      <c r="A11" s="1" t="n">
        <v>411</v>
      </c>
      <c r="B11" s="1" t="s">
        <v>341</v>
      </c>
      <c r="C11" s="1" t="n">
        <v>7</v>
      </c>
      <c r="D11" s="1" t="s">
        <v>289</v>
      </c>
      <c r="E11" s="1" t="n">
        <v>129</v>
      </c>
      <c r="F11" s="1" t="s">
        <v>290</v>
      </c>
      <c r="G11" s="1" t="n">
        <v>9</v>
      </c>
      <c r="H11" s="1" t="s">
        <v>291</v>
      </c>
      <c r="I11" s="1" t="s">
        <v>292</v>
      </c>
      <c r="J11" s="1" t="s">
        <v>291</v>
      </c>
      <c r="K11" s="1" t="n">
        <v>9</v>
      </c>
      <c r="L11" s="1" t="s">
        <v>291</v>
      </c>
      <c r="M11" s="1" t="s">
        <v>292</v>
      </c>
      <c r="N11" s="1" t="s">
        <v>291</v>
      </c>
      <c r="O11" s="1" t="n">
        <v>590</v>
      </c>
      <c r="P11" s="1" t="s">
        <v>342</v>
      </c>
      <c r="Q11" s="1" t="s">
        <v>343</v>
      </c>
      <c r="R11" s="1" t="s">
        <v>344</v>
      </c>
      <c r="T11" s="1" t="s">
        <v>342</v>
      </c>
      <c r="U11" s="1" t="s">
        <v>343</v>
      </c>
      <c r="X11" s="1" t="n">
        <v>1</v>
      </c>
      <c r="Z11" s="1" t="s">
        <v>297</v>
      </c>
      <c r="AA11" s="1" t="n">
        <v>0</v>
      </c>
      <c r="AB11" s="1"/>
      <c r="AC11" s="1"/>
      <c r="AD11" s="1" t="s">
        <v>345</v>
      </c>
      <c r="AE11" s="1" t="s">
        <v>346</v>
      </c>
      <c r="AF11" s="1" t="s">
        <v>84</v>
      </c>
    </row>
    <row r="12" customFormat="false" ht="15.75" hidden="false" customHeight="false" outlineLevel="0" collapsed="false">
      <c r="A12" s="1" t="n">
        <v>412</v>
      </c>
      <c r="B12" s="1" t="s">
        <v>347</v>
      </c>
      <c r="C12" s="1" t="n">
        <v>7</v>
      </c>
      <c r="D12" s="1" t="s">
        <v>289</v>
      </c>
      <c r="E12" s="1" t="n">
        <v>129</v>
      </c>
      <c r="F12" s="1" t="s">
        <v>290</v>
      </c>
      <c r="G12" s="1" t="n">
        <v>9</v>
      </c>
      <c r="H12" s="1" t="s">
        <v>291</v>
      </c>
      <c r="I12" s="1" t="s">
        <v>292</v>
      </c>
      <c r="J12" s="1" t="s">
        <v>291</v>
      </c>
      <c r="K12" s="1" t="n">
        <v>9</v>
      </c>
      <c r="L12" s="1" t="s">
        <v>291</v>
      </c>
      <c r="M12" s="1" t="s">
        <v>292</v>
      </c>
      <c r="N12" s="1" t="s">
        <v>291</v>
      </c>
      <c r="O12" s="1" t="n">
        <v>591</v>
      </c>
      <c r="P12" s="1" t="s">
        <v>348</v>
      </c>
      <c r="Q12" s="1" t="s">
        <v>349</v>
      </c>
      <c r="R12" s="1" t="s">
        <v>350</v>
      </c>
      <c r="T12" s="1" t="s">
        <v>348</v>
      </c>
      <c r="U12" s="1" t="s">
        <v>349</v>
      </c>
      <c r="X12" s="1" t="n">
        <v>1</v>
      </c>
      <c r="Z12" s="1" t="s">
        <v>297</v>
      </c>
      <c r="AA12" s="1" t="n">
        <v>0</v>
      </c>
      <c r="AB12" s="1"/>
      <c r="AC12" s="1"/>
      <c r="AD12" s="1" t="s">
        <v>351</v>
      </c>
      <c r="AF12" s="1" t="s">
        <v>352</v>
      </c>
      <c r="AG12" s="1" t="s">
        <v>353</v>
      </c>
    </row>
    <row r="13" customFormat="false" ht="15.75" hidden="false" customHeight="false" outlineLevel="0" collapsed="false">
      <c r="A13" s="1" t="n">
        <v>413</v>
      </c>
      <c r="B13" s="1" t="s">
        <v>354</v>
      </c>
      <c r="C13" s="1" t="n">
        <v>7</v>
      </c>
      <c r="D13" s="1" t="s">
        <v>289</v>
      </c>
      <c r="E13" s="1" t="n">
        <v>129</v>
      </c>
      <c r="F13" s="1" t="s">
        <v>290</v>
      </c>
      <c r="G13" s="1" t="n">
        <v>9</v>
      </c>
      <c r="H13" s="1" t="s">
        <v>291</v>
      </c>
      <c r="I13" s="1" t="s">
        <v>292</v>
      </c>
      <c r="J13" s="1" t="s">
        <v>291</v>
      </c>
      <c r="K13" s="1" t="n">
        <v>9</v>
      </c>
      <c r="L13" s="1" t="s">
        <v>291</v>
      </c>
      <c r="M13" s="1" t="s">
        <v>292</v>
      </c>
      <c r="N13" s="1" t="s">
        <v>291</v>
      </c>
      <c r="O13" s="1" t="n">
        <v>592</v>
      </c>
      <c r="P13" s="1" t="s">
        <v>355</v>
      </c>
      <c r="Q13" s="1" t="s">
        <v>356</v>
      </c>
      <c r="R13" s="1" t="s">
        <v>357</v>
      </c>
      <c r="T13" s="1" t="s">
        <v>355</v>
      </c>
      <c r="U13" s="1" t="s">
        <v>356</v>
      </c>
      <c r="X13" s="1" t="n">
        <v>1</v>
      </c>
      <c r="Z13" s="1" t="s">
        <v>297</v>
      </c>
      <c r="AA13" s="1" t="n">
        <v>0</v>
      </c>
      <c r="AB13" s="1"/>
      <c r="AC13" s="1"/>
    </row>
    <row r="14" customFormat="false" ht="15.75" hidden="false" customHeight="false" outlineLevel="0" collapsed="false">
      <c r="A14" s="1" t="n">
        <v>437</v>
      </c>
      <c r="B14" s="1" t="s">
        <v>358</v>
      </c>
      <c r="C14" s="1" t="n">
        <v>7</v>
      </c>
      <c r="D14" s="1" t="s">
        <v>289</v>
      </c>
      <c r="E14" s="1" t="n">
        <v>129</v>
      </c>
      <c r="F14" s="1" t="s">
        <v>290</v>
      </c>
      <c r="G14" s="1" t="n">
        <v>9</v>
      </c>
      <c r="H14" s="1" t="s">
        <v>291</v>
      </c>
      <c r="I14" s="1" t="s">
        <v>292</v>
      </c>
      <c r="J14" s="1" t="s">
        <v>291</v>
      </c>
      <c r="K14" s="1" t="n">
        <v>9</v>
      </c>
      <c r="L14" s="1" t="s">
        <v>291</v>
      </c>
      <c r="M14" s="1" t="s">
        <v>292</v>
      </c>
      <c r="N14" s="1" t="s">
        <v>291</v>
      </c>
      <c r="O14" s="1" t="n">
        <v>627</v>
      </c>
      <c r="P14" s="1" t="s">
        <v>359</v>
      </c>
      <c r="Q14" s="1" t="s">
        <v>360</v>
      </c>
      <c r="R14" s="1" t="s">
        <v>361</v>
      </c>
      <c r="S14" s="1" t="s">
        <v>282</v>
      </c>
      <c r="T14" s="1" t="s">
        <v>359</v>
      </c>
      <c r="U14" s="1" t="s">
        <v>360</v>
      </c>
      <c r="Z14" s="1" t="s">
        <v>297</v>
      </c>
      <c r="AA14" s="1" t="n">
        <v>0</v>
      </c>
      <c r="AB14" s="1"/>
      <c r="AC14" s="1"/>
      <c r="AD14" s="1" t="s">
        <v>362</v>
      </c>
      <c r="AE14" s="1" t="s">
        <v>363</v>
      </c>
      <c r="AF14" s="1" t="s">
        <v>364</v>
      </c>
    </row>
    <row r="15" customFormat="false" ht="15.75" hidden="false" customHeight="false" outlineLevel="0" collapsed="false">
      <c r="A15" s="1" t="n">
        <v>438</v>
      </c>
      <c r="B15" s="1" t="s">
        <v>365</v>
      </c>
      <c r="C15" s="1" t="n">
        <v>7</v>
      </c>
      <c r="D15" s="1" t="s">
        <v>289</v>
      </c>
      <c r="E15" s="1" t="n">
        <v>129</v>
      </c>
      <c r="F15" s="1" t="s">
        <v>290</v>
      </c>
      <c r="G15" s="1" t="n">
        <v>9</v>
      </c>
      <c r="H15" s="1" t="s">
        <v>291</v>
      </c>
      <c r="I15" s="1" t="s">
        <v>292</v>
      </c>
      <c r="J15" s="1" t="s">
        <v>291</v>
      </c>
      <c r="K15" s="1" t="n">
        <v>9</v>
      </c>
      <c r="L15" s="1" t="s">
        <v>291</v>
      </c>
      <c r="M15" s="1" t="s">
        <v>292</v>
      </c>
      <c r="N15" s="1" t="s">
        <v>291</v>
      </c>
      <c r="O15" s="1" t="n">
        <v>628</v>
      </c>
      <c r="P15" s="1" t="s">
        <v>366</v>
      </c>
      <c r="Q15" s="1" t="s">
        <v>367</v>
      </c>
      <c r="R15" s="1" t="s">
        <v>368</v>
      </c>
      <c r="T15" s="1" t="s">
        <v>366</v>
      </c>
      <c r="U15" s="1" t="s">
        <v>367</v>
      </c>
      <c r="X15" s="1" t="n">
        <v>1</v>
      </c>
      <c r="Z15" s="1" t="s">
        <v>297</v>
      </c>
      <c r="AA15" s="1" t="n">
        <v>0</v>
      </c>
      <c r="AB15" s="1"/>
      <c r="AC15" s="1"/>
    </row>
    <row r="16" customFormat="false" ht="15.75" hidden="false" customHeight="false" outlineLevel="0" collapsed="false">
      <c r="A16" s="3" t="n">
        <v>209</v>
      </c>
      <c r="B16" s="1" t="s">
        <v>369</v>
      </c>
      <c r="C16" s="1" t="n">
        <v>8</v>
      </c>
      <c r="D16" s="1" t="s">
        <v>370</v>
      </c>
      <c r="E16" s="1" t="n">
        <v>126</v>
      </c>
      <c r="F16" s="1" t="s">
        <v>290</v>
      </c>
      <c r="G16" s="1" t="n">
        <v>102</v>
      </c>
      <c r="H16" s="1" t="s">
        <v>371</v>
      </c>
      <c r="I16" s="1" t="s">
        <v>372</v>
      </c>
      <c r="J16" s="1" t="s">
        <v>373</v>
      </c>
      <c r="K16" s="1" t="n">
        <v>102</v>
      </c>
      <c r="L16" s="1" t="s">
        <v>371</v>
      </c>
      <c r="M16" s="1" t="s">
        <v>372</v>
      </c>
      <c r="N16" s="1" t="s">
        <v>373</v>
      </c>
      <c r="O16" s="1" t="n">
        <v>364</v>
      </c>
      <c r="P16" s="1" t="s">
        <v>374</v>
      </c>
      <c r="Q16" s="1" t="s">
        <v>375</v>
      </c>
      <c r="R16" s="1" t="s">
        <v>376</v>
      </c>
      <c r="T16" s="1" t="s">
        <v>374</v>
      </c>
      <c r="U16" s="1" t="s">
        <v>375</v>
      </c>
      <c r="X16" s="1" t="n">
        <v>1</v>
      </c>
      <c r="Y16" s="1" t="n">
        <v>1</v>
      </c>
      <c r="Z16" s="1" t="s">
        <v>297</v>
      </c>
      <c r="AA16" s="1" t="n">
        <v>0</v>
      </c>
      <c r="AB16" s="1"/>
      <c r="AC16" s="1"/>
      <c r="AD16" s="1" t="s">
        <v>298</v>
      </c>
      <c r="AE16" s="1" t="s">
        <v>377</v>
      </c>
      <c r="AF16" s="1" t="s">
        <v>378</v>
      </c>
    </row>
    <row r="17" customFormat="false" ht="15.75" hidden="false" customHeight="false" outlineLevel="0" collapsed="false">
      <c r="A17" s="3" t="n">
        <v>211</v>
      </c>
      <c r="B17" s="1" t="s">
        <v>379</v>
      </c>
      <c r="C17" s="1" t="n">
        <v>8</v>
      </c>
      <c r="D17" s="1" t="s">
        <v>370</v>
      </c>
      <c r="E17" s="1" t="n">
        <v>126</v>
      </c>
      <c r="F17" s="1" t="s">
        <v>290</v>
      </c>
      <c r="G17" s="1" t="n">
        <v>102</v>
      </c>
      <c r="H17" s="1" t="s">
        <v>371</v>
      </c>
      <c r="I17" s="1" t="s">
        <v>372</v>
      </c>
      <c r="J17" s="1" t="s">
        <v>373</v>
      </c>
      <c r="K17" s="1" t="n">
        <v>102</v>
      </c>
      <c r="L17" s="1" t="s">
        <v>371</v>
      </c>
      <c r="M17" s="1" t="s">
        <v>372</v>
      </c>
      <c r="N17" s="1" t="s">
        <v>373</v>
      </c>
      <c r="O17" s="1" t="n">
        <v>366</v>
      </c>
      <c r="P17" s="1" t="s">
        <v>380</v>
      </c>
      <c r="Q17" s="1" t="s">
        <v>381</v>
      </c>
      <c r="R17" s="1" t="s">
        <v>382</v>
      </c>
      <c r="S17" s="1" t="s">
        <v>383</v>
      </c>
      <c r="T17" s="1" t="s">
        <v>380</v>
      </c>
      <c r="U17" s="1" t="s">
        <v>381</v>
      </c>
      <c r="Y17" s="1" t="n">
        <v>1</v>
      </c>
      <c r="Z17" s="1" t="s">
        <v>297</v>
      </c>
      <c r="AA17" s="1" t="n">
        <v>0</v>
      </c>
      <c r="AB17" s="1"/>
      <c r="AC17" s="1"/>
      <c r="AD17" s="1" t="s">
        <v>171</v>
      </c>
      <c r="AE17" s="1" t="s">
        <v>172</v>
      </c>
      <c r="AF17" s="1" t="s">
        <v>172</v>
      </c>
    </row>
    <row r="18" customFormat="false" ht="15.75" hidden="false" customHeight="false" outlineLevel="0" collapsed="false">
      <c r="A18" s="3" t="n">
        <v>214</v>
      </c>
      <c r="B18" s="1" t="s">
        <v>384</v>
      </c>
      <c r="C18" s="1" t="n">
        <v>8</v>
      </c>
      <c r="D18" s="1" t="s">
        <v>370</v>
      </c>
      <c r="E18" s="1" t="n">
        <v>126</v>
      </c>
      <c r="F18" s="1" t="s">
        <v>290</v>
      </c>
      <c r="G18" s="1" t="n">
        <v>102</v>
      </c>
      <c r="H18" s="1" t="s">
        <v>371</v>
      </c>
      <c r="I18" s="1" t="s">
        <v>372</v>
      </c>
      <c r="J18" s="1" t="s">
        <v>373</v>
      </c>
      <c r="K18" s="1" t="n">
        <v>102</v>
      </c>
      <c r="L18" s="1" t="s">
        <v>371</v>
      </c>
      <c r="M18" s="1" t="s">
        <v>372</v>
      </c>
      <c r="N18" s="1" t="s">
        <v>373</v>
      </c>
      <c r="O18" s="1" t="n">
        <v>369</v>
      </c>
      <c r="P18" s="1" t="s">
        <v>385</v>
      </c>
      <c r="Q18" s="1" t="s">
        <v>386</v>
      </c>
      <c r="R18" s="2" t="s">
        <v>387</v>
      </c>
      <c r="T18" s="1" t="s">
        <v>385</v>
      </c>
      <c r="U18" s="1" t="s">
        <v>386</v>
      </c>
      <c r="Y18" s="1" t="n">
        <v>1</v>
      </c>
      <c r="Z18" s="1" t="s">
        <v>297</v>
      </c>
      <c r="AA18" s="1" t="n">
        <v>0</v>
      </c>
      <c r="AB18" s="1"/>
      <c r="AC18" s="1"/>
      <c r="AD18" s="1" t="s">
        <v>171</v>
      </c>
      <c r="AE18" s="1" t="s">
        <v>388</v>
      </c>
      <c r="AF18" s="1" t="s">
        <v>326</v>
      </c>
    </row>
    <row r="19" customFormat="false" ht="15.75" hidden="false" customHeight="false" outlineLevel="0" collapsed="false">
      <c r="A19" s="3" t="n">
        <v>221</v>
      </c>
      <c r="B19" s="1" t="s">
        <v>389</v>
      </c>
      <c r="C19" s="1" t="n">
        <v>8</v>
      </c>
      <c r="D19" s="1" t="s">
        <v>370</v>
      </c>
      <c r="E19" s="1" t="n">
        <v>126</v>
      </c>
      <c r="F19" s="1" t="s">
        <v>290</v>
      </c>
      <c r="G19" s="1" t="n">
        <v>102</v>
      </c>
      <c r="H19" s="1" t="s">
        <v>371</v>
      </c>
      <c r="I19" s="1" t="s">
        <v>372</v>
      </c>
      <c r="J19" s="1" t="s">
        <v>373</v>
      </c>
      <c r="K19" s="1" t="n">
        <v>102</v>
      </c>
      <c r="L19" s="1" t="s">
        <v>371</v>
      </c>
      <c r="M19" s="1" t="s">
        <v>372</v>
      </c>
      <c r="N19" s="1" t="s">
        <v>373</v>
      </c>
      <c r="O19" s="1" t="n">
        <v>376</v>
      </c>
      <c r="P19" s="1" t="s">
        <v>390</v>
      </c>
      <c r="Q19" s="1" t="s">
        <v>391</v>
      </c>
      <c r="R19" s="1" t="s">
        <v>392</v>
      </c>
      <c r="T19" s="1" t="s">
        <v>390</v>
      </c>
      <c r="U19" s="1" t="s">
        <v>391</v>
      </c>
      <c r="Y19" s="1" t="n">
        <v>1</v>
      </c>
      <c r="Z19" s="1" t="s">
        <v>297</v>
      </c>
      <c r="AA19" s="1" t="n">
        <v>0</v>
      </c>
      <c r="AB19" s="1"/>
      <c r="AC19" s="1"/>
    </row>
    <row r="20" customFormat="false" ht="15.75" hidden="false" customHeight="false" outlineLevel="0" collapsed="false">
      <c r="A20" s="3" t="n">
        <v>222</v>
      </c>
      <c r="B20" s="1" t="s">
        <v>393</v>
      </c>
      <c r="C20" s="1" t="n">
        <v>8</v>
      </c>
      <c r="D20" s="1" t="s">
        <v>370</v>
      </c>
      <c r="E20" s="1" t="n">
        <v>126</v>
      </c>
      <c r="F20" s="1" t="s">
        <v>290</v>
      </c>
      <c r="G20" s="1" t="n">
        <v>102</v>
      </c>
      <c r="H20" s="1" t="s">
        <v>371</v>
      </c>
      <c r="I20" s="1" t="s">
        <v>372</v>
      </c>
      <c r="J20" s="1" t="s">
        <v>373</v>
      </c>
      <c r="K20" s="1" t="n">
        <v>102</v>
      </c>
      <c r="L20" s="1" t="s">
        <v>371</v>
      </c>
      <c r="M20" s="1" t="s">
        <v>372</v>
      </c>
      <c r="N20" s="1" t="s">
        <v>373</v>
      </c>
      <c r="O20" s="1" t="n">
        <v>377</v>
      </c>
      <c r="P20" s="1" t="s">
        <v>394</v>
      </c>
      <c r="Q20" s="1" t="s">
        <v>395</v>
      </c>
      <c r="R20" s="2" t="s">
        <v>396</v>
      </c>
      <c r="T20" s="1" t="s">
        <v>394</v>
      </c>
      <c r="U20" s="1" t="s">
        <v>395</v>
      </c>
      <c r="X20" s="1" t="n">
        <v>1</v>
      </c>
      <c r="Y20" s="1" t="n">
        <v>1</v>
      </c>
      <c r="Z20" s="1" t="s">
        <v>297</v>
      </c>
      <c r="AA20" s="1" t="n">
        <v>0</v>
      </c>
      <c r="AB20" s="1"/>
      <c r="AC20" s="1"/>
    </row>
    <row r="21" customFormat="false" ht="15.75" hidden="false" customHeight="false" outlineLevel="0" collapsed="false">
      <c r="A21" s="3" t="n">
        <v>224</v>
      </c>
      <c r="B21" s="1" t="s">
        <v>397</v>
      </c>
      <c r="C21" s="1" t="n">
        <v>8</v>
      </c>
      <c r="D21" s="1" t="s">
        <v>370</v>
      </c>
      <c r="E21" s="1" t="n">
        <v>126</v>
      </c>
      <c r="F21" s="1" t="s">
        <v>290</v>
      </c>
      <c r="G21" s="1" t="n">
        <v>102</v>
      </c>
      <c r="H21" s="1" t="s">
        <v>371</v>
      </c>
      <c r="I21" s="1" t="s">
        <v>372</v>
      </c>
      <c r="J21" s="1" t="s">
        <v>373</v>
      </c>
      <c r="K21" s="1" t="n">
        <v>102</v>
      </c>
      <c r="L21" s="1" t="s">
        <v>371</v>
      </c>
      <c r="M21" s="1" t="s">
        <v>372</v>
      </c>
      <c r="N21" s="1" t="s">
        <v>373</v>
      </c>
      <c r="O21" s="1" t="n">
        <v>379</v>
      </c>
      <c r="P21" s="1" t="s">
        <v>398</v>
      </c>
      <c r="Q21" s="1" t="s">
        <v>399</v>
      </c>
      <c r="R21" s="1" t="s">
        <v>400</v>
      </c>
      <c r="T21" s="1" t="s">
        <v>398</v>
      </c>
      <c r="U21" s="1" t="s">
        <v>399</v>
      </c>
      <c r="Y21" s="1" t="n">
        <v>1</v>
      </c>
      <c r="Z21" s="1" t="s">
        <v>297</v>
      </c>
      <c r="AA21" s="1" t="n">
        <v>0</v>
      </c>
      <c r="AB21" s="1"/>
      <c r="AC21" s="1"/>
      <c r="AD21" s="1" t="s">
        <v>401</v>
      </c>
      <c r="AE21" s="1" t="s">
        <v>402</v>
      </c>
    </row>
    <row r="22" customFormat="false" ht="15.75" hidden="false" customHeight="false" outlineLevel="0" collapsed="false">
      <c r="A22" s="3" t="n">
        <v>225</v>
      </c>
      <c r="B22" s="1" t="s">
        <v>403</v>
      </c>
      <c r="C22" s="1" t="n">
        <v>8</v>
      </c>
      <c r="D22" s="1" t="s">
        <v>370</v>
      </c>
      <c r="E22" s="1" t="n">
        <v>126</v>
      </c>
      <c r="F22" s="1" t="s">
        <v>290</v>
      </c>
      <c r="G22" s="1" t="n">
        <v>102</v>
      </c>
      <c r="H22" s="1" t="s">
        <v>371</v>
      </c>
      <c r="I22" s="1" t="s">
        <v>372</v>
      </c>
      <c r="J22" s="1" t="s">
        <v>373</v>
      </c>
      <c r="K22" s="1" t="n">
        <v>102</v>
      </c>
      <c r="L22" s="1" t="s">
        <v>371</v>
      </c>
      <c r="M22" s="1" t="s">
        <v>372</v>
      </c>
      <c r="N22" s="1" t="s">
        <v>373</v>
      </c>
      <c r="O22" s="1" t="n">
        <v>380</v>
      </c>
      <c r="P22" s="1" t="s">
        <v>404</v>
      </c>
      <c r="Q22" s="1" t="s">
        <v>405</v>
      </c>
      <c r="R22" s="1" t="s">
        <v>406</v>
      </c>
      <c r="T22" s="1" t="s">
        <v>404</v>
      </c>
      <c r="U22" s="1" t="s">
        <v>405</v>
      </c>
      <c r="X22" s="1" t="n">
        <v>1</v>
      </c>
      <c r="Y22" s="1" t="n">
        <v>1</v>
      </c>
      <c r="Z22" s="1" t="s">
        <v>297</v>
      </c>
      <c r="AA22" s="1" t="n">
        <v>0</v>
      </c>
      <c r="AB22" s="1"/>
      <c r="AC22" s="1"/>
    </row>
    <row r="23" customFormat="false" ht="15.75" hidden="false" customHeight="false" outlineLevel="0" collapsed="false">
      <c r="A23" s="3" t="n">
        <v>234</v>
      </c>
      <c r="B23" s="1" t="s">
        <v>407</v>
      </c>
      <c r="C23" s="1" t="n">
        <v>8</v>
      </c>
      <c r="D23" s="1" t="s">
        <v>370</v>
      </c>
      <c r="E23" s="1" t="n">
        <v>126</v>
      </c>
      <c r="F23" s="1" t="s">
        <v>290</v>
      </c>
      <c r="G23" s="1" t="n">
        <v>102</v>
      </c>
      <c r="H23" s="1" t="s">
        <v>371</v>
      </c>
      <c r="I23" s="1" t="s">
        <v>372</v>
      </c>
      <c r="J23" s="1" t="s">
        <v>373</v>
      </c>
      <c r="K23" s="1" t="n">
        <v>102</v>
      </c>
      <c r="L23" s="1" t="s">
        <v>371</v>
      </c>
      <c r="M23" s="1" t="s">
        <v>372</v>
      </c>
      <c r="N23" s="1" t="s">
        <v>373</v>
      </c>
      <c r="O23" s="1" t="n">
        <v>389</v>
      </c>
      <c r="P23" s="1" t="s">
        <v>408</v>
      </c>
      <c r="Q23" s="1" t="s">
        <v>409</v>
      </c>
      <c r="R23" s="1" t="s">
        <v>410</v>
      </c>
      <c r="T23" s="1" t="s">
        <v>408</v>
      </c>
      <c r="U23" s="1" t="s">
        <v>409</v>
      </c>
      <c r="X23" s="1" t="n">
        <v>1</v>
      </c>
      <c r="Y23" s="1" t="n">
        <v>1</v>
      </c>
      <c r="Z23" s="1" t="s">
        <v>297</v>
      </c>
      <c r="AA23" s="1" t="n">
        <v>0</v>
      </c>
      <c r="AB23" s="1"/>
      <c r="AC23" s="1"/>
      <c r="AD23" s="1" t="s">
        <v>83</v>
      </c>
      <c r="AE23" s="1" t="s">
        <v>411</v>
      </c>
      <c r="AF23" s="1" t="s">
        <v>411</v>
      </c>
    </row>
    <row r="24" customFormat="false" ht="15.75" hidden="false" customHeight="false" outlineLevel="0" collapsed="false">
      <c r="A24" s="3" t="n">
        <v>235</v>
      </c>
      <c r="B24" s="1" t="s">
        <v>412</v>
      </c>
      <c r="C24" s="1" t="n">
        <v>8</v>
      </c>
      <c r="D24" s="1" t="s">
        <v>370</v>
      </c>
      <c r="E24" s="1" t="n">
        <v>126</v>
      </c>
      <c r="F24" s="1" t="s">
        <v>290</v>
      </c>
      <c r="G24" s="1" t="n">
        <v>102</v>
      </c>
      <c r="H24" s="1" t="s">
        <v>371</v>
      </c>
      <c r="I24" s="1" t="s">
        <v>372</v>
      </c>
      <c r="J24" s="1" t="s">
        <v>373</v>
      </c>
      <c r="K24" s="1" t="n">
        <v>102</v>
      </c>
      <c r="L24" s="1" t="s">
        <v>371</v>
      </c>
      <c r="M24" s="1" t="s">
        <v>372</v>
      </c>
      <c r="N24" s="1" t="s">
        <v>373</v>
      </c>
      <c r="O24" s="1" t="n">
        <v>390</v>
      </c>
      <c r="P24" s="1" t="s">
        <v>413</v>
      </c>
      <c r="Q24" s="1" t="s">
        <v>414</v>
      </c>
      <c r="R24" s="1" t="s">
        <v>415</v>
      </c>
      <c r="T24" s="1" t="s">
        <v>413</v>
      </c>
      <c r="U24" s="1" t="s">
        <v>414</v>
      </c>
      <c r="Y24" s="1" t="n">
        <v>1</v>
      </c>
      <c r="Z24" s="1" t="s">
        <v>297</v>
      </c>
      <c r="AA24" s="1" t="n">
        <v>0</v>
      </c>
      <c r="AB24" s="1"/>
      <c r="AC24" s="1"/>
      <c r="AD24" s="1" t="s">
        <v>298</v>
      </c>
      <c r="AE24" s="1" t="s">
        <v>416</v>
      </c>
      <c r="AF24" s="1" t="s">
        <v>417</v>
      </c>
    </row>
    <row r="25" customFormat="false" ht="15.75" hidden="false" customHeight="false" outlineLevel="0" collapsed="false">
      <c r="A25" s="3" t="n">
        <v>252</v>
      </c>
      <c r="B25" s="1" t="s">
        <v>418</v>
      </c>
      <c r="C25" s="1" t="n">
        <v>8</v>
      </c>
      <c r="D25" s="1" t="s">
        <v>370</v>
      </c>
      <c r="E25" s="1" t="n">
        <v>126</v>
      </c>
      <c r="F25" s="1" t="s">
        <v>290</v>
      </c>
      <c r="G25" s="1" t="n">
        <v>102</v>
      </c>
      <c r="H25" s="1" t="s">
        <v>371</v>
      </c>
      <c r="I25" s="1" t="s">
        <v>372</v>
      </c>
      <c r="J25" s="1" t="s">
        <v>373</v>
      </c>
      <c r="K25" s="1" t="n">
        <v>102</v>
      </c>
      <c r="L25" s="1" t="s">
        <v>371</v>
      </c>
      <c r="M25" s="1" t="s">
        <v>372</v>
      </c>
      <c r="N25" s="1" t="s">
        <v>373</v>
      </c>
      <c r="O25" s="1" t="n">
        <v>421</v>
      </c>
      <c r="P25" s="1" t="s">
        <v>419</v>
      </c>
      <c r="Q25" s="1" t="s">
        <v>420</v>
      </c>
      <c r="R25" s="1" t="s">
        <v>421</v>
      </c>
      <c r="S25" s="1" t="s">
        <v>422</v>
      </c>
      <c r="T25" s="1" t="s">
        <v>419</v>
      </c>
      <c r="U25" s="1" t="s">
        <v>420</v>
      </c>
      <c r="Y25" s="1" t="n">
        <v>1</v>
      </c>
      <c r="Z25" s="1" t="s">
        <v>297</v>
      </c>
      <c r="AA25" s="1" t="n">
        <v>0</v>
      </c>
      <c r="AB25" s="1"/>
      <c r="AC25" s="1"/>
      <c r="AD25" s="1" t="s">
        <v>423</v>
      </c>
      <c r="AE25" s="1" t="s">
        <v>424</v>
      </c>
    </row>
    <row r="26" customFormat="false" ht="15.75" hidden="false" customHeight="false" outlineLevel="0" collapsed="false">
      <c r="A26" s="3" t="n">
        <v>256</v>
      </c>
      <c r="B26" s="1" t="s">
        <v>425</v>
      </c>
      <c r="C26" s="1" t="n">
        <v>8</v>
      </c>
      <c r="D26" s="1" t="s">
        <v>370</v>
      </c>
      <c r="E26" s="1" t="n">
        <v>126</v>
      </c>
      <c r="F26" s="1" t="s">
        <v>290</v>
      </c>
      <c r="G26" s="1" t="n">
        <v>102</v>
      </c>
      <c r="H26" s="1" t="s">
        <v>371</v>
      </c>
      <c r="I26" s="1" t="s">
        <v>372</v>
      </c>
      <c r="J26" s="1" t="s">
        <v>373</v>
      </c>
      <c r="K26" s="1" t="n">
        <v>102</v>
      </c>
      <c r="L26" s="1" t="s">
        <v>371</v>
      </c>
      <c r="M26" s="1" t="s">
        <v>372</v>
      </c>
      <c r="N26" s="1" t="s">
        <v>373</v>
      </c>
      <c r="O26" s="1" t="n">
        <v>425</v>
      </c>
      <c r="P26" s="1" t="s">
        <v>426</v>
      </c>
      <c r="Q26" s="1" t="s">
        <v>427</v>
      </c>
      <c r="R26" s="2" t="s">
        <v>428</v>
      </c>
      <c r="S26" s="1" t="s">
        <v>41</v>
      </c>
      <c r="T26" s="1" t="s">
        <v>426</v>
      </c>
      <c r="U26" s="1" t="s">
        <v>427</v>
      </c>
      <c r="X26" s="1" t="n">
        <v>1</v>
      </c>
      <c r="Y26" s="1" t="n">
        <v>1</v>
      </c>
      <c r="Z26" s="1" t="s">
        <v>297</v>
      </c>
      <c r="AA26" s="1" t="n">
        <v>0</v>
      </c>
      <c r="AB26" s="1"/>
      <c r="AC26" s="1"/>
      <c r="AD26" s="1" t="s">
        <v>83</v>
      </c>
      <c r="AF26" s="1" t="s">
        <v>429</v>
      </c>
    </row>
    <row r="27" customFormat="false" ht="15.75" hidden="false" customHeight="false" outlineLevel="0" collapsed="false">
      <c r="A27" s="3" t="n">
        <v>257</v>
      </c>
      <c r="B27" s="1" t="s">
        <v>430</v>
      </c>
      <c r="C27" s="1" t="n">
        <v>8</v>
      </c>
      <c r="D27" s="1" t="s">
        <v>370</v>
      </c>
      <c r="E27" s="1" t="n">
        <v>126</v>
      </c>
      <c r="F27" s="1" t="s">
        <v>290</v>
      </c>
      <c r="G27" s="1" t="n">
        <v>102</v>
      </c>
      <c r="H27" s="1" t="s">
        <v>371</v>
      </c>
      <c r="I27" s="1" t="s">
        <v>372</v>
      </c>
      <c r="J27" s="1" t="s">
        <v>373</v>
      </c>
      <c r="K27" s="1" t="n">
        <v>102</v>
      </c>
      <c r="L27" s="1" t="s">
        <v>371</v>
      </c>
      <c r="M27" s="1" t="s">
        <v>372</v>
      </c>
      <c r="N27" s="1" t="s">
        <v>373</v>
      </c>
      <c r="O27" s="1" t="n">
        <v>426</v>
      </c>
      <c r="P27" s="1" t="s">
        <v>431</v>
      </c>
      <c r="Q27" s="1" t="s">
        <v>432</v>
      </c>
      <c r="R27" s="1" t="s">
        <v>433</v>
      </c>
      <c r="T27" s="1" t="s">
        <v>431</v>
      </c>
      <c r="U27" s="1" t="s">
        <v>432</v>
      </c>
      <c r="Y27" s="1" t="n">
        <v>1</v>
      </c>
      <c r="Z27" s="1" t="s">
        <v>297</v>
      </c>
      <c r="AA27" s="1" t="n">
        <v>0</v>
      </c>
      <c r="AB27" s="1"/>
      <c r="AC27" s="1"/>
      <c r="AD27" s="1" t="s">
        <v>434</v>
      </c>
      <c r="AE27" s="1" t="s">
        <v>435</v>
      </c>
      <c r="AF27" s="1" t="s">
        <v>436</v>
      </c>
    </row>
    <row r="28" customFormat="false" ht="15.75" hidden="false" customHeight="false" outlineLevel="0" collapsed="false">
      <c r="A28" s="3" t="n">
        <v>259</v>
      </c>
      <c r="B28" s="1" t="s">
        <v>437</v>
      </c>
      <c r="C28" s="1" t="n">
        <v>8</v>
      </c>
      <c r="D28" s="1" t="s">
        <v>370</v>
      </c>
      <c r="E28" s="1" t="n">
        <v>126</v>
      </c>
      <c r="F28" s="1" t="s">
        <v>290</v>
      </c>
      <c r="G28" s="1" t="n">
        <v>102</v>
      </c>
      <c r="H28" s="1" t="s">
        <v>371</v>
      </c>
      <c r="I28" s="1" t="s">
        <v>372</v>
      </c>
      <c r="J28" s="1" t="s">
        <v>373</v>
      </c>
      <c r="K28" s="1" t="n">
        <v>102</v>
      </c>
      <c r="L28" s="1" t="s">
        <v>371</v>
      </c>
      <c r="M28" s="1" t="s">
        <v>372</v>
      </c>
      <c r="N28" s="1" t="s">
        <v>373</v>
      </c>
      <c r="O28" s="1" t="n">
        <v>428</v>
      </c>
      <c r="P28" s="1" t="s">
        <v>438</v>
      </c>
      <c r="Q28" s="1" t="s">
        <v>439</v>
      </c>
      <c r="R28" s="1" t="s">
        <v>440</v>
      </c>
      <c r="S28" s="1" t="s">
        <v>296</v>
      </c>
      <c r="T28" s="1" t="s">
        <v>438</v>
      </c>
      <c r="U28" s="1" t="s">
        <v>439</v>
      </c>
      <c r="Y28" s="1" t="n">
        <v>1</v>
      </c>
      <c r="Z28" s="1" t="s">
        <v>297</v>
      </c>
      <c r="AA28" s="1" t="n">
        <v>0</v>
      </c>
      <c r="AB28" s="1"/>
      <c r="AC28" s="1"/>
      <c r="AD28" s="1" t="s">
        <v>441</v>
      </c>
      <c r="AE28" s="1" t="s">
        <v>442</v>
      </c>
      <c r="AF28" s="1" t="s">
        <v>443</v>
      </c>
    </row>
    <row r="29" customFormat="false" ht="15.75" hidden="false" customHeight="false" outlineLevel="0" collapsed="false">
      <c r="A29" s="3" t="n">
        <v>281</v>
      </c>
      <c r="B29" s="1" t="s">
        <v>444</v>
      </c>
      <c r="C29" s="1" t="n">
        <v>8</v>
      </c>
      <c r="D29" s="1" t="s">
        <v>370</v>
      </c>
      <c r="E29" s="1" t="n">
        <v>126</v>
      </c>
      <c r="F29" s="1" t="s">
        <v>290</v>
      </c>
      <c r="G29" s="1" t="n">
        <v>102</v>
      </c>
      <c r="H29" s="1" t="s">
        <v>371</v>
      </c>
      <c r="I29" s="1" t="s">
        <v>372</v>
      </c>
      <c r="J29" s="1" t="s">
        <v>373</v>
      </c>
      <c r="K29" s="1" t="n">
        <v>102</v>
      </c>
      <c r="L29" s="1" t="s">
        <v>371</v>
      </c>
      <c r="M29" s="1" t="s">
        <v>372</v>
      </c>
      <c r="N29" s="1" t="s">
        <v>373</v>
      </c>
      <c r="O29" s="1" t="n">
        <v>450</v>
      </c>
      <c r="P29" s="1" t="s">
        <v>145</v>
      </c>
      <c r="Q29" s="1" t="s">
        <v>146</v>
      </c>
      <c r="R29" s="1" t="s">
        <v>445</v>
      </c>
      <c r="S29" s="1" t="s">
        <v>41</v>
      </c>
      <c r="T29" s="1" t="s">
        <v>145</v>
      </c>
      <c r="U29" s="1" t="s">
        <v>146</v>
      </c>
      <c r="Y29" s="1" t="n">
        <v>1</v>
      </c>
      <c r="Z29" s="1" t="s">
        <v>297</v>
      </c>
      <c r="AA29" s="1" t="n">
        <v>0</v>
      </c>
      <c r="AB29" s="1"/>
      <c r="AC29" s="1"/>
    </row>
    <row r="30" customFormat="false" ht="15.75" hidden="false" customHeight="false" outlineLevel="0" collapsed="false">
      <c r="A30" s="3" t="n">
        <v>297</v>
      </c>
      <c r="B30" s="1" t="s">
        <v>446</v>
      </c>
      <c r="C30" s="1" t="n">
        <v>8</v>
      </c>
      <c r="D30" s="1" t="s">
        <v>370</v>
      </c>
      <c r="E30" s="1" t="n">
        <v>128</v>
      </c>
      <c r="F30" s="1" t="s">
        <v>79</v>
      </c>
      <c r="G30" s="1" t="n">
        <v>102</v>
      </c>
      <c r="H30" s="1" t="s">
        <v>371</v>
      </c>
      <c r="I30" s="1" t="s">
        <v>372</v>
      </c>
      <c r="J30" s="1" t="s">
        <v>373</v>
      </c>
      <c r="K30" s="1" t="n">
        <v>102</v>
      </c>
      <c r="L30" s="1" t="s">
        <v>371</v>
      </c>
      <c r="M30" s="1" t="s">
        <v>372</v>
      </c>
      <c r="N30" s="1" t="s">
        <v>373</v>
      </c>
      <c r="O30" s="1" t="n">
        <v>468</v>
      </c>
      <c r="P30" s="1" t="s">
        <v>447</v>
      </c>
      <c r="Q30" s="1" t="s">
        <v>448</v>
      </c>
      <c r="R30" s="1" t="s">
        <v>449</v>
      </c>
      <c r="S30" s="1" t="s">
        <v>450</v>
      </c>
      <c r="T30" s="1" t="s">
        <v>447</v>
      </c>
      <c r="U30" s="1" t="s">
        <v>448</v>
      </c>
      <c r="X30" s="1" t="n">
        <v>1</v>
      </c>
      <c r="Y30" s="1" t="n">
        <v>1</v>
      </c>
      <c r="Z30" s="1" t="s">
        <v>297</v>
      </c>
      <c r="AA30" s="1" t="n">
        <v>0</v>
      </c>
      <c r="AB30" s="1"/>
      <c r="AC30" s="1"/>
      <c r="AD30" s="1" t="s">
        <v>171</v>
      </c>
      <c r="AE30" s="1" t="s">
        <v>451</v>
      </c>
      <c r="AF30" s="1" t="s">
        <v>452</v>
      </c>
    </row>
    <row r="31" customFormat="false" ht="15.75" hidden="false" customHeight="false" outlineLevel="0" collapsed="false">
      <c r="A31" s="3" t="n">
        <v>323</v>
      </c>
      <c r="B31" s="1" t="s">
        <v>453</v>
      </c>
      <c r="C31" s="1" t="n">
        <v>8</v>
      </c>
      <c r="D31" s="1" t="s">
        <v>370</v>
      </c>
      <c r="E31" s="1" t="n">
        <v>126</v>
      </c>
      <c r="F31" s="1" t="s">
        <v>290</v>
      </c>
      <c r="G31" s="1" t="n">
        <v>102</v>
      </c>
      <c r="H31" s="1" t="s">
        <v>371</v>
      </c>
      <c r="I31" s="1" t="s">
        <v>372</v>
      </c>
      <c r="J31" s="1" t="s">
        <v>373</v>
      </c>
      <c r="K31" s="1" t="n">
        <v>102</v>
      </c>
      <c r="L31" s="1" t="s">
        <v>371</v>
      </c>
      <c r="M31" s="1" t="s">
        <v>372</v>
      </c>
      <c r="N31" s="1" t="s">
        <v>373</v>
      </c>
      <c r="O31" s="1" t="n">
        <v>498</v>
      </c>
      <c r="P31" s="1" t="s">
        <v>454</v>
      </c>
      <c r="Q31" s="1" t="s">
        <v>455</v>
      </c>
      <c r="T31" s="1" t="s">
        <v>454</v>
      </c>
      <c r="U31" s="1" t="s">
        <v>455</v>
      </c>
      <c r="Y31" s="1" t="n">
        <v>1</v>
      </c>
      <c r="Z31" s="1" t="s">
        <v>297</v>
      </c>
      <c r="AA31" s="1" t="n">
        <v>0</v>
      </c>
      <c r="AB31" s="1"/>
      <c r="AC31" s="1"/>
      <c r="AD31" s="1" t="s">
        <v>456</v>
      </c>
      <c r="AE31" s="1" t="s">
        <v>457</v>
      </c>
      <c r="AF31" s="1" t="s">
        <v>457</v>
      </c>
    </row>
    <row r="32" customFormat="false" ht="15.75" hidden="false" customHeight="false" outlineLevel="0" collapsed="false">
      <c r="A32" s="3" t="n">
        <v>351</v>
      </c>
      <c r="B32" s="1" t="s">
        <v>458</v>
      </c>
      <c r="C32" s="1" t="n">
        <v>8</v>
      </c>
      <c r="D32" s="1" t="s">
        <v>370</v>
      </c>
      <c r="E32" s="1" t="n">
        <v>126</v>
      </c>
      <c r="F32" s="1" t="s">
        <v>290</v>
      </c>
      <c r="G32" s="1" t="n">
        <v>102</v>
      </c>
      <c r="H32" s="1" t="s">
        <v>371</v>
      </c>
      <c r="I32" s="1" t="s">
        <v>372</v>
      </c>
      <c r="J32" s="1" t="s">
        <v>373</v>
      </c>
      <c r="K32" s="1" t="n">
        <v>102</v>
      </c>
      <c r="L32" s="1" t="s">
        <v>371</v>
      </c>
      <c r="M32" s="1" t="s">
        <v>372</v>
      </c>
      <c r="N32" s="1" t="s">
        <v>373</v>
      </c>
      <c r="O32" s="1" t="n">
        <v>527</v>
      </c>
      <c r="P32" s="1" t="s">
        <v>126</v>
      </c>
      <c r="Q32" s="1" t="s">
        <v>127</v>
      </c>
      <c r="R32" s="2" t="s">
        <v>459</v>
      </c>
      <c r="S32" s="1" t="s">
        <v>61</v>
      </c>
      <c r="T32" s="1" t="s">
        <v>460</v>
      </c>
      <c r="U32" s="1" t="s">
        <v>461</v>
      </c>
      <c r="Y32" s="1" t="n">
        <v>1</v>
      </c>
      <c r="Z32" s="1" t="s">
        <v>297</v>
      </c>
      <c r="AA32" s="1" t="n">
        <v>0</v>
      </c>
      <c r="AB32" s="1"/>
      <c r="AC32" s="1"/>
    </row>
    <row r="33" customFormat="false" ht="15.75" hidden="false" customHeight="false" outlineLevel="0" collapsed="false">
      <c r="A33" s="3" t="n">
        <v>373</v>
      </c>
      <c r="B33" s="1" t="s">
        <v>462</v>
      </c>
      <c r="C33" s="1" t="n">
        <v>8</v>
      </c>
      <c r="D33" s="1" t="s">
        <v>370</v>
      </c>
      <c r="E33" s="1" t="n">
        <v>126</v>
      </c>
      <c r="F33" s="1" t="s">
        <v>290</v>
      </c>
      <c r="G33" s="1" t="n">
        <v>102</v>
      </c>
      <c r="H33" s="1" t="s">
        <v>371</v>
      </c>
      <c r="I33" s="1" t="s">
        <v>372</v>
      </c>
      <c r="J33" s="1" t="s">
        <v>373</v>
      </c>
      <c r="K33" s="1" t="n">
        <v>102</v>
      </c>
      <c r="L33" s="1" t="s">
        <v>371</v>
      </c>
      <c r="M33" s="1" t="s">
        <v>372</v>
      </c>
      <c r="N33" s="1" t="s">
        <v>373</v>
      </c>
      <c r="O33" s="1" t="n">
        <v>550</v>
      </c>
      <c r="P33" s="1" t="s">
        <v>463</v>
      </c>
      <c r="Q33" s="1" t="s">
        <v>464</v>
      </c>
      <c r="R33" s="2" t="s">
        <v>465</v>
      </c>
      <c r="T33" s="1" t="s">
        <v>463</v>
      </c>
      <c r="U33" s="1" t="s">
        <v>464</v>
      </c>
      <c r="X33" s="1" t="n">
        <v>1</v>
      </c>
      <c r="Y33" s="1" t="n">
        <v>1</v>
      </c>
      <c r="Z33" s="1" t="s">
        <v>297</v>
      </c>
      <c r="AA33" s="1" t="n">
        <v>0</v>
      </c>
      <c r="AB33" s="1"/>
      <c r="AC33" s="1"/>
      <c r="AD33" s="1" t="s">
        <v>362</v>
      </c>
      <c r="AF33" s="1" t="s">
        <v>466</v>
      </c>
      <c r="AG33" s="1" t="s">
        <v>467</v>
      </c>
    </row>
    <row r="34" customFormat="false" ht="15.75" hidden="false" customHeight="false" outlineLevel="0" collapsed="false">
      <c r="A34" s="3" t="n">
        <v>374</v>
      </c>
      <c r="B34" s="1" t="s">
        <v>468</v>
      </c>
      <c r="C34" s="1" t="n">
        <v>8</v>
      </c>
      <c r="D34" s="1" t="s">
        <v>370</v>
      </c>
      <c r="E34" s="1" t="n">
        <v>126</v>
      </c>
      <c r="F34" s="1" t="s">
        <v>290</v>
      </c>
      <c r="G34" s="1" t="n">
        <v>102</v>
      </c>
      <c r="H34" s="1" t="s">
        <v>371</v>
      </c>
      <c r="I34" s="1" t="s">
        <v>372</v>
      </c>
      <c r="J34" s="1" t="s">
        <v>373</v>
      </c>
      <c r="K34" s="1" t="n">
        <v>102</v>
      </c>
      <c r="L34" s="1" t="s">
        <v>371</v>
      </c>
      <c r="M34" s="1" t="s">
        <v>372</v>
      </c>
      <c r="N34" s="1" t="s">
        <v>373</v>
      </c>
      <c r="O34" s="1" t="n">
        <v>551</v>
      </c>
      <c r="P34" s="1" t="s">
        <v>258</v>
      </c>
      <c r="Q34" s="1" t="s">
        <v>259</v>
      </c>
      <c r="R34" s="1" t="s">
        <v>469</v>
      </c>
      <c r="S34" s="1" t="s">
        <v>61</v>
      </c>
      <c r="T34" s="1" t="s">
        <v>258</v>
      </c>
      <c r="U34" s="1" t="s">
        <v>259</v>
      </c>
      <c r="Y34" s="1" t="n">
        <v>1</v>
      </c>
      <c r="Z34" s="1" t="s">
        <v>297</v>
      </c>
      <c r="AA34" s="1" t="n">
        <v>0</v>
      </c>
      <c r="AB34" s="1"/>
      <c r="AC34" s="1"/>
      <c r="AD34" s="1" t="s">
        <v>171</v>
      </c>
      <c r="AE34" s="1" t="s">
        <v>470</v>
      </c>
      <c r="AF34" s="1" t="s">
        <v>470</v>
      </c>
    </row>
    <row r="35" customFormat="false" ht="15.75" hidden="false" customHeight="false" outlineLevel="0" collapsed="false">
      <c r="A35" s="3" t="n">
        <v>401</v>
      </c>
      <c r="B35" s="1" t="s">
        <v>471</v>
      </c>
      <c r="C35" s="1" t="n">
        <v>8</v>
      </c>
      <c r="D35" s="1" t="s">
        <v>370</v>
      </c>
      <c r="E35" s="1" t="n">
        <v>126</v>
      </c>
      <c r="F35" s="1" t="s">
        <v>290</v>
      </c>
      <c r="G35" s="1" t="n">
        <v>102</v>
      </c>
      <c r="H35" s="1" t="s">
        <v>371</v>
      </c>
      <c r="I35" s="1" t="s">
        <v>372</v>
      </c>
      <c r="J35" s="1" t="s">
        <v>373</v>
      </c>
      <c r="K35" s="1" t="n">
        <v>102</v>
      </c>
      <c r="L35" s="1" t="s">
        <v>371</v>
      </c>
      <c r="M35" s="1" t="s">
        <v>372</v>
      </c>
      <c r="N35" s="1" t="s">
        <v>373</v>
      </c>
      <c r="O35" s="1" t="n">
        <v>580</v>
      </c>
      <c r="P35" s="1" t="s">
        <v>472</v>
      </c>
      <c r="Q35" s="1" t="s">
        <v>473</v>
      </c>
      <c r="R35" s="1" t="s">
        <v>474</v>
      </c>
      <c r="T35" s="1" t="s">
        <v>472</v>
      </c>
      <c r="U35" s="1" t="s">
        <v>473</v>
      </c>
      <c r="Y35" s="1" t="n">
        <v>1</v>
      </c>
      <c r="Z35" s="1" t="s">
        <v>297</v>
      </c>
      <c r="AA35" s="1" t="n">
        <v>0</v>
      </c>
      <c r="AB35" s="1"/>
      <c r="AC35" s="1"/>
    </row>
    <row r="36" customFormat="false" ht="15.75" hidden="false" customHeight="false" outlineLevel="0" collapsed="false">
      <c r="A36" s="1" t="n">
        <v>443</v>
      </c>
      <c r="B36" s="1" t="s">
        <v>475</v>
      </c>
      <c r="C36" s="1" t="n">
        <v>8</v>
      </c>
      <c r="D36" s="1" t="s">
        <v>370</v>
      </c>
      <c r="E36" s="1" t="n">
        <v>157</v>
      </c>
      <c r="F36" s="1" t="s">
        <v>476</v>
      </c>
      <c r="G36" s="1" t="n">
        <v>102</v>
      </c>
      <c r="H36" s="1" t="s">
        <v>371</v>
      </c>
      <c r="I36" s="1" t="s">
        <v>372</v>
      </c>
      <c r="J36" s="1" t="s">
        <v>373</v>
      </c>
      <c r="O36" s="1" t="n">
        <v>633</v>
      </c>
      <c r="P36" s="1" t="s">
        <v>477</v>
      </c>
      <c r="Q36" s="1" t="s">
        <v>478</v>
      </c>
      <c r="T36" s="1" t="s">
        <v>479</v>
      </c>
      <c r="U36" s="1" t="s">
        <v>480</v>
      </c>
      <c r="Y36" s="1" t="n">
        <v>1</v>
      </c>
      <c r="Z36" s="1" t="s">
        <v>297</v>
      </c>
      <c r="AA36" s="1" t="n">
        <v>0</v>
      </c>
      <c r="AB36" s="1"/>
      <c r="AC36" s="1"/>
    </row>
    <row r="37" customFormat="false" ht="15.75" hidden="false" customHeight="false" outlineLevel="0" collapsed="false">
      <c r="A37" s="1" t="n">
        <v>444</v>
      </c>
      <c r="B37" s="1" t="s">
        <v>481</v>
      </c>
      <c r="C37" s="1" t="n">
        <v>8</v>
      </c>
      <c r="D37" s="1" t="s">
        <v>370</v>
      </c>
      <c r="E37" s="1" t="n">
        <v>157</v>
      </c>
      <c r="F37" s="1" t="s">
        <v>476</v>
      </c>
      <c r="G37" s="1" t="n">
        <v>102</v>
      </c>
      <c r="H37" s="1" t="s">
        <v>371</v>
      </c>
      <c r="I37" s="1" t="s">
        <v>372</v>
      </c>
      <c r="J37" s="1" t="s">
        <v>373</v>
      </c>
      <c r="O37" s="1" t="n">
        <v>635</v>
      </c>
      <c r="P37" s="1" t="s">
        <v>482</v>
      </c>
      <c r="Q37" s="1" t="s">
        <v>483</v>
      </c>
      <c r="T37" s="1" t="s">
        <v>482</v>
      </c>
      <c r="U37" s="1" t="s">
        <v>483</v>
      </c>
      <c r="Y37" s="1" t="n">
        <v>1</v>
      </c>
      <c r="Z37" s="1" t="s">
        <v>297</v>
      </c>
      <c r="AA37" s="1" t="n">
        <v>0</v>
      </c>
      <c r="AB37" s="1"/>
      <c r="AC37" s="1"/>
    </row>
    <row r="38" customFormat="false" ht="15.75" hidden="false" customHeight="false" outlineLevel="0" collapsed="false">
      <c r="A38" s="1" t="n">
        <v>445</v>
      </c>
      <c r="B38" s="1" t="s">
        <v>484</v>
      </c>
      <c r="C38" s="1" t="n">
        <v>8</v>
      </c>
      <c r="D38" s="1" t="s">
        <v>370</v>
      </c>
      <c r="E38" s="1" t="n">
        <v>157</v>
      </c>
      <c r="F38" s="1" t="s">
        <v>476</v>
      </c>
      <c r="G38" s="1" t="n">
        <v>102</v>
      </c>
      <c r="H38" s="1" t="s">
        <v>371</v>
      </c>
      <c r="I38" s="1" t="s">
        <v>372</v>
      </c>
      <c r="J38" s="1" t="s">
        <v>373</v>
      </c>
      <c r="O38" s="1" t="n">
        <v>636</v>
      </c>
      <c r="P38" s="1" t="s">
        <v>485</v>
      </c>
      <c r="Q38" s="1" t="s">
        <v>486</v>
      </c>
      <c r="T38" s="1" t="s">
        <v>487</v>
      </c>
      <c r="U38" s="1" t="s">
        <v>488</v>
      </c>
      <c r="Y38" s="1" t="n">
        <v>1</v>
      </c>
      <c r="Z38" s="1" t="s">
        <v>297</v>
      </c>
      <c r="AA38" s="1" t="n">
        <v>0</v>
      </c>
      <c r="AB38" s="1"/>
      <c r="AC38" s="1"/>
    </row>
    <row r="39" customFormat="false" ht="15.75" hidden="false" customHeight="false" outlineLevel="0" collapsed="false">
      <c r="A39" s="1" t="n">
        <v>446</v>
      </c>
      <c r="B39" s="1" t="s">
        <v>489</v>
      </c>
      <c r="C39" s="1" t="n">
        <v>8</v>
      </c>
      <c r="D39" s="1" t="s">
        <v>370</v>
      </c>
      <c r="E39" s="1" t="n">
        <v>157</v>
      </c>
      <c r="F39" s="1" t="s">
        <v>476</v>
      </c>
      <c r="G39" s="1" t="n">
        <v>102</v>
      </c>
      <c r="H39" s="1" t="s">
        <v>371</v>
      </c>
      <c r="I39" s="1" t="s">
        <v>372</v>
      </c>
      <c r="J39" s="1" t="s">
        <v>373</v>
      </c>
      <c r="O39" s="1" t="n">
        <v>638</v>
      </c>
      <c r="P39" s="1" t="s">
        <v>490</v>
      </c>
      <c r="Q39" s="1" t="s">
        <v>491</v>
      </c>
      <c r="T39" s="1" t="s">
        <v>492</v>
      </c>
      <c r="U39" s="1" t="s">
        <v>493</v>
      </c>
      <c r="Y39" s="1" t="n">
        <v>1</v>
      </c>
      <c r="Z39" s="1" t="s">
        <v>297</v>
      </c>
      <c r="AA39" s="1" t="n">
        <v>0</v>
      </c>
      <c r="AB39" s="1"/>
      <c r="AC39" s="1"/>
    </row>
    <row r="40" customFormat="false" ht="15.75" hidden="false" customHeight="false" outlineLevel="0" collapsed="false">
      <c r="A40" s="1" t="n">
        <v>447</v>
      </c>
      <c r="B40" s="1" t="s">
        <v>494</v>
      </c>
      <c r="C40" s="1" t="n">
        <v>8</v>
      </c>
      <c r="D40" s="1" t="s">
        <v>370</v>
      </c>
      <c r="E40" s="1" t="n">
        <v>157</v>
      </c>
      <c r="F40" s="1" t="s">
        <v>476</v>
      </c>
      <c r="G40" s="1" t="n">
        <v>102</v>
      </c>
      <c r="H40" s="1" t="s">
        <v>371</v>
      </c>
      <c r="I40" s="1" t="s">
        <v>372</v>
      </c>
      <c r="J40" s="1" t="s">
        <v>373</v>
      </c>
      <c r="O40" s="1" t="n">
        <v>640</v>
      </c>
      <c r="P40" s="1" t="s">
        <v>495</v>
      </c>
      <c r="Q40" s="1" t="s">
        <v>496</v>
      </c>
      <c r="T40" s="1" t="s">
        <v>497</v>
      </c>
      <c r="U40" s="1" t="s">
        <v>498</v>
      </c>
      <c r="Y40" s="1" t="n">
        <v>1</v>
      </c>
      <c r="Z40" s="1" t="s">
        <v>297</v>
      </c>
      <c r="AA40" s="1" t="n">
        <v>0</v>
      </c>
      <c r="AB40" s="1"/>
      <c r="AC40" s="1"/>
    </row>
    <row r="41" customFormat="false" ht="15.75" hidden="false" customHeight="false" outlineLevel="0" collapsed="false">
      <c r="A41" s="1" t="n">
        <v>448</v>
      </c>
      <c r="B41" s="1" t="s">
        <v>499</v>
      </c>
      <c r="C41" s="1" t="n">
        <v>8</v>
      </c>
      <c r="D41" s="1" t="s">
        <v>370</v>
      </c>
      <c r="E41" s="1" t="n">
        <v>157</v>
      </c>
      <c r="F41" s="1" t="s">
        <v>476</v>
      </c>
      <c r="G41" s="1" t="n">
        <v>102</v>
      </c>
      <c r="H41" s="1" t="s">
        <v>371</v>
      </c>
      <c r="I41" s="1" t="s">
        <v>372</v>
      </c>
      <c r="J41" s="1" t="s">
        <v>373</v>
      </c>
      <c r="O41" s="1" t="n">
        <v>642</v>
      </c>
      <c r="P41" s="1" t="s">
        <v>500</v>
      </c>
      <c r="Q41" s="1" t="s">
        <v>501</v>
      </c>
      <c r="S41" s="1" t="s">
        <v>502</v>
      </c>
      <c r="T41" s="1" t="s">
        <v>503</v>
      </c>
      <c r="U41" s="1" t="s">
        <v>504</v>
      </c>
      <c r="Y41" s="1" t="n">
        <v>1</v>
      </c>
      <c r="Z41" s="1" t="s">
        <v>297</v>
      </c>
      <c r="AA41" s="1" t="n">
        <v>0</v>
      </c>
      <c r="AB41" s="1"/>
      <c r="AC41" s="1"/>
    </row>
    <row r="42" customFormat="false" ht="15.75" hidden="false" customHeight="false" outlineLevel="0" collapsed="false">
      <c r="A42" s="1" t="n">
        <v>449</v>
      </c>
      <c r="B42" s="1" t="s">
        <v>505</v>
      </c>
      <c r="C42" s="1" t="n">
        <v>8</v>
      </c>
      <c r="D42" s="1" t="s">
        <v>370</v>
      </c>
      <c r="E42" s="1" t="n">
        <v>157</v>
      </c>
      <c r="F42" s="1" t="s">
        <v>476</v>
      </c>
      <c r="G42" s="1" t="n">
        <v>102</v>
      </c>
      <c r="H42" s="1" t="s">
        <v>371</v>
      </c>
      <c r="I42" s="1" t="s">
        <v>372</v>
      </c>
      <c r="J42" s="1" t="s">
        <v>373</v>
      </c>
      <c r="O42" s="1" t="n">
        <v>645</v>
      </c>
      <c r="P42" s="1" t="s">
        <v>506</v>
      </c>
      <c r="Q42" s="1" t="s">
        <v>507</v>
      </c>
      <c r="S42" s="1" t="s">
        <v>502</v>
      </c>
      <c r="T42" s="1" t="s">
        <v>506</v>
      </c>
      <c r="U42" s="1" t="s">
        <v>507</v>
      </c>
      <c r="Y42" s="1" t="n">
        <v>1</v>
      </c>
      <c r="Z42" s="1" t="s">
        <v>297</v>
      </c>
      <c r="AA42" s="1" t="n">
        <v>0</v>
      </c>
      <c r="AB42" s="1"/>
      <c r="AC42" s="1"/>
    </row>
    <row r="43" customFormat="false" ht="15.75" hidden="false" customHeight="false" outlineLevel="0" collapsed="false">
      <c r="A43" s="1" t="n">
        <v>450</v>
      </c>
      <c r="B43" s="1" t="s">
        <v>508</v>
      </c>
      <c r="C43" s="1" t="n">
        <v>8</v>
      </c>
      <c r="D43" s="1" t="s">
        <v>370</v>
      </c>
      <c r="E43" s="1" t="n">
        <v>157</v>
      </c>
      <c r="F43" s="1" t="s">
        <v>476</v>
      </c>
      <c r="G43" s="1" t="n">
        <v>102</v>
      </c>
      <c r="H43" s="1" t="s">
        <v>371</v>
      </c>
      <c r="I43" s="1" t="s">
        <v>372</v>
      </c>
      <c r="J43" s="1" t="s">
        <v>373</v>
      </c>
      <c r="O43" s="1" t="n">
        <v>646</v>
      </c>
      <c r="P43" s="1" t="s">
        <v>509</v>
      </c>
      <c r="Q43" s="1" t="s">
        <v>510</v>
      </c>
      <c r="S43" s="1" t="s">
        <v>502</v>
      </c>
      <c r="T43" s="1" t="s">
        <v>511</v>
      </c>
      <c r="U43" s="1" t="s">
        <v>512</v>
      </c>
      <c r="Y43" s="1" t="n">
        <v>1</v>
      </c>
      <c r="Z43" s="1" t="s">
        <v>297</v>
      </c>
      <c r="AA43" s="1" t="n">
        <v>0</v>
      </c>
      <c r="AB43" s="1"/>
      <c r="AC43" s="1"/>
    </row>
    <row r="44" customFormat="false" ht="15.75" hidden="false" customHeight="false" outlineLevel="0" collapsed="false">
      <c r="A44" s="1" t="n">
        <v>451</v>
      </c>
      <c r="B44" s="1" t="s">
        <v>513</v>
      </c>
      <c r="C44" s="1" t="n">
        <v>8</v>
      </c>
      <c r="D44" s="1" t="s">
        <v>370</v>
      </c>
      <c r="E44" s="1" t="n">
        <v>157</v>
      </c>
      <c r="F44" s="1" t="s">
        <v>476</v>
      </c>
      <c r="G44" s="1" t="n">
        <v>102</v>
      </c>
      <c r="H44" s="1" t="s">
        <v>371</v>
      </c>
      <c r="I44" s="1" t="s">
        <v>372</v>
      </c>
      <c r="J44" s="1" t="s">
        <v>373</v>
      </c>
      <c r="O44" s="1" t="n">
        <v>650</v>
      </c>
      <c r="P44" s="1" t="s">
        <v>514</v>
      </c>
      <c r="Q44" s="1" t="s">
        <v>515</v>
      </c>
      <c r="S44" s="1" t="s">
        <v>516</v>
      </c>
      <c r="T44" s="1" t="s">
        <v>517</v>
      </c>
      <c r="U44" s="1" t="s">
        <v>518</v>
      </c>
      <c r="Y44" s="1" t="n">
        <v>1</v>
      </c>
      <c r="Z44" s="1" t="s">
        <v>297</v>
      </c>
      <c r="AA44" s="1" t="n">
        <v>0</v>
      </c>
      <c r="AB44" s="1"/>
      <c r="AC44" s="1"/>
    </row>
    <row r="45" customFormat="false" ht="15.75" hidden="false" customHeight="false" outlineLevel="0" collapsed="false">
      <c r="A45" s="1" t="n">
        <v>452</v>
      </c>
      <c r="B45" s="1" t="s">
        <v>519</v>
      </c>
      <c r="C45" s="1" t="n">
        <v>8</v>
      </c>
      <c r="D45" s="1" t="s">
        <v>370</v>
      </c>
      <c r="E45" s="1" t="n">
        <v>157</v>
      </c>
      <c r="F45" s="1" t="s">
        <v>476</v>
      </c>
      <c r="G45" s="1" t="n">
        <v>102</v>
      </c>
      <c r="H45" s="1" t="s">
        <v>371</v>
      </c>
      <c r="I45" s="1" t="s">
        <v>372</v>
      </c>
      <c r="J45" s="1" t="s">
        <v>373</v>
      </c>
      <c r="O45" s="1" t="n">
        <v>655</v>
      </c>
      <c r="P45" s="1" t="s">
        <v>520</v>
      </c>
      <c r="Q45" s="1" t="s">
        <v>521</v>
      </c>
      <c r="S45" s="1" t="s">
        <v>502</v>
      </c>
      <c r="T45" s="1" t="s">
        <v>522</v>
      </c>
      <c r="U45" s="1" t="s">
        <v>523</v>
      </c>
      <c r="Y45" s="1" t="n">
        <v>1</v>
      </c>
      <c r="Z45" s="1" t="s">
        <v>297</v>
      </c>
      <c r="AA45" s="1" t="n">
        <v>0</v>
      </c>
      <c r="AB45" s="1"/>
      <c r="AC45" s="1"/>
    </row>
    <row r="46" customFormat="false" ht="15.75" hidden="false" customHeight="false" outlineLevel="0" collapsed="false">
      <c r="A46" s="1" t="n">
        <v>453</v>
      </c>
      <c r="B46" s="1" t="s">
        <v>524</v>
      </c>
      <c r="C46" s="1" t="n">
        <v>8</v>
      </c>
      <c r="D46" s="1" t="s">
        <v>370</v>
      </c>
      <c r="E46" s="1" t="n">
        <v>157</v>
      </c>
      <c r="F46" s="1" t="s">
        <v>476</v>
      </c>
      <c r="G46" s="1" t="n">
        <v>102</v>
      </c>
      <c r="H46" s="1" t="s">
        <v>371</v>
      </c>
      <c r="I46" s="1" t="s">
        <v>372</v>
      </c>
      <c r="J46" s="1" t="s">
        <v>373</v>
      </c>
      <c r="O46" s="1" t="n">
        <v>659</v>
      </c>
      <c r="P46" s="1" t="s">
        <v>525</v>
      </c>
      <c r="Q46" s="1" t="s">
        <v>526</v>
      </c>
      <c r="S46" s="1" t="s">
        <v>502</v>
      </c>
      <c r="T46" s="1" t="s">
        <v>527</v>
      </c>
      <c r="U46" s="1" t="s">
        <v>528</v>
      </c>
      <c r="Y46" s="1" t="n">
        <v>1</v>
      </c>
      <c r="Z46" s="1" t="s">
        <v>297</v>
      </c>
      <c r="AA46" s="1" t="n">
        <v>0</v>
      </c>
      <c r="AB46" s="1"/>
      <c r="AC46" s="1"/>
    </row>
    <row r="47" customFormat="false" ht="15.75" hidden="false" customHeight="false" outlineLevel="0" collapsed="false">
      <c r="A47" s="1" t="n">
        <v>454</v>
      </c>
      <c r="B47" s="1" t="s">
        <v>529</v>
      </c>
      <c r="C47" s="1" t="n">
        <v>8</v>
      </c>
      <c r="D47" s="1" t="s">
        <v>370</v>
      </c>
      <c r="E47" s="1" t="n">
        <v>157</v>
      </c>
      <c r="F47" s="1" t="s">
        <v>476</v>
      </c>
      <c r="G47" s="1" t="n">
        <v>102</v>
      </c>
      <c r="H47" s="1" t="s">
        <v>371</v>
      </c>
      <c r="I47" s="1" t="s">
        <v>372</v>
      </c>
      <c r="J47" s="1" t="s">
        <v>373</v>
      </c>
      <c r="O47" s="1" t="n">
        <v>664</v>
      </c>
      <c r="P47" s="1" t="s">
        <v>530</v>
      </c>
      <c r="Q47" s="1" t="s">
        <v>531</v>
      </c>
      <c r="R47" s="2" t="s">
        <v>532</v>
      </c>
      <c r="S47" s="1" t="s">
        <v>502</v>
      </c>
      <c r="T47" s="1" t="s">
        <v>533</v>
      </c>
      <c r="U47" s="1" t="s">
        <v>534</v>
      </c>
      <c r="Y47" s="1" t="n">
        <v>1</v>
      </c>
      <c r="Z47" s="1" t="s">
        <v>297</v>
      </c>
      <c r="AA47" s="1" t="n">
        <v>0</v>
      </c>
      <c r="AB47" s="1"/>
      <c r="AC47" s="1"/>
    </row>
    <row r="48" customFormat="false" ht="15.75" hidden="false" customHeight="false" outlineLevel="0" collapsed="false">
      <c r="A48" s="1" t="n">
        <v>17</v>
      </c>
      <c r="B48" s="1" t="s">
        <v>535</v>
      </c>
      <c r="C48" s="1" t="n">
        <v>12</v>
      </c>
      <c r="D48" s="1" t="s">
        <v>32</v>
      </c>
      <c r="E48" s="1" t="n">
        <v>84</v>
      </c>
      <c r="F48" s="1" t="s">
        <v>33</v>
      </c>
      <c r="G48" s="1" t="n">
        <v>10</v>
      </c>
      <c r="H48" s="1" t="s">
        <v>34</v>
      </c>
      <c r="I48" s="1" t="s">
        <v>35</v>
      </c>
      <c r="J48" s="1" t="s">
        <v>34</v>
      </c>
      <c r="K48" s="1" t="n">
        <v>46</v>
      </c>
      <c r="L48" s="1" t="s">
        <v>36</v>
      </c>
      <c r="M48" s="1" t="s">
        <v>37</v>
      </c>
      <c r="N48" s="1" t="s">
        <v>36</v>
      </c>
      <c r="O48" s="1" t="n">
        <v>24</v>
      </c>
      <c r="P48" s="1" t="s">
        <v>536</v>
      </c>
      <c r="Q48" s="1" t="s">
        <v>537</v>
      </c>
      <c r="R48" s="1" t="s">
        <v>538</v>
      </c>
      <c r="S48" s="1" t="s">
        <v>296</v>
      </c>
      <c r="T48" s="1" t="s">
        <v>536</v>
      </c>
      <c r="U48" s="1" t="s">
        <v>537</v>
      </c>
      <c r="X48" s="1" t="n">
        <v>1</v>
      </c>
      <c r="Z48" s="1" t="s">
        <v>539</v>
      </c>
      <c r="AA48" s="1" t="n">
        <v>0</v>
      </c>
      <c r="AB48" s="1"/>
      <c r="AC48" s="1"/>
    </row>
    <row r="49" customFormat="false" ht="15.75" hidden="false" customHeight="false" outlineLevel="0" collapsed="false">
      <c r="A49" s="1" t="n">
        <v>27</v>
      </c>
      <c r="B49" s="1" t="s">
        <v>540</v>
      </c>
      <c r="C49" s="1" t="n">
        <v>12</v>
      </c>
      <c r="D49" s="1" t="s">
        <v>32</v>
      </c>
      <c r="E49" s="1" t="n">
        <v>82</v>
      </c>
      <c r="F49" s="1" t="s">
        <v>541</v>
      </c>
      <c r="G49" s="1" t="n">
        <v>10</v>
      </c>
      <c r="H49" s="1" t="s">
        <v>34</v>
      </c>
      <c r="I49" s="1" t="s">
        <v>35</v>
      </c>
      <c r="J49" s="1" t="s">
        <v>34</v>
      </c>
      <c r="K49" s="1" t="n">
        <v>40</v>
      </c>
      <c r="L49" s="1" t="s">
        <v>542</v>
      </c>
      <c r="M49" s="1" t="s">
        <v>543</v>
      </c>
      <c r="N49" s="1" t="s">
        <v>542</v>
      </c>
      <c r="O49" s="1" t="n">
        <v>37</v>
      </c>
      <c r="P49" s="1" t="s">
        <v>542</v>
      </c>
      <c r="Q49" s="1" t="s">
        <v>543</v>
      </c>
      <c r="R49" s="1" t="s">
        <v>544</v>
      </c>
      <c r="S49" s="1" t="s">
        <v>545</v>
      </c>
      <c r="T49" s="1" t="s">
        <v>542</v>
      </c>
      <c r="U49" s="1" t="s">
        <v>543</v>
      </c>
      <c r="X49" s="1" t="n">
        <v>1</v>
      </c>
      <c r="Y49" s="1" t="n">
        <v>1</v>
      </c>
      <c r="Z49" s="1" t="s">
        <v>297</v>
      </c>
      <c r="AA49" s="1" t="n">
        <v>2</v>
      </c>
      <c r="AB49" s="1"/>
      <c r="AC49" s="1"/>
    </row>
    <row r="50" customFormat="false" ht="15.75" hidden="false" customHeight="false" outlineLevel="0" collapsed="false">
      <c r="A50" s="1" t="n">
        <v>29</v>
      </c>
      <c r="B50" s="1" t="s">
        <v>546</v>
      </c>
      <c r="C50" s="1" t="n">
        <v>12</v>
      </c>
      <c r="D50" s="1" t="s">
        <v>32</v>
      </c>
      <c r="E50" s="1" t="n">
        <v>82</v>
      </c>
      <c r="F50" s="1" t="s">
        <v>541</v>
      </c>
      <c r="G50" s="1" t="n">
        <v>10</v>
      </c>
      <c r="H50" s="1" t="s">
        <v>34</v>
      </c>
      <c r="I50" s="1" t="s">
        <v>35</v>
      </c>
      <c r="J50" s="1" t="s">
        <v>34</v>
      </c>
      <c r="K50" s="1" t="n">
        <v>40</v>
      </c>
      <c r="L50" s="1" t="s">
        <v>542</v>
      </c>
      <c r="M50" s="1" t="s">
        <v>543</v>
      </c>
      <c r="N50" s="1" t="s">
        <v>542</v>
      </c>
      <c r="O50" s="1" t="n">
        <v>39</v>
      </c>
      <c r="P50" s="1" t="s">
        <v>542</v>
      </c>
      <c r="Q50" s="1" t="s">
        <v>543</v>
      </c>
      <c r="R50" s="1" t="s">
        <v>544</v>
      </c>
      <c r="T50" s="1" t="s">
        <v>542</v>
      </c>
      <c r="U50" s="1" t="s">
        <v>543</v>
      </c>
      <c r="X50" s="1" t="n">
        <v>1</v>
      </c>
      <c r="Y50" s="1" t="n">
        <v>1</v>
      </c>
      <c r="Z50" s="1" t="s">
        <v>539</v>
      </c>
      <c r="AA50" s="1" t="n">
        <v>2</v>
      </c>
      <c r="AB50" s="1"/>
      <c r="AC50" s="1"/>
    </row>
    <row r="51" customFormat="false" ht="15.75" hidden="false" customHeight="false" outlineLevel="0" collapsed="false">
      <c r="A51" s="1" t="n">
        <v>52</v>
      </c>
      <c r="B51" s="1" t="s">
        <v>547</v>
      </c>
      <c r="C51" s="1" t="n">
        <v>12</v>
      </c>
      <c r="D51" s="1" t="s">
        <v>32</v>
      </c>
      <c r="E51" s="1" t="n">
        <v>86</v>
      </c>
      <c r="F51" s="1" t="s">
        <v>44</v>
      </c>
      <c r="G51" s="1" t="n">
        <v>10</v>
      </c>
      <c r="H51" s="1" t="s">
        <v>34</v>
      </c>
      <c r="I51" s="1" t="s">
        <v>35</v>
      </c>
      <c r="J51" s="1" t="s">
        <v>34</v>
      </c>
      <c r="K51" s="1" t="n">
        <v>52</v>
      </c>
      <c r="L51" s="1" t="s">
        <v>45</v>
      </c>
      <c r="M51" s="1" t="s">
        <v>46</v>
      </c>
      <c r="N51" s="1" t="s">
        <v>45</v>
      </c>
      <c r="O51" s="1" t="n">
        <v>102</v>
      </c>
      <c r="P51" s="1" t="s">
        <v>548</v>
      </c>
      <c r="Q51" s="1" t="s">
        <v>549</v>
      </c>
      <c r="R51" s="1" t="s">
        <v>550</v>
      </c>
      <c r="S51" s="1" t="s">
        <v>61</v>
      </c>
      <c r="T51" s="1" t="s">
        <v>551</v>
      </c>
      <c r="U51" s="1" t="s">
        <v>552</v>
      </c>
      <c r="X51" s="1" t="n">
        <v>1</v>
      </c>
      <c r="Y51" s="1" t="n">
        <v>1</v>
      </c>
      <c r="Z51" s="1" t="s">
        <v>539</v>
      </c>
      <c r="AA51" s="1" t="n">
        <v>2</v>
      </c>
      <c r="AB51" s="1"/>
      <c r="AC51" s="1"/>
    </row>
    <row r="52" customFormat="false" ht="15.75" hidden="false" customHeight="false" outlineLevel="0" collapsed="false">
      <c r="A52" s="1" t="n">
        <v>58</v>
      </c>
      <c r="B52" s="1" t="s">
        <v>177</v>
      </c>
      <c r="C52" s="1" t="n">
        <v>12</v>
      </c>
      <c r="D52" s="1" t="s">
        <v>32</v>
      </c>
      <c r="E52" s="1" t="n">
        <v>86</v>
      </c>
      <c r="F52" s="1" t="s">
        <v>44</v>
      </c>
      <c r="G52" s="1" t="n">
        <v>10</v>
      </c>
      <c r="H52" s="1" t="s">
        <v>34</v>
      </c>
      <c r="I52" s="1" t="s">
        <v>35</v>
      </c>
      <c r="J52" s="1" t="s">
        <v>34</v>
      </c>
      <c r="K52" s="1" t="n">
        <v>52</v>
      </c>
      <c r="L52" s="1" t="s">
        <v>45</v>
      </c>
      <c r="M52" s="1" t="s">
        <v>46</v>
      </c>
      <c r="N52" s="1" t="s">
        <v>45</v>
      </c>
      <c r="O52" s="1" t="n">
        <v>111</v>
      </c>
      <c r="P52" s="1" t="s">
        <v>178</v>
      </c>
      <c r="Q52" s="1" t="s">
        <v>179</v>
      </c>
      <c r="R52" s="1" t="s">
        <v>180</v>
      </c>
      <c r="S52" s="1" t="s">
        <v>181</v>
      </c>
      <c r="T52" s="1" t="s">
        <v>182</v>
      </c>
      <c r="U52" s="1" t="s">
        <v>183</v>
      </c>
      <c r="X52" s="1" t="n">
        <v>1</v>
      </c>
      <c r="Z52" s="1" t="s">
        <v>164</v>
      </c>
      <c r="AA52" s="1" t="n">
        <v>2</v>
      </c>
      <c r="AB52" s="1"/>
      <c r="AC52" s="1"/>
    </row>
    <row r="53" customFormat="false" ht="15.75" hidden="false" customHeight="false" outlineLevel="0" collapsed="false">
      <c r="A53" s="1" t="n">
        <v>76</v>
      </c>
      <c r="B53" s="1" t="s">
        <v>153</v>
      </c>
      <c r="C53" s="1" t="n">
        <v>12</v>
      </c>
      <c r="D53" s="1" t="s">
        <v>32</v>
      </c>
      <c r="E53" s="1" t="n">
        <v>83</v>
      </c>
      <c r="F53" s="1" t="s">
        <v>154</v>
      </c>
      <c r="G53" s="1" t="n">
        <v>10</v>
      </c>
      <c r="H53" s="1" t="s">
        <v>34</v>
      </c>
      <c r="I53" s="1" t="s">
        <v>35</v>
      </c>
      <c r="J53" s="1" t="s">
        <v>34</v>
      </c>
      <c r="K53" s="1" t="n">
        <v>18</v>
      </c>
      <c r="L53" s="1" t="s">
        <v>155</v>
      </c>
      <c r="M53" s="1" t="s">
        <v>156</v>
      </c>
      <c r="N53" s="1" t="s">
        <v>157</v>
      </c>
      <c r="O53" s="1" t="n">
        <v>142</v>
      </c>
      <c r="P53" s="1" t="s">
        <v>158</v>
      </c>
      <c r="Q53" s="1" t="s">
        <v>159</v>
      </c>
      <c r="R53" s="2" t="s">
        <v>160</v>
      </c>
      <c r="S53" s="1" t="s">
        <v>161</v>
      </c>
      <c r="T53" s="1" t="s">
        <v>162</v>
      </c>
      <c r="U53" s="1" t="s">
        <v>163</v>
      </c>
      <c r="X53" s="1" t="n">
        <v>1</v>
      </c>
      <c r="Y53" s="1" t="n">
        <v>1</v>
      </c>
      <c r="Z53" s="1" t="s">
        <v>164</v>
      </c>
      <c r="AA53" s="1" t="n">
        <v>2</v>
      </c>
      <c r="AB53" s="1"/>
      <c r="AC53" s="1"/>
    </row>
    <row r="54" customFormat="false" ht="15.75" hidden="false" customHeight="false" outlineLevel="0" collapsed="false">
      <c r="A54" s="1" t="n">
        <v>83</v>
      </c>
      <c r="B54" s="1" t="s">
        <v>165</v>
      </c>
      <c r="C54" s="1" t="n">
        <v>12</v>
      </c>
      <c r="D54" s="1" t="s">
        <v>32</v>
      </c>
      <c r="E54" s="1" t="n">
        <v>83</v>
      </c>
      <c r="F54" s="1" t="s">
        <v>154</v>
      </c>
      <c r="G54" s="1" t="n">
        <v>10</v>
      </c>
      <c r="H54" s="1" t="s">
        <v>34</v>
      </c>
      <c r="I54" s="1" t="s">
        <v>35</v>
      </c>
      <c r="J54" s="1" t="s">
        <v>34</v>
      </c>
      <c r="K54" s="1" t="n">
        <v>18</v>
      </c>
      <c r="L54" s="1" t="s">
        <v>155</v>
      </c>
      <c r="M54" s="1" t="s">
        <v>156</v>
      </c>
      <c r="N54" s="1" t="s">
        <v>157</v>
      </c>
      <c r="O54" s="1" t="n">
        <v>154</v>
      </c>
      <c r="P54" s="1" t="s">
        <v>166</v>
      </c>
      <c r="Q54" s="1" t="s">
        <v>167</v>
      </c>
      <c r="R54" s="1" t="s">
        <v>168</v>
      </c>
      <c r="S54" s="1" t="s">
        <v>61</v>
      </c>
      <c r="T54" s="1" t="s">
        <v>169</v>
      </c>
      <c r="U54" s="1" t="s">
        <v>170</v>
      </c>
      <c r="X54" s="1" t="n">
        <v>1</v>
      </c>
      <c r="Y54" s="1" t="n">
        <v>1</v>
      </c>
      <c r="Z54" s="1" t="s">
        <v>164</v>
      </c>
      <c r="AA54" s="1" t="n">
        <v>2</v>
      </c>
      <c r="AB54" s="1"/>
      <c r="AC54" s="1"/>
      <c r="AD54" s="1" t="s">
        <v>171</v>
      </c>
      <c r="AE54" s="1" t="s">
        <v>172</v>
      </c>
      <c r="AF54" s="1" t="s">
        <v>172</v>
      </c>
    </row>
    <row r="55" customFormat="false" ht="15.75" hidden="false" customHeight="false" outlineLevel="0" collapsed="false">
      <c r="A55" s="1" t="n">
        <v>91</v>
      </c>
      <c r="B55" s="1" t="s">
        <v>31</v>
      </c>
      <c r="C55" s="1" t="n">
        <v>12</v>
      </c>
      <c r="D55" s="1" t="s">
        <v>32</v>
      </c>
      <c r="E55" s="1" t="n">
        <v>84</v>
      </c>
      <c r="F55" s="1" t="s">
        <v>33</v>
      </c>
      <c r="G55" s="1" t="n">
        <v>10</v>
      </c>
      <c r="H55" s="1" t="s">
        <v>34</v>
      </c>
      <c r="I55" s="1" t="s">
        <v>35</v>
      </c>
      <c r="J55" s="1" t="s">
        <v>34</v>
      </c>
      <c r="K55" s="1" t="n">
        <v>46</v>
      </c>
      <c r="L55" s="1" t="s">
        <v>36</v>
      </c>
      <c r="M55" s="1" t="s">
        <v>37</v>
      </c>
      <c r="N55" s="1" t="s">
        <v>36</v>
      </c>
      <c r="O55" s="1" t="n">
        <v>165</v>
      </c>
      <c r="P55" s="1" t="s">
        <v>38</v>
      </c>
      <c r="Q55" s="1" t="s">
        <v>39</v>
      </c>
      <c r="R55" s="1" t="s">
        <v>40</v>
      </c>
      <c r="S55" s="1" t="s">
        <v>41</v>
      </c>
      <c r="T55" s="1" t="s">
        <v>38</v>
      </c>
      <c r="U55" s="1" t="s">
        <v>39</v>
      </c>
      <c r="X55" s="1" t="n">
        <v>1</v>
      </c>
      <c r="Z55" s="1" t="s">
        <v>42</v>
      </c>
      <c r="AA55" s="1" t="n">
        <v>2</v>
      </c>
      <c r="AB55" s="1"/>
      <c r="AC55" s="1"/>
    </row>
    <row r="56" customFormat="false" ht="15.75" hidden="false" customHeight="false" outlineLevel="0" collapsed="false">
      <c r="A56" s="1" t="n">
        <v>105</v>
      </c>
      <c r="B56" s="1" t="s">
        <v>553</v>
      </c>
      <c r="C56" s="1" t="n">
        <v>12</v>
      </c>
      <c r="D56" s="1" t="s">
        <v>32</v>
      </c>
      <c r="E56" s="1" t="n">
        <v>86</v>
      </c>
      <c r="F56" s="1" t="s">
        <v>44</v>
      </c>
      <c r="G56" s="1" t="n">
        <v>10</v>
      </c>
      <c r="H56" s="1" t="s">
        <v>34</v>
      </c>
      <c r="I56" s="1" t="s">
        <v>35</v>
      </c>
      <c r="J56" s="1" t="s">
        <v>34</v>
      </c>
      <c r="K56" s="1" t="n">
        <v>52</v>
      </c>
      <c r="L56" s="1" t="s">
        <v>45</v>
      </c>
      <c r="M56" s="1" t="s">
        <v>46</v>
      </c>
      <c r="N56" s="1" t="s">
        <v>45</v>
      </c>
      <c r="O56" s="1" t="n">
        <v>229</v>
      </c>
      <c r="P56" s="1" t="s">
        <v>554</v>
      </c>
      <c r="Q56" s="1" t="s">
        <v>555</v>
      </c>
      <c r="R56" s="1" t="s">
        <v>556</v>
      </c>
      <c r="S56" s="1" t="s">
        <v>181</v>
      </c>
      <c r="T56" s="1" t="s">
        <v>557</v>
      </c>
      <c r="U56" s="1" t="s">
        <v>558</v>
      </c>
      <c r="X56" s="1" t="n">
        <v>1</v>
      </c>
      <c r="Z56" s="1" t="s">
        <v>539</v>
      </c>
      <c r="AA56" s="1" t="n">
        <v>2</v>
      </c>
      <c r="AB56" s="1"/>
      <c r="AC56" s="1"/>
      <c r="AD56" s="1" t="s">
        <v>298</v>
      </c>
      <c r="AE56" s="1" t="s">
        <v>559</v>
      </c>
    </row>
    <row r="57" customFormat="false" ht="15.75" hidden="false" customHeight="false" outlineLevel="0" collapsed="false">
      <c r="A57" s="1" t="n">
        <v>117</v>
      </c>
      <c r="B57" s="1" t="s">
        <v>560</v>
      </c>
      <c r="C57" s="1" t="n">
        <v>12</v>
      </c>
      <c r="D57" s="1" t="s">
        <v>32</v>
      </c>
      <c r="E57" s="1" t="n">
        <v>86</v>
      </c>
      <c r="F57" s="1" t="s">
        <v>44</v>
      </c>
      <c r="G57" s="1" t="n">
        <v>10</v>
      </c>
      <c r="H57" s="1" t="s">
        <v>34</v>
      </c>
      <c r="I57" s="1" t="s">
        <v>35</v>
      </c>
      <c r="J57" s="1" t="s">
        <v>34</v>
      </c>
      <c r="K57" s="1" t="n">
        <v>52</v>
      </c>
      <c r="L57" s="1" t="s">
        <v>45</v>
      </c>
      <c r="M57" s="1" t="s">
        <v>46</v>
      </c>
      <c r="N57" s="1" t="s">
        <v>45</v>
      </c>
      <c r="O57" s="1" t="n">
        <v>219</v>
      </c>
      <c r="P57" s="1" t="s">
        <v>561</v>
      </c>
      <c r="Q57" s="1" t="s">
        <v>48</v>
      </c>
      <c r="R57" s="2" t="s">
        <v>562</v>
      </c>
      <c r="S57" s="1" t="s">
        <v>50</v>
      </c>
      <c r="T57" s="1" t="s">
        <v>563</v>
      </c>
      <c r="U57" s="1" t="s">
        <v>564</v>
      </c>
      <c r="X57" s="1" t="n">
        <v>1</v>
      </c>
      <c r="Z57" s="1" t="s">
        <v>539</v>
      </c>
      <c r="AA57" s="1" t="n">
        <v>2</v>
      </c>
      <c r="AB57" s="1"/>
      <c r="AC57" s="1"/>
    </row>
    <row r="58" customFormat="false" ht="15.75" hidden="false" customHeight="false" outlineLevel="0" collapsed="false">
      <c r="A58" s="1" t="n">
        <v>134</v>
      </c>
      <c r="B58" s="1" t="s">
        <v>565</v>
      </c>
      <c r="C58" s="1" t="n">
        <v>12</v>
      </c>
      <c r="D58" s="1" t="s">
        <v>32</v>
      </c>
      <c r="E58" s="1" t="n">
        <v>86</v>
      </c>
      <c r="F58" s="1" t="s">
        <v>44</v>
      </c>
      <c r="G58" s="1" t="n">
        <v>10</v>
      </c>
      <c r="H58" s="1" t="s">
        <v>34</v>
      </c>
      <c r="I58" s="1" t="s">
        <v>35</v>
      </c>
      <c r="J58" s="1" t="s">
        <v>34</v>
      </c>
      <c r="K58" s="1" t="n">
        <v>52</v>
      </c>
      <c r="L58" s="1" t="s">
        <v>45</v>
      </c>
      <c r="M58" s="1" t="s">
        <v>46</v>
      </c>
      <c r="N58" s="1" t="s">
        <v>45</v>
      </c>
      <c r="O58" s="1" t="n">
        <v>252</v>
      </c>
      <c r="P58" s="1" t="s">
        <v>566</v>
      </c>
      <c r="Q58" s="1" t="s">
        <v>567</v>
      </c>
      <c r="R58" s="1" t="s">
        <v>568</v>
      </c>
      <c r="S58" s="1" t="s">
        <v>569</v>
      </c>
      <c r="T58" s="1" t="s">
        <v>566</v>
      </c>
      <c r="U58" s="1" t="s">
        <v>567</v>
      </c>
      <c r="X58" s="1" t="n">
        <v>1</v>
      </c>
      <c r="Z58" s="1" t="s">
        <v>539</v>
      </c>
      <c r="AA58" s="1" t="n">
        <v>2</v>
      </c>
      <c r="AB58" s="1"/>
      <c r="AC58" s="1"/>
    </row>
    <row r="59" customFormat="false" ht="15.75" hidden="false" customHeight="false" outlineLevel="0" collapsed="false">
      <c r="A59" s="1" t="n">
        <v>139</v>
      </c>
      <c r="B59" s="1" t="s">
        <v>184</v>
      </c>
      <c r="C59" s="1" t="n">
        <v>12</v>
      </c>
      <c r="D59" s="1" t="s">
        <v>32</v>
      </c>
      <c r="E59" s="1" t="n">
        <v>86</v>
      </c>
      <c r="F59" s="1" t="s">
        <v>44</v>
      </c>
      <c r="G59" s="1" t="n">
        <v>10</v>
      </c>
      <c r="H59" s="1" t="s">
        <v>34</v>
      </c>
      <c r="I59" s="1" t="s">
        <v>35</v>
      </c>
      <c r="J59" s="1" t="s">
        <v>34</v>
      </c>
      <c r="K59" s="1" t="n">
        <v>52</v>
      </c>
      <c r="L59" s="1" t="s">
        <v>45</v>
      </c>
      <c r="M59" s="1" t="s">
        <v>46</v>
      </c>
      <c r="N59" s="1" t="s">
        <v>45</v>
      </c>
      <c r="O59" s="1" t="n">
        <v>259</v>
      </c>
      <c r="P59" s="1" t="s">
        <v>185</v>
      </c>
      <c r="Q59" s="1" t="s">
        <v>186</v>
      </c>
      <c r="R59" s="1" t="s">
        <v>187</v>
      </c>
      <c r="S59" s="1" t="s">
        <v>61</v>
      </c>
      <c r="T59" s="1" t="s">
        <v>185</v>
      </c>
      <c r="U59" s="1" t="s">
        <v>186</v>
      </c>
      <c r="X59" s="1" t="n">
        <v>1</v>
      </c>
      <c r="Z59" s="1" t="s">
        <v>164</v>
      </c>
      <c r="AA59" s="1" t="n">
        <v>2</v>
      </c>
      <c r="AB59" s="1"/>
      <c r="AC59" s="1"/>
    </row>
    <row r="60" customFormat="false" ht="15.75" hidden="false" customHeight="false" outlineLevel="0" collapsed="false">
      <c r="A60" s="1" t="n">
        <v>140</v>
      </c>
      <c r="B60" s="1" t="s">
        <v>570</v>
      </c>
      <c r="C60" s="1" t="n">
        <v>12</v>
      </c>
      <c r="D60" s="1" t="s">
        <v>32</v>
      </c>
      <c r="E60" s="1" t="n">
        <v>86</v>
      </c>
      <c r="F60" s="1" t="s">
        <v>44</v>
      </c>
      <c r="G60" s="1" t="n">
        <v>10</v>
      </c>
      <c r="H60" s="1" t="s">
        <v>34</v>
      </c>
      <c r="I60" s="1" t="s">
        <v>35</v>
      </c>
      <c r="J60" s="1" t="s">
        <v>34</v>
      </c>
      <c r="K60" s="1" t="n">
        <v>52</v>
      </c>
      <c r="L60" s="1" t="s">
        <v>45</v>
      </c>
      <c r="M60" s="1" t="s">
        <v>46</v>
      </c>
      <c r="N60" s="1" t="s">
        <v>45</v>
      </c>
      <c r="O60" s="1" t="n">
        <v>260</v>
      </c>
      <c r="P60" s="1" t="s">
        <v>185</v>
      </c>
      <c r="Q60" s="1" t="s">
        <v>186</v>
      </c>
      <c r="R60" s="1" t="s">
        <v>187</v>
      </c>
      <c r="S60" s="1" t="s">
        <v>61</v>
      </c>
      <c r="T60" s="1" t="s">
        <v>185</v>
      </c>
      <c r="U60" s="1" t="s">
        <v>186</v>
      </c>
      <c r="X60" s="1" t="n">
        <v>1</v>
      </c>
      <c r="Z60" s="1" t="s">
        <v>539</v>
      </c>
      <c r="AA60" s="1" t="n">
        <v>2</v>
      </c>
      <c r="AB60" s="1"/>
      <c r="AC60" s="1"/>
    </row>
    <row r="61" customFormat="false" ht="15.75" hidden="false" customHeight="false" outlineLevel="0" collapsed="false">
      <c r="A61" s="1" t="n">
        <v>163</v>
      </c>
      <c r="B61" s="1" t="s">
        <v>571</v>
      </c>
      <c r="C61" s="1" t="n">
        <v>12</v>
      </c>
      <c r="D61" s="1" t="s">
        <v>32</v>
      </c>
      <c r="E61" s="1" t="n">
        <v>86</v>
      </c>
      <c r="F61" s="1" t="s">
        <v>44</v>
      </c>
      <c r="G61" s="1" t="n">
        <v>10</v>
      </c>
      <c r="H61" s="1" t="s">
        <v>34</v>
      </c>
      <c r="I61" s="1" t="s">
        <v>35</v>
      </c>
      <c r="J61" s="1" t="s">
        <v>34</v>
      </c>
      <c r="K61" s="1" t="n">
        <v>52</v>
      </c>
      <c r="L61" s="1" t="s">
        <v>45</v>
      </c>
      <c r="M61" s="1" t="s">
        <v>46</v>
      </c>
      <c r="N61" s="1" t="s">
        <v>45</v>
      </c>
      <c r="O61" s="1" t="n">
        <v>288</v>
      </c>
      <c r="P61" s="1" t="s">
        <v>178</v>
      </c>
      <c r="Q61" s="1" t="s">
        <v>179</v>
      </c>
      <c r="R61" s="1" t="s">
        <v>180</v>
      </c>
      <c r="S61" s="1" t="s">
        <v>181</v>
      </c>
      <c r="T61" s="1" t="s">
        <v>182</v>
      </c>
      <c r="U61" s="1" t="s">
        <v>572</v>
      </c>
      <c r="X61" s="1" t="n">
        <v>1</v>
      </c>
      <c r="Y61" s="1" t="n">
        <v>1</v>
      </c>
      <c r="Z61" s="1" t="s">
        <v>297</v>
      </c>
      <c r="AA61" s="1" t="n">
        <v>1</v>
      </c>
      <c r="AB61" s="1"/>
      <c r="AC61" s="1"/>
    </row>
    <row r="62" customFormat="false" ht="15.75" hidden="false" customHeight="false" outlineLevel="0" collapsed="false">
      <c r="A62" s="1" t="n">
        <v>178</v>
      </c>
      <c r="B62" s="1" t="s">
        <v>43</v>
      </c>
      <c r="C62" s="1" t="n">
        <v>12</v>
      </c>
      <c r="D62" s="1" t="s">
        <v>32</v>
      </c>
      <c r="E62" s="1" t="n">
        <v>86</v>
      </c>
      <c r="F62" s="1" t="s">
        <v>44</v>
      </c>
      <c r="G62" s="1" t="n">
        <v>10</v>
      </c>
      <c r="H62" s="1" t="s">
        <v>34</v>
      </c>
      <c r="I62" s="1" t="s">
        <v>35</v>
      </c>
      <c r="J62" s="1" t="s">
        <v>34</v>
      </c>
      <c r="K62" s="1" t="n">
        <v>52</v>
      </c>
      <c r="L62" s="1" t="s">
        <v>45</v>
      </c>
      <c r="M62" s="1" t="s">
        <v>46</v>
      </c>
      <c r="N62" s="1" t="s">
        <v>45</v>
      </c>
      <c r="O62" s="1" t="n">
        <v>322</v>
      </c>
      <c r="P62" s="1" t="s">
        <v>47</v>
      </c>
      <c r="Q62" s="1" t="s">
        <v>48</v>
      </c>
      <c r="R62" s="2" t="s">
        <v>49</v>
      </c>
      <c r="S62" s="1" t="s">
        <v>50</v>
      </c>
      <c r="T62" s="1" t="s">
        <v>47</v>
      </c>
      <c r="U62" s="1" t="s">
        <v>48</v>
      </c>
      <c r="X62" s="1" t="n">
        <v>1</v>
      </c>
      <c r="Z62" s="1" t="s">
        <v>42</v>
      </c>
      <c r="AA62" s="1" t="n">
        <v>2</v>
      </c>
      <c r="AB62" s="1"/>
      <c r="AC62" s="1"/>
    </row>
    <row r="63" customFormat="false" ht="15.75" hidden="false" customHeight="false" outlineLevel="0" collapsed="false">
      <c r="A63" s="1" t="n">
        <v>189</v>
      </c>
      <c r="B63" s="1" t="s">
        <v>573</v>
      </c>
      <c r="C63" s="1" t="n">
        <v>12</v>
      </c>
      <c r="D63" s="1" t="s">
        <v>32</v>
      </c>
      <c r="E63" s="1" t="n">
        <v>86</v>
      </c>
      <c r="F63" s="1" t="s">
        <v>44</v>
      </c>
      <c r="G63" s="1" t="n">
        <v>10</v>
      </c>
      <c r="H63" s="1" t="s">
        <v>34</v>
      </c>
      <c r="I63" s="1" t="s">
        <v>35</v>
      </c>
      <c r="J63" s="1" t="s">
        <v>34</v>
      </c>
      <c r="K63" s="1" t="n">
        <v>52</v>
      </c>
      <c r="L63" s="1" t="s">
        <v>45</v>
      </c>
      <c r="M63" s="1" t="s">
        <v>46</v>
      </c>
      <c r="N63" s="1" t="s">
        <v>45</v>
      </c>
      <c r="O63" s="1" t="n">
        <v>340</v>
      </c>
      <c r="P63" s="1" t="s">
        <v>574</v>
      </c>
      <c r="Q63" s="1" t="s">
        <v>575</v>
      </c>
      <c r="R63" s="1" t="s">
        <v>576</v>
      </c>
      <c r="S63" s="1" t="s">
        <v>181</v>
      </c>
      <c r="T63" s="1" t="s">
        <v>577</v>
      </c>
      <c r="U63" s="1" t="s">
        <v>578</v>
      </c>
      <c r="X63" s="1" t="n">
        <v>1</v>
      </c>
      <c r="Z63" s="1" t="s">
        <v>539</v>
      </c>
      <c r="AA63" s="1" t="n">
        <v>2</v>
      </c>
      <c r="AB63" s="1"/>
      <c r="AC63" s="1"/>
    </row>
    <row r="64" customFormat="false" ht="15.75" hidden="false" customHeight="false" outlineLevel="0" collapsed="false">
      <c r="A64" s="1" t="n">
        <v>192</v>
      </c>
      <c r="B64" s="1" t="s">
        <v>579</v>
      </c>
      <c r="C64" s="1" t="n">
        <v>12</v>
      </c>
      <c r="D64" s="1" t="s">
        <v>32</v>
      </c>
      <c r="E64" s="1" t="n">
        <v>88</v>
      </c>
      <c r="F64" s="1" t="s">
        <v>96</v>
      </c>
      <c r="G64" s="1" t="n">
        <v>10</v>
      </c>
      <c r="H64" s="1" t="s">
        <v>34</v>
      </c>
      <c r="I64" s="1" t="s">
        <v>35</v>
      </c>
      <c r="J64" s="1" t="s">
        <v>34</v>
      </c>
      <c r="K64" s="1" t="n">
        <v>60</v>
      </c>
      <c r="L64" s="1" t="s">
        <v>97</v>
      </c>
      <c r="M64" s="1" t="s">
        <v>98</v>
      </c>
      <c r="N64" s="1" t="s">
        <v>97</v>
      </c>
      <c r="O64" s="1" t="n">
        <v>345</v>
      </c>
      <c r="P64" s="1" t="s">
        <v>580</v>
      </c>
      <c r="Q64" s="1" t="s">
        <v>581</v>
      </c>
      <c r="R64" s="1" t="s">
        <v>582</v>
      </c>
      <c r="S64" s="1" t="s">
        <v>569</v>
      </c>
      <c r="T64" s="1" t="s">
        <v>583</v>
      </c>
      <c r="U64" s="1" t="s">
        <v>584</v>
      </c>
      <c r="X64" s="1" t="n">
        <v>1</v>
      </c>
      <c r="Y64" s="1" t="n">
        <v>1</v>
      </c>
      <c r="Z64" s="1" t="s">
        <v>539</v>
      </c>
      <c r="AA64" s="1" t="n">
        <v>2</v>
      </c>
      <c r="AB64" s="1"/>
      <c r="AC64" s="1"/>
    </row>
    <row r="65" customFormat="false" ht="15.75" hidden="false" customHeight="false" outlineLevel="0" collapsed="false">
      <c r="A65" s="1" t="n">
        <v>202</v>
      </c>
      <c r="B65" s="1" t="s">
        <v>188</v>
      </c>
      <c r="C65" s="1" t="n">
        <v>12</v>
      </c>
      <c r="D65" s="1" t="s">
        <v>32</v>
      </c>
      <c r="E65" s="1" t="n">
        <v>147</v>
      </c>
      <c r="F65" s="1" t="s">
        <v>189</v>
      </c>
      <c r="G65" s="1" t="n">
        <v>10</v>
      </c>
      <c r="H65" s="1" t="s">
        <v>34</v>
      </c>
      <c r="I65" s="1" t="s">
        <v>35</v>
      </c>
      <c r="J65" s="1" t="s">
        <v>34</v>
      </c>
      <c r="K65" s="1" t="n">
        <v>188</v>
      </c>
      <c r="L65" s="1" t="s">
        <v>190</v>
      </c>
      <c r="M65" s="1" t="s">
        <v>191</v>
      </c>
      <c r="N65" s="1" t="s">
        <v>190</v>
      </c>
      <c r="O65" s="1" t="n">
        <v>356</v>
      </c>
      <c r="P65" s="1" t="s">
        <v>192</v>
      </c>
      <c r="Q65" s="1" t="s">
        <v>193</v>
      </c>
      <c r="R65" s="1" t="s">
        <v>194</v>
      </c>
      <c r="S65" s="1" t="s">
        <v>61</v>
      </c>
      <c r="T65" s="1" t="s">
        <v>192</v>
      </c>
      <c r="U65" s="1" t="s">
        <v>193</v>
      </c>
      <c r="X65" s="1" t="n">
        <v>1</v>
      </c>
      <c r="Y65" s="1" t="n">
        <v>1</v>
      </c>
      <c r="Z65" s="1" t="s">
        <v>164</v>
      </c>
      <c r="AA65" s="1" t="n">
        <v>2</v>
      </c>
      <c r="AB65" s="1"/>
      <c r="AC65" s="1"/>
      <c r="AD65" s="1" t="s">
        <v>171</v>
      </c>
      <c r="AE65" s="1" t="s">
        <v>195</v>
      </c>
      <c r="AF65" s="1" t="s">
        <v>195</v>
      </c>
    </row>
    <row r="66" customFormat="false" ht="15.75" hidden="false" customHeight="false" outlineLevel="0" collapsed="false">
      <c r="A66" s="1" t="n">
        <v>219</v>
      </c>
      <c r="B66" s="1" t="s">
        <v>585</v>
      </c>
      <c r="C66" s="1" t="n">
        <v>12</v>
      </c>
      <c r="D66" s="1" t="s">
        <v>32</v>
      </c>
      <c r="E66" s="1" t="n">
        <v>84</v>
      </c>
      <c r="F66" s="1" t="s">
        <v>33</v>
      </c>
      <c r="G66" s="1" t="n">
        <v>10</v>
      </c>
      <c r="H66" s="1" t="s">
        <v>34</v>
      </c>
      <c r="I66" s="1" t="s">
        <v>35</v>
      </c>
      <c r="J66" s="1" t="s">
        <v>34</v>
      </c>
      <c r="K66" s="1" t="n">
        <v>46</v>
      </c>
      <c r="L66" s="1" t="s">
        <v>36</v>
      </c>
      <c r="M66" s="1" t="s">
        <v>37</v>
      </c>
      <c r="N66" s="1" t="s">
        <v>36</v>
      </c>
      <c r="O66" s="1" t="n">
        <v>374</v>
      </c>
      <c r="P66" s="1" t="s">
        <v>586</v>
      </c>
      <c r="Q66" s="1" t="s">
        <v>587</v>
      </c>
      <c r="R66" s="1" t="s">
        <v>588</v>
      </c>
      <c r="T66" s="1" t="s">
        <v>586</v>
      </c>
      <c r="U66" s="1" t="s">
        <v>587</v>
      </c>
      <c r="Z66" s="1" t="s">
        <v>297</v>
      </c>
      <c r="AA66" s="1" t="n">
        <v>0</v>
      </c>
      <c r="AB66" s="1"/>
      <c r="AC66" s="1"/>
    </row>
    <row r="67" customFormat="false" ht="15.75" hidden="false" customHeight="false" outlineLevel="0" collapsed="false">
      <c r="A67" s="1" t="n">
        <v>228</v>
      </c>
      <c r="B67" s="1" t="s">
        <v>589</v>
      </c>
      <c r="C67" s="1" t="n">
        <v>12</v>
      </c>
      <c r="D67" s="1" t="s">
        <v>32</v>
      </c>
      <c r="E67" s="1" t="n">
        <v>84</v>
      </c>
      <c r="F67" s="1" t="s">
        <v>33</v>
      </c>
      <c r="G67" s="1" t="n">
        <v>10</v>
      </c>
      <c r="H67" s="1" t="s">
        <v>34</v>
      </c>
      <c r="I67" s="1" t="s">
        <v>35</v>
      </c>
      <c r="J67" s="1" t="s">
        <v>34</v>
      </c>
      <c r="K67" s="1" t="n">
        <v>46</v>
      </c>
      <c r="L67" s="1" t="s">
        <v>36</v>
      </c>
      <c r="M67" s="1" t="s">
        <v>37</v>
      </c>
      <c r="N67" s="1" t="s">
        <v>36</v>
      </c>
      <c r="O67" s="1" t="n">
        <v>383</v>
      </c>
      <c r="P67" s="1" t="s">
        <v>590</v>
      </c>
      <c r="Q67" s="1" t="s">
        <v>591</v>
      </c>
      <c r="R67" s="1" t="s">
        <v>592</v>
      </c>
      <c r="S67" s="1" t="s">
        <v>232</v>
      </c>
      <c r="T67" s="1" t="s">
        <v>590</v>
      </c>
      <c r="U67" s="1" t="s">
        <v>591</v>
      </c>
      <c r="X67" s="1" t="n">
        <v>1</v>
      </c>
      <c r="Z67" s="1" t="s">
        <v>539</v>
      </c>
      <c r="AA67" s="1" t="n">
        <v>2</v>
      </c>
      <c r="AB67" s="1"/>
      <c r="AC67" s="1"/>
    </row>
    <row r="68" customFormat="false" ht="15.75" hidden="false" customHeight="false" outlineLevel="0" collapsed="false">
      <c r="A68" s="1" t="n">
        <v>231</v>
      </c>
      <c r="B68" s="1" t="s">
        <v>593</v>
      </c>
      <c r="C68" s="1" t="n">
        <v>12</v>
      </c>
      <c r="D68" s="1" t="s">
        <v>32</v>
      </c>
      <c r="E68" s="1" t="n">
        <v>84</v>
      </c>
      <c r="F68" s="1" t="s">
        <v>33</v>
      </c>
      <c r="G68" s="1" t="n">
        <v>10</v>
      </c>
      <c r="H68" s="1" t="s">
        <v>34</v>
      </c>
      <c r="I68" s="1" t="s">
        <v>35</v>
      </c>
      <c r="J68" s="1" t="s">
        <v>34</v>
      </c>
      <c r="K68" s="1" t="n">
        <v>46</v>
      </c>
      <c r="L68" s="1" t="s">
        <v>36</v>
      </c>
      <c r="M68" s="1" t="s">
        <v>37</v>
      </c>
      <c r="N68" s="1" t="s">
        <v>36</v>
      </c>
      <c r="O68" s="1" t="n">
        <v>386</v>
      </c>
      <c r="P68" s="1" t="s">
        <v>590</v>
      </c>
      <c r="Q68" s="1" t="s">
        <v>591</v>
      </c>
      <c r="R68" s="1" t="s">
        <v>594</v>
      </c>
      <c r="S68" s="1" t="s">
        <v>595</v>
      </c>
      <c r="T68" s="1" t="s">
        <v>590</v>
      </c>
      <c r="U68" s="1" t="s">
        <v>591</v>
      </c>
      <c r="X68" s="1" t="n">
        <v>1</v>
      </c>
      <c r="Z68" s="1" t="s">
        <v>297</v>
      </c>
      <c r="AA68" s="1" t="n">
        <v>0</v>
      </c>
      <c r="AB68" s="1"/>
      <c r="AC68" s="1"/>
      <c r="AD68" s="1" t="n">
        <v>9</v>
      </c>
      <c r="AE68" s="1" t="s">
        <v>402</v>
      </c>
    </row>
    <row r="69" customFormat="false" ht="15.75" hidden="false" customHeight="false" outlineLevel="0" collapsed="false">
      <c r="A69" s="1" t="n">
        <v>242</v>
      </c>
      <c r="B69" s="1" t="s">
        <v>173</v>
      </c>
      <c r="C69" s="1" t="n">
        <v>12</v>
      </c>
      <c r="D69" s="1" t="s">
        <v>32</v>
      </c>
      <c r="E69" s="1" t="n">
        <v>84</v>
      </c>
      <c r="F69" s="1" t="s">
        <v>33</v>
      </c>
      <c r="G69" s="1" t="n">
        <v>10</v>
      </c>
      <c r="H69" s="1" t="s">
        <v>34</v>
      </c>
      <c r="I69" s="1" t="s">
        <v>35</v>
      </c>
      <c r="J69" s="1" t="s">
        <v>34</v>
      </c>
      <c r="K69" s="1" t="n">
        <v>46</v>
      </c>
      <c r="L69" s="1" t="s">
        <v>36</v>
      </c>
      <c r="M69" s="1" t="s">
        <v>37</v>
      </c>
      <c r="N69" s="1" t="s">
        <v>36</v>
      </c>
      <c r="O69" s="1" t="n">
        <v>403</v>
      </c>
      <c r="P69" s="1" t="s">
        <v>174</v>
      </c>
      <c r="Q69" s="1" t="s">
        <v>175</v>
      </c>
      <c r="R69" s="2" t="s">
        <v>176</v>
      </c>
      <c r="T69" s="1" t="s">
        <v>174</v>
      </c>
      <c r="U69" s="1" t="s">
        <v>175</v>
      </c>
      <c r="Z69" s="1" t="s">
        <v>164</v>
      </c>
      <c r="AA69" s="1" t="n">
        <v>2</v>
      </c>
      <c r="AB69" s="1"/>
      <c r="AC69" s="1"/>
    </row>
    <row r="70" customFormat="false" ht="15.75" hidden="false" customHeight="false" outlineLevel="0" collapsed="false">
      <c r="A70" s="1" t="n">
        <v>270</v>
      </c>
      <c r="B70" s="1" t="s">
        <v>596</v>
      </c>
      <c r="C70" s="1" t="n">
        <v>12</v>
      </c>
      <c r="D70" s="1" t="s">
        <v>32</v>
      </c>
      <c r="E70" s="1" t="n">
        <v>76</v>
      </c>
      <c r="F70" s="1" t="s">
        <v>597</v>
      </c>
      <c r="G70" s="1" t="n">
        <v>10</v>
      </c>
      <c r="H70" s="1" t="s">
        <v>34</v>
      </c>
      <c r="I70" s="1" t="s">
        <v>35</v>
      </c>
      <c r="J70" s="1" t="s">
        <v>34</v>
      </c>
      <c r="K70" s="1" t="n">
        <v>25</v>
      </c>
      <c r="L70" s="1" t="s">
        <v>598</v>
      </c>
      <c r="M70" s="1" t="s">
        <v>599</v>
      </c>
      <c r="N70" s="1" t="s">
        <v>598</v>
      </c>
      <c r="O70" s="1" t="n">
        <v>439</v>
      </c>
      <c r="P70" s="1" t="s">
        <v>600</v>
      </c>
      <c r="Q70" s="1" t="s">
        <v>601</v>
      </c>
      <c r="R70" s="1" t="s">
        <v>602</v>
      </c>
      <c r="S70" s="1" t="s">
        <v>61</v>
      </c>
      <c r="T70" s="1" t="s">
        <v>600</v>
      </c>
      <c r="U70" s="1" t="s">
        <v>601</v>
      </c>
      <c r="Y70" s="1" t="n">
        <v>1</v>
      </c>
      <c r="Z70" s="1" t="s">
        <v>297</v>
      </c>
      <c r="AA70" s="1" t="n">
        <v>0</v>
      </c>
      <c r="AB70" s="1"/>
      <c r="AC70" s="1"/>
    </row>
    <row r="71" customFormat="false" ht="15.75" hidden="false" customHeight="false" outlineLevel="0" collapsed="false">
      <c r="A71" s="1" t="n">
        <v>272</v>
      </c>
      <c r="B71" s="1" t="s">
        <v>603</v>
      </c>
      <c r="C71" s="1" t="n">
        <v>12</v>
      </c>
      <c r="D71" s="1" t="s">
        <v>32</v>
      </c>
      <c r="E71" s="1" t="n">
        <v>76</v>
      </c>
      <c r="F71" s="1" t="s">
        <v>597</v>
      </c>
      <c r="G71" s="1" t="n">
        <v>10</v>
      </c>
      <c r="H71" s="1" t="s">
        <v>34</v>
      </c>
      <c r="I71" s="1" t="s">
        <v>35</v>
      </c>
      <c r="J71" s="1" t="s">
        <v>34</v>
      </c>
      <c r="K71" s="1" t="n">
        <v>25</v>
      </c>
      <c r="L71" s="1" t="s">
        <v>598</v>
      </c>
      <c r="M71" s="1" t="s">
        <v>599</v>
      </c>
      <c r="N71" s="1" t="s">
        <v>598</v>
      </c>
      <c r="O71" s="1" t="n">
        <v>441</v>
      </c>
      <c r="P71" s="1" t="s">
        <v>604</v>
      </c>
      <c r="Q71" s="1" t="s">
        <v>605</v>
      </c>
      <c r="R71" s="1" t="s">
        <v>606</v>
      </c>
      <c r="S71" s="1" t="s">
        <v>607</v>
      </c>
      <c r="T71" s="1" t="s">
        <v>604</v>
      </c>
      <c r="U71" s="1" t="s">
        <v>605</v>
      </c>
      <c r="Y71" s="1" t="n">
        <v>1</v>
      </c>
      <c r="Z71" s="1" t="s">
        <v>297</v>
      </c>
      <c r="AA71" s="1" t="n">
        <v>0</v>
      </c>
      <c r="AB71" s="1"/>
      <c r="AC71" s="1"/>
    </row>
    <row r="72" customFormat="false" ht="15.75" hidden="false" customHeight="false" outlineLevel="0" collapsed="false">
      <c r="A72" s="1" t="n">
        <v>273</v>
      </c>
      <c r="B72" s="1" t="s">
        <v>608</v>
      </c>
      <c r="C72" s="1" t="n">
        <v>12</v>
      </c>
      <c r="D72" s="1" t="s">
        <v>32</v>
      </c>
      <c r="E72" s="1" t="n">
        <v>76</v>
      </c>
      <c r="F72" s="1" t="s">
        <v>597</v>
      </c>
      <c r="G72" s="1" t="n">
        <v>10</v>
      </c>
      <c r="H72" s="1" t="s">
        <v>34</v>
      </c>
      <c r="I72" s="1" t="s">
        <v>35</v>
      </c>
      <c r="J72" s="1" t="s">
        <v>34</v>
      </c>
      <c r="K72" s="1" t="n">
        <v>25</v>
      </c>
      <c r="L72" s="1" t="s">
        <v>598</v>
      </c>
      <c r="M72" s="1" t="s">
        <v>599</v>
      </c>
      <c r="N72" s="1" t="s">
        <v>598</v>
      </c>
      <c r="O72" s="1" t="n">
        <v>442</v>
      </c>
      <c r="P72" s="1" t="s">
        <v>598</v>
      </c>
      <c r="Q72" s="1" t="s">
        <v>599</v>
      </c>
      <c r="R72" s="1" t="s">
        <v>550</v>
      </c>
      <c r="S72" s="1" t="s">
        <v>61</v>
      </c>
      <c r="T72" s="1" t="s">
        <v>598</v>
      </c>
      <c r="U72" s="1" t="s">
        <v>599</v>
      </c>
      <c r="Y72" s="1" t="n">
        <v>1</v>
      </c>
      <c r="Z72" s="1" t="s">
        <v>297</v>
      </c>
      <c r="AA72" s="1" t="n">
        <v>0</v>
      </c>
      <c r="AB72" s="1"/>
      <c r="AC72" s="1"/>
    </row>
    <row r="73" customFormat="false" ht="15.75" hidden="false" customHeight="false" outlineLevel="0" collapsed="false">
      <c r="A73" s="1" t="n">
        <v>277</v>
      </c>
      <c r="B73" s="1" t="s">
        <v>609</v>
      </c>
      <c r="C73" s="1" t="n">
        <v>12</v>
      </c>
      <c r="D73" s="1" t="s">
        <v>32</v>
      </c>
      <c r="E73" s="1" t="n">
        <v>88</v>
      </c>
      <c r="F73" s="1" t="s">
        <v>96</v>
      </c>
      <c r="G73" s="1" t="n">
        <v>10</v>
      </c>
      <c r="H73" s="1" t="s">
        <v>34</v>
      </c>
      <c r="I73" s="1" t="s">
        <v>35</v>
      </c>
      <c r="J73" s="1" t="s">
        <v>34</v>
      </c>
      <c r="K73" s="1" t="n">
        <v>60</v>
      </c>
      <c r="L73" s="1" t="s">
        <v>97</v>
      </c>
      <c r="M73" s="1" t="s">
        <v>98</v>
      </c>
      <c r="N73" s="1" t="s">
        <v>97</v>
      </c>
      <c r="O73" s="1" t="n">
        <v>446</v>
      </c>
      <c r="P73" s="1" t="s">
        <v>610</v>
      </c>
      <c r="Q73" s="1" t="s">
        <v>611</v>
      </c>
      <c r="R73" s="1" t="s">
        <v>612</v>
      </c>
      <c r="T73" s="1" t="s">
        <v>610</v>
      </c>
      <c r="U73" s="1" t="s">
        <v>611</v>
      </c>
      <c r="Y73" s="1" t="n">
        <v>1</v>
      </c>
      <c r="Z73" s="1" t="s">
        <v>297</v>
      </c>
      <c r="AA73" s="1" t="n">
        <v>0</v>
      </c>
      <c r="AB73" s="1"/>
      <c r="AC73" s="1"/>
    </row>
    <row r="74" customFormat="false" ht="15.75" hidden="false" customHeight="false" outlineLevel="0" collapsed="false">
      <c r="A74" s="1" t="n">
        <v>322</v>
      </c>
      <c r="B74" s="1" t="s">
        <v>95</v>
      </c>
      <c r="C74" s="1" t="n">
        <v>12</v>
      </c>
      <c r="D74" s="1" t="s">
        <v>32</v>
      </c>
      <c r="E74" s="1" t="n">
        <v>88</v>
      </c>
      <c r="F74" s="1" t="s">
        <v>96</v>
      </c>
      <c r="G74" s="1" t="n">
        <v>10</v>
      </c>
      <c r="H74" s="1" t="s">
        <v>34</v>
      </c>
      <c r="I74" s="1" t="s">
        <v>35</v>
      </c>
      <c r="J74" s="1" t="s">
        <v>34</v>
      </c>
      <c r="K74" s="1" t="n">
        <v>60</v>
      </c>
      <c r="L74" s="1" t="s">
        <v>97</v>
      </c>
      <c r="M74" s="1" t="s">
        <v>98</v>
      </c>
      <c r="N74" s="1" t="s">
        <v>97</v>
      </c>
      <c r="O74" s="1" t="n">
        <v>497</v>
      </c>
      <c r="P74" s="1" t="s">
        <v>99</v>
      </c>
      <c r="Q74" s="1" t="s">
        <v>100</v>
      </c>
      <c r="R74" s="2" t="s">
        <v>101</v>
      </c>
      <c r="S74" s="1" t="s">
        <v>102</v>
      </c>
      <c r="T74" s="1" t="s">
        <v>99</v>
      </c>
      <c r="U74" s="1" t="s">
        <v>100</v>
      </c>
      <c r="Y74" s="1" t="n">
        <v>1</v>
      </c>
      <c r="Z74" s="1" t="s">
        <v>103</v>
      </c>
      <c r="AA74" s="1" t="n">
        <v>2</v>
      </c>
      <c r="AB74" s="1"/>
      <c r="AC74" s="1"/>
    </row>
    <row r="75" customFormat="false" ht="15.75" hidden="false" customHeight="false" outlineLevel="0" collapsed="false">
      <c r="A75" s="1" t="n">
        <v>327</v>
      </c>
      <c r="B75" s="1" t="s">
        <v>613</v>
      </c>
      <c r="C75" s="1" t="n">
        <v>12</v>
      </c>
      <c r="D75" s="1" t="s">
        <v>32</v>
      </c>
      <c r="E75" s="1" t="n">
        <v>80</v>
      </c>
      <c r="F75" s="1" t="s">
        <v>614</v>
      </c>
      <c r="G75" s="1" t="n">
        <v>10</v>
      </c>
      <c r="H75" s="1" t="s">
        <v>34</v>
      </c>
      <c r="I75" s="1" t="s">
        <v>35</v>
      </c>
      <c r="J75" s="1" t="s">
        <v>34</v>
      </c>
      <c r="K75" s="1" t="n">
        <v>354</v>
      </c>
      <c r="L75" s="1" t="s">
        <v>615</v>
      </c>
      <c r="M75" s="1" t="s">
        <v>616</v>
      </c>
      <c r="N75" s="1" t="s">
        <v>617</v>
      </c>
      <c r="O75" s="1" t="n">
        <v>502</v>
      </c>
      <c r="P75" s="1" t="s">
        <v>618</v>
      </c>
      <c r="Q75" s="1" t="s">
        <v>619</v>
      </c>
      <c r="R75" s="1" t="s">
        <v>620</v>
      </c>
      <c r="S75" s="1" t="s">
        <v>621</v>
      </c>
      <c r="T75" s="1" t="s">
        <v>618</v>
      </c>
      <c r="U75" s="1" t="s">
        <v>619</v>
      </c>
      <c r="X75" s="1" t="n">
        <v>1</v>
      </c>
      <c r="Z75" s="1" t="s">
        <v>297</v>
      </c>
      <c r="AA75" s="1" t="n">
        <v>0</v>
      </c>
      <c r="AB75" s="1"/>
      <c r="AC75" s="1"/>
    </row>
    <row r="76" customFormat="false" ht="15.75" hidden="false" customHeight="false" outlineLevel="0" collapsed="false">
      <c r="A76" s="1" t="n">
        <v>328</v>
      </c>
      <c r="B76" s="1" t="s">
        <v>622</v>
      </c>
      <c r="C76" s="1" t="n">
        <v>12</v>
      </c>
      <c r="D76" s="1" t="s">
        <v>32</v>
      </c>
      <c r="E76" s="1" t="n">
        <v>80</v>
      </c>
      <c r="F76" s="1" t="s">
        <v>614</v>
      </c>
      <c r="G76" s="1" t="n">
        <v>10</v>
      </c>
      <c r="H76" s="1" t="s">
        <v>34</v>
      </c>
      <c r="I76" s="1" t="s">
        <v>35</v>
      </c>
      <c r="J76" s="1" t="s">
        <v>34</v>
      </c>
      <c r="K76" s="1" t="n">
        <v>354</v>
      </c>
      <c r="L76" s="1" t="s">
        <v>615</v>
      </c>
      <c r="M76" s="1" t="s">
        <v>616</v>
      </c>
      <c r="N76" s="1" t="s">
        <v>617</v>
      </c>
      <c r="O76" s="1" t="n">
        <v>503</v>
      </c>
      <c r="P76" s="1" t="s">
        <v>623</v>
      </c>
      <c r="Q76" s="1" t="s">
        <v>624</v>
      </c>
      <c r="R76" s="1" t="s">
        <v>625</v>
      </c>
      <c r="S76" s="1" t="s">
        <v>422</v>
      </c>
      <c r="T76" s="1" t="s">
        <v>623</v>
      </c>
      <c r="U76" s="1" t="s">
        <v>624</v>
      </c>
      <c r="X76" s="1" t="n">
        <v>1</v>
      </c>
      <c r="Z76" s="1" t="s">
        <v>297</v>
      </c>
      <c r="AA76" s="1" t="n">
        <v>0</v>
      </c>
      <c r="AB76" s="1"/>
      <c r="AC76" s="1"/>
    </row>
    <row r="77" customFormat="false" ht="15.75" hidden="false" customHeight="false" outlineLevel="0" collapsed="false">
      <c r="A77" s="1" t="n">
        <v>330</v>
      </c>
      <c r="B77" s="1" t="s">
        <v>626</v>
      </c>
      <c r="C77" s="1" t="n">
        <v>12</v>
      </c>
      <c r="D77" s="1" t="s">
        <v>32</v>
      </c>
      <c r="E77" s="1" t="n">
        <v>80</v>
      </c>
      <c r="F77" s="1" t="s">
        <v>614</v>
      </c>
      <c r="G77" s="1" t="n">
        <v>10</v>
      </c>
      <c r="H77" s="1" t="s">
        <v>34</v>
      </c>
      <c r="I77" s="1" t="s">
        <v>35</v>
      </c>
      <c r="J77" s="1" t="s">
        <v>34</v>
      </c>
      <c r="K77" s="1" t="n">
        <v>354</v>
      </c>
      <c r="L77" s="1" t="s">
        <v>615</v>
      </c>
      <c r="M77" s="1" t="s">
        <v>616</v>
      </c>
      <c r="N77" s="1" t="s">
        <v>617</v>
      </c>
      <c r="O77" s="1" t="n">
        <v>505</v>
      </c>
      <c r="P77" s="1" t="s">
        <v>627</v>
      </c>
      <c r="Q77" s="1" t="s">
        <v>628</v>
      </c>
      <c r="R77" s="1" t="s">
        <v>629</v>
      </c>
      <c r="S77" s="1" t="s">
        <v>115</v>
      </c>
      <c r="T77" s="1" t="s">
        <v>627</v>
      </c>
      <c r="U77" s="1" t="s">
        <v>628</v>
      </c>
      <c r="X77" s="1" t="n">
        <v>1</v>
      </c>
      <c r="Z77" s="1" t="s">
        <v>297</v>
      </c>
      <c r="AA77" s="1" t="n">
        <v>0</v>
      </c>
      <c r="AB77" s="1"/>
      <c r="AC77" s="1"/>
    </row>
    <row r="78" customFormat="false" ht="15.75" hidden="false" customHeight="false" outlineLevel="0" collapsed="false">
      <c r="A78" s="1" t="n">
        <v>331</v>
      </c>
      <c r="B78" s="1" t="s">
        <v>630</v>
      </c>
      <c r="C78" s="1" t="n">
        <v>12</v>
      </c>
      <c r="D78" s="1" t="s">
        <v>32</v>
      </c>
      <c r="E78" s="1" t="n">
        <v>80</v>
      </c>
      <c r="F78" s="1" t="s">
        <v>614</v>
      </c>
      <c r="G78" s="1" t="n">
        <v>10</v>
      </c>
      <c r="H78" s="1" t="s">
        <v>34</v>
      </c>
      <c r="I78" s="1" t="s">
        <v>35</v>
      </c>
      <c r="J78" s="1" t="s">
        <v>34</v>
      </c>
      <c r="K78" s="1" t="n">
        <v>354</v>
      </c>
      <c r="L78" s="1" t="s">
        <v>615</v>
      </c>
      <c r="M78" s="1" t="s">
        <v>616</v>
      </c>
      <c r="N78" s="1" t="s">
        <v>617</v>
      </c>
      <c r="O78" s="1" t="n">
        <v>506</v>
      </c>
      <c r="P78" s="1" t="s">
        <v>631</v>
      </c>
      <c r="Q78" s="1" t="s">
        <v>632</v>
      </c>
      <c r="R78" s="1" t="s">
        <v>633</v>
      </c>
      <c r="S78" s="1" t="s">
        <v>61</v>
      </c>
      <c r="T78" s="1" t="s">
        <v>631</v>
      </c>
      <c r="U78" s="1" t="s">
        <v>632</v>
      </c>
      <c r="X78" s="1" t="n">
        <v>1</v>
      </c>
      <c r="Z78" s="1" t="s">
        <v>297</v>
      </c>
      <c r="AA78" s="1" t="n">
        <v>0</v>
      </c>
      <c r="AB78" s="1"/>
      <c r="AC78" s="1"/>
      <c r="AD78" s="1" t="s">
        <v>634</v>
      </c>
      <c r="AE78" s="1" t="s">
        <v>635</v>
      </c>
      <c r="AF78" s="1" t="s">
        <v>636</v>
      </c>
    </row>
    <row r="79" customFormat="false" ht="15.75" hidden="false" customHeight="false" outlineLevel="0" collapsed="false">
      <c r="A79" s="1" t="n">
        <v>341</v>
      </c>
      <c r="B79" s="1" t="s">
        <v>637</v>
      </c>
      <c r="C79" s="1" t="n">
        <v>12</v>
      </c>
      <c r="D79" s="1" t="s">
        <v>32</v>
      </c>
      <c r="E79" s="1" t="n">
        <v>88</v>
      </c>
      <c r="F79" s="1" t="s">
        <v>96</v>
      </c>
      <c r="G79" s="1" t="n">
        <v>10</v>
      </c>
      <c r="H79" s="1" t="s">
        <v>34</v>
      </c>
      <c r="I79" s="1" t="s">
        <v>35</v>
      </c>
      <c r="J79" s="1" t="s">
        <v>34</v>
      </c>
      <c r="K79" s="1" t="n">
        <v>60</v>
      </c>
      <c r="L79" s="1" t="s">
        <v>97</v>
      </c>
      <c r="M79" s="1" t="s">
        <v>98</v>
      </c>
      <c r="N79" s="1" t="s">
        <v>97</v>
      </c>
      <c r="O79" s="1" t="n">
        <v>517</v>
      </c>
      <c r="P79" s="1" t="s">
        <v>638</v>
      </c>
      <c r="Q79" s="1" t="s">
        <v>639</v>
      </c>
      <c r="R79" s="1" t="s">
        <v>640</v>
      </c>
      <c r="T79" s="1" t="s">
        <v>638</v>
      </c>
      <c r="U79" s="1" t="s">
        <v>639</v>
      </c>
      <c r="X79" s="1" t="n">
        <v>1</v>
      </c>
      <c r="Y79" s="1" t="n">
        <v>1</v>
      </c>
      <c r="Z79" s="1" t="s">
        <v>297</v>
      </c>
      <c r="AA79" s="1" t="n">
        <v>2</v>
      </c>
      <c r="AB79" s="1"/>
      <c r="AC79" s="1"/>
      <c r="AD79" s="1" t="s">
        <v>641</v>
      </c>
      <c r="AE79" s="1" t="s">
        <v>642</v>
      </c>
      <c r="AF79" s="1" t="s">
        <v>643</v>
      </c>
    </row>
    <row r="80" customFormat="false" ht="15.75" hidden="false" customHeight="false" outlineLevel="0" collapsed="false">
      <c r="A80" s="1" t="n">
        <v>344</v>
      </c>
      <c r="B80" s="1" t="s">
        <v>644</v>
      </c>
      <c r="C80" s="1" t="n">
        <v>12</v>
      </c>
      <c r="D80" s="1" t="s">
        <v>32</v>
      </c>
      <c r="E80" s="1" t="n">
        <v>88</v>
      </c>
      <c r="F80" s="1" t="s">
        <v>96</v>
      </c>
      <c r="G80" s="1" t="n">
        <v>10</v>
      </c>
      <c r="H80" s="1" t="s">
        <v>34</v>
      </c>
      <c r="I80" s="1" t="s">
        <v>35</v>
      </c>
      <c r="J80" s="1" t="s">
        <v>34</v>
      </c>
      <c r="K80" s="1" t="n">
        <v>60</v>
      </c>
      <c r="L80" s="1" t="s">
        <v>97</v>
      </c>
      <c r="M80" s="1" t="s">
        <v>98</v>
      </c>
      <c r="N80" s="1" t="s">
        <v>97</v>
      </c>
      <c r="O80" s="1" t="n">
        <v>520</v>
      </c>
      <c r="P80" s="1" t="s">
        <v>645</v>
      </c>
      <c r="Q80" s="1" t="s">
        <v>646</v>
      </c>
      <c r="T80" s="1" t="s">
        <v>645</v>
      </c>
      <c r="U80" s="1" t="s">
        <v>646</v>
      </c>
      <c r="X80" s="1" t="n">
        <v>1</v>
      </c>
      <c r="Y80" s="1" t="n">
        <v>1</v>
      </c>
      <c r="Z80" s="1" t="s">
        <v>297</v>
      </c>
      <c r="AA80" s="1" t="n">
        <v>2</v>
      </c>
      <c r="AB80" s="1"/>
      <c r="AC80" s="1"/>
    </row>
    <row r="81" customFormat="false" ht="15.75" hidden="false" customHeight="false" outlineLevel="0" collapsed="false">
      <c r="A81" s="1" t="n">
        <v>381</v>
      </c>
      <c r="B81" s="1" t="s">
        <v>647</v>
      </c>
      <c r="C81" s="1" t="n">
        <v>12</v>
      </c>
      <c r="D81" s="1" t="s">
        <v>32</v>
      </c>
      <c r="E81" s="1" t="n">
        <v>80</v>
      </c>
      <c r="F81" s="1" t="s">
        <v>614</v>
      </c>
      <c r="G81" s="1" t="n">
        <v>10</v>
      </c>
      <c r="H81" s="1" t="s">
        <v>34</v>
      </c>
      <c r="I81" s="1" t="s">
        <v>35</v>
      </c>
      <c r="J81" s="1" t="s">
        <v>34</v>
      </c>
      <c r="K81" s="1" t="n">
        <v>354</v>
      </c>
      <c r="L81" s="1" t="s">
        <v>615</v>
      </c>
      <c r="M81" s="1" t="s">
        <v>616</v>
      </c>
      <c r="N81" s="1" t="s">
        <v>617</v>
      </c>
      <c r="O81" s="1" t="n">
        <v>558</v>
      </c>
      <c r="P81" s="1" t="s">
        <v>648</v>
      </c>
      <c r="Q81" s="1" t="s">
        <v>649</v>
      </c>
      <c r="R81" s="2" t="s">
        <v>650</v>
      </c>
      <c r="T81" s="1" t="s">
        <v>648</v>
      </c>
      <c r="U81" s="1" t="s">
        <v>649</v>
      </c>
      <c r="X81" s="1" t="n">
        <v>1</v>
      </c>
      <c r="Z81" s="1" t="s">
        <v>297</v>
      </c>
      <c r="AA81" s="1" t="n">
        <v>2</v>
      </c>
      <c r="AB81" s="1"/>
      <c r="AC81" s="1"/>
    </row>
    <row r="82" customFormat="false" ht="15.75" hidden="false" customHeight="false" outlineLevel="0" collapsed="false">
      <c r="A82" s="1" t="n">
        <v>398</v>
      </c>
      <c r="B82" s="1" t="s">
        <v>651</v>
      </c>
      <c r="C82" s="1" t="n">
        <v>12</v>
      </c>
      <c r="D82" s="1" t="s">
        <v>32</v>
      </c>
      <c r="E82" s="1" t="n">
        <v>80</v>
      </c>
      <c r="F82" s="1" t="s">
        <v>614</v>
      </c>
      <c r="G82" s="1" t="n">
        <v>10</v>
      </c>
      <c r="H82" s="1" t="s">
        <v>34</v>
      </c>
      <c r="I82" s="1" t="s">
        <v>35</v>
      </c>
      <c r="J82" s="1" t="s">
        <v>34</v>
      </c>
      <c r="K82" s="1" t="n">
        <v>354</v>
      </c>
      <c r="L82" s="1" t="s">
        <v>615</v>
      </c>
      <c r="M82" s="1" t="s">
        <v>616</v>
      </c>
      <c r="N82" s="1" t="s">
        <v>617</v>
      </c>
      <c r="O82" s="1" t="n">
        <v>575</v>
      </c>
      <c r="P82" s="1" t="s">
        <v>652</v>
      </c>
      <c r="Q82" s="1" t="s">
        <v>653</v>
      </c>
      <c r="R82" s="1" t="s">
        <v>654</v>
      </c>
      <c r="T82" s="1" t="s">
        <v>652</v>
      </c>
      <c r="U82" s="1" t="s">
        <v>653</v>
      </c>
      <c r="X82" s="1" t="n">
        <v>1</v>
      </c>
      <c r="Z82" s="1" t="s">
        <v>297</v>
      </c>
      <c r="AA82" s="1" t="n">
        <v>0</v>
      </c>
      <c r="AB82" s="1"/>
      <c r="AC82" s="1"/>
      <c r="AD82" s="1" t="s">
        <v>171</v>
      </c>
      <c r="AE82" s="1" t="s">
        <v>655</v>
      </c>
      <c r="AF82" s="1" t="s">
        <v>656</v>
      </c>
    </row>
    <row r="83" customFormat="false" ht="15.75" hidden="false" customHeight="false" outlineLevel="0" collapsed="false">
      <c r="A83" s="1" t="n">
        <v>439</v>
      </c>
      <c r="B83" s="1" t="s">
        <v>657</v>
      </c>
      <c r="C83" s="1" t="n">
        <v>12</v>
      </c>
      <c r="D83" s="1" t="s">
        <v>32</v>
      </c>
      <c r="E83" s="1" t="n">
        <v>80</v>
      </c>
      <c r="F83" s="1" t="s">
        <v>614</v>
      </c>
      <c r="G83" s="1" t="n">
        <v>10</v>
      </c>
      <c r="H83" s="1" t="s">
        <v>34</v>
      </c>
      <c r="I83" s="1" t="s">
        <v>35</v>
      </c>
      <c r="J83" s="1" t="s">
        <v>34</v>
      </c>
      <c r="K83" s="1" t="n">
        <v>354</v>
      </c>
      <c r="L83" s="1" t="s">
        <v>615</v>
      </c>
      <c r="M83" s="1" t="s">
        <v>616</v>
      </c>
      <c r="N83" s="1" t="s">
        <v>617</v>
      </c>
      <c r="O83" s="1" t="n">
        <v>629</v>
      </c>
      <c r="P83" s="1" t="s">
        <v>615</v>
      </c>
      <c r="Q83" s="1" t="s">
        <v>616</v>
      </c>
      <c r="R83" s="1" t="s">
        <v>658</v>
      </c>
      <c r="S83" s="1" t="s">
        <v>61</v>
      </c>
      <c r="T83" s="1" t="s">
        <v>615</v>
      </c>
      <c r="U83" s="1" t="s">
        <v>616</v>
      </c>
      <c r="Z83" s="1" t="s">
        <v>297</v>
      </c>
      <c r="AA83" s="1" t="n">
        <v>0</v>
      </c>
      <c r="AB83" s="1"/>
      <c r="AC83" s="1"/>
    </row>
    <row r="84" customFormat="false" ht="15.75" hidden="false" customHeight="false" outlineLevel="0" collapsed="false">
      <c r="A84" s="1" t="n">
        <v>440</v>
      </c>
      <c r="B84" s="1" t="s">
        <v>659</v>
      </c>
      <c r="C84" s="1" t="n">
        <v>12</v>
      </c>
      <c r="D84" s="1" t="s">
        <v>32</v>
      </c>
      <c r="E84" s="1" t="n">
        <v>80</v>
      </c>
      <c r="F84" s="1" t="s">
        <v>614</v>
      </c>
      <c r="G84" s="1" t="n">
        <v>10</v>
      </c>
      <c r="H84" s="1" t="s">
        <v>34</v>
      </c>
      <c r="I84" s="1" t="s">
        <v>35</v>
      </c>
      <c r="J84" s="1" t="s">
        <v>34</v>
      </c>
      <c r="K84" s="1" t="n">
        <v>354</v>
      </c>
      <c r="L84" s="1" t="s">
        <v>615</v>
      </c>
      <c r="M84" s="1" t="s">
        <v>616</v>
      </c>
      <c r="N84" s="1" t="s">
        <v>617</v>
      </c>
      <c r="O84" s="1" t="n">
        <v>630</v>
      </c>
      <c r="P84" s="1" t="s">
        <v>34</v>
      </c>
      <c r="Q84" s="1" t="s">
        <v>35</v>
      </c>
      <c r="R84" s="1" t="s">
        <v>660</v>
      </c>
      <c r="T84" s="1" t="s">
        <v>34</v>
      </c>
      <c r="U84" s="1" t="s">
        <v>35</v>
      </c>
      <c r="Z84" s="1" t="s">
        <v>297</v>
      </c>
      <c r="AA84" s="1" t="n">
        <v>0</v>
      </c>
      <c r="AB84" s="1"/>
      <c r="AC84" s="1"/>
      <c r="AD84" s="1" t="s">
        <v>351</v>
      </c>
      <c r="AE84" s="1" t="s">
        <v>661</v>
      </c>
      <c r="AF84" s="1" t="s">
        <v>467</v>
      </c>
    </row>
    <row r="85" customFormat="false" ht="15.75" hidden="false" customHeight="false" outlineLevel="0" collapsed="false">
      <c r="A85" s="1" t="n">
        <v>455</v>
      </c>
      <c r="B85" s="1" t="s">
        <v>662</v>
      </c>
      <c r="C85" s="1" t="n">
        <v>12</v>
      </c>
      <c r="D85" s="1" t="s">
        <v>32</v>
      </c>
      <c r="E85" s="1" t="n">
        <v>80</v>
      </c>
      <c r="F85" s="1" t="s">
        <v>614</v>
      </c>
      <c r="G85" s="1" t="n">
        <v>10</v>
      </c>
      <c r="H85" s="1" t="s">
        <v>34</v>
      </c>
      <c r="I85" s="1" t="s">
        <v>35</v>
      </c>
      <c r="J85" s="1" t="s">
        <v>34</v>
      </c>
      <c r="K85" s="1" t="n">
        <v>354</v>
      </c>
      <c r="L85" s="1" t="s">
        <v>615</v>
      </c>
      <c r="M85" s="1" t="s">
        <v>616</v>
      </c>
      <c r="N85" s="1" t="s">
        <v>617</v>
      </c>
      <c r="O85" s="1" t="n">
        <v>668</v>
      </c>
      <c r="P85" s="1" t="s">
        <v>648</v>
      </c>
      <c r="Q85" s="1" t="s">
        <v>649</v>
      </c>
      <c r="R85" s="1" t="s">
        <v>663</v>
      </c>
      <c r="S85" s="1" t="s">
        <v>61</v>
      </c>
      <c r="T85" s="1" t="s">
        <v>648</v>
      </c>
      <c r="U85" s="1" t="s">
        <v>649</v>
      </c>
      <c r="X85" s="1" t="n">
        <v>1</v>
      </c>
      <c r="Z85" s="1" t="s">
        <v>297</v>
      </c>
      <c r="AA85" s="1" t="n">
        <v>0</v>
      </c>
      <c r="AB85" s="1"/>
      <c r="AC85" s="1"/>
    </row>
    <row r="86" customFormat="false" ht="15.75" hidden="false" customHeight="false" outlineLevel="0" collapsed="false">
      <c r="A86" s="1" t="n">
        <v>11</v>
      </c>
      <c r="B86" s="1" t="s">
        <v>664</v>
      </c>
      <c r="C86" s="1" t="n">
        <v>11</v>
      </c>
      <c r="D86" s="1" t="s">
        <v>52</v>
      </c>
      <c r="E86" s="1" t="n">
        <v>94</v>
      </c>
      <c r="F86" s="1" t="s">
        <v>53</v>
      </c>
      <c r="G86" s="1" t="n">
        <v>72</v>
      </c>
      <c r="H86" s="1" t="s">
        <v>54</v>
      </c>
      <c r="I86" s="1" t="s">
        <v>55</v>
      </c>
      <c r="J86" s="1" t="s">
        <v>56</v>
      </c>
      <c r="K86" s="1" t="n">
        <v>29</v>
      </c>
      <c r="L86" s="1" t="s">
        <v>57</v>
      </c>
      <c r="M86" s="1" t="s">
        <v>58</v>
      </c>
      <c r="N86" s="1" t="s">
        <v>59</v>
      </c>
      <c r="O86" s="1" t="n">
        <v>14</v>
      </c>
      <c r="P86" s="1" t="s">
        <v>665</v>
      </c>
      <c r="Q86" s="1" t="s">
        <v>666</v>
      </c>
      <c r="R86" s="2" t="s">
        <v>667</v>
      </c>
      <c r="S86" s="1" t="s">
        <v>115</v>
      </c>
      <c r="T86" s="1" t="s">
        <v>665</v>
      </c>
      <c r="U86" s="1" t="s">
        <v>666</v>
      </c>
      <c r="X86" s="1" t="n">
        <v>1</v>
      </c>
      <c r="Y86" s="1" t="n">
        <v>1</v>
      </c>
      <c r="Z86" s="1" t="s">
        <v>297</v>
      </c>
      <c r="AA86" s="1" t="n">
        <v>2</v>
      </c>
      <c r="AB86" s="1"/>
      <c r="AC86" s="1"/>
    </row>
    <row r="87" customFormat="false" ht="15.75" hidden="false" customHeight="false" outlineLevel="0" collapsed="false">
      <c r="A87" s="1" t="n">
        <v>39</v>
      </c>
      <c r="B87" s="1" t="s">
        <v>51</v>
      </c>
      <c r="C87" s="1" t="n">
        <v>11</v>
      </c>
      <c r="D87" s="1" t="s">
        <v>52</v>
      </c>
      <c r="E87" s="1" t="n">
        <v>94</v>
      </c>
      <c r="F87" s="1" t="s">
        <v>53</v>
      </c>
      <c r="G87" s="1" t="n">
        <v>72</v>
      </c>
      <c r="H87" s="1" t="s">
        <v>54</v>
      </c>
      <c r="I87" s="1" t="s">
        <v>55</v>
      </c>
      <c r="J87" s="1" t="s">
        <v>56</v>
      </c>
      <c r="K87" s="1" t="n">
        <v>29</v>
      </c>
      <c r="L87" s="1" t="s">
        <v>57</v>
      </c>
      <c r="M87" s="1" t="s">
        <v>58</v>
      </c>
      <c r="N87" s="1" t="s">
        <v>59</v>
      </c>
      <c r="O87" s="1" t="n">
        <v>68</v>
      </c>
      <c r="P87" s="1" t="s">
        <v>57</v>
      </c>
      <c r="Q87" s="1" t="s">
        <v>58</v>
      </c>
      <c r="R87" s="1" t="s">
        <v>60</v>
      </c>
      <c r="S87" s="1" t="s">
        <v>61</v>
      </c>
      <c r="T87" s="1" t="s">
        <v>59</v>
      </c>
      <c r="U87" s="1" t="s">
        <v>62</v>
      </c>
      <c r="X87" s="1" t="n">
        <v>1</v>
      </c>
      <c r="Y87" s="1" t="n">
        <v>1</v>
      </c>
      <c r="Z87" s="1" t="s">
        <v>42</v>
      </c>
      <c r="AA87" s="1" t="n">
        <v>2</v>
      </c>
      <c r="AB87" s="1"/>
      <c r="AC87" s="1"/>
    </row>
    <row r="88" customFormat="false" ht="15.75" hidden="false" customHeight="false" outlineLevel="0" collapsed="false">
      <c r="A88" s="1" t="n">
        <v>44</v>
      </c>
      <c r="B88" s="1" t="s">
        <v>104</v>
      </c>
      <c r="C88" s="1" t="n">
        <v>11</v>
      </c>
      <c r="D88" s="1" t="s">
        <v>52</v>
      </c>
      <c r="E88" s="1" t="n">
        <v>94</v>
      </c>
      <c r="F88" s="1" t="s">
        <v>53</v>
      </c>
      <c r="G88" s="1" t="n">
        <v>72</v>
      </c>
      <c r="H88" s="1" t="s">
        <v>54</v>
      </c>
      <c r="I88" s="1" t="s">
        <v>55</v>
      </c>
      <c r="J88" s="1" t="s">
        <v>56</v>
      </c>
      <c r="K88" s="1" t="n">
        <v>29</v>
      </c>
      <c r="L88" s="1" t="s">
        <v>57</v>
      </c>
      <c r="M88" s="1" t="s">
        <v>58</v>
      </c>
      <c r="N88" s="1" t="s">
        <v>59</v>
      </c>
      <c r="O88" s="1" t="n">
        <v>82</v>
      </c>
      <c r="P88" s="1" t="s">
        <v>105</v>
      </c>
      <c r="Q88" s="1" t="s">
        <v>106</v>
      </c>
      <c r="R88" s="1" t="s">
        <v>107</v>
      </c>
      <c r="S88" s="1" t="s">
        <v>108</v>
      </c>
      <c r="T88" s="1" t="s">
        <v>109</v>
      </c>
      <c r="U88" s="1" t="s">
        <v>110</v>
      </c>
      <c r="X88" s="1" t="n">
        <v>1</v>
      </c>
      <c r="Y88" s="1" t="n">
        <v>1</v>
      </c>
      <c r="Z88" s="1" t="s">
        <v>103</v>
      </c>
      <c r="AA88" s="1" t="n">
        <v>1</v>
      </c>
      <c r="AB88" s="1"/>
      <c r="AC88" s="1"/>
    </row>
    <row r="89" customFormat="false" ht="15.75" hidden="false" customHeight="false" outlineLevel="0" collapsed="false">
      <c r="A89" s="1" t="n">
        <v>45</v>
      </c>
      <c r="B89" s="1" t="s">
        <v>668</v>
      </c>
      <c r="C89" s="1" t="n">
        <v>11</v>
      </c>
      <c r="D89" s="1" t="s">
        <v>52</v>
      </c>
      <c r="E89" s="1" t="n">
        <v>94</v>
      </c>
      <c r="F89" s="1" t="s">
        <v>53</v>
      </c>
      <c r="G89" s="1" t="n">
        <v>72</v>
      </c>
      <c r="H89" s="1" t="s">
        <v>54</v>
      </c>
      <c r="I89" s="1" t="s">
        <v>55</v>
      </c>
      <c r="J89" s="1" t="s">
        <v>56</v>
      </c>
      <c r="K89" s="1" t="n">
        <v>29</v>
      </c>
      <c r="L89" s="1" t="s">
        <v>57</v>
      </c>
      <c r="M89" s="1" t="s">
        <v>58</v>
      </c>
      <c r="N89" s="1" t="s">
        <v>59</v>
      </c>
      <c r="O89" s="1" t="n">
        <v>86</v>
      </c>
      <c r="P89" s="1" t="s">
        <v>669</v>
      </c>
      <c r="Q89" s="1" t="s">
        <v>670</v>
      </c>
      <c r="T89" s="1" t="s">
        <v>671</v>
      </c>
      <c r="U89" s="1" t="s">
        <v>672</v>
      </c>
      <c r="X89" s="1" t="n">
        <v>1</v>
      </c>
      <c r="Y89" s="1" t="n">
        <v>1</v>
      </c>
      <c r="Z89" s="1" t="s">
        <v>539</v>
      </c>
      <c r="AA89" s="1" t="n">
        <v>2</v>
      </c>
      <c r="AB89" s="1"/>
      <c r="AC89" s="1"/>
    </row>
    <row r="90" customFormat="false" ht="15.75" hidden="false" customHeight="false" outlineLevel="0" collapsed="false">
      <c r="A90" s="1" t="n">
        <v>49</v>
      </c>
      <c r="B90" s="1" t="s">
        <v>673</v>
      </c>
      <c r="C90" s="1" t="n">
        <v>11</v>
      </c>
      <c r="D90" s="1" t="s">
        <v>52</v>
      </c>
      <c r="E90" s="1" t="n">
        <v>34</v>
      </c>
      <c r="F90" s="1" t="s">
        <v>290</v>
      </c>
      <c r="G90" s="1" t="n">
        <v>72</v>
      </c>
      <c r="H90" s="1" t="s">
        <v>54</v>
      </c>
      <c r="I90" s="1" t="s">
        <v>55</v>
      </c>
      <c r="J90" s="1" t="s">
        <v>56</v>
      </c>
      <c r="K90" s="1" t="n">
        <v>72</v>
      </c>
      <c r="L90" s="1" t="s">
        <v>54</v>
      </c>
      <c r="M90" s="1" t="s">
        <v>55</v>
      </c>
      <c r="N90" s="1" t="s">
        <v>56</v>
      </c>
      <c r="O90" s="1" t="n">
        <v>95</v>
      </c>
      <c r="P90" s="1" t="s">
        <v>674</v>
      </c>
      <c r="Q90" s="1" t="s">
        <v>675</v>
      </c>
      <c r="R90" s="2" t="s">
        <v>676</v>
      </c>
      <c r="T90" s="1" t="s">
        <v>674</v>
      </c>
      <c r="U90" s="1" t="s">
        <v>675</v>
      </c>
      <c r="X90" s="1" t="n">
        <v>1</v>
      </c>
      <c r="Y90" s="1" t="n">
        <v>1</v>
      </c>
      <c r="Z90" s="1" t="s">
        <v>539</v>
      </c>
      <c r="AA90" s="1" t="n">
        <v>2</v>
      </c>
      <c r="AB90" s="1"/>
      <c r="AC90" s="1"/>
    </row>
    <row r="91" customFormat="false" ht="15.75" hidden="false" customHeight="false" outlineLevel="0" collapsed="false">
      <c r="A91" s="1" t="n">
        <v>59</v>
      </c>
      <c r="B91" s="1" t="s">
        <v>677</v>
      </c>
      <c r="C91" s="1" t="n">
        <v>11</v>
      </c>
      <c r="D91" s="1" t="s">
        <v>52</v>
      </c>
      <c r="E91" s="1" t="n">
        <v>95</v>
      </c>
      <c r="F91" s="1" t="s">
        <v>678</v>
      </c>
      <c r="G91" s="1" t="n">
        <v>72</v>
      </c>
      <c r="H91" s="1" t="s">
        <v>54</v>
      </c>
      <c r="I91" s="1" t="s">
        <v>55</v>
      </c>
      <c r="J91" s="1" t="s">
        <v>56</v>
      </c>
      <c r="K91" s="1" t="n">
        <v>31</v>
      </c>
      <c r="L91" s="1" t="s">
        <v>679</v>
      </c>
      <c r="M91" s="1" t="s">
        <v>680</v>
      </c>
      <c r="N91" s="1" t="s">
        <v>679</v>
      </c>
      <c r="O91" s="1" t="n">
        <v>112</v>
      </c>
      <c r="P91" s="1" t="s">
        <v>674</v>
      </c>
      <c r="Q91" s="1" t="s">
        <v>675</v>
      </c>
      <c r="R91" s="2" t="s">
        <v>676</v>
      </c>
      <c r="S91" s="1" t="s">
        <v>61</v>
      </c>
      <c r="T91" s="1" t="s">
        <v>674</v>
      </c>
      <c r="U91" s="1" t="s">
        <v>675</v>
      </c>
      <c r="X91" s="1" t="n">
        <v>1</v>
      </c>
      <c r="Y91" s="1" t="n">
        <v>1</v>
      </c>
      <c r="Z91" s="1" t="s">
        <v>297</v>
      </c>
      <c r="AA91" s="1" t="n">
        <v>2</v>
      </c>
      <c r="AB91" s="1"/>
      <c r="AC91" s="1"/>
    </row>
    <row r="92" customFormat="false" ht="15.75" hidden="false" customHeight="false" outlineLevel="0" collapsed="false">
      <c r="A92" s="1" t="n">
        <v>66</v>
      </c>
      <c r="B92" s="1" t="s">
        <v>681</v>
      </c>
      <c r="C92" s="1" t="n">
        <v>11</v>
      </c>
      <c r="D92" s="1" t="s">
        <v>52</v>
      </c>
      <c r="E92" s="1" t="n">
        <v>101</v>
      </c>
      <c r="F92" s="1" t="s">
        <v>682</v>
      </c>
      <c r="G92" s="1" t="n">
        <v>72</v>
      </c>
      <c r="H92" s="1" t="s">
        <v>54</v>
      </c>
      <c r="I92" s="1" t="s">
        <v>55</v>
      </c>
      <c r="J92" s="1" t="s">
        <v>56</v>
      </c>
      <c r="K92" s="1" t="n">
        <v>37</v>
      </c>
      <c r="L92" s="1" t="s">
        <v>683</v>
      </c>
      <c r="M92" s="1" t="s">
        <v>684</v>
      </c>
      <c r="N92" s="1" t="s">
        <v>685</v>
      </c>
      <c r="O92" s="1" t="n">
        <v>122</v>
      </c>
      <c r="P92" s="1" t="s">
        <v>686</v>
      </c>
      <c r="Q92" s="1" t="s">
        <v>687</v>
      </c>
      <c r="R92" s="1" t="s">
        <v>688</v>
      </c>
      <c r="S92" s="1" t="s">
        <v>41</v>
      </c>
      <c r="T92" s="1" t="s">
        <v>686</v>
      </c>
      <c r="U92" s="1" t="s">
        <v>687</v>
      </c>
      <c r="X92" s="1" t="n">
        <v>1</v>
      </c>
      <c r="Y92" s="1" t="n">
        <v>1</v>
      </c>
      <c r="Z92" s="1" t="s">
        <v>297</v>
      </c>
      <c r="AA92" s="1" t="n">
        <v>1</v>
      </c>
      <c r="AB92" s="1"/>
      <c r="AC92" s="1"/>
      <c r="AD92" s="1" t="s">
        <v>689</v>
      </c>
      <c r="AE92" s="1" t="s">
        <v>690</v>
      </c>
      <c r="AF92" s="1" t="s">
        <v>691</v>
      </c>
      <c r="AG92" s="1" t="s">
        <v>467</v>
      </c>
    </row>
    <row r="93" customFormat="false" ht="15.75" hidden="false" customHeight="false" outlineLevel="0" collapsed="false">
      <c r="A93" s="1" t="n">
        <v>90</v>
      </c>
      <c r="B93" s="1" t="s">
        <v>692</v>
      </c>
      <c r="C93" s="1" t="n">
        <v>11</v>
      </c>
      <c r="D93" s="1" t="s">
        <v>52</v>
      </c>
      <c r="E93" s="1" t="n">
        <v>93</v>
      </c>
      <c r="F93" s="1" t="s">
        <v>71</v>
      </c>
      <c r="G93" s="1" t="n">
        <v>72</v>
      </c>
      <c r="H93" s="1" t="s">
        <v>54</v>
      </c>
      <c r="I93" s="1" t="s">
        <v>55</v>
      </c>
      <c r="J93" s="1" t="s">
        <v>56</v>
      </c>
      <c r="K93" s="1" t="n">
        <v>26</v>
      </c>
      <c r="L93" s="1" t="s">
        <v>72</v>
      </c>
      <c r="M93" s="1" t="s">
        <v>73</v>
      </c>
      <c r="N93" s="1" t="s">
        <v>74</v>
      </c>
      <c r="O93" s="1" t="n">
        <v>164</v>
      </c>
      <c r="P93" s="1" t="s">
        <v>693</v>
      </c>
      <c r="Q93" s="1" t="s">
        <v>694</v>
      </c>
      <c r="R93" s="1" t="s">
        <v>695</v>
      </c>
      <c r="S93" s="1" t="s">
        <v>41</v>
      </c>
      <c r="T93" s="1" t="s">
        <v>693</v>
      </c>
      <c r="U93" s="1" t="s">
        <v>694</v>
      </c>
      <c r="X93" s="1" t="n">
        <v>1</v>
      </c>
      <c r="Y93" s="1" t="n">
        <v>1</v>
      </c>
      <c r="Z93" s="1" t="s">
        <v>297</v>
      </c>
      <c r="AA93" s="1" t="n">
        <v>0</v>
      </c>
      <c r="AB93" s="1"/>
      <c r="AC93" s="1"/>
    </row>
    <row r="94" customFormat="false" ht="15.75" hidden="false" customHeight="false" outlineLevel="0" collapsed="false">
      <c r="A94" s="1" t="n">
        <v>101</v>
      </c>
      <c r="B94" s="1" t="s">
        <v>696</v>
      </c>
      <c r="C94" s="1" t="n">
        <v>11</v>
      </c>
      <c r="D94" s="1" t="s">
        <v>52</v>
      </c>
      <c r="E94" s="1" t="n">
        <v>95</v>
      </c>
      <c r="F94" s="1" t="s">
        <v>678</v>
      </c>
      <c r="G94" s="1" t="n">
        <v>72</v>
      </c>
      <c r="H94" s="1" t="s">
        <v>54</v>
      </c>
      <c r="I94" s="1" t="s">
        <v>55</v>
      </c>
      <c r="J94" s="1" t="s">
        <v>56</v>
      </c>
      <c r="K94" s="1" t="n">
        <v>31</v>
      </c>
      <c r="L94" s="1" t="s">
        <v>679</v>
      </c>
      <c r="M94" s="1" t="s">
        <v>680</v>
      </c>
      <c r="N94" s="1" t="s">
        <v>679</v>
      </c>
      <c r="O94" s="1" t="n">
        <v>184</v>
      </c>
      <c r="P94" s="1" t="s">
        <v>697</v>
      </c>
      <c r="Q94" s="1" t="s">
        <v>698</v>
      </c>
      <c r="R94" s="1" t="s">
        <v>699</v>
      </c>
      <c r="S94" s="1" t="s">
        <v>700</v>
      </c>
      <c r="T94" s="1" t="s">
        <v>697</v>
      </c>
      <c r="U94" s="1" t="s">
        <v>698</v>
      </c>
      <c r="X94" s="1" t="n">
        <v>1</v>
      </c>
      <c r="Y94" s="1" t="n">
        <v>1</v>
      </c>
      <c r="Z94" s="1" t="s">
        <v>297</v>
      </c>
      <c r="AA94" s="1" t="n">
        <v>2</v>
      </c>
      <c r="AB94" s="1"/>
      <c r="AC94" s="1"/>
    </row>
    <row r="95" customFormat="false" ht="15.75" hidden="false" customHeight="false" outlineLevel="0" collapsed="false">
      <c r="A95" s="1" t="n">
        <v>104</v>
      </c>
      <c r="B95" s="1" t="s">
        <v>78</v>
      </c>
      <c r="C95" s="1" t="n">
        <v>11</v>
      </c>
      <c r="D95" s="1" t="s">
        <v>52</v>
      </c>
      <c r="E95" s="1" t="n">
        <v>102</v>
      </c>
      <c r="F95" s="1" t="s">
        <v>79</v>
      </c>
      <c r="G95" s="1" t="n">
        <v>72</v>
      </c>
      <c r="H95" s="1" t="s">
        <v>54</v>
      </c>
      <c r="I95" s="1" t="s">
        <v>55</v>
      </c>
      <c r="J95" s="1" t="s">
        <v>56</v>
      </c>
      <c r="K95" s="1" t="n">
        <v>72</v>
      </c>
      <c r="L95" s="1" t="s">
        <v>54</v>
      </c>
      <c r="M95" s="1" t="s">
        <v>55</v>
      </c>
      <c r="N95" s="1" t="s">
        <v>56</v>
      </c>
      <c r="O95" s="1" t="n">
        <v>188</v>
      </c>
      <c r="P95" s="1" t="s">
        <v>80</v>
      </c>
      <c r="Q95" s="1" t="s">
        <v>81</v>
      </c>
      <c r="R95" s="1" t="s">
        <v>82</v>
      </c>
      <c r="S95" s="1" t="s">
        <v>41</v>
      </c>
      <c r="T95" s="1" t="s">
        <v>80</v>
      </c>
      <c r="U95" s="1" t="s">
        <v>81</v>
      </c>
      <c r="X95" s="1" t="n">
        <v>1</v>
      </c>
      <c r="Y95" s="1" t="n">
        <v>1</v>
      </c>
      <c r="Z95" s="1" t="s">
        <v>42</v>
      </c>
      <c r="AA95" s="1" t="n">
        <v>1</v>
      </c>
      <c r="AB95" s="1"/>
      <c r="AC95" s="1"/>
      <c r="AD95" s="1" t="s">
        <v>83</v>
      </c>
      <c r="AE95" s="1" t="s">
        <v>84</v>
      </c>
      <c r="AF95" s="1" t="s">
        <v>84</v>
      </c>
    </row>
    <row r="96" customFormat="false" ht="15.75" hidden="false" customHeight="false" outlineLevel="0" collapsed="false">
      <c r="A96" s="1" t="n">
        <v>110</v>
      </c>
      <c r="B96" s="1" t="s">
        <v>701</v>
      </c>
      <c r="C96" s="1" t="n">
        <v>11</v>
      </c>
      <c r="D96" s="1" t="s">
        <v>52</v>
      </c>
      <c r="E96" s="1" t="n">
        <v>95</v>
      </c>
      <c r="F96" s="1" t="s">
        <v>678</v>
      </c>
      <c r="G96" s="1" t="n">
        <v>72</v>
      </c>
      <c r="H96" s="1" t="s">
        <v>54</v>
      </c>
      <c r="I96" s="1" t="s">
        <v>55</v>
      </c>
      <c r="J96" s="1" t="s">
        <v>56</v>
      </c>
      <c r="K96" s="1" t="n">
        <v>31</v>
      </c>
      <c r="L96" s="1" t="s">
        <v>679</v>
      </c>
      <c r="M96" s="1" t="s">
        <v>680</v>
      </c>
      <c r="N96" s="1" t="s">
        <v>679</v>
      </c>
      <c r="O96" s="1" t="n">
        <v>196</v>
      </c>
      <c r="P96" s="1" t="s">
        <v>702</v>
      </c>
      <c r="Q96" s="1" t="s">
        <v>703</v>
      </c>
      <c r="R96" s="1" t="s">
        <v>704</v>
      </c>
      <c r="S96" s="1" t="s">
        <v>700</v>
      </c>
      <c r="T96" s="1" t="s">
        <v>702</v>
      </c>
      <c r="U96" s="1" t="s">
        <v>703</v>
      </c>
      <c r="X96" s="1" t="n">
        <v>1</v>
      </c>
      <c r="Y96" s="1" t="n">
        <v>1</v>
      </c>
      <c r="Z96" s="1" t="s">
        <v>297</v>
      </c>
      <c r="AA96" s="1" t="n">
        <v>2</v>
      </c>
      <c r="AB96" s="1"/>
      <c r="AC96" s="1"/>
    </row>
    <row r="97" customFormat="false" ht="15.75" hidden="false" customHeight="false" outlineLevel="0" collapsed="false">
      <c r="A97" s="1" t="n">
        <v>115</v>
      </c>
      <c r="B97" s="1" t="s">
        <v>215</v>
      </c>
      <c r="C97" s="1" t="n">
        <v>11</v>
      </c>
      <c r="D97" s="1" t="s">
        <v>52</v>
      </c>
      <c r="E97" s="1" t="n">
        <v>93</v>
      </c>
      <c r="F97" s="1" t="s">
        <v>71</v>
      </c>
      <c r="G97" s="1" t="n">
        <v>72</v>
      </c>
      <c r="H97" s="1" t="s">
        <v>54</v>
      </c>
      <c r="I97" s="1" t="s">
        <v>55</v>
      </c>
      <c r="J97" s="1" t="s">
        <v>56</v>
      </c>
      <c r="K97" s="1" t="n">
        <v>26</v>
      </c>
      <c r="L97" s="1" t="s">
        <v>72</v>
      </c>
      <c r="M97" s="1" t="s">
        <v>73</v>
      </c>
      <c r="N97" s="1" t="s">
        <v>74</v>
      </c>
      <c r="O97" s="1" t="n">
        <v>209</v>
      </c>
      <c r="P97" s="1" t="s">
        <v>216</v>
      </c>
      <c r="Q97" s="1" t="s">
        <v>217</v>
      </c>
      <c r="R97" s="1" t="s">
        <v>218</v>
      </c>
      <c r="S97" s="1" t="s">
        <v>219</v>
      </c>
      <c r="T97" s="1" t="s">
        <v>220</v>
      </c>
      <c r="U97" s="1" t="s">
        <v>221</v>
      </c>
      <c r="X97" s="1" t="n">
        <v>1</v>
      </c>
      <c r="Y97" s="1" t="n">
        <v>1</v>
      </c>
      <c r="Z97" s="1" t="s">
        <v>164</v>
      </c>
      <c r="AA97" s="1" t="n">
        <v>2</v>
      </c>
      <c r="AB97" s="1"/>
      <c r="AC97" s="1"/>
    </row>
    <row r="98" customFormat="false" ht="15.75" hidden="false" customHeight="false" outlineLevel="0" collapsed="false">
      <c r="A98" s="1" t="n">
        <v>118</v>
      </c>
      <c r="B98" s="1" t="s">
        <v>111</v>
      </c>
      <c r="C98" s="1" t="n">
        <v>11</v>
      </c>
      <c r="D98" s="1" t="s">
        <v>52</v>
      </c>
      <c r="E98" s="1" t="n">
        <v>94</v>
      </c>
      <c r="F98" s="1" t="s">
        <v>53</v>
      </c>
      <c r="G98" s="1" t="n">
        <v>72</v>
      </c>
      <c r="H98" s="1" t="s">
        <v>54</v>
      </c>
      <c r="I98" s="1" t="s">
        <v>55</v>
      </c>
      <c r="J98" s="1" t="s">
        <v>56</v>
      </c>
      <c r="K98" s="1" t="n">
        <v>29</v>
      </c>
      <c r="L98" s="1" t="s">
        <v>57</v>
      </c>
      <c r="M98" s="1" t="s">
        <v>58</v>
      </c>
      <c r="N98" s="1" t="s">
        <v>59</v>
      </c>
      <c r="O98" s="1" t="n">
        <v>222</v>
      </c>
      <c r="P98" s="1" t="s">
        <v>112</v>
      </c>
      <c r="Q98" s="1" t="s">
        <v>113</v>
      </c>
      <c r="R98" s="1" t="s">
        <v>114</v>
      </c>
      <c r="S98" s="1" t="s">
        <v>115</v>
      </c>
      <c r="T98" s="1" t="s">
        <v>116</v>
      </c>
      <c r="U98" s="1" t="s">
        <v>117</v>
      </c>
      <c r="X98" s="1" t="n">
        <v>1</v>
      </c>
      <c r="Y98" s="1" t="n">
        <v>1</v>
      </c>
      <c r="Z98" s="1" t="s">
        <v>103</v>
      </c>
      <c r="AA98" s="1" t="n">
        <v>2</v>
      </c>
      <c r="AB98" s="1"/>
      <c r="AC98" s="1"/>
    </row>
    <row r="99" customFormat="false" ht="15.75" hidden="false" customHeight="false" outlineLevel="0" collapsed="false">
      <c r="A99" s="1" t="n">
        <v>121</v>
      </c>
      <c r="B99" s="1" t="s">
        <v>70</v>
      </c>
      <c r="C99" s="1" t="n">
        <v>11</v>
      </c>
      <c r="D99" s="1" t="s">
        <v>52</v>
      </c>
      <c r="E99" s="1" t="n">
        <v>93</v>
      </c>
      <c r="F99" s="1" t="s">
        <v>71</v>
      </c>
      <c r="G99" s="1" t="n">
        <v>72</v>
      </c>
      <c r="H99" s="1" t="s">
        <v>54</v>
      </c>
      <c r="I99" s="1" t="s">
        <v>55</v>
      </c>
      <c r="J99" s="1" t="s">
        <v>56</v>
      </c>
      <c r="K99" s="1" t="n">
        <v>26</v>
      </c>
      <c r="L99" s="1" t="s">
        <v>72</v>
      </c>
      <c r="M99" s="1" t="s">
        <v>73</v>
      </c>
      <c r="N99" s="1" t="s">
        <v>74</v>
      </c>
      <c r="O99" s="1" t="n">
        <v>232</v>
      </c>
      <c r="P99" s="1" t="s">
        <v>75</v>
      </c>
      <c r="Q99" s="1" t="s">
        <v>76</v>
      </c>
      <c r="R99" s="1" t="s">
        <v>77</v>
      </c>
      <c r="S99" s="1" t="s">
        <v>61</v>
      </c>
      <c r="T99" s="1" t="s">
        <v>75</v>
      </c>
      <c r="U99" s="1" t="s">
        <v>76</v>
      </c>
      <c r="X99" s="1" t="n">
        <v>1</v>
      </c>
      <c r="Y99" s="1" t="n">
        <v>1</v>
      </c>
      <c r="Z99" s="1" t="s">
        <v>42</v>
      </c>
      <c r="AA99" s="1" t="n">
        <v>2</v>
      </c>
      <c r="AB99" s="1"/>
      <c r="AC99" s="1"/>
    </row>
    <row r="100" customFormat="false" ht="15.75" hidden="false" customHeight="false" outlineLevel="0" collapsed="false">
      <c r="A100" s="1" t="n">
        <v>122</v>
      </c>
      <c r="B100" s="1" t="s">
        <v>705</v>
      </c>
      <c r="C100" s="1" t="n">
        <v>11</v>
      </c>
      <c r="D100" s="1" t="s">
        <v>52</v>
      </c>
      <c r="E100" s="1" t="n">
        <v>101</v>
      </c>
      <c r="F100" s="1" t="s">
        <v>682</v>
      </c>
      <c r="G100" s="1" t="n">
        <v>72</v>
      </c>
      <c r="H100" s="1" t="s">
        <v>54</v>
      </c>
      <c r="I100" s="1" t="s">
        <v>55</v>
      </c>
      <c r="J100" s="1" t="s">
        <v>56</v>
      </c>
      <c r="K100" s="1" t="n">
        <v>37</v>
      </c>
      <c r="L100" s="1" t="s">
        <v>683</v>
      </c>
      <c r="M100" s="1" t="s">
        <v>684</v>
      </c>
      <c r="N100" s="1" t="s">
        <v>685</v>
      </c>
      <c r="O100" s="1" t="n">
        <v>233</v>
      </c>
      <c r="P100" s="1" t="s">
        <v>706</v>
      </c>
      <c r="Q100" s="1" t="s">
        <v>707</v>
      </c>
      <c r="R100" s="1" t="s">
        <v>708</v>
      </c>
      <c r="S100" s="1" t="s">
        <v>41</v>
      </c>
      <c r="T100" s="1" t="s">
        <v>706</v>
      </c>
      <c r="U100" s="1" t="s">
        <v>707</v>
      </c>
      <c r="X100" s="1" t="n">
        <v>1</v>
      </c>
      <c r="Y100" s="1" t="n">
        <v>1</v>
      </c>
      <c r="Z100" s="1" t="s">
        <v>297</v>
      </c>
      <c r="AA100" s="1" t="n">
        <v>2</v>
      </c>
      <c r="AB100" s="1"/>
      <c r="AC100" s="1"/>
      <c r="AD100" s="1" t="s">
        <v>83</v>
      </c>
      <c r="AE100" s="1" t="s">
        <v>709</v>
      </c>
      <c r="AF100" s="1" t="s">
        <v>709</v>
      </c>
    </row>
    <row r="101" customFormat="false" ht="15.75" hidden="false" customHeight="false" outlineLevel="0" collapsed="false">
      <c r="A101" s="1" t="n">
        <v>123</v>
      </c>
      <c r="B101" s="1" t="s">
        <v>710</v>
      </c>
      <c r="C101" s="1" t="n">
        <v>11</v>
      </c>
      <c r="D101" s="1" t="s">
        <v>52</v>
      </c>
      <c r="E101" s="1" t="n">
        <v>93</v>
      </c>
      <c r="F101" s="1" t="s">
        <v>71</v>
      </c>
      <c r="G101" s="1" t="n">
        <v>72</v>
      </c>
      <c r="H101" s="1" t="s">
        <v>54</v>
      </c>
      <c r="I101" s="1" t="s">
        <v>55</v>
      </c>
      <c r="J101" s="1" t="s">
        <v>56</v>
      </c>
      <c r="K101" s="1" t="n">
        <v>26</v>
      </c>
      <c r="L101" s="1" t="s">
        <v>72</v>
      </c>
      <c r="M101" s="1" t="s">
        <v>73</v>
      </c>
      <c r="N101" s="1" t="s">
        <v>74</v>
      </c>
      <c r="O101" s="1" t="n">
        <v>234</v>
      </c>
      <c r="P101" s="1" t="s">
        <v>711</v>
      </c>
      <c r="Q101" s="1" t="s">
        <v>712</v>
      </c>
      <c r="R101" s="1" t="s">
        <v>713</v>
      </c>
      <c r="S101" s="1" t="s">
        <v>296</v>
      </c>
      <c r="T101" s="1" t="s">
        <v>711</v>
      </c>
      <c r="U101" s="1" t="s">
        <v>712</v>
      </c>
      <c r="X101" s="1" t="n">
        <v>1</v>
      </c>
      <c r="Y101" s="1" t="n">
        <v>1</v>
      </c>
      <c r="Z101" s="1" t="s">
        <v>297</v>
      </c>
      <c r="AA101" s="1" t="n">
        <v>0</v>
      </c>
      <c r="AB101" s="1"/>
      <c r="AC101" s="1"/>
      <c r="AD101" s="1" t="s">
        <v>714</v>
      </c>
      <c r="AE101" s="1" t="s">
        <v>715</v>
      </c>
      <c r="AF101" s="1" t="s">
        <v>715</v>
      </c>
    </row>
    <row r="102" customFormat="false" ht="15.75" hidden="false" customHeight="false" outlineLevel="0" collapsed="false">
      <c r="A102" s="1" t="n">
        <v>147</v>
      </c>
      <c r="B102" s="1" t="s">
        <v>196</v>
      </c>
      <c r="C102" s="1" t="n">
        <v>11</v>
      </c>
      <c r="D102" s="1" t="s">
        <v>52</v>
      </c>
      <c r="E102" s="1" t="n">
        <v>94</v>
      </c>
      <c r="F102" s="1" t="s">
        <v>53</v>
      </c>
      <c r="G102" s="1" t="n">
        <v>72</v>
      </c>
      <c r="H102" s="1" t="s">
        <v>54</v>
      </c>
      <c r="I102" s="1" t="s">
        <v>55</v>
      </c>
      <c r="J102" s="1" t="s">
        <v>56</v>
      </c>
      <c r="K102" s="1" t="n">
        <v>29</v>
      </c>
      <c r="L102" s="1" t="s">
        <v>57</v>
      </c>
      <c r="M102" s="1" t="s">
        <v>58</v>
      </c>
      <c r="N102" s="1" t="s">
        <v>59</v>
      </c>
      <c r="O102" s="1" t="n">
        <v>268</v>
      </c>
      <c r="P102" s="1" t="s">
        <v>197</v>
      </c>
      <c r="Q102" s="1" t="s">
        <v>198</v>
      </c>
      <c r="R102" s="1" t="s">
        <v>199</v>
      </c>
      <c r="S102" s="1" t="s">
        <v>200</v>
      </c>
      <c r="T102" s="1" t="s">
        <v>201</v>
      </c>
      <c r="U102" s="1" t="s">
        <v>202</v>
      </c>
      <c r="X102" s="1" t="n">
        <v>1</v>
      </c>
      <c r="Y102" s="1" t="n">
        <v>1</v>
      </c>
      <c r="Z102" s="1" t="s">
        <v>164</v>
      </c>
      <c r="AA102" s="1" t="n">
        <v>2</v>
      </c>
      <c r="AB102" s="1"/>
      <c r="AC102" s="1"/>
      <c r="AD102" s="1" t="s">
        <v>171</v>
      </c>
      <c r="AE102" s="1" t="s">
        <v>203</v>
      </c>
      <c r="AF102" s="1" t="s">
        <v>204</v>
      </c>
    </row>
    <row r="103" customFormat="false" ht="15.75" hidden="false" customHeight="false" outlineLevel="0" collapsed="false">
      <c r="A103" s="1" t="n">
        <v>156</v>
      </c>
      <c r="B103" s="1" t="s">
        <v>716</v>
      </c>
      <c r="C103" s="1" t="n">
        <v>11</v>
      </c>
      <c r="D103" s="1" t="s">
        <v>52</v>
      </c>
      <c r="E103" s="1" t="n">
        <v>95</v>
      </c>
      <c r="F103" s="1" t="s">
        <v>678</v>
      </c>
      <c r="G103" s="1" t="n">
        <v>72</v>
      </c>
      <c r="H103" s="1" t="s">
        <v>54</v>
      </c>
      <c r="I103" s="1" t="s">
        <v>55</v>
      </c>
      <c r="J103" s="1" t="s">
        <v>56</v>
      </c>
      <c r="K103" s="1" t="n">
        <v>31</v>
      </c>
      <c r="L103" s="1" t="s">
        <v>679</v>
      </c>
      <c r="M103" s="1" t="s">
        <v>680</v>
      </c>
      <c r="N103" s="1" t="s">
        <v>679</v>
      </c>
      <c r="O103" s="1" t="n">
        <v>281</v>
      </c>
      <c r="P103" s="1" t="s">
        <v>717</v>
      </c>
      <c r="Q103" s="1" t="s">
        <v>718</v>
      </c>
      <c r="R103" s="2" t="s">
        <v>719</v>
      </c>
      <c r="S103" s="1" t="s">
        <v>720</v>
      </c>
      <c r="T103" s="1" t="s">
        <v>717</v>
      </c>
      <c r="U103" s="1" t="s">
        <v>718</v>
      </c>
      <c r="X103" s="1" t="n">
        <v>1</v>
      </c>
      <c r="Y103" s="1" t="n">
        <v>1</v>
      </c>
      <c r="Z103" s="1" t="s">
        <v>297</v>
      </c>
      <c r="AA103" s="1" t="n">
        <v>2</v>
      </c>
      <c r="AB103" s="1"/>
      <c r="AC103" s="1"/>
    </row>
    <row r="104" customFormat="false" ht="15.75" hidden="false" customHeight="false" outlineLevel="0" collapsed="false">
      <c r="A104" s="1" t="n">
        <v>167</v>
      </c>
      <c r="B104" s="1" t="s">
        <v>205</v>
      </c>
      <c r="C104" s="1" t="n">
        <v>11</v>
      </c>
      <c r="D104" s="1" t="s">
        <v>52</v>
      </c>
      <c r="E104" s="1" t="n">
        <v>94</v>
      </c>
      <c r="F104" s="1" t="s">
        <v>53</v>
      </c>
      <c r="G104" s="1" t="n">
        <v>72</v>
      </c>
      <c r="H104" s="1" t="s">
        <v>54</v>
      </c>
      <c r="I104" s="1" t="s">
        <v>55</v>
      </c>
      <c r="J104" s="1" t="s">
        <v>56</v>
      </c>
      <c r="K104" s="1" t="n">
        <v>29</v>
      </c>
      <c r="L104" s="1" t="s">
        <v>57</v>
      </c>
      <c r="M104" s="1" t="s">
        <v>58</v>
      </c>
      <c r="N104" s="1" t="s">
        <v>59</v>
      </c>
      <c r="O104" s="1" t="n">
        <v>294</v>
      </c>
      <c r="P104" s="1" t="s">
        <v>206</v>
      </c>
      <c r="Q104" s="1" t="s">
        <v>207</v>
      </c>
      <c r="R104" s="1" t="s">
        <v>208</v>
      </c>
      <c r="S104" s="1" t="s">
        <v>200</v>
      </c>
      <c r="T104" s="1" t="s">
        <v>209</v>
      </c>
      <c r="U104" s="1" t="s">
        <v>210</v>
      </c>
      <c r="X104" s="1" t="n">
        <v>1</v>
      </c>
      <c r="Y104" s="1" t="n">
        <v>1</v>
      </c>
      <c r="Z104" s="1" t="s">
        <v>164</v>
      </c>
      <c r="AA104" s="1" t="n">
        <v>2</v>
      </c>
      <c r="AB104" s="1"/>
      <c r="AC104" s="1"/>
    </row>
    <row r="105" customFormat="false" ht="15.75" hidden="false" customHeight="false" outlineLevel="0" collapsed="false">
      <c r="A105" s="1" t="n">
        <v>198</v>
      </c>
      <c r="B105" s="1" t="s">
        <v>211</v>
      </c>
      <c r="C105" s="1" t="n">
        <v>11</v>
      </c>
      <c r="D105" s="1" t="s">
        <v>52</v>
      </c>
      <c r="E105" s="1" t="n">
        <v>94</v>
      </c>
      <c r="F105" s="1" t="s">
        <v>53</v>
      </c>
      <c r="G105" s="1" t="n">
        <v>72</v>
      </c>
      <c r="H105" s="1" t="s">
        <v>54</v>
      </c>
      <c r="I105" s="1" t="s">
        <v>55</v>
      </c>
      <c r="J105" s="1" t="s">
        <v>56</v>
      </c>
      <c r="K105" s="1" t="n">
        <v>29</v>
      </c>
      <c r="L105" s="1" t="s">
        <v>57</v>
      </c>
      <c r="M105" s="1" t="s">
        <v>58</v>
      </c>
      <c r="N105" s="1" t="s">
        <v>59</v>
      </c>
      <c r="O105" s="1" t="n">
        <v>352</v>
      </c>
      <c r="P105" s="1" t="s">
        <v>212</v>
      </c>
      <c r="Q105" s="1" t="s">
        <v>213</v>
      </c>
      <c r="R105" s="1" t="s">
        <v>214</v>
      </c>
      <c r="S105" s="1" t="s">
        <v>61</v>
      </c>
      <c r="T105" s="1" t="s">
        <v>212</v>
      </c>
      <c r="U105" s="1" t="s">
        <v>213</v>
      </c>
      <c r="X105" s="1" t="n">
        <v>1</v>
      </c>
      <c r="Y105" s="1" t="n">
        <v>1</v>
      </c>
      <c r="Z105" s="1" t="s">
        <v>164</v>
      </c>
      <c r="AA105" s="1" t="n">
        <v>2</v>
      </c>
      <c r="AB105" s="1"/>
      <c r="AC105" s="1"/>
    </row>
    <row r="106" customFormat="false" ht="15.75" hidden="false" customHeight="false" outlineLevel="0" collapsed="false">
      <c r="A106" s="1" t="n">
        <v>218</v>
      </c>
      <c r="B106" s="1" t="s">
        <v>721</v>
      </c>
      <c r="C106" s="1" t="n">
        <v>11</v>
      </c>
      <c r="D106" s="1" t="s">
        <v>52</v>
      </c>
      <c r="E106" s="1" t="n">
        <v>101</v>
      </c>
      <c r="F106" s="1" t="s">
        <v>682</v>
      </c>
      <c r="G106" s="1" t="n">
        <v>72</v>
      </c>
      <c r="H106" s="1" t="s">
        <v>54</v>
      </c>
      <c r="I106" s="1" t="s">
        <v>55</v>
      </c>
      <c r="J106" s="1" t="s">
        <v>56</v>
      </c>
      <c r="K106" s="1" t="n">
        <v>37</v>
      </c>
      <c r="L106" s="1" t="s">
        <v>683</v>
      </c>
      <c r="M106" s="1" t="s">
        <v>684</v>
      </c>
      <c r="N106" s="1" t="s">
        <v>685</v>
      </c>
      <c r="O106" s="1" t="n">
        <v>373</v>
      </c>
      <c r="P106" s="1" t="s">
        <v>722</v>
      </c>
      <c r="Q106" s="1" t="s">
        <v>723</v>
      </c>
      <c r="T106" s="1" t="s">
        <v>722</v>
      </c>
      <c r="U106" s="1" t="s">
        <v>723</v>
      </c>
      <c r="X106" s="1" t="n">
        <v>1</v>
      </c>
      <c r="Y106" s="1" t="n">
        <v>1</v>
      </c>
      <c r="Z106" s="1" t="s">
        <v>297</v>
      </c>
      <c r="AA106" s="1" t="n">
        <v>0</v>
      </c>
      <c r="AB106" s="1"/>
      <c r="AC106" s="1"/>
    </row>
    <row r="107" customFormat="false" ht="15.75" hidden="false" customHeight="false" outlineLevel="0" collapsed="false">
      <c r="A107" s="1" t="n">
        <v>220</v>
      </c>
      <c r="B107" s="1" t="s">
        <v>724</v>
      </c>
      <c r="C107" s="1" t="n">
        <v>11</v>
      </c>
      <c r="D107" s="1" t="s">
        <v>52</v>
      </c>
      <c r="E107" s="1" t="n">
        <v>101</v>
      </c>
      <c r="F107" s="1" t="s">
        <v>682</v>
      </c>
      <c r="G107" s="1" t="n">
        <v>72</v>
      </c>
      <c r="H107" s="1" t="s">
        <v>54</v>
      </c>
      <c r="I107" s="1" t="s">
        <v>55</v>
      </c>
      <c r="J107" s="1" t="s">
        <v>56</v>
      </c>
      <c r="K107" s="1" t="n">
        <v>37</v>
      </c>
      <c r="L107" s="1" t="s">
        <v>683</v>
      </c>
      <c r="M107" s="1" t="s">
        <v>684</v>
      </c>
      <c r="N107" s="1" t="s">
        <v>685</v>
      </c>
      <c r="O107" s="1" t="n">
        <v>375</v>
      </c>
      <c r="P107" s="1" t="s">
        <v>725</v>
      </c>
      <c r="Q107" s="1" t="s">
        <v>726</v>
      </c>
      <c r="R107" s="1" t="s">
        <v>727</v>
      </c>
      <c r="S107" s="1" t="s">
        <v>41</v>
      </c>
      <c r="T107" s="1" t="s">
        <v>725</v>
      </c>
      <c r="U107" s="1" t="s">
        <v>726</v>
      </c>
      <c r="Y107" s="1" t="n">
        <v>1</v>
      </c>
      <c r="Z107" s="1" t="s">
        <v>297</v>
      </c>
      <c r="AA107" s="1" t="n">
        <v>0</v>
      </c>
      <c r="AB107" s="1"/>
      <c r="AC107" s="1"/>
      <c r="AD107" s="1" t="s">
        <v>456</v>
      </c>
      <c r="AE107" s="1" t="s">
        <v>728</v>
      </c>
      <c r="AF107" s="1" t="s">
        <v>729</v>
      </c>
    </row>
    <row r="108" customFormat="false" ht="15.75" hidden="false" customHeight="false" outlineLevel="0" collapsed="false">
      <c r="A108" s="1" t="n">
        <v>227</v>
      </c>
      <c r="B108" s="1" t="s">
        <v>730</v>
      </c>
      <c r="C108" s="1" t="n">
        <v>11</v>
      </c>
      <c r="D108" s="1" t="s">
        <v>52</v>
      </c>
      <c r="E108" s="1" t="n">
        <v>98</v>
      </c>
      <c r="F108" s="1" t="s">
        <v>731</v>
      </c>
      <c r="G108" s="1" t="n">
        <v>72</v>
      </c>
      <c r="H108" s="1" t="s">
        <v>54</v>
      </c>
      <c r="I108" s="1" t="s">
        <v>55</v>
      </c>
      <c r="J108" s="1" t="s">
        <v>56</v>
      </c>
      <c r="K108" s="1" t="n">
        <v>56</v>
      </c>
      <c r="L108" s="1" t="s">
        <v>732</v>
      </c>
      <c r="M108" s="1" t="s">
        <v>733</v>
      </c>
      <c r="N108" s="1" t="s">
        <v>732</v>
      </c>
      <c r="O108" s="1" t="n">
        <v>382</v>
      </c>
      <c r="P108" s="1" t="s">
        <v>734</v>
      </c>
      <c r="Q108" s="1" t="s">
        <v>735</v>
      </c>
      <c r="R108" s="1" t="s">
        <v>736</v>
      </c>
      <c r="T108" s="1" t="s">
        <v>734</v>
      </c>
      <c r="U108" s="1" t="s">
        <v>735</v>
      </c>
      <c r="Y108" s="1" t="n">
        <v>1</v>
      </c>
      <c r="Z108" s="1" t="s">
        <v>297</v>
      </c>
      <c r="AA108" s="1" t="n">
        <v>0</v>
      </c>
      <c r="AB108" s="1"/>
      <c r="AC108" s="1"/>
      <c r="AD108" s="1" t="s">
        <v>171</v>
      </c>
      <c r="AE108" s="1" t="s">
        <v>204</v>
      </c>
      <c r="AF108" s="1" t="s">
        <v>737</v>
      </c>
    </row>
    <row r="109" customFormat="false" ht="15.75" hidden="false" customHeight="false" outlineLevel="0" collapsed="false">
      <c r="A109" s="1" t="n">
        <v>238</v>
      </c>
      <c r="B109" s="1" t="s">
        <v>118</v>
      </c>
      <c r="C109" s="1" t="n">
        <v>11</v>
      </c>
      <c r="D109" s="1" t="s">
        <v>52</v>
      </c>
      <c r="E109" s="1" t="n">
        <v>94</v>
      </c>
      <c r="F109" s="1" t="s">
        <v>53</v>
      </c>
      <c r="G109" s="1" t="n">
        <v>72</v>
      </c>
      <c r="H109" s="1" t="s">
        <v>54</v>
      </c>
      <c r="I109" s="1" t="s">
        <v>55</v>
      </c>
      <c r="J109" s="1" t="s">
        <v>56</v>
      </c>
      <c r="K109" s="1" t="n">
        <v>29</v>
      </c>
      <c r="L109" s="1" t="s">
        <v>57</v>
      </c>
      <c r="M109" s="1" t="s">
        <v>58</v>
      </c>
      <c r="N109" s="1" t="s">
        <v>59</v>
      </c>
      <c r="O109" s="1" t="n">
        <v>394</v>
      </c>
      <c r="P109" s="1" t="s">
        <v>119</v>
      </c>
      <c r="Q109" s="1" t="s">
        <v>120</v>
      </c>
      <c r="T109" s="1" t="s">
        <v>121</v>
      </c>
      <c r="U109" s="1" t="s">
        <v>122</v>
      </c>
      <c r="X109" s="1" t="n">
        <v>1</v>
      </c>
      <c r="Y109" s="1" t="n">
        <v>1</v>
      </c>
      <c r="Z109" s="1" t="s">
        <v>103</v>
      </c>
      <c r="AA109" s="1" t="n">
        <v>2</v>
      </c>
      <c r="AB109" s="1"/>
      <c r="AC109" s="1"/>
    </row>
    <row r="110" customFormat="false" ht="15.75" hidden="false" customHeight="false" outlineLevel="0" collapsed="false">
      <c r="A110" s="1" t="n">
        <v>239</v>
      </c>
      <c r="B110" s="1" t="s">
        <v>222</v>
      </c>
      <c r="C110" s="1" t="n">
        <v>11</v>
      </c>
      <c r="D110" s="1" t="s">
        <v>52</v>
      </c>
      <c r="E110" s="1" t="n">
        <v>93</v>
      </c>
      <c r="F110" s="1" t="s">
        <v>71</v>
      </c>
      <c r="G110" s="1" t="n">
        <v>72</v>
      </c>
      <c r="H110" s="1" t="s">
        <v>54</v>
      </c>
      <c r="I110" s="1" t="s">
        <v>55</v>
      </c>
      <c r="J110" s="1" t="s">
        <v>56</v>
      </c>
      <c r="K110" s="1" t="n">
        <v>26</v>
      </c>
      <c r="L110" s="1" t="s">
        <v>72</v>
      </c>
      <c r="M110" s="1" t="s">
        <v>73</v>
      </c>
      <c r="N110" s="1" t="s">
        <v>74</v>
      </c>
      <c r="O110" s="1" t="n">
        <v>398</v>
      </c>
      <c r="P110" s="1" t="s">
        <v>223</v>
      </c>
      <c r="Q110" s="1" t="s">
        <v>224</v>
      </c>
      <c r="R110" s="1" t="s">
        <v>225</v>
      </c>
      <c r="S110" s="1" t="s">
        <v>41</v>
      </c>
      <c r="T110" s="1" t="s">
        <v>226</v>
      </c>
      <c r="U110" s="1" t="s">
        <v>227</v>
      </c>
      <c r="Y110" s="1" t="n">
        <v>1</v>
      </c>
      <c r="Z110" s="1" t="s">
        <v>164</v>
      </c>
      <c r="AA110" s="1" t="n">
        <v>2</v>
      </c>
      <c r="AB110" s="1"/>
      <c r="AC110" s="1"/>
    </row>
    <row r="111" customFormat="false" ht="15.75" hidden="false" customHeight="false" outlineLevel="0" collapsed="false">
      <c r="A111" s="1" t="n">
        <v>244</v>
      </c>
      <c r="B111" s="1" t="s">
        <v>63</v>
      </c>
      <c r="C111" s="1" t="n">
        <v>11</v>
      </c>
      <c r="D111" s="1" t="s">
        <v>52</v>
      </c>
      <c r="E111" s="1" t="n">
        <v>99</v>
      </c>
      <c r="F111" s="1" t="s">
        <v>64</v>
      </c>
      <c r="G111" s="1" t="n">
        <v>72</v>
      </c>
      <c r="H111" s="1" t="s">
        <v>54</v>
      </c>
      <c r="I111" s="1" t="s">
        <v>55</v>
      </c>
      <c r="J111" s="1" t="s">
        <v>56</v>
      </c>
      <c r="K111" s="1" t="n">
        <v>61</v>
      </c>
      <c r="L111" s="1" t="s">
        <v>65</v>
      </c>
      <c r="M111" s="1" t="s">
        <v>66</v>
      </c>
      <c r="N111" s="1" t="s">
        <v>65</v>
      </c>
      <c r="O111" s="1" t="n">
        <v>405</v>
      </c>
      <c r="P111" s="1" t="s">
        <v>67</v>
      </c>
      <c r="Q111" s="1" t="s">
        <v>68</v>
      </c>
      <c r="R111" s="1" t="s">
        <v>69</v>
      </c>
      <c r="T111" s="1" t="s">
        <v>67</v>
      </c>
      <c r="U111" s="1" t="s">
        <v>68</v>
      </c>
      <c r="Y111" s="1" t="n">
        <v>1</v>
      </c>
      <c r="Z111" s="1" t="s">
        <v>42</v>
      </c>
      <c r="AA111" s="1" t="n">
        <v>2</v>
      </c>
      <c r="AB111" s="1"/>
      <c r="AC111" s="1"/>
    </row>
    <row r="112" customFormat="false" ht="15.75" hidden="false" customHeight="false" outlineLevel="0" collapsed="false">
      <c r="A112" s="1" t="n">
        <v>269</v>
      </c>
      <c r="B112" s="1" t="s">
        <v>738</v>
      </c>
      <c r="C112" s="1" t="n">
        <v>11</v>
      </c>
      <c r="D112" s="1" t="s">
        <v>52</v>
      </c>
      <c r="E112" s="1" t="n">
        <v>98</v>
      </c>
      <c r="F112" s="1" t="s">
        <v>731</v>
      </c>
      <c r="G112" s="1" t="n">
        <v>72</v>
      </c>
      <c r="H112" s="1" t="s">
        <v>54</v>
      </c>
      <c r="I112" s="1" t="s">
        <v>55</v>
      </c>
      <c r="J112" s="1" t="s">
        <v>56</v>
      </c>
      <c r="K112" s="1" t="n">
        <v>56</v>
      </c>
      <c r="L112" s="1" t="s">
        <v>732</v>
      </c>
      <c r="M112" s="1" t="s">
        <v>733</v>
      </c>
      <c r="N112" s="1" t="s">
        <v>732</v>
      </c>
      <c r="O112" s="1" t="n">
        <v>438</v>
      </c>
      <c r="P112" s="1" t="s">
        <v>739</v>
      </c>
      <c r="Q112" s="1" t="s">
        <v>740</v>
      </c>
      <c r="R112" s="1" t="s">
        <v>741</v>
      </c>
      <c r="S112" s="1" t="s">
        <v>282</v>
      </c>
      <c r="T112" s="1" t="s">
        <v>739</v>
      </c>
      <c r="U112" s="1" t="s">
        <v>740</v>
      </c>
      <c r="Y112" s="1" t="n">
        <v>1</v>
      </c>
      <c r="Z112" s="1" t="s">
        <v>297</v>
      </c>
      <c r="AA112" s="1" t="n">
        <v>0</v>
      </c>
      <c r="AB112" s="1"/>
      <c r="AC112" s="1"/>
      <c r="AD112" s="1" t="s">
        <v>351</v>
      </c>
      <c r="AE112" s="1" t="s">
        <v>352</v>
      </c>
      <c r="AF112" s="1" t="s">
        <v>742</v>
      </c>
      <c r="AG112" s="1" t="s">
        <v>742</v>
      </c>
    </row>
    <row r="113" customFormat="false" ht="15.75" hidden="false" customHeight="false" outlineLevel="0" collapsed="false">
      <c r="A113" s="1" t="n">
        <v>274</v>
      </c>
      <c r="B113" s="1" t="s">
        <v>743</v>
      </c>
      <c r="C113" s="1" t="n">
        <v>11</v>
      </c>
      <c r="D113" s="1" t="s">
        <v>52</v>
      </c>
      <c r="E113" s="1" t="n">
        <v>92</v>
      </c>
      <c r="F113" s="1" t="s">
        <v>744</v>
      </c>
      <c r="G113" s="1" t="n">
        <v>72</v>
      </c>
      <c r="H113" s="1" t="s">
        <v>54</v>
      </c>
      <c r="I113" s="1" t="s">
        <v>55</v>
      </c>
      <c r="J113" s="1" t="s">
        <v>56</v>
      </c>
      <c r="K113" s="1" t="n">
        <v>24</v>
      </c>
      <c r="L113" s="1" t="s">
        <v>745</v>
      </c>
      <c r="M113" s="1" t="s">
        <v>746</v>
      </c>
      <c r="N113" s="1" t="s">
        <v>745</v>
      </c>
      <c r="O113" s="1" t="n">
        <v>443</v>
      </c>
      <c r="P113" s="1" t="s">
        <v>747</v>
      </c>
      <c r="Q113" s="1" t="s">
        <v>748</v>
      </c>
      <c r="R113" s="1" t="s">
        <v>749</v>
      </c>
      <c r="S113" s="1" t="s">
        <v>61</v>
      </c>
      <c r="T113" s="1" t="s">
        <v>747</v>
      </c>
      <c r="U113" s="1" t="s">
        <v>748</v>
      </c>
      <c r="Y113" s="1" t="n">
        <v>1</v>
      </c>
      <c r="Z113" s="1" t="s">
        <v>297</v>
      </c>
      <c r="AA113" s="1" t="n">
        <v>0</v>
      </c>
      <c r="AB113" s="1"/>
      <c r="AC113" s="1"/>
      <c r="AD113" s="1" t="s">
        <v>750</v>
      </c>
      <c r="AE113" s="1" t="s">
        <v>559</v>
      </c>
    </row>
    <row r="114" customFormat="false" ht="15.75" hidden="false" customHeight="false" outlineLevel="0" collapsed="false">
      <c r="A114" s="1" t="n">
        <v>276</v>
      </c>
      <c r="B114" s="1" t="s">
        <v>751</v>
      </c>
      <c r="C114" s="1" t="n">
        <v>11</v>
      </c>
      <c r="D114" s="1" t="s">
        <v>52</v>
      </c>
      <c r="E114" s="1" t="n">
        <v>92</v>
      </c>
      <c r="F114" s="1" t="s">
        <v>744</v>
      </c>
      <c r="G114" s="1" t="n">
        <v>72</v>
      </c>
      <c r="H114" s="1" t="s">
        <v>54</v>
      </c>
      <c r="I114" s="1" t="s">
        <v>55</v>
      </c>
      <c r="J114" s="1" t="s">
        <v>56</v>
      </c>
      <c r="K114" s="1" t="n">
        <v>24</v>
      </c>
      <c r="L114" s="1" t="s">
        <v>745</v>
      </c>
      <c r="M114" s="1" t="s">
        <v>746</v>
      </c>
      <c r="N114" s="1" t="s">
        <v>745</v>
      </c>
      <c r="O114" s="1" t="n">
        <v>445</v>
      </c>
      <c r="P114" s="1" t="s">
        <v>752</v>
      </c>
      <c r="Q114" s="1" t="s">
        <v>753</v>
      </c>
      <c r="R114" s="1" t="s">
        <v>754</v>
      </c>
      <c r="S114" s="1" t="s">
        <v>200</v>
      </c>
      <c r="T114" s="1" t="s">
        <v>752</v>
      </c>
      <c r="U114" s="1" t="s">
        <v>753</v>
      </c>
      <c r="Y114" s="1" t="n">
        <v>1</v>
      </c>
      <c r="Z114" s="1" t="s">
        <v>297</v>
      </c>
      <c r="AA114" s="1" t="n">
        <v>0</v>
      </c>
      <c r="AB114" s="1"/>
      <c r="AC114" s="1"/>
      <c r="AD114" s="1" t="s">
        <v>755</v>
      </c>
      <c r="AE114" s="1" t="s">
        <v>251</v>
      </c>
      <c r="AF114" s="1" t="s">
        <v>251</v>
      </c>
    </row>
    <row r="115" customFormat="false" ht="15.75" hidden="false" customHeight="false" outlineLevel="0" collapsed="false">
      <c r="A115" s="1" t="n">
        <v>278</v>
      </c>
      <c r="B115" s="1" t="s">
        <v>756</v>
      </c>
      <c r="C115" s="1" t="n">
        <v>11</v>
      </c>
      <c r="D115" s="1" t="s">
        <v>52</v>
      </c>
      <c r="E115" s="1" t="n">
        <v>92</v>
      </c>
      <c r="F115" s="1" t="s">
        <v>744</v>
      </c>
      <c r="G115" s="1" t="n">
        <v>72</v>
      </c>
      <c r="H115" s="1" t="s">
        <v>54</v>
      </c>
      <c r="I115" s="1" t="s">
        <v>55</v>
      </c>
      <c r="J115" s="1" t="s">
        <v>56</v>
      </c>
      <c r="K115" s="1" t="n">
        <v>24</v>
      </c>
      <c r="L115" s="1" t="s">
        <v>745</v>
      </c>
      <c r="M115" s="1" t="s">
        <v>746</v>
      </c>
      <c r="N115" s="1" t="s">
        <v>745</v>
      </c>
      <c r="O115" s="1" t="n">
        <v>447</v>
      </c>
      <c r="P115" s="1" t="s">
        <v>72</v>
      </c>
      <c r="Q115" s="1" t="s">
        <v>73</v>
      </c>
      <c r="T115" s="1" t="s">
        <v>72</v>
      </c>
      <c r="U115" s="1" t="s">
        <v>73</v>
      </c>
      <c r="Y115" s="1" t="n">
        <v>1</v>
      </c>
      <c r="Z115" s="1" t="s">
        <v>297</v>
      </c>
      <c r="AA115" s="1" t="n">
        <v>0</v>
      </c>
      <c r="AB115" s="1"/>
      <c r="AC115" s="1"/>
      <c r="AD115" s="1" t="s">
        <v>757</v>
      </c>
      <c r="AE115" s="1" t="s">
        <v>316</v>
      </c>
      <c r="AF115" s="1" t="s">
        <v>758</v>
      </c>
      <c r="AG115" s="1" t="s">
        <v>759</v>
      </c>
    </row>
    <row r="116" customFormat="false" ht="15.75" hidden="false" customHeight="false" outlineLevel="0" collapsed="false">
      <c r="A116" s="1" t="n">
        <v>279</v>
      </c>
      <c r="B116" s="1" t="s">
        <v>760</v>
      </c>
      <c r="C116" s="1" t="n">
        <v>11</v>
      </c>
      <c r="D116" s="1" t="s">
        <v>52</v>
      </c>
      <c r="E116" s="1" t="n">
        <v>92</v>
      </c>
      <c r="F116" s="1" t="s">
        <v>744</v>
      </c>
      <c r="G116" s="1" t="n">
        <v>72</v>
      </c>
      <c r="H116" s="1" t="s">
        <v>54</v>
      </c>
      <c r="I116" s="1" t="s">
        <v>55</v>
      </c>
      <c r="J116" s="1" t="s">
        <v>56</v>
      </c>
      <c r="K116" s="1" t="n">
        <v>24</v>
      </c>
      <c r="L116" s="1" t="s">
        <v>745</v>
      </c>
      <c r="M116" s="1" t="s">
        <v>746</v>
      </c>
      <c r="N116" s="1" t="s">
        <v>745</v>
      </c>
      <c r="O116" s="1" t="n">
        <v>448</v>
      </c>
      <c r="P116" s="1" t="s">
        <v>761</v>
      </c>
      <c r="Q116" s="1" t="s">
        <v>762</v>
      </c>
      <c r="R116" s="1" t="s">
        <v>763</v>
      </c>
      <c r="T116" s="1" t="s">
        <v>761</v>
      </c>
      <c r="U116" s="1" t="s">
        <v>762</v>
      </c>
      <c r="Y116" s="1" t="n">
        <v>1</v>
      </c>
      <c r="Z116" s="1" t="s">
        <v>297</v>
      </c>
      <c r="AA116" s="1" t="n">
        <v>0</v>
      </c>
      <c r="AB116" s="1"/>
      <c r="AC116" s="1"/>
      <c r="AD116" s="1" t="s">
        <v>171</v>
      </c>
      <c r="AE116" s="1" t="s">
        <v>764</v>
      </c>
      <c r="AF116" s="1" t="s">
        <v>764</v>
      </c>
    </row>
    <row r="117" customFormat="false" ht="15.75" hidden="false" customHeight="false" outlineLevel="0" collapsed="false">
      <c r="A117" s="1" t="n">
        <v>282</v>
      </c>
      <c r="B117" s="1" t="s">
        <v>765</v>
      </c>
      <c r="C117" s="1" t="n">
        <v>11</v>
      </c>
      <c r="D117" s="1" t="s">
        <v>52</v>
      </c>
      <c r="E117" s="1" t="n">
        <v>95</v>
      </c>
      <c r="F117" s="1" t="s">
        <v>678</v>
      </c>
      <c r="G117" s="1" t="n">
        <v>72</v>
      </c>
      <c r="H117" s="1" t="s">
        <v>54</v>
      </c>
      <c r="I117" s="1" t="s">
        <v>55</v>
      </c>
      <c r="J117" s="1" t="s">
        <v>56</v>
      </c>
      <c r="K117" s="1" t="n">
        <v>31</v>
      </c>
      <c r="L117" s="1" t="s">
        <v>679</v>
      </c>
      <c r="M117" s="1" t="s">
        <v>680</v>
      </c>
      <c r="N117" s="1" t="s">
        <v>679</v>
      </c>
      <c r="O117" s="1" t="n">
        <v>451</v>
      </c>
      <c r="P117" s="1" t="s">
        <v>766</v>
      </c>
      <c r="Q117" s="1" t="s">
        <v>767</v>
      </c>
      <c r="R117" s="1" t="s">
        <v>768</v>
      </c>
      <c r="T117" s="1" t="s">
        <v>766</v>
      </c>
      <c r="U117" s="1" t="s">
        <v>767</v>
      </c>
      <c r="X117" s="1" t="n">
        <v>1</v>
      </c>
      <c r="Y117" s="1" t="n">
        <v>1</v>
      </c>
      <c r="Z117" s="1" t="s">
        <v>297</v>
      </c>
      <c r="AA117" s="1" t="n">
        <v>2</v>
      </c>
      <c r="AB117" s="1"/>
      <c r="AC117" s="1"/>
    </row>
    <row r="118" customFormat="false" ht="15.75" hidden="false" customHeight="false" outlineLevel="0" collapsed="false">
      <c r="A118" s="1" t="n">
        <v>304</v>
      </c>
      <c r="B118" s="1" t="s">
        <v>769</v>
      </c>
      <c r="C118" s="1" t="n">
        <v>11</v>
      </c>
      <c r="D118" s="1" t="s">
        <v>52</v>
      </c>
      <c r="E118" s="1" t="n">
        <v>95</v>
      </c>
      <c r="F118" s="1" t="s">
        <v>678</v>
      </c>
      <c r="G118" s="1" t="n">
        <v>72</v>
      </c>
      <c r="H118" s="1" t="s">
        <v>54</v>
      </c>
      <c r="I118" s="1" t="s">
        <v>55</v>
      </c>
      <c r="J118" s="1" t="s">
        <v>56</v>
      </c>
      <c r="K118" s="1" t="n">
        <v>31</v>
      </c>
      <c r="L118" s="1" t="s">
        <v>679</v>
      </c>
      <c r="M118" s="1" t="s">
        <v>680</v>
      </c>
      <c r="N118" s="1" t="s">
        <v>679</v>
      </c>
      <c r="O118" s="1" t="n">
        <v>475</v>
      </c>
      <c r="P118" s="1" t="s">
        <v>770</v>
      </c>
      <c r="Q118" s="1" t="s">
        <v>771</v>
      </c>
      <c r="R118" s="1" t="s">
        <v>772</v>
      </c>
      <c r="S118" s="1" t="s">
        <v>282</v>
      </c>
      <c r="T118" s="1" t="s">
        <v>770</v>
      </c>
      <c r="U118" s="1" t="s">
        <v>771</v>
      </c>
      <c r="X118" s="1" t="n">
        <v>1</v>
      </c>
      <c r="Y118" s="1" t="n">
        <v>1</v>
      </c>
      <c r="Z118" s="1" t="s">
        <v>297</v>
      </c>
      <c r="AA118" s="1" t="n">
        <v>2</v>
      </c>
      <c r="AB118" s="1"/>
      <c r="AC118" s="1"/>
      <c r="AD118" s="1" t="s">
        <v>773</v>
      </c>
      <c r="AE118" s="1" t="s">
        <v>774</v>
      </c>
      <c r="AF118" s="1" t="s">
        <v>775</v>
      </c>
    </row>
    <row r="119" customFormat="false" ht="15.75" hidden="false" customHeight="false" outlineLevel="0" collapsed="false">
      <c r="A119" s="1" t="n">
        <v>306</v>
      </c>
      <c r="B119" s="1" t="s">
        <v>776</v>
      </c>
      <c r="C119" s="1" t="n">
        <v>11</v>
      </c>
      <c r="D119" s="1" t="s">
        <v>52</v>
      </c>
      <c r="E119" s="1" t="n">
        <v>92</v>
      </c>
      <c r="F119" s="1" t="s">
        <v>744</v>
      </c>
      <c r="G119" s="1" t="n">
        <v>72</v>
      </c>
      <c r="H119" s="1" t="s">
        <v>54</v>
      </c>
      <c r="I119" s="1" t="s">
        <v>55</v>
      </c>
      <c r="J119" s="1" t="s">
        <v>56</v>
      </c>
      <c r="K119" s="1" t="n">
        <v>24</v>
      </c>
      <c r="L119" s="1" t="s">
        <v>745</v>
      </c>
      <c r="M119" s="1" t="s">
        <v>746</v>
      </c>
      <c r="N119" s="1" t="s">
        <v>745</v>
      </c>
      <c r="O119" s="1" t="n">
        <v>477</v>
      </c>
      <c r="P119" s="1" t="s">
        <v>777</v>
      </c>
      <c r="Q119" s="1" t="s">
        <v>778</v>
      </c>
      <c r="R119" s="1" t="s">
        <v>779</v>
      </c>
      <c r="S119" s="1" t="s">
        <v>61</v>
      </c>
      <c r="T119" s="1" t="s">
        <v>777</v>
      </c>
      <c r="U119" s="1" t="s">
        <v>778</v>
      </c>
      <c r="X119" s="1" t="n">
        <v>1</v>
      </c>
      <c r="Y119" s="1" t="n">
        <v>1</v>
      </c>
      <c r="Z119" s="1" t="s">
        <v>297</v>
      </c>
      <c r="AA119" s="1" t="n">
        <v>0</v>
      </c>
      <c r="AB119" s="1"/>
      <c r="AC119" s="1"/>
      <c r="AD119" s="1" t="s">
        <v>171</v>
      </c>
      <c r="AE119" s="1" t="s">
        <v>334</v>
      </c>
    </row>
    <row r="120" customFormat="false" ht="15.75" hidden="false" customHeight="false" outlineLevel="0" collapsed="false">
      <c r="A120" s="1" t="n">
        <v>309</v>
      </c>
      <c r="B120" s="1" t="s">
        <v>780</v>
      </c>
      <c r="C120" s="1" t="n">
        <v>11</v>
      </c>
      <c r="D120" s="1" t="s">
        <v>52</v>
      </c>
      <c r="E120" s="1" t="n">
        <v>95</v>
      </c>
      <c r="F120" s="1" t="s">
        <v>678</v>
      </c>
      <c r="G120" s="1" t="n">
        <v>72</v>
      </c>
      <c r="H120" s="1" t="s">
        <v>54</v>
      </c>
      <c r="I120" s="1" t="s">
        <v>55</v>
      </c>
      <c r="J120" s="1" t="s">
        <v>56</v>
      </c>
      <c r="K120" s="1" t="n">
        <v>31</v>
      </c>
      <c r="L120" s="1" t="s">
        <v>679</v>
      </c>
      <c r="M120" s="1" t="s">
        <v>680</v>
      </c>
      <c r="N120" s="1" t="s">
        <v>679</v>
      </c>
      <c r="O120" s="1" t="n">
        <v>480</v>
      </c>
      <c r="P120" s="1" t="s">
        <v>781</v>
      </c>
      <c r="Q120" s="1" t="s">
        <v>782</v>
      </c>
      <c r="R120" s="1" t="s">
        <v>783</v>
      </c>
      <c r="S120" s="1" t="s">
        <v>784</v>
      </c>
      <c r="T120" s="1" t="s">
        <v>781</v>
      </c>
      <c r="U120" s="1" t="s">
        <v>782</v>
      </c>
      <c r="Y120" s="1" t="n">
        <v>1</v>
      </c>
      <c r="Z120" s="1" t="s">
        <v>297</v>
      </c>
      <c r="AA120" s="1" t="n">
        <v>2</v>
      </c>
      <c r="AB120" s="1"/>
      <c r="AC120" s="1"/>
    </row>
    <row r="121" customFormat="false" ht="15.75" hidden="false" customHeight="false" outlineLevel="0" collapsed="false">
      <c r="A121" s="1" t="n">
        <v>350</v>
      </c>
      <c r="B121" s="1" t="s">
        <v>785</v>
      </c>
      <c r="C121" s="1" t="n">
        <v>11</v>
      </c>
      <c r="D121" s="1" t="s">
        <v>52</v>
      </c>
      <c r="E121" s="1" t="n">
        <v>101</v>
      </c>
      <c r="F121" s="1" t="s">
        <v>682</v>
      </c>
      <c r="G121" s="1" t="n">
        <v>72</v>
      </c>
      <c r="H121" s="1" t="s">
        <v>54</v>
      </c>
      <c r="I121" s="1" t="s">
        <v>55</v>
      </c>
      <c r="J121" s="1" t="s">
        <v>56</v>
      </c>
      <c r="K121" s="1" t="n">
        <v>37</v>
      </c>
      <c r="L121" s="1" t="s">
        <v>683</v>
      </c>
      <c r="M121" s="1" t="s">
        <v>684</v>
      </c>
      <c r="N121" s="1" t="s">
        <v>685</v>
      </c>
      <c r="O121" s="1" t="n">
        <v>526</v>
      </c>
      <c r="P121" s="1" t="s">
        <v>786</v>
      </c>
      <c r="Q121" s="1" t="s">
        <v>787</v>
      </c>
      <c r="R121" s="2" t="s">
        <v>788</v>
      </c>
      <c r="S121" s="1" t="s">
        <v>282</v>
      </c>
      <c r="T121" s="1" t="s">
        <v>786</v>
      </c>
      <c r="U121" s="1" t="s">
        <v>787</v>
      </c>
      <c r="Y121" s="1" t="n">
        <v>1</v>
      </c>
      <c r="Z121" s="1" t="s">
        <v>297</v>
      </c>
      <c r="AA121" s="1" t="n">
        <v>0</v>
      </c>
      <c r="AB121" s="1"/>
      <c r="AC121" s="1"/>
      <c r="AD121" s="1" t="s">
        <v>362</v>
      </c>
      <c r="AE121" s="1" t="s">
        <v>245</v>
      </c>
      <c r="AF121" s="1" t="s">
        <v>789</v>
      </c>
    </row>
    <row r="122" customFormat="false" ht="15.75" hidden="false" customHeight="false" outlineLevel="0" collapsed="false">
      <c r="A122" s="1" t="n">
        <v>352</v>
      </c>
      <c r="B122" s="1" t="s">
        <v>790</v>
      </c>
      <c r="C122" s="1" t="n">
        <v>11</v>
      </c>
      <c r="D122" s="1" t="s">
        <v>52</v>
      </c>
      <c r="E122" s="1" t="n">
        <v>96</v>
      </c>
      <c r="F122" s="1" t="s">
        <v>791</v>
      </c>
      <c r="G122" s="1" t="n">
        <v>72</v>
      </c>
      <c r="H122" s="1" t="s">
        <v>54</v>
      </c>
      <c r="I122" s="1" t="s">
        <v>55</v>
      </c>
      <c r="J122" s="1" t="s">
        <v>56</v>
      </c>
      <c r="K122" s="1" t="n">
        <v>37</v>
      </c>
      <c r="L122" s="1" t="s">
        <v>683</v>
      </c>
      <c r="M122" s="1" t="s">
        <v>684</v>
      </c>
      <c r="N122" s="1" t="s">
        <v>792</v>
      </c>
      <c r="O122" s="1" t="n">
        <v>529</v>
      </c>
      <c r="P122" s="1" t="s">
        <v>793</v>
      </c>
      <c r="Q122" s="1" t="s">
        <v>794</v>
      </c>
      <c r="R122" s="1" t="s">
        <v>795</v>
      </c>
      <c r="S122" s="1" t="s">
        <v>796</v>
      </c>
      <c r="T122" s="1" t="s">
        <v>793</v>
      </c>
      <c r="U122" s="1" t="s">
        <v>794</v>
      </c>
      <c r="X122" s="1" t="n">
        <v>1</v>
      </c>
      <c r="Y122" s="1" t="n">
        <v>1</v>
      </c>
      <c r="Z122" s="1" t="s">
        <v>297</v>
      </c>
      <c r="AA122" s="1" t="n">
        <v>2</v>
      </c>
      <c r="AB122" s="1"/>
      <c r="AC122" s="1"/>
    </row>
    <row r="123" customFormat="false" ht="15.75" hidden="false" customHeight="false" outlineLevel="0" collapsed="false">
      <c r="A123" s="1" t="n">
        <v>364</v>
      </c>
      <c r="B123" s="1" t="s">
        <v>797</v>
      </c>
      <c r="C123" s="1" t="n">
        <v>11</v>
      </c>
      <c r="D123" s="1" t="s">
        <v>52</v>
      </c>
      <c r="E123" s="1" t="n">
        <v>96</v>
      </c>
      <c r="F123" s="1" t="s">
        <v>791</v>
      </c>
      <c r="G123" s="1" t="n">
        <v>72</v>
      </c>
      <c r="H123" s="1" t="s">
        <v>54</v>
      </c>
      <c r="I123" s="1" t="s">
        <v>55</v>
      </c>
      <c r="J123" s="1" t="s">
        <v>56</v>
      </c>
      <c r="K123" s="1" t="n">
        <v>37</v>
      </c>
      <c r="L123" s="1" t="s">
        <v>683</v>
      </c>
      <c r="M123" s="1" t="s">
        <v>684</v>
      </c>
      <c r="N123" s="1" t="s">
        <v>792</v>
      </c>
      <c r="O123" s="1" t="n">
        <v>541</v>
      </c>
      <c r="P123" s="1" t="s">
        <v>798</v>
      </c>
      <c r="Q123" s="1" t="s">
        <v>799</v>
      </c>
      <c r="R123" s="1" t="s">
        <v>800</v>
      </c>
      <c r="S123" s="1" t="s">
        <v>41</v>
      </c>
      <c r="T123" s="1" t="s">
        <v>798</v>
      </c>
      <c r="U123" s="1" t="s">
        <v>799</v>
      </c>
      <c r="Y123" s="1" t="n">
        <v>1</v>
      </c>
      <c r="Z123" s="1" t="s">
        <v>297</v>
      </c>
      <c r="AA123" s="1" t="n">
        <v>2</v>
      </c>
      <c r="AB123" s="1"/>
      <c r="AC123" s="1"/>
    </row>
    <row r="124" customFormat="false" ht="15.75" hidden="false" customHeight="false" outlineLevel="0" collapsed="false">
      <c r="A124" s="1" t="n">
        <v>377</v>
      </c>
      <c r="B124" s="1" t="s">
        <v>801</v>
      </c>
      <c r="C124" s="1" t="n">
        <v>11</v>
      </c>
      <c r="D124" s="1" t="s">
        <v>52</v>
      </c>
      <c r="E124" s="1" t="n">
        <v>92</v>
      </c>
      <c r="F124" s="1" t="s">
        <v>744</v>
      </c>
      <c r="G124" s="1" t="n">
        <v>72</v>
      </c>
      <c r="H124" s="1" t="s">
        <v>54</v>
      </c>
      <c r="I124" s="1" t="s">
        <v>55</v>
      </c>
      <c r="J124" s="1" t="s">
        <v>56</v>
      </c>
      <c r="K124" s="1" t="n">
        <v>24</v>
      </c>
      <c r="L124" s="1" t="s">
        <v>745</v>
      </c>
      <c r="M124" s="1" t="s">
        <v>746</v>
      </c>
      <c r="N124" s="1" t="s">
        <v>745</v>
      </c>
      <c r="O124" s="1" t="n">
        <v>554</v>
      </c>
      <c r="P124" s="1" t="s">
        <v>745</v>
      </c>
      <c r="Q124" s="1" t="s">
        <v>746</v>
      </c>
      <c r="R124" s="1" t="s">
        <v>802</v>
      </c>
      <c r="T124" s="1" t="s">
        <v>745</v>
      </c>
      <c r="U124" s="1" t="s">
        <v>746</v>
      </c>
      <c r="Y124" s="1" t="n">
        <v>1</v>
      </c>
      <c r="Z124" s="1" t="s">
        <v>297</v>
      </c>
      <c r="AA124" s="1" t="n">
        <v>0</v>
      </c>
      <c r="AB124" s="1"/>
      <c r="AC124" s="1"/>
      <c r="AD124" s="1" t="s">
        <v>803</v>
      </c>
      <c r="AE124" s="1" t="s">
        <v>804</v>
      </c>
    </row>
    <row r="125" customFormat="false" ht="15.75" hidden="false" customHeight="false" outlineLevel="0" collapsed="false">
      <c r="A125" s="1" t="n">
        <v>379</v>
      </c>
      <c r="B125" s="1" t="s">
        <v>805</v>
      </c>
      <c r="C125" s="1" t="n">
        <v>11</v>
      </c>
      <c r="D125" s="1" t="s">
        <v>52</v>
      </c>
      <c r="E125" s="1" t="n">
        <v>99</v>
      </c>
      <c r="F125" s="1" t="s">
        <v>64</v>
      </c>
      <c r="G125" s="1" t="n">
        <v>72</v>
      </c>
      <c r="H125" s="1" t="s">
        <v>54</v>
      </c>
      <c r="I125" s="1" t="s">
        <v>55</v>
      </c>
      <c r="J125" s="1" t="s">
        <v>56</v>
      </c>
      <c r="K125" s="1" t="n">
        <v>61</v>
      </c>
      <c r="L125" s="1" t="s">
        <v>65</v>
      </c>
      <c r="M125" s="1" t="s">
        <v>66</v>
      </c>
      <c r="N125" s="1" t="s">
        <v>65</v>
      </c>
      <c r="O125" s="1" t="n">
        <v>556</v>
      </c>
      <c r="P125" s="1" t="s">
        <v>806</v>
      </c>
      <c r="Q125" s="1" t="s">
        <v>807</v>
      </c>
      <c r="R125" s="1" t="s">
        <v>808</v>
      </c>
      <c r="T125" s="1" t="s">
        <v>806</v>
      </c>
      <c r="U125" s="1" t="s">
        <v>807</v>
      </c>
      <c r="Y125" s="1" t="n">
        <v>1</v>
      </c>
      <c r="Z125" s="1" t="s">
        <v>297</v>
      </c>
      <c r="AA125" s="1" t="n">
        <v>0</v>
      </c>
      <c r="AB125" s="1"/>
      <c r="AC125" s="1"/>
      <c r="AD125" s="1" t="s">
        <v>171</v>
      </c>
      <c r="AE125" s="1" t="s">
        <v>809</v>
      </c>
      <c r="AF125" s="1" t="s">
        <v>809</v>
      </c>
    </row>
    <row r="126" customFormat="false" ht="15.75" hidden="false" customHeight="false" outlineLevel="0" collapsed="false">
      <c r="A126" s="1" t="n">
        <v>392</v>
      </c>
      <c r="B126" s="1" t="s">
        <v>810</v>
      </c>
      <c r="C126" s="1" t="n">
        <v>11</v>
      </c>
      <c r="D126" s="1" t="s">
        <v>52</v>
      </c>
      <c r="E126" s="1" t="n">
        <v>99</v>
      </c>
      <c r="F126" s="1" t="s">
        <v>64</v>
      </c>
      <c r="G126" s="1" t="n">
        <v>72</v>
      </c>
      <c r="H126" s="1" t="s">
        <v>54</v>
      </c>
      <c r="I126" s="1" t="s">
        <v>55</v>
      </c>
      <c r="J126" s="1" t="s">
        <v>56</v>
      </c>
      <c r="K126" s="1" t="n">
        <v>61</v>
      </c>
      <c r="L126" s="1" t="s">
        <v>65</v>
      </c>
      <c r="M126" s="1" t="s">
        <v>66</v>
      </c>
      <c r="N126" s="1" t="s">
        <v>65</v>
      </c>
      <c r="O126" s="1" t="n">
        <v>569</v>
      </c>
      <c r="P126" s="1" t="s">
        <v>811</v>
      </c>
      <c r="Q126" s="1" t="s">
        <v>812</v>
      </c>
      <c r="R126" s="2" t="s">
        <v>813</v>
      </c>
      <c r="T126" s="1" t="s">
        <v>811</v>
      </c>
      <c r="U126" s="1" t="s">
        <v>812</v>
      </c>
      <c r="Y126" s="1" t="n">
        <v>1</v>
      </c>
      <c r="Z126" s="1" t="s">
        <v>297</v>
      </c>
      <c r="AA126" s="1" t="n">
        <v>0</v>
      </c>
      <c r="AB126" s="1"/>
      <c r="AC126" s="1"/>
    </row>
    <row r="127" customFormat="false" ht="15.75" hidden="false" customHeight="false" outlineLevel="0" collapsed="false">
      <c r="A127" s="1" t="n">
        <v>400</v>
      </c>
      <c r="B127" s="1" t="s">
        <v>814</v>
      </c>
      <c r="C127" s="1" t="n">
        <v>11</v>
      </c>
      <c r="D127" s="1" t="s">
        <v>52</v>
      </c>
      <c r="E127" s="1" t="n">
        <v>99</v>
      </c>
      <c r="F127" s="1" t="s">
        <v>64</v>
      </c>
      <c r="G127" s="1" t="n">
        <v>72</v>
      </c>
      <c r="H127" s="1" t="s">
        <v>54</v>
      </c>
      <c r="I127" s="1" t="s">
        <v>55</v>
      </c>
      <c r="J127" s="1" t="s">
        <v>56</v>
      </c>
      <c r="K127" s="1" t="n">
        <v>61</v>
      </c>
      <c r="L127" s="1" t="s">
        <v>65</v>
      </c>
      <c r="M127" s="1" t="s">
        <v>66</v>
      </c>
      <c r="N127" s="1" t="s">
        <v>65</v>
      </c>
      <c r="O127" s="1" t="n">
        <v>579</v>
      </c>
      <c r="P127" s="1" t="s">
        <v>815</v>
      </c>
      <c r="Q127" s="1" t="s">
        <v>816</v>
      </c>
      <c r="R127" s="1" t="s">
        <v>817</v>
      </c>
      <c r="T127" s="1" t="s">
        <v>815</v>
      </c>
      <c r="U127" s="1" t="s">
        <v>816</v>
      </c>
      <c r="Y127" s="1" t="n">
        <v>1</v>
      </c>
      <c r="Z127" s="1" t="s">
        <v>297</v>
      </c>
      <c r="AA127" s="1" t="n">
        <v>0</v>
      </c>
      <c r="AB127" s="1"/>
      <c r="AC127" s="1"/>
    </row>
    <row r="128" customFormat="false" ht="15.75" hidden="false" customHeight="false" outlineLevel="0" collapsed="false">
      <c r="A128" s="1" t="n">
        <v>405</v>
      </c>
      <c r="B128" s="1" t="s">
        <v>818</v>
      </c>
      <c r="C128" s="1" t="n">
        <v>11</v>
      </c>
      <c r="D128" s="1" t="s">
        <v>52</v>
      </c>
      <c r="E128" s="1" t="n">
        <v>101</v>
      </c>
      <c r="F128" s="1" t="s">
        <v>682</v>
      </c>
      <c r="G128" s="1" t="n">
        <v>72</v>
      </c>
      <c r="H128" s="1" t="s">
        <v>54</v>
      </c>
      <c r="I128" s="1" t="s">
        <v>55</v>
      </c>
      <c r="J128" s="1" t="s">
        <v>56</v>
      </c>
      <c r="K128" s="1" t="n">
        <v>37</v>
      </c>
      <c r="L128" s="1" t="s">
        <v>683</v>
      </c>
      <c r="M128" s="1" t="s">
        <v>684</v>
      </c>
      <c r="N128" s="1" t="s">
        <v>685</v>
      </c>
      <c r="O128" s="1" t="n">
        <v>584</v>
      </c>
      <c r="P128" s="1" t="s">
        <v>819</v>
      </c>
      <c r="Q128" s="1" t="s">
        <v>820</v>
      </c>
      <c r="R128" s="1" t="s">
        <v>821</v>
      </c>
      <c r="S128" s="1" t="s">
        <v>41</v>
      </c>
      <c r="T128" s="1" t="s">
        <v>822</v>
      </c>
      <c r="U128" s="1" t="s">
        <v>823</v>
      </c>
      <c r="Y128" s="1" t="n">
        <v>1</v>
      </c>
      <c r="Z128" s="1" t="s">
        <v>539</v>
      </c>
      <c r="AA128" s="1" t="n">
        <v>0</v>
      </c>
      <c r="AB128" s="1"/>
      <c r="AC128" s="1"/>
    </row>
    <row r="129" customFormat="false" ht="15.75" hidden="false" customHeight="false" outlineLevel="0" collapsed="false">
      <c r="A129" s="1" t="n">
        <v>414</v>
      </c>
      <c r="B129" s="1" t="s">
        <v>824</v>
      </c>
      <c r="C129" s="1" t="n">
        <v>11</v>
      </c>
      <c r="D129" s="1" t="s">
        <v>52</v>
      </c>
      <c r="E129" s="1" t="n">
        <v>101</v>
      </c>
      <c r="F129" s="1" t="s">
        <v>682</v>
      </c>
      <c r="G129" s="1" t="n">
        <v>72</v>
      </c>
      <c r="H129" s="1" t="s">
        <v>54</v>
      </c>
      <c r="I129" s="1" t="s">
        <v>55</v>
      </c>
      <c r="J129" s="1" t="s">
        <v>56</v>
      </c>
      <c r="K129" s="1" t="n">
        <v>37</v>
      </c>
      <c r="L129" s="1" t="s">
        <v>683</v>
      </c>
      <c r="M129" s="1" t="s">
        <v>684</v>
      </c>
      <c r="N129" s="1" t="s">
        <v>685</v>
      </c>
      <c r="O129" s="1" t="n">
        <v>593</v>
      </c>
      <c r="P129" s="1" t="s">
        <v>825</v>
      </c>
      <c r="Q129" s="1" t="s">
        <v>826</v>
      </c>
      <c r="R129" s="2" t="s">
        <v>827</v>
      </c>
      <c r="S129" s="1" t="s">
        <v>828</v>
      </c>
      <c r="T129" s="1" t="s">
        <v>825</v>
      </c>
      <c r="U129" s="1" t="s">
        <v>826</v>
      </c>
      <c r="Y129" s="1" t="n">
        <v>1</v>
      </c>
      <c r="Z129" s="1" t="s">
        <v>297</v>
      </c>
      <c r="AA129" s="1" t="n">
        <v>0</v>
      </c>
      <c r="AB129" s="1"/>
      <c r="AC129" s="1"/>
      <c r="AD129" s="1" t="s">
        <v>829</v>
      </c>
      <c r="AE129" s="1" t="s">
        <v>830</v>
      </c>
      <c r="AF129" s="1" t="s">
        <v>830</v>
      </c>
    </row>
    <row r="130" customFormat="false" ht="15.75" hidden="false" customHeight="false" outlineLevel="0" collapsed="false">
      <c r="A130" s="1" t="n">
        <v>416</v>
      </c>
      <c r="B130" s="1" t="s">
        <v>831</v>
      </c>
      <c r="C130" s="1" t="n">
        <v>11</v>
      </c>
      <c r="D130" s="1" t="s">
        <v>52</v>
      </c>
      <c r="E130" s="1" t="n">
        <v>100</v>
      </c>
      <c r="F130" s="1" t="s">
        <v>832</v>
      </c>
      <c r="G130" s="1" t="n">
        <v>72</v>
      </c>
      <c r="H130" s="1" t="s">
        <v>54</v>
      </c>
      <c r="I130" s="1" t="s">
        <v>55</v>
      </c>
      <c r="J130" s="1" t="s">
        <v>56</v>
      </c>
      <c r="K130" s="1" t="n">
        <v>63</v>
      </c>
      <c r="L130" s="1" t="s">
        <v>833</v>
      </c>
      <c r="M130" s="1" t="s">
        <v>834</v>
      </c>
      <c r="N130" s="1" t="s">
        <v>835</v>
      </c>
      <c r="O130" s="1" t="n">
        <v>598</v>
      </c>
      <c r="P130" s="1" t="s">
        <v>836</v>
      </c>
      <c r="Q130" s="1" t="s">
        <v>837</v>
      </c>
      <c r="T130" s="1" t="s">
        <v>836</v>
      </c>
      <c r="U130" s="1" t="s">
        <v>837</v>
      </c>
      <c r="X130" s="1" t="n">
        <v>1</v>
      </c>
      <c r="Y130" s="1" t="n">
        <v>1</v>
      </c>
      <c r="Z130" s="1" t="s">
        <v>297</v>
      </c>
      <c r="AA130" s="1" t="n">
        <v>2</v>
      </c>
      <c r="AB130" s="1"/>
      <c r="AC130" s="1"/>
    </row>
    <row r="131" customFormat="false" ht="15.75" hidden="false" customHeight="false" outlineLevel="0" collapsed="false">
      <c r="A131" s="1" t="n">
        <v>417</v>
      </c>
      <c r="B131" s="1" t="s">
        <v>838</v>
      </c>
      <c r="C131" s="1" t="n">
        <v>11</v>
      </c>
      <c r="D131" s="1" t="s">
        <v>52</v>
      </c>
      <c r="E131" s="1" t="n">
        <v>100</v>
      </c>
      <c r="F131" s="1" t="s">
        <v>832</v>
      </c>
      <c r="G131" s="1" t="n">
        <v>72</v>
      </c>
      <c r="H131" s="1" t="s">
        <v>54</v>
      </c>
      <c r="I131" s="1" t="s">
        <v>55</v>
      </c>
      <c r="J131" s="1" t="s">
        <v>56</v>
      </c>
      <c r="K131" s="1" t="n">
        <v>63</v>
      </c>
      <c r="L131" s="1" t="s">
        <v>833</v>
      </c>
      <c r="M131" s="1" t="s">
        <v>834</v>
      </c>
      <c r="N131" s="1" t="s">
        <v>835</v>
      </c>
      <c r="O131" s="1" t="n">
        <v>599</v>
      </c>
      <c r="P131" s="1" t="s">
        <v>839</v>
      </c>
      <c r="Q131" s="1" t="s">
        <v>840</v>
      </c>
      <c r="R131" s="1" t="s">
        <v>841</v>
      </c>
      <c r="S131" s="1" t="s">
        <v>200</v>
      </c>
      <c r="T131" s="1" t="s">
        <v>839</v>
      </c>
      <c r="U131" s="1" t="s">
        <v>840</v>
      </c>
      <c r="Y131" s="1" t="n">
        <v>1</v>
      </c>
      <c r="Z131" s="1" t="s">
        <v>539</v>
      </c>
      <c r="AA131" s="1" t="n">
        <v>2</v>
      </c>
      <c r="AB131" s="1"/>
      <c r="AC131" s="1"/>
    </row>
    <row r="132" customFormat="false" ht="15.75" hidden="false" customHeight="false" outlineLevel="0" collapsed="false">
      <c r="A132" s="1" t="n">
        <v>418</v>
      </c>
      <c r="B132" s="1" t="s">
        <v>842</v>
      </c>
      <c r="C132" s="1" t="n">
        <v>11</v>
      </c>
      <c r="D132" s="1" t="s">
        <v>52</v>
      </c>
      <c r="E132" s="1" t="n">
        <v>101</v>
      </c>
      <c r="F132" s="1" t="s">
        <v>682</v>
      </c>
      <c r="G132" s="1" t="n">
        <v>72</v>
      </c>
      <c r="H132" s="1" t="s">
        <v>54</v>
      </c>
      <c r="I132" s="1" t="s">
        <v>55</v>
      </c>
      <c r="J132" s="1" t="s">
        <v>56</v>
      </c>
      <c r="K132" s="1" t="n">
        <v>37</v>
      </c>
      <c r="L132" s="1" t="s">
        <v>683</v>
      </c>
      <c r="M132" s="1" t="s">
        <v>684</v>
      </c>
      <c r="N132" s="1" t="s">
        <v>685</v>
      </c>
      <c r="O132" s="1" t="n">
        <v>600</v>
      </c>
      <c r="P132" s="1" t="s">
        <v>843</v>
      </c>
      <c r="Q132" s="1" t="s">
        <v>844</v>
      </c>
      <c r="R132" s="1" t="s">
        <v>845</v>
      </c>
      <c r="T132" s="1" t="s">
        <v>843</v>
      </c>
      <c r="U132" s="1" t="s">
        <v>844</v>
      </c>
      <c r="X132" s="1" t="n">
        <v>1</v>
      </c>
      <c r="Y132" s="1" t="n">
        <v>1</v>
      </c>
      <c r="Z132" s="1" t="s">
        <v>539</v>
      </c>
      <c r="AA132" s="1" t="n">
        <v>2</v>
      </c>
      <c r="AB132" s="1"/>
      <c r="AC132" s="1"/>
    </row>
    <row r="133" customFormat="false" ht="15.75" hidden="false" customHeight="false" outlineLevel="0" collapsed="false">
      <c r="A133" s="1" t="n">
        <v>419</v>
      </c>
      <c r="B133" s="1" t="s">
        <v>846</v>
      </c>
      <c r="C133" s="1" t="n">
        <v>11</v>
      </c>
      <c r="D133" s="1" t="s">
        <v>52</v>
      </c>
      <c r="E133" s="1" t="n">
        <v>100</v>
      </c>
      <c r="F133" s="1" t="s">
        <v>832</v>
      </c>
      <c r="G133" s="1" t="n">
        <v>72</v>
      </c>
      <c r="H133" s="1" t="s">
        <v>54</v>
      </c>
      <c r="I133" s="1" t="s">
        <v>55</v>
      </c>
      <c r="J133" s="1" t="s">
        <v>56</v>
      </c>
      <c r="K133" s="1" t="n">
        <v>63</v>
      </c>
      <c r="L133" s="1" t="s">
        <v>833</v>
      </c>
      <c r="M133" s="1" t="s">
        <v>834</v>
      </c>
      <c r="N133" s="1" t="s">
        <v>835</v>
      </c>
      <c r="O133" s="1" t="n">
        <v>601</v>
      </c>
      <c r="P133" s="1" t="s">
        <v>847</v>
      </c>
      <c r="Q133" s="1" t="s">
        <v>848</v>
      </c>
      <c r="R133" s="1" t="s">
        <v>841</v>
      </c>
      <c r="S133" s="1" t="s">
        <v>200</v>
      </c>
      <c r="T133" s="1" t="s">
        <v>847</v>
      </c>
      <c r="U133" s="1" t="s">
        <v>848</v>
      </c>
      <c r="Y133" s="1" t="n">
        <v>1</v>
      </c>
      <c r="Z133" s="1" t="s">
        <v>297</v>
      </c>
      <c r="AA133" s="1" t="n">
        <v>2</v>
      </c>
      <c r="AB133" s="1"/>
      <c r="AC133" s="1"/>
    </row>
    <row r="134" customFormat="false" ht="15.75" hidden="false" customHeight="false" outlineLevel="0" collapsed="false">
      <c r="A134" s="1" t="n">
        <v>429</v>
      </c>
      <c r="B134" s="1" t="s">
        <v>849</v>
      </c>
      <c r="C134" s="1" t="n">
        <v>11</v>
      </c>
      <c r="D134" s="1" t="s">
        <v>52</v>
      </c>
      <c r="E134" s="1" t="n">
        <v>100</v>
      </c>
      <c r="F134" s="1" t="s">
        <v>832</v>
      </c>
      <c r="G134" s="1" t="n">
        <v>72</v>
      </c>
      <c r="H134" s="1" t="s">
        <v>54</v>
      </c>
      <c r="I134" s="1" t="s">
        <v>55</v>
      </c>
      <c r="J134" s="1" t="s">
        <v>56</v>
      </c>
      <c r="K134" s="1" t="n">
        <v>63</v>
      </c>
      <c r="L134" s="1" t="s">
        <v>833</v>
      </c>
      <c r="M134" s="1" t="s">
        <v>834</v>
      </c>
      <c r="N134" s="1" t="s">
        <v>835</v>
      </c>
      <c r="O134" s="1" t="n">
        <v>619</v>
      </c>
      <c r="P134" s="1" t="s">
        <v>850</v>
      </c>
      <c r="Q134" s="1" t="s">
        <v>851</v>
      </c>
      <c r="R134" s="1" t="s">
        <v>852</v>
      </c>
      <c r="S134" s="1" t="s">
        <v>61</v>
      </c>
      <c r="T134" s="1" t="s">
        <v>850</v>
      </c>
      <c r="U134" s="1" t="s">
        <v>851</v>
      </c>
      <c r="Y134" s="1" t="n">
        <v>1</v>
      </c>
      <c r="Z134" s="1" t="s">
        <v>297</v>
      </c>
      <c r="AA134" s="1" t="n">
        <v>2</v>
      </c>
      <c r="AB134" s="1"/>
      <c r="AC134" s="1"/>
    </row>
    <row r="135" customFormat="false" ht="15.75" hidden="false" customHeight="false" outlineLevel="0" collapsed="false">
      <c r="A135" s="1" t="n">
        <v>25</v>
      </c>
      <c r="B135" s="1" t="s">
        <v>853</v>
      </c>
      <c r="C135" s="1" t="n">
        <v>13</v>
      </c>
      <c r="D135" s="1" t="s">
        <v>124</v>
      </c>
      <c r="E135" s="1" t="n">
        <v>73</v>
      </c>
      <c r="F135" s="1" t="s">
        <v>125</v>
      </c>
      <c r="G135" s="1" t="n">
        <v>92</v>
      </c>
      <c r="H135" s="1" t="s">
        <v>126</v>
      </c>
      <c r="I135" s="1" t="s">
        <v>127</v>
      </c>
      <c r="J135" s="1" t="s">
        <v>126</v>
      </c>
      <c r="K135" s="1" t="n">
        <v>111</v>
      </c>
      <c r="L135" s="1" t="s">
        <v>128</v>
      </c>
      <c r="M135" s="1" t="s">
        <v>129</v>
      </c>
      <c r="N135" s="1" t="s">
        <v>128</v>
      </c>
      <c r="O135" s="1" t="n">
        <v>35</v>
      </c>
      <c r="P135" s="1" t="s">
        <v>854</v>
      </c>
      <c r="Q135" s="1" t="s">
        <v>855</v>
      </c>
      <c r="R135" s="1" t="s">
        <v>856</v>
      </c>
      <c r="S135" s="1" t="s">
        <v>857</v>
      </c>
      <c r="T135" s="1" t="s">
        <v>854</v>
      </c>
      <c r="U135" s="1" t="s">
        <v>855</v>
      </c>
      <c r="Y135" s="1" t="n">
        <v>1</v>
      </c>
      <c r="Z135" s="1" t="s">
        <v>297</v>
      </c>
      <c r="AA135" s="1" t="n">
        <v>2</v>
      </c>
      <c r="AB135" s="1"/>
      <c r="AC135" s="1"/>
    </row>
    <row r="136" customFormat="false" ht="15.75" hidden="false" customHeight="false" outlineLevel="0" collapsed="false">
      <c r="A136" s="1" t="n">
        <v>32</v>
      </c>
      <c r="B136" s="1" t="s">
        <v>858</v>
      </c>
      <c r="C136" s="1" t="n">
        <v>13</v>
      </c>
      <c r="D136" s="1" t="s">
        <v>124</v>
      </c>
      <c r="E136" s="1" t="n">
        <v>73</v>
      </c>
      <c r="F136" s="1" t="s">
        <v>125</v>
      </c>
      <c r="G136" s="1" t="n">
        <v>92</v>
      </c>
      <c r="H136" s="1" t="s">
        <v>126</v>
      </c>
      <c r="I136" s="1" t="s">
        <v>127</v>
      </c>
      <c r="J136" s="1" t="s">
        <v>126</v>
      </c>
      <c r="K136" s="1" t="n">
        <v>111</v>
      </c>
      <c r="L136" s="1" t="s">
        <v>128</v>
      </c>
      <c r="M136" s="1" t="s">
        <v>129</v>
      </c>
      <c r="N136" s="1" t="s">
        <v>128</v>
      </c>
      <c r="O136" s="1" t="n">
        <v>45</v>
      </c>
      <c r="P136" s="1" t="s">
        <v>130</v>
      </c>
      <c r="Q136" s="1" t="s">
        <v>131</v>
      </c>
      <c r="R136" s="1" t="s">
        <v>132</v>
      </c>
      <c r="S136" s="1" t="s">
        <v>308</v>
      </c>
      <c r="T136" s="1" t="s">
        <v>859</v>
      </c>
      <c r="U136" s="1" t="s">
        <v>860</v>
      </c>
      <c r="Y136" s="1" t="n">
        <v>1</v>
      </c>
      <c r="Z136" s="1" t="s">
        <v>539</v>
      </c>
      <c r="AA136" s="1" t="n">
        <v>2</v>
      </c>
      <c r="AB136" s="1"/>
      <c r="AC136" s="1"/>
    </row>
    <row r="137" customFormat="false" ht="15.75" hidden="false" customHeight="false" outlineLevel="0" collapsed="false">
      <c r="A137" s="1" t="n">
        <v>77</v>
      </c>
      <c r="B137" s="1" t="s">
        <v>861</v>
      </c>
      <c r="C137" s="1" t="n">
        <v>13</v>
      </c>
      <c r="D137" s="1" t="s">
        <v>124</v>
      </c>
      <c r="E137" s="1" t="n">
        <v>73</v>
      </c>
      <c r="F137" s="1" t="s">
        <v>125</v>
      </c>
      <c r="G137" s="1" t="n">
        <v>92</v>
      </c>
      <c r="H137" s="1" t="s">
        <v>126</v>
      </c>
      <c r="I137" s="1" t="s">
        <v>127</v>
      </c>
      <c r="J137" s="1" t="s">
        <v>126</v>
      </c>
      <c r="K137" s="1" t="n">
        <v>111</v>
      </c>
      <c r="L137" s="1" t="s">
        <v>128</v>
      </c>
      <c r="M137" s="1" t="s">
        <v>129</v>
      </c>
      <c r="N137" s="1" t="s">
        <v>128</v>
      </c>
      <c r="O137" s="1" t="n">
        <v>144</v>
      </c>
      <c r="P137" s="1" t="s">
        <v>862</v>
      </c>
      <c r="Q137" s="1" t="s">
        <v>863</v>
      </c>
      <c r="R137" s="1" t="s">
        <v>864</v>
      </c>
      <c r="T137" s="1" t="s">
        <v>862</v>
      </c>
      <c r="U137" s="1" t="s">
        <v>863</v>
      </c>
      <c r="Y137" s="1" t="n">
        <v>1</v>
      </c>
      <c r="Z137" s="1" t="s">
        <v>297</v>
      </c>
      <c r="AA137" s="1" t="n">
        <v>0</v>
      </c>
      <c r="AB137" s="1"/>
      <c r="AC137" s="1"/>
    </row>
    <row r="138" customFormat="false" ht="15.75" hidden="false" customHeight="false" outlineLevel="0" collapsed="false">
      <c r="A138" s="1" t="n">
        <v>78</v>
      </c>
      <c r="B138" s="1" t="s">
        <v>228</v>
      </c>
      <c r="C138" s="1" t="n">
        <v>13</v>
      </c>
      <c r="D138" s="1" t="s">
        <v>124</v>
      </c>
      <c r="E138" s="1" t="n">
        <v>73</v>
      </c>
      <c r="F138" s="1" t="s">
        <v>125</v>
      </c>
      <c r="G138" s="1" t="n">
        <v>92</v>
      </c>
      <c r="H138" s="1" t="s">
        <v>126</v>
      </c>
      <c r="I138" s="1" t="s">
        <v>127</v>
      </c>
      <c r="J138" s="1" t="s">
        <v>126</v>
      </c>
      <c r="K138" s="1" t="n">
        <v>111</v>
      </c>
      <c r="L138" s="1" t="s">
        <v>128</v>
      </c>
      <c r="M138" s="1" t="s">
        <v>129</v>
      </c>
      <c r="N138" s="1" t="s">
        <v>128</v>
      </c>
      <c r="O138" s="1" t="n">
        <v>145</v>
      </c>
      <c r="P138" s="1" t="s">
        <v>229</v>
      </c>
      <c r="Q138" s="1" t="s">
        <v>230</v>
      </c>
      <c r="R138" s="2" t="s">
        <v>231</v>
      </c>
      <c r="S138" s="1" t="s">
        <v>232</v>
      </c>
      <c r="T138" s="1" t="s">
        <v>229</v>
      </c>
      <c r="U138" s="1" t="s">
        <v>230</v>
      </c>
      <c r="X138" s="1" t="n">
        <v>1</v>
      </c>
      <c r="Y138" s="1" t="n">
        <v>1</v>
      </c>
      <c r="Z138" s="1" t="s">
        <v>164</v>
      </c>
      <c r="AA138" s="1" t="n">
        <v>2</v>
      </c>
      <c r="AB138" s="1"/>
      <c r="AC138" s="1"/>
    </row>
    <row r="139" customFormat="false" ht="15.75" hidden="false" customHeight="false" outlineLevel="0" collapsed="false">
      <c r="A139" s="1" t="n">
        <v>113</v>
      </c>
      <c r="B139" s="1" t="s">
        <v>865</v>
      </c>
      <c r="C139" s="1" t="n">
        <v>13</v>
      </c>
      <c r="D139" s="1" t="s">
        <v>124</v>
      </c>
      <c r="E139" s="1" t="n">
        <v>73</v>
      </c>
      <c r="F139" s="1" t="s">
        <v>125</v>
      </c>
      <c r="G139" s="1" t="n">
        <v>92</v>
      </c>
      <c r="H139" s="1" t="s">
        <v>126</v>
      </c>
      <c r="I139" s="1" t="s">
        <v>127</v>
      </c>
      <c r="J139" s="1" t="s">
        <v>126</v>
      </c>
      <c r="K139" s="1" t="n">
        <v>111</v>
      </c>
      <c r="L139" s="1" t="s">
        <v>128</v>
      </c>
      <c r="M139" s="1" t="s">
        <v>129</v>
      </c>
      <c r="N139" s="1" t="s">
        <v>128</v>
      </c>
      <c r="O139" s="1" t="n">
        <v>201</v>
      </c>
      <c r="P139" s="1" t="s">
        <v>866</v>
      </c>
      <c r="Q139" s="1" t="s">
        <v>867</v>
      </c>
      <c r="R139" s="1" t="s">
        <v>868</v>
      </c>
      <c r="S139" s="1" t="s">
        <v>282</v>
      </c>
      <c r="T139" s="1" t="s">
        <v>869</v>
      </c>
      <c r="U139" s="1" t="s">
        <v>870</v>
      </c>
      <c r="Y139" s="1" t="n">
        <v>1</v>
      </c>
      <c r="Z139" s="1" t="s">
        <v>539</v>
      </c>
      <c r="AA139" s="1" t="n">
        <v>1</v>
      </c>
      <c r="AB139" s="1"/>
      <c r="AC139" s="1"/>
      <c r="AD139" s="1" t="s">
        <v>351</v>
      </c>
      <c r="AE139" s="1" t="s">
        <v>871</v>
      </c>
      <c r="AF139" s="1" t="s">
        <v>872</v>
      </c>
    </row>
    <row r="140" customFormat="false" ht="15.75" hidden="false" customHeight="false" outlineLevel="0" collapsed="false">
      <c r="A140" s="1" t="n">
        <v>142</v>
      </c>
      <c r="B140" s="1" t="s">
        <v>873</v>
      </c>
      <c r="C140" s="1" t="n">
        <v>13</v>
      </c>
      <c r="D140" s="1" t="s">
        <v>124</v>
      </c>
      <c r="E140" s="1" t="n">
        <v>73</v>
      </c>
      <c r="F140" s="1" t="s">
        <v>125</v>
      </c>
      <c r="G140" s="1" t="n">
        <v>92</v>
      </c>
      <c r="H140" s="1" t="s">
        <v>126</v>
      </c>
      <c r="I140" s="1" t="s">
        <v>127</v>
      </c>
      <c r="J140" s="1" t="s">
        <v>126</v>
      </c>
      <c r="K140" s="1" t="n">
        <v>111</v>
      </c>
      <c r="L140" s="1" t="s">
        <v>128</v>
      </c>
      <c r="M140" s="1" t="s">
        <v>129</v>
      </c>
      <c r="N140" s="1" t="s">
        <v>128</v>
      </c>
      <c r="O140" s="1" t="n">
        <v>262</v>
      </c>
      <c r="P140" s="1" t="s">
        <v>874</v>
      </c>
      <c r="Q140" s="1" t="s">
        <v>875</v>
      </c>
      <c r="R140" s="2" t="s">
        <v>876</v>
      </c>
      <c r="S140" s="1" t="s">
        <v>308</v>
      </c>
      <c r="T140" s="1" t="s">
        <v>877</v>
      </c>
      <c r="U140" s="1" t="s">
        <v>878</v>
      </c>
      <c r="X140" s="1" t="n">
        <v>1</v>
      </c>
      <c r="Y140" s="1" t="n">
        <v>1</v>
      </c>
      <c r="Z140" s="1" t="s">
        <v>297</v>
      </c>
      <c r="AA140" s="1" t="n">
        <v>1</v>
      </c>
      <c r="AB140" s="1"/>
      <c r="AC140" s="1"/>
    </row>
    <row r="141" customFormat="false" ht="15.75" hidden="false" customHeight="false" outlineLevel="0" collapsed="false">
      <c r="A141" s="1" t="n">
        <v>180</v>
      </c>
      <c r="B141" s="1" t="s">
        <v>123</v>
      </c>
      <c r="C141" s="1" t="n">
        <v>13</v>
      </c>
      <c r="D141" s="1" t="s">
        <v>124</v>
      </c>
      <c r="E141" s="1" t="n">
        <v>73</v>
      </c>
      <c r="F141" s="1" t="s">
        <v>125</v>
      </c>
      <c r="G141" s="1" t="n">
        <v>92</v>
      </c>
      <c r="H141" s="1" t="s">
        <v>126</v>
      </c>
      <c r="I141" s="1" t="s">
        <v>127</v>
      </c>
      <c r="J141" s="1" t="s">
        <v>126</v>
      </c>
      <c r="K141" s="1" t="n">
        <v>111</v>
      </c>
      <c r="L141" s="1" t="s">
        <v>128</v>
      </c>
      <c r="M141" s="1" t="s">
        <v>129</v>
      </c>
      <c r="N141" s="1" t="s">
        <v>128</v>
      </c>
      <c r="O141" s="1" t="n">
        <v>324</v>
      </c>
      <c r="P141" s="1" t="s">
        <v>130</v>
      </c>
      <c r="Q141" s="1" t="s">
        <v>131</v>
      </c>
      <c r="R141" s="1" t="s">
        <v>132</v>
      </c>
      <c r="T141" s="1" t="s">
        <v>130</v>
      </c>
      <c r="U141" s="1" t="s">
        <v>131</v>
      </c>
      <c r="Y141" s="1" t="n">
        <v>1</v>
      </c>
      <c r="Z141" s="1" t="s">
        <v>103</v>
      </c>
      <c r="AA141" s="1" t="n">
        <v>2</v>
      </c>
      <c r="AB141" s="1"/>
      <c r="AC141" s="1"/>
    </row>
    <row r="142" customFormat="false" ht="15.75" hidden="false" customHeight="false" outlineLevel="0" collapsed="false">
      <c r="A142" s="1" t="n">
        <v>182</v>
      </c>
      <c r="B142" s="1" t="s">
        <v>133</v>
      </c>
      <c r="C142" s="1" t="n">
        <v>13</v>
      </c>
      <c r="D142" s="1" t="s">
        <v>124</v>
      </c>
      <c r="E142" s="1" t="n">
        <v>73</v>
      </c>
      <c r="F142" s="1" t="s">
        <v>125</v>
      </c>
      <c r="G142" s="1" t="n">
        <v>92</v>
      </c>
      <c r="H142" s="1" t="s">
        <v>126</v>
      </c>
      <c r="I142" s="1" t="s">
        <v>127</v>
      </c>
      <c r="J142" s="1" t="s">
        <v>126</v>
      </c>
      <c r="K142" s="1" t="n">
        <v>111</v>
      </c>
      <c r="L142" s="1" t="s">
        <v>128</v>
      </c>
      <c r="M142" s="1" t="s">
        <v>129</v>
      </c>
      <c r="N142" s="1" t="s">
        <v>128</v>
      </c>
      <c r="O142" s="1" t="n">
        <v>326</v>
      </c>
      <c r="P142" s="1" t="s">
        <v>134</v>
      </c>
      <c r="Q142" s="1" t="s">
        <v>135</v>
      </c>
      <c r="R142" s="2" t="s">
        <v>136</v>
      </c>
      <c r="T142" s="1" t="s">
        <v>137</v>
      </c>
      <c r="U142" s="1" t="s">
        <v>138</v>
      </c>
      <c r="X142" s="1" t="n">
        <v>1</v>
      </c>
      <c r="Y142" s="1" t="n">
        <v>1</v>
      </c>
      <c r="Z142" s="1" t="s">
        <v>103</v>
      </c>
      <c r="AA142" s="1" t="n">
        <v>2</v>
      </c>
      <c r="AB142" s="1"/>
      <c r="AC142" s="1"/>
    </row>
    <row r="143" customFormat="false" ht="15.75" hidden="false" customHeight="false" outlineLevel="0" collapsed="false">
      <c r="A143" s="1" t="n">
        <v>212</v>
      </c>
      <c r="B143" s="1" t="s">
        <v>879</v>
      </c>
      <c r="C143" s="1" t="n">
        <v>13</v>
      </c>
      <c r="D143" s="1" t="s">
        <v>124</v>
      </c>
      <c r="E143" s="1" t="n">
        <v>36</v>
      </c>
      <c r="F143" s="1" t="s">
        <v>290</v>
      </c>
      <c r="G143" s="1" t="n">
        <v>92</v>
      </c>
      <c r="H143" s="1" t="s">
        <v>126</v>
      </c>
      <c r="I143" s="1" t="s">
        <v>127</v>
      </c>
      <c r="J143" s="1" t="s">
        <v>126</v>
      </c>
      <c r="K143" s="1" t="n">
        <v>92</v>
      </c>
      <c r="L143" s="1" t="s">
        <v>126</v>
      </c>
      <c r="M143" s="1" t="s">
        <v>127</v>
      </c>
      <c r="N143" s="1" t="s">
        <v>126</v>
      </c>
      <c r="O143" s="1" t="n">
        <v>367</v>
      </c>
      <c r="P143" s="1" t="s">
        <v>880</v>
      </c>
      <c r="Q143" s="1" t="s">
        <v>881</v>
      </c>
      <c r="R143" s="2" t="s">
        <v>882</v>
      </c>
      <c r="T143" s="1" t="s">
        <v>880</v>
      </c>
      <c r="U143" s="1" t="s">
        <v>881</v>
      </c>
      <c r="X143" s="1" t="n">
        <v>1</v>
      </c>
      <c r="Y143" s="1" t="n">
        <v>1</v>
      </c>
      <c r="Z143" s="1" t="s">
        <v>297</v>
      </c>
      <c r="AA143" s="1" t="n">
        <v>0</v>
      </c>
      <c r="AB143" s="1"/>
      <c r="AC143" s="1"/>
    </row>
    <row r="144" customFormat="false" ht="15.75" hidden="false" customHeight="false" outlineLevel="0" collapsed="false">
      <c r="A144" s="1" t="n">
        <v>223</v>
      </c>
      <c r="B144" s="1" t="s">
        <v>883</v>
      </c>
      <c r="C144" s="1" t="n">
        <v>13</v>
      </c>
      <c r="D144" s="1" t="s">
        <v>124</v>
      </c>
      <c r="E144" s="1" t="n">
        <v>36</v>
      </c>
      <c r="F144" s="1" t="s">
        <v>290</v>
      </c>
      <c r="G144" s="1" t="n">
        <v>92</v>
      </c>
      <c r="H144" s="1" t="s">
        <v>126</v>
      </c>
      <c r="I144" s="1" t="s">
        <v>127</v>
      </c>
      <c r="J144" s="1" t="s">
        <v>126</v>
      </c>
      <c r="K144" s="1" t="n">
        <v>92</v>
      </c>
      <c r="L144" s="1" t="s">
        <v>126</v>
      </c>
      <c r="M144" s="1" t="s">
        <v>127</v>
      </c>
      <c r="N144" s="1" t="s">
        <v>126</v>
      </c>
      <c r="O144" s="1" t="n">
        <v>378</v>
      </c>
      <c r="P144" s="1" t="s">
        <v>884</v>
      </c>
      <c r="Q144" s="1" t="s">
        <v>885</v>
      </c>
      <c r="T144" s="1" t="s">
        <v>884</v>
      </c>
      <c r="U144" s="1" t="s">
        <v>885</v>
      </c>
      <c r="Y144" s="1" t="n">
        <v>1</v>
      </c>
      <c r="Z144" s="1" t="s">
        <v>297</v>
      </c>
      <c r="AA144" s="1" t="n">
        <v>0</v>
      </c>
      <c r="AB144" s="1"/>
      <c r="AC144" s="1"/>
    </row>
    <row r="145" customFormat="false" ht="15.75" hidden="false" customHeight="false" outlineLevel="0" collapsed="false">
      <c r="A145" s="1" t="n">
        <v>229</v>
      </c>
      <c r="B145" s="1" t="s">
        <v>886</v>
      </c>
      <c r="C145" s="1" t="n">
        <v>13</v>
      </c>
      <c r="D145" s="1" t="s">
        <v>124</v>
      </c>
      <c r="E145" s="1" t="n">
        <v>36</v>
      </c>
      <c r="F145" s="1" t="s">
        <v>290</v>
      </c>
      <c r="G145" s="1" t="n">
        <v>92</v>
      </c>
      <c r="H145" s="1" t="s">
        <v>126</v>
      </c>
      <c r="I145" s="1" t="s">
        <v>127</v>
      </c>
      <c r="J145" s="1" t="s">
        <v>126</v>
      </c>
      <c r="K145" s="1" t="n">
        <v>92</v>
      </c>
      <c r="L145" s="1" t="s">
        <v>126</v>
      </c>
      <c r="M145" s="1" t="s">
        <v>127</v>
      </c>
      <c r="N145" s="1" t="s">
        <v>126</v>
      </c>
      <c r="O145" s="1" t="n">
        <v>384</v>
      </c>
      <c r="P145" s="1" t="s">
        <v>887</v>
      </c>
      <c r="Q145" s="1" t="s">
        <v>888</v>
      </c>
      <c r="R145" s="1" t="s">
        <v>889</v>
      </c>
      <c r="T145" s="1" t="s">
        <v>887</v>
      </c>
      <c r="U145" s="1" t="s">
        <v>888</v>
      </c>
      <c r="Y145" s="1" t="n">
        <v>1</v>
      </c>
      <c r="Z145" s="1" t="s">
        <v>297</v>
      </c>
      <c r="AA145" s="1" t="n">
        <v>0</v>
      </c>
      <c r="AB145" s="1"/>
      <c r="AC145" s="1"/>
    </row>
    <row r="146" customFormat="false" ht="15.75" hidden="false" customHeight="false" outlineLevel="0" collapsed="false">
      <c r="A146" s="1" t="n">
        <v>230</v>
      </c>
      <c r="B146" s="1" t="s">
        <v>890</v>
      </c>
      <c r="C146" s="1" t="n">
        <v>13</v>
      </c>
      <c r="D146" s="1" t="s">
        <v>124</v>
      </c>
      <c r="E146" s="1" t="n">
        <v>36</v>
      </c>
      <c r="F146" s="1" t="s">
        <v>290</v>
      </c>
      <c r="G146" s="1" t="n">
        <v>92</v>
      </c>
      <c r="H146" s="1" t="s">
        <v>126</v>
      </c>
      <c r="I146" s="1" t="s">
        <v>127</v>
      </c>
      <c r="J146" s="1" t="s">
        <v>126</v>
      </c>
      <c r="K146" s="1" t="n">
        <v>92</v>
      </c>
      <c r="L146" s="1" t="s">
        <v>126</v>
      </c>
      <c r="M146" s="1" t="s">
        <v>127</v>
      </c>
      <c r="N146" s="1" t="s">
        <v>126</v>
      </c>
      <c r="O146" s="1" t="n">
        <v>385</v>
      </c>
      <c r="P146" s="1" t="s">
        <v>891</v>
      </c>
      <c r="Q146" s="1" t="s">
        <v>892</v>
      </c>
      <c r="T146" s="1" t="s">
        <v>891</v>
      </c>
      <c r="U146" s="1" t="s">
        <v>892</v>
      </c>
      <c r="Y146" s="1" t="n">
        <v>1</v>
      </c>
      <c r="Z146" s="1" t="s">
        <v>297</v>
      </c>
      <c r="AA146" s="1" t="n">
        <v>0</v>
      </c>
      <c r="AB146" s="1"/>
      <c r="AC146" s="1"/>
      <c r="AD146" s="1" t="s">
        <v>171</v>
      </c>
      <c r="AE146" s="1" t="s">
        <v>334</v>
      </c>
      <c r="AF146" s="1" t="s">
        <v>334</v>
      </c>
    </row>
    <row r="147" customFormat="false" ht="15.75" hidden="false" customHeight="false" outlineLevel="0" collapsed="false">
      <c r="A147" s="1" t="n">
        <v>233</v>
      </c>
      <c r="B147" s="1" t="s">
        <v>893</v>
      </c>
      <c r="C147" s="1" t="n">
        <v>13</v>
      </c>
      <c r="D147" s="1" t="s">
        <v>124</v>
      </c>
      <c r="E147" s="1" t="n">
        <v>36</v>
      </c>
      <c r="F147" s="1" t="s">
        <v>290</v>
      </c>
      <c r="G147" s="1" t="n">
        <v>92</v>
      </c>
      <c r="H147" s="1" t="s">
        <v>126</v>
      </c>
      <c r="I147" s="1" t="s">
        <v>127</v>
      </c>
      <c r="J147" s="1" t="s">
        <v>126</v>
      </c>
      <c r="K147" s="1" t="n">
        <v>92</v>
      </c>
      <c r="L147" s="1" t="s">
        <v>126</v>
      </c>
      <c r="M147" s="1" t="s">
        <v>127</v>
      </c>
      <c r="N147" s="1" t="s">
        <v>126</v>
      </c>
      <c r="O147" s="1" t="n">
        <v>388</v>
      </c>
      <c r="P147" s="1" t="s">
        <v>894</v>
      </c>
      <c r="Q147" s="1" t="s">
        <v>895</v>
      </c>
      <c r="R147" s="1" t="s">
        <v>896</v>
      </c>
      <c r="S147" s="1" t="s">
        <v>296</v>
      </c>
      <c r="T147" s="1" t="s">
        <v>894</v>
      </c>
      <c r="U147" s="1" t="s">
        <v>895</v>
      </c>
      <c r="X147" s="1" t="n">
        <v>1</v>
      </c>
      <c r="Y147" s="1" t="n">
        <v>1</v>
      </c>
      <c r="Z147" s="1" t="s">
        <v>297</v>
      </c>
      <c r="AA147" s="1" t="n">
        <v>0</v>
      </c>
      <c r="AB147" s="1"/>
      <c r="AC147" s="1"/>
      <c r="AD147" s="1" t="s">
        <v>298</v>
      </c>
      <c r="AE147" s="1" t="s">
        <v>402</v>
      </c>
      <c r="AF147" s="1" t="s">
        <v>402</v>
      </c>
    </row>
    <row r="148" customFormat="false" ht="15.75" hidden="false" customHeight="false" outlineLevel="0" collapsed="false">
      <c r="A148" s="1" t="n">
        <v>253</v>
      </c>
      <c r="B148" s="1" t="s">
        <v>897</v>
      </c>
      <c r="C148" s="1" t="n">
        <v>13</v>
      </c>
      <c r="D148" s="1" t="s">
        <v>124</v>
      </c>
      <c r="E148" s="1" t="n">
        <v>36</v>
      </c>
      <c r="F148" s="1" t="s">
        <v>290</v>
      </c>
      <c r="G148" s="1" t="n">
        <v>92</v>
      </c>
      <c r="H148" s="1" t="s">
        <v>126</v>
      </c>
      <c r="I148" s="1" t="s">
        <v>127</v>
      </c>
      <c r="J148" s="1" t="s">
        <v>126</v>
      </c>
      <c r="K148" s="1" t="n">
        <v>92</v>
      </c>
      <c r="L148" s="1" t="s">
        <v>126</v>
      </c>
      <c r="M148" s="1" t="s">
        <v>127</v>
      </c>
      <c r="N148" s="1" t="s">
        <v>126</v>
      </c>
      <c r="O148" s="1" t="n">
        <v>422</v>
      </c>
      <c r="P148" s="1" t="s">
        <v>898</v>
      </c>
      <c r="Q148" s="1" t="s">
        <v>899</v>
      </c>
      <c r="R148" s="1" t="s">
        <v>900</v>
      </c>
      <c r="S148" s="1" t="s">
        <v>282</v>
      </c>
      <c r="T148" s="1" t="s">
        <v>898</v>
      </c>
      <c r="U148" s="1" t="s">
        <v>899</v>
      </c>
      <c r="Y148" s="1" t="n">
        <v>1</v>
      </c>
      <c r="Z148" s="1" t="s">
        <v>297</v>
      </c>
      <c r="AA148" s="1" t="n">
        <v>0</v>
      </c>
      <c r="AB148" s="1"/>
      <c r="AC148" s="1"/>
      <c r="AD148" s="1" t="s">
        <v>634</v>
      </c>
      <c r="AE148" s="1" t="s">
        <v>901</v>
      </c>
      <c r="AF148" s="1" t="s">
        <v>902</v>
      </c>
      <c r="AG148" s="1" t="s">
        <v>903</v>
      </c>
    </row>
    <row r="149" customFormat="false" ht="15.75" hidden="false" customHeight="false" outlineLevel="0" collapsed="false">
      <c r="A149" s="1" t="n">
        <v>258</v>
      </c>
      <c r="B149" s="1" t="s">
        <v>904</v>
      </c>
      <c r="C149" s="1" t="n">
        <v>13</v>
      </c>
      <c r="D149" s="1" t="s">
        <v>124</v>
      </c>
      <c r="E149" s="1" t="n">
        <v>36</v>
      </c>
      <c r="F149" s="1" t="s">
        <v>290</v>
      </c>
      <c r="G149" s="1" t="n">
        <v>92</v>
      </c>
      <c r="H149" s="1" t="s">
        <v>126</v>
      </c>
      <c r="I149" s="1" t="s">
        <v>127</v>
      </c>
      <c r="J149" s="1" t="s">
        <v>126</v>
      </c>
      <c r="K149" s="1" t="n">
        <v>92</v>
      </c>
      <c r="L149" s="1" t="s">
        <v>126</v>
      </c>
      <c r="M149" s="1" t="s">
        <v>127</v>
      </c>
      <c r="N149" s="1" t="s">
        <v>126</v>
      </c>
      <c r="O149" s="1" t="n">
        <v>427</v>
      </c>
      <c r="P149" s="1" t="s">
        <v>905</v>
      </c>
      <c r="Q149" s="1" t="s">
        <v>906</v>
      </c>
      <c r="R149" s="1" t="s">
        <v>907</v>
      </c>
      <c r="S149" s="1" t="s">
        <v>908</v>
      </c>
      <c r="T149" s="1" t="s">
        <v>905</v>
      </c>
      <c r="U149" s="1" t="s">
        <v>906</v>
      </c>
      <c r="Y149" s="1" t="n">
        <v>1</v>
      </c>
      <c r="Z149" s="1" t="s">
        <v>297</v>
      </c>
      <c r="AA149" s="1" t="n">
        <v>0</v>
      </c>
      <c r="AB149" s="1"/>
      <c r="AC149" s="1"/>
    </row>
    <row r="150" customFormat="false" ht="15.75" hidden="false" customHeight="false" outlineLevel="0" collapsed="false">
      <c r="A150" s="1" t="n">
        <v>324</v>
      </c>
      <c r="B150" s="1" t="s">
        <v>909</v>
      </c>
      <c r="C150" s="1" t="n">
        <v>13</v>
      </c>
      <c r="D150" s="1" t="s">
        <v>124</v>
      </c>
      <c r="E150" s="1" t="n">
        <v>36</v>
      </c>
      <c r="F150" s="1" t="s">
        <v>290</v>
      </c>
      <c r="G150" s="1" t="n">
        <v>92</v>
      </c>
      <c r="H150" s="1" t="s">
        <v>126</v>
      </c>
      <c r="I150" s="1" t="s">
        <v>127</v>
      </c>
      <c r="J150" s="1" t="s">
        <v>126</v>
      </c>
      <c r="K150" s="1" t="n">
        <v>92</v>
      </c>
      <c r="L150" s="1" t="s">
        <v>126</v>
      </c>
      <c r="M150" s="1" t="s">
        <v>127</v>
      </c>
      <c r="N150" s="1" t="s">
        <v>126</v>
      </c>
      <c r="O150" s="1" t="n">
        <v>499</v>
      </c>
      <c r="P150" s="1" t="s">
        <v>910</v>
      </c>
      <c r="Q150" s="1" t="s">
        <v>911</v>
      </c>
      <c r="R150" s="1" t="s">
        <v>912</v>
      </c>
      <c r="S150" s="1" t="s">
        <v>908</v>
      </c>
      <c r="T150" s="1" t="s">
        <v>910</v>
      </c>
      <c r="U150" s="1" t="s">
        <v>911</v>
      </c>
      <c r="X150" s="1" t="n">
        <v>1</v>
      </c>
      <c r="Y150" s="1" t="n">
        <v>1</v>
      </c>
      <c r="Z150" s="1" t="s">
        <v>297</v>
      </c>
      <c r="AA150" s="1" t="n">
        <v>0</v>
      </c>
      <c r="AB150" s="1"/>
      <c r="AC150" s="1"/>
    </row>
    <row r="151" customFormat="false" ht="15.75" hidden="false" customHeight="false" outlineLevel="0" collapsed="false">
      <c r="A151" s="1" t="n">
        <v>194</v>
      </c>
      <c r="B151" s="1" t="s">
        <v>913</v>
      </c>
      <c r="C151" s="1" t="n">
        <v>10</v>
      </c>
      <c r="D151" s="1" t="s">
        <v>914</v>
      </c>
      <c r="E151" s="1" t="n">
        <v>115</v>
      </c>
      <c r="F151" s="1" t="s">
        <v>915</v>
      </c>
      <c r="G151" s="1" t="n">
        <v>8</v>
      </c>
      <c r="H151" s="1" t="s">
        <v>916</v>
      </c>
      <c r="I151" s="1" t="s">
        <v>917</v>
      </c>
      <c r="J151" s="1" t="s">
        <v>918</v>
      </c>
      <c r="K151" s="1" t="n">
        <v>44</v>
      </c>
      <c r="L151" s="1" t="s">
        <v>919</v>
      </c>
      <c r="M151" s="1" t="s">
        <v>920</v>
      </c>
      <c r="N151" s="1" t="s">
        <v>921</v>
      </c>
      <c r="O151" s="1" t="n">
        <v>348</v>
      </c>
      <c r="P151" s="1" t="s">
        <v>919</v>
      </c>
      <c r="Q151" s="1" t="s">
        <v>920</v>
      </c>
      <c r="R151" s="2" t="s">
        <v>922</v>
      </c>
      <c r="S151" s="1" t="s">
        <v>61</v>
      </c>
      <c r="T151" s="1" t="s">
        <v>919</v>
      </c>
      <c r="U151" s="1" t="s">
        <v>920</v>
      </c>
      <c r="X151" s="1" t="n">
        <v>1</v>
      </c>
      <c r="Y151" s="1" t="n">
        <v>1</v>
      </c>
      <c r="Z151" s="1" t="s">
        <v>297</v>
      </c>
      <c r="AA151" s="1" t="n">
        <v>0</v>
      </c>
      <c r="AB151" s="1"/>
      <c r="AC151" s="1"/>
      <c r="AD151" s="1" t="s">
        <v>171</v>
      </c>
      <c r="AE151" s="1" t="s">
        <v>923</v>
      </c>
      <c r="AF151" s="1" t="s">
        <v>924</v>
      </c>
    </row>
    <row r="152" customFormat="false" ht="15.75" hidden="false" customHeight="false" outlineLevel="0" collapsed="false">
      <c r="A152" s="1" t="n">
        <v>210</v>
      </c>
      <c r="B152" s="1" t="s">
        <v>925</v>
      </c>
      <c r="C152" s="1" t="n">
        <v>10</v>
      </c>
      <c r="D152" s="1" t="s">
        <v>914</v>
      </c>
      <c r="E152" s="1" t="n">
        <v>33</v>
      </c>
      <c r="F152" s="1" t="s">
        <v>290</v>
      </c>
      <c r="G152" s="1" t="n">
        <v>8</v>
      </c>
      <c r="H152" s="1" t="s">
        <v>916</v>
      </c>
      <c r="I152" s="1" t="s">
        <v>917</v>
      </c>
      <c r="J152" s="1" t="s">
        <v>918</v>
      </c>
      <c r="K152" s="1" t="n">
        <v>8</v>
      </c>
      <c r="L152" s="1" t="s">
        <v>916</v>
      </c>
      <c r="M152" s="1" t="s">
        <v>917</v>
      </c>
      <c r="N152" s="1" t="s">
        <v>918</v>
      </c>
      <c r="O152" s="1" t="n">
        <v>365</v>
      </c>
      <c r="P152" s="1" t="s">
        <v>926</v>
      </c>
      <c r="Q152" s="1" t="s">
        <v>927</v>
      </c>
      <c r="R152" s="1" t="s">
        <v>928</v>
      </c>
      <c r="S152" s="1" t="s">
        <v>61</v>
      </c>
      <c r="T152" s="1" t="s">
        <v>926</v>
      </c>
      <c r="U152" s="1" t="s">
        <v>927</v>
      </c>
      <c r="X152" s="1" t="n">
        <v>1</v>
      </c>
      <c r="Y152" s="1" t="n">
        <v>1</v>
      </c>
      <c r="Z152" s="1" t="s">
        <v>297</v>
      </c>
      <c r="AA152" s="1" t="n">
        <v>0</v>
      </c>
      <c r="AB152" s="1"/>
      <c r="AC152" s="1"/>
      <c r="AD152" s="1" t="s">
        <v>171</v>
      </c>
      <c r="AE152" s="1" t="s">
        <v>204</v>
      </c>
    </row>
    <row r="153" customFormat="false" ht="15.75" hidden="false" customHeight="false" outlineLevel="0" collapsed="false">
      <c r="A153" s="1" t="n">
        <v>215</v>
      </c>
      <c r="B153" s="1" t="s">
        <v>929</v>
      </c>
      <c r="C153" s="1" t="n">
        <v>10</v>
      </c>
      <c r="D153" s="1" t="s">
        <v>914</v>
      </c>
      <c r="E153" s="1" t="n">
        <v>116</v>
      </c>
      <c r="F153" s="1" t="s">
        <v>930</v>
      </c>
      <c r="G153" s="1" t="n">
        <v>8</v>
      </c>
      <c r="H153" s="1" t="s">
        <v>916</v>
      </c>
      <c r="I153" s="1" t="s">
        <v>917</v>
      </c>
      <c r="J153" s="1" t="s">
        <v>918</v>
      </c>
      <c r="K153" s="1" t="n">
        <v>51</v>
      </c>
      <c r="L153" s="1" t="s">
        <v>931</v>
      </c>
      <c r="M153" s="1" t="s">
        <v>932</v>
      </c>
      <c r="N153" s="1" t="s">
        <v>931</v>
      </c>
      <c r="O153" s="1" t="n">
        <v>370</v>
      </c>
      <c r="P153" s="1" t="s">
        <v>933</v>
      </c>
      <c r="Q153" s="1" t="s">
        <v>934</v>
      </c>
      <c r="T153" s="1" t="s">
        <v>933</v>
      </c>
      <c r="U153" s="1" t="s">
        <v>934</v>
      </c>
      <c r="X153" s="1" t="n">
        <v>1</v>
      </c>
      <c r="Y153" s="1" t="n">
        <v>1</v>
      </c>
      <c r="Z153" s="1" t="s">
        <v>297</v>
      </c>
      <c r="AA153" s="1" t="n">
        <v>0</v>
      </c>
      <c r="AB153" s="1"/>
      <c r="AC153" s="1"/>
      <c r="AD153" s="1" t="s">
        <v>298</v>
      </c>
      <c r="AE153" s="1" t="s">
        <v>299</v>
      </c>
      <c r="AF153" s="1" t="s">
        <v>935</v>
      </c>
    </row>
    <row r="154" customFormat="false" ht="15.75" hidden="false" customHeight="false" outlineLevel="0" collapsed="false">
      <c r="A154" s="1" t="n">
        <v>226</v>
      </c>
      <c r="B154" s="1" t="s">
        <v>936</v>
      </c>
      <c r="C154" s="1" t="n">
        <v>10</v>
      </c>
      <c r="D154" s="1" t="s">
        <v>914</v>
      </c>
      <c r="E154" s="1" t="n">
        <v>33</v>
      </c>
      <c r="F154" s="1" t="s">
        <v>290</v>
      </c>
      <c r="G154" s="1" t="n">
        <v>8</v>
      </c>
      <c r="H154" s="1" t="s">
        <v>916</v>
      </c>
      <c r="I154" s="1" t="s">
        <v>917</v>
      </c>
      <c r="J154" s="1" t="s">
        <v>918</v>
      </c>
      <c r="K154" s="1" t="n">
        <v>8</v>
      </c>
      <c r="L154" s="1" t="s">
        <v>916</v>
      </c>
      <c r="M154" s="1" t="s">
        <v>917</v>
      </c>
      <c r="N154" s="1" t="s">
        <v>918</v>
      </c>
      <c r="O154" s="1" t="n">
        <v>381</v>
      </c>
      <c r="P154" s="1" t="s">
        <v>937</v>
      </c>
      <c r="Q154" s="1" t="s">
        <v>938</v>
      </c>
      <c r="R154" s="1" t="s">
        <v>939</v>
      </c>
      <c r="T154" s="1" t="s">
        <v>937</v>
      </c>
      <c r="U154" s="1" t="s">
        <v>938</v>
      </c>
      <c r="Y154" s="1" t="n">
        <v>1</v>
      </c>
      <c r="Z154" s="1" t="s">
        <v>297</v>
      </c>
      <c r="AA154" s="1" t="n">
        <v>0</v>
      </c>
      <c r="AB154" s="1"/>
      <c r="AC154" s="1"/>
    </row>
    <row r="155" customFormat="false" ht="15.75" hidden="false" customHeight="false" outlineLevel="0" collapsed="false">
      <c r="A155" s="1" t="n">
        <v>266</v>
      </c>
      <c r="B155" s="1" t="s">
        <v>940</v>
      </c>
      <c r="C155" s="1" t="n">
        <v>10</v>
      </c>
      <c r="D155" s="1" t="s">
        <v>914</v>
      </c>
      <c r="E155" s="1" t="n">
        <v>115</v>
      </c>
      <c r="F155" s="1" t="s">
        <v>915</v>
      </c>
      <c r="G155" s="1" t="n">
        <v>8</v>
      </c>
      <c r="H155" s="1" t="s">
        <v>916</v>
      </c>
      <c r="I155" s="1" t="s">
        <v>917</v>
      </c>
      <c r="J155" s="1" t="s">
        <v>918</v>
      </c>
      <c r="K155" s="1" t="n">
        <v>44</v>
      </c>
      <c r="L155" s="1" t="s">
        <v>919</v>
      </c>
      <c r="M155" s="1" t="s">
        <v>920</v>
      </c>
      <c r="N155" s="1" t="s">
        <v>921</v>
      </c>
      <c r="O155" s="1" t="n">
        <v>435</v>
      </c>
      <c r="P155" s="1" t="s">
        <v>941</v>
      </c>
      <c r="Q155" s="1" t="s">
        <v>942</v>
      </c>
      <c r="R155" s="1" t="s">
        <v>943</v>
      </c>
      <c r="S155" s="1" t="s">
        <v>61</v>
      </c>
      <c r="T155" s="1" t="s">
        <v>941</v>
      </c>
      <c r="U155" s="1" t="s">
        <v>942</v>
      </c>
      <c r="X155" s="1" t="n">
        <v>1</v>
      </c>
      <c r="Y155" s="1" t="n">
        <v>1</v>
      </c>
      <c r="Z155" s="1" t="s">
        <v>297</v>
      </c>
      <c r="AA155" s="1" t="n">
        <v>0</v>
      </c>
      <c r="AB155" s="1"/>
      <c r="AC155" s="1"/>
      <c r="AD155" s="1" t="s">
        <v>171</v>
      </c>
      <c r="AE155" s="1" t="s">
        <v>944</v>
      </c>
      <c r="AF155" s="1" t="s">
        <v>924</v>
      </c>
    </row>
    <row r="156" customFormat="false" ht="15.75" hidden="false" customHeight="false" outlineLevel="0" collapsed="false">
      <c r="A156" s="1" t="n">
        <v>267</v>
      </c>
      <c r="B156" s="1" t="s">
        <v>945</v>
      </c>
      <c r="C156" s="1" t="n">
        <v>10</v>
      </c>
      <c r="D156" s="1" t="s">
        <v>914</v>
      </c>
      <c r="E156" s="1" t="n">
        <v>116</v>
      </c>
      <c r="F156" s="1" t="s">
        <v>930</v>
      </c>
      <c r="G156" s="1" t="n">
        <v>8</v>
      </c>
      <c r="H156" s="1" t="s">
        <v>916</v>
      </c>
      <c r="I156" s="1" t="s">
        <v>917</v>
      </c>
      <c r="J156" s="1" t="s">
        <v>918</v>
      </c>
      <c r="K156" s="1" t="n">
        <v>51</v>
      </c>
      <c r="L156" s="1" t="s">
        <v>931</v>
      </c>
      <c r="M156" s="1" t="s">
        <v>932</v>
      </c>
      <c r="N156" s="1" t="s">
        <v>931</v>
      </c>
      <c r="O156" s="1" t="n">
        <v>436</v>
      </c>
      <c r="P156" s="1" t="s">
        <v>946</v>
      </c>
      <c r="Q156" s="1" t="s">
        <v>947</v>
      </c>
      <c r="R156" s="1" t="s">
        <v>948</v>
      </c>
      <c r="S156" s="1" t="s">
        <v>61</v>
      </c>
      <c r="T156" s="1" t="s">
        <v>946</v>
      </c>
      <c r="U156" s="1" t="s">
        <v>947</v>
      </c>
      <c r="X156" s="1" t="n">
        <v>1</v>
      </c>
      <c r="Y156" s="1" t="n">
        <v>1</v>
      </c>
      <c r="Z156" s="1" t="s">
        <v>297</v>
      </c>
      <c r="AA156" s="1" t="n">
        <v>0</v>
      </c>
      <c r="AB156" s="1"/>
      <c r="AC156" s="1"/>
      <c r="AD156" s="1" t="s">
        <v>171</v>
      </c>
      <c r="AF156" s="1" t="s">
        <v>452</v>
      </c>
    </row>
    <row r="157" customFormat="false" ht="15.75" hidden="false" customHeight="false" outlineLevel="0" collapsed="false">
      <c r="A157" s="1" t="n">
        <v>268</v>
      </c>
      <c r="B157" s="1" t="s">
        <v>949</v>
      </c>
      <c r="C157" s="1" t="n">
        <v>10</v>
      </c>
      <c r="D157" s="1" t="s">
        <v>914</v>
      </c>
      <c r="E157" s="1" t="n">
        <v>115</v>
      </c>
      <c r="F157" s="1" t="s">
        <v>915</v>
      </c>
      <c r="G157" s="1" t="n">
        <v>8</v>
      </c>
      <c r="H157" s="1" t="s">
        <v>916</v>
      </c>
      <c r="I157" s="1" t="s">
        <v>917</v>
      </c>
      <c r="J157" s="1" t="s">
        <v>918</v>
      </c>
      <c r="K157" s="1" t="n">
        <v>44</v>
      </c>
      <c r="L157" s="1" t="s">
        <v>919</v>
      </c>
      <c r="M157" s="1" t="s">
        <v>920</v>
      </c>
      <c r="N157" s="1" t="s">
        <v>921</v>
      </c>
      <c r="O157" s="1" t="n">
        <v>437</v>
      </c>
      <c r="P157" s="1" t="s">
        <v>950</v>
      </c>
      <c r="Q157" s="1" t="s">
        <v>951</v>
      </c>
      <c r="R157" s="1" t="s">
        <v>952</v>
      </c>
      <c r="S157" s="1" t="s">
        <v>61</v>
      </c>
      <c r="T157" s="1" t="s">
        <v>950</v>
      </c>
      <c r="U157" s="1" t="s">
        <v>951</v>
      </c>
      <c r="Y157" s="1" t="n">
        <v>1</v>
      </c>
      <c r="Z157" s="1" t="s">
        <v>297</v>
      </c>
      <c r="AA157" s="1" t="n">
        <v>0</v>
      </c>
      <c r="AB157" s="1"/>
      <c r="AC157" s="1"/>
      <c r="AD157" s="1" t="s">
        <v>171</v>
      </c>
      <c r="AE157" s="1" t="s">
        <v>340</v>
      </c>
      <c r="AF157" s="1" t="s">
        <v>953</v>
      </c>
    </row>
    <row r="158" customFormat="false" ht="15.75" hidden="false" customHeight="false" outlineLevel="0" collapsed="false">
      <c r="A158" s="1" t="n">
        <v>280</v>
      </c>
      <c r="B158" s="1" t="s">
        <v>954</v>
      </c>
      <c r="C158" s="1" t="n">
        <v>10</v>
      </c>
      <c r="D158" s="1" t="s">
        <v>914</v>
      </c>
      <c r="E158" s="1" t="n">
        <v>115</v>
      </c>
      <c r="F158" s="1" t="s">
        <v>915</v>
      </c>
      <c r="G158" s="1" t="n">
        <v>8</v>
      </c>
      <c r="H158" s="1" t="s">
        <v>916</v>
      </c>
      <c r="I158" s="1" t="s">
        <v>917</v>
      </c>
      <c r="J158" s="1" t="s">
        <v>918</v>
      </c>
      <c r="K158" s="1" t="n">
        <v>44</v>
      </c>
      <c r="L158" s="1" t="s">
        <v>919</v>
      </c>
      <c r="M158" s="1" t="s">
        <v>920</v>
      </c>
      <c r="N158" s="1" t="s">
        <v>921</v>
      </c>
      <c r="O158" s="1" t="n">
        <v>449</v>
      </c>
      <c r="P158" s="1" t="s">
        <v>955</v>
      </c>
      <c r="Q158" s="1" t="s">
        <v>956</v>
      </c>
      <c r="R158" s="1" t="s">
        <v>957</v>
      </c>
      <c r="S158" s="1" t="s">
        <v>161</v>
      </c>
      <c r="T158" s="1" t="s">
        <v>955</v>
      </c>
      <c r="U158" s="1" t="s">
        <v>956</v>
      </c>
      <c r="X158" s="1" t="n">
        <v>1</v>
      </c>
      <c r="Y158" s="1" t="n">
        <v>1</v>
      </c>
      <c r="Z158" s="1" t="s">
        <v>297</v>
      </c>
      <c r="AA158" s="1" t="n">
        <v>0</v>
      </c>
      <c r="AB158" s="1"/>
      <c r="AC158" s="1"/>
    </row>
    <row r="159" customFormat="false" ht="15.75" hidden="false" customHeight="false" outlineLevel="0" collapsed="false">
      <c r="A159" s="1" t="n">
        <v>283</v>
      </c>
      <c r="B159" s="1" t="s">
        <v>958</v>
      </c>
      <c r="C159" s="1" t="n">
        <v>10</v>
      </c>
      <c r="D159" s="1" t="s">
        <v>914</v>
      </c>
      <c r="E159" s="1" t="n">
        <v>115</v>
      </c>
      <c r="F159" s="1" t="s">
        <v>915</v>
      </c>
      <c r="G159" s="1" t="n">
        <v>8</v>
      </c>
      <c r="H159" s="1" t="s">
        <v>916</v>
      </c>
      <c r="I159" s="1" t="s">
        <v>917</v>
      </c>
      <c r="J159" s="1" t="s">
        <v>918</v>
      </c>
      <c r="K159" s="1" t="n">
        <v>44</v>
      </c>
      <c r="L159" s="1" t="s">
        <v>919</v>
      </c>
      <c r="M159" s="1" t="s">
        <v>920</v>
      </c>
      <c r="N159" s="1" t="s">
        <v>921</v>
      </c>
      <c r="O159" s="1" t="n">
        <v>452</v>
      </c>
      <c r="P159" s="1" t="s">
        <v>959</v>
      </c>
      <c r="Q159" s="1" t="s">
        <v>960</v>
      </c>
      <c r="R159" s="1" t="s">
        <v>961</v>
      </c>
      <c r="S159" s="1" t="s">
        <v>61</v>
      </c>
      <c r="T159" s="1" t="s">
        <v>959</v>
      </c>
      <c r="U159" s="1" t="s">
        <v>960</v>
      </c>
      <c r="Y159" s="1" t="n">
        <v>1</v>
      </c>
      <c r="Z159" s="1" t="s">
        <v>297</v>
      </c>
      <c r="AA159" s="1" t="n">
        <v>0</v>
      </c>
      <c r="AB159" s="1"/>
      <c r="AC159" s="1"/>
    </row>
    <row r="160" customFormat="false" ht="15.75" hidden="false" customHeight="false" outlineLevel="0" collapsed="false">
      <c r="A160" s="1" t="n">
        <v>287</v>
      </c>
      <c r="B160" s="1" t="s">
        <v>962</v>
      </c>
      <c r="C160" s="1" t="n">
        <v>10</v>
      </c>
      <c r="D160" s="1" t="s">
        <v>914</v>
      </c>
      <c r="E160" s="1" t="n">
        <v>33</v>
      </c>
      <c r="F160" s="1" t="s">
        <v>290</v>
      </c>
      <c r="G160" s="1" t="n">
        <v>8</v>
      </c>
      <c r="H160" s="1" t="s">
        <v>916</v>
      </c>
      <c r="I160" s="1" t="s">
        <v>917</v>
      </c>
      <c r="J160" s="1" t="s">
        <v>918</v>
      </c>
      <c r="K160" s="1" t="n">
        <v>8</v>
      </c>
      <c r="L160" s="1" t="s">
        <v>916</v>
      </c>
      <c r="M160" s="1" t="s">
        <v>917</v>
      </c>
      <c r="N160" s="1" t="s">
        <v>918</v>
      </c>
      <c r="O160" s="1" t="n">
        <v>456</v>
      </c>
      <c r="P160" s="1" t="s">
        <v>963</v>
      </c>
      <c r="Q160" s="1" t="s">
        <v>964</v>
      </c>
      <c r="R160" s="1" t="s">
        <v>965</v>
      </c>
      <c r="S160" s="1" t="s">
        <v>784</v>
      </c>
      <c r="T160" s="1" t="s">
        <v>963</v>
      </c>
      <c r="U160" s="1" t="s">
        <v>964</v>
      </c>
      <c r="Y160" s="1" t="n">
        <v>1</v>
      </c>
      <c r="Z160" s="1" t="s">
        <v>297</v>
      </c>
      <c r="AA160" s="1" t="n">
        <v>0</v>
      </c>
      <c r="AB160" s="1"/>
      <c r="AC160" s="1"/>
    </row>
    <row r="161" customFormat="false" ht="15.75" hidden="false" customHeight="false" outlineLevel="0" collapsed="false">
      <c r="A161" s="1" t="n">
        <v>307</v>
      </c>
      <c r="B161" s="1" t="s">
        <v>966</v>
      </c>
      <c r="C161" s="1" t="n">
        <v>10</v>
      </c>
      <c r="D161" s="1" t="s">
        <v>914</v>
      </c>
      <c r="E161" s="1" t="n">
        <v>117</v>
      </c>
      <c r="F161" s="1" t="s">
        <v>967</v>
      </c>
      <c r="G161" s="1" t="n">
        <v>8</v>
      </c>
      <c r="H161" s="1" t="s">
        <v>916</v>
      </c>
      <c r="I161" s="1" t="s">
        <v>917</v>
      </c>
      <c r="J161" s="1" t="s">
        <v>918</v>
      </c>
      <c r="K161" s="1" t="n">
        <v>54</v>
      </c>
      <c r="L161" s="1" t="s">
        <v>968</v>
      </c>
      <c r="M161" s="1" t="s">
        <v>969</v>
      </c>
      <c r="N161" s="1" t="s">
        <v>970</v>
      </c>
      <c r="O161" s="1" t="n">
        <v>478</v>
      </c>
      <c r="P161" s="1" t="s">
        <v>971</v>
      </c>
      <c r="Q161" s="1" t="s">
        <v>972</v>
      </c>
      <c r="R161" s="1" t="s">
        <v>973</v>
      </c>
      <c r="S161" s="1" t="s">
        <v>282</v>
      </c>
      <c r="T161" s="1" t="s">
        <v>971</v>
      </c>
      <c r="U161" s="1" t="s">
        <v>972</v>
      </c>
      <c r="Y161" s="1" t="n">
        <v>1</v>
      </c>
      <c r="Z161" s="1" t="s">
        <v>297</v>
      </c>
      <c r="AA161" s="1" t="n">
        <v>0</v>
      </c>
      <c r="AB161" s="1"/>
      <c r="AC161" s="1"/>
    </row>
    <row r="162" customFormat="false" ht="15.75" hidden="false" customHeight="false" outlineLevel="0" collapsed="false">
      <c r="A162" s="1" t="n">
        <v>325</v>
      </c>
      <c r="B162" s="1" t="s">
        <v>974</v>
      </c>
      <c r="C162" s="1" t="n">
        <v>10</v>
      </c>
      <c r="D162" s="1" t="s">
        <v>914</v>
      </c>
      <c r="E162" s="1" t="n">
        <v>148</v>
      </c>
      <c r="F162" s="1" t="s">
        <v>975</v>
      </c>
      <c r="G162" s="1" t="n">
        <v>8</v>
      </c>
      <c r="H162" s="1" t="s">
        <v>916</v>
      </c>
      <c r="I162" s="1" t="s">
        <v>917</v>
      </c>
      <c r="J162" s="1" t="s">
        <v>918</v>
      </c>
      <c r="K162" s="1" t="n">
        <v>270</v>
      </c>
      <c r="L162" s="1" t="s">
        <v>976</v>
      </c>
      <c r="M162" s="1" t="s">
        <v>977</v>
      </c>
      <c r="N162" s="1" t="s">
        <v>978</v>
      </c>
      <c r="O162" s="1" t="n">
        <v>500</v>
      </c>
      <c r="P162" s="1" t="s">
        <v>979</v>
      </c>
      <c r="Q162" s="1" t="s">
        <v>980</v>
      </c>
      <c r="R162" s="1" t="s">
        <v>981</v>
      </c>
      <c r="S162" s="1" t="s">
        <v>61</v>
      </c>
      <c r="T162" s="1" t="s">
        <v>979</v>
      </c>
      <c r="U162" s="1" t="s">
        <v>980</v>
      </c>
      <c r="Y162" s="1" t="n">
        <v>1</v>
      </c>
      <c r="Z162" s="1" t="s">
        <v>297</v>
      </c>
      <c r="AA162" s="1" t="n">
        <v>0</v>
      </c>
      <c r="AB162" s="1"/>
      <c r="AC162" s="1"/>
      <c r="AD162" s="4" t="n">
        <v>0.916666666666667</v>
      </c>
    </row>
    <row r="163" customFormat="false" ht="15.75" hidden="false" customHeight="false" outlineLevel="0" collapsed="false">
      <c r="A163" s="1" t="n">
        <v>338</v>
      </c>
      <c r="B163" s="1" t="s">
        <v>982</v>
      </c>
      <c r="C163" s="1" t="n">
        <v>10</v>
      </c>
      <c r="D163" s="1" t="s">
        <v>914</v>
      </c>
      <c r="E163" s="1" t="n">
        <v>33</v>
      </c>
      <c r="F163" s="1" t="s">
        <v>290</v>
      </c>
      <c r="G163" s="1" t="n">
        <v>8</v>
      </c>
      <c r="H163" s="1" t="s">
        <v>916</v>
      </c>
      <c r="I163" s="1" t="s">
        <v>917</v>
      </c>
      <c r="J163" s="1" t="s">
        <v>918</v>
      </c>
      <c r="K163" s="1" t="n">
        <v>8</v>
      </c>
      <c r="L163" s="1" t="s">
        <v>916</v>
      </c>
      <c r="M163" s="1" t="s">
        <v>917</v>
      </c>
      <c r="N163" s="1" t="s">
        <v>918</v>
      </c>
      <c r="O163" s="1" t="n">
        <v>514</v>
      </c>
      <c r="P163" s="1" t="s">
        <v>983</v>
      </c>
      <c r="Q163" s="1" t="s">
        <v>984</v>
      </c>
      <c r="R163" s="1" t="s">
        <v>985</v>
      </c>
      <c r="S163" s="1" t="s">
        <v>61</v>
      </c>
      <c r="T163" s="1" t="s">
        <v>983</v>
      </c>
      <c r="U163" s="1" t="s">
        <v>984</v>
      </c>
      <c r="X163" s="1" t="n">
        <v>1</v>
      </c>
      <c r="Y163" s="1" t="n">
        <v>1</v>
      </c>
      <c r="Z163" s="1" t="s">
        <v>297</v>
      </c>
      <c r="AA163" s="1" t="n">
        <v>0</v>
      </c>
      <c r="AB163" s="1"/>
      <c r="AC163" s="1"/>
      <c r="AD163" s="1" t="s">
        <v>171</v>
      </c>
      <c r="AF163" s="1" t="s">
        <v>986</v>
      </c>
    </row>
    <row r="164" customFormat="false" ht="15.75" hidden="false" customHeight="false" outlineLevel="0" collapsed="false">
      <c r="A164" s="1" t="n">
        <v>342</v>
      </c>
      <c r="B164" s="1" t="s">
        <v>987</v>
      </c>
      <c r="C164" s="1" t="n">
        <v>10</v>
      </c>
      <c r="D164" s="1" t="s">
        <v>914</v>
      </c>
      <c r="E164" s="1" t="n">
        <v>121</v>
      </c>
      <c r="F164" s="1" t="s">
        <v>988</v>
      </c>
      <c r="G164" s="1" t="n">
        <v>8</v>
      </c>
      <c r="H164" s="1" t="s">
        <v>916</v>
      </c>
      <c r="I164" s="1" t="s">
        <v>917</v>
      </c>
      <c r="J164" s="1" t="s">
        <v>918</v>
      </c>
      <c r="K164" s="1" t="n">
        <v>59</v>
      </c>
      <c r="L164" s="1" t="s">
        <v>989</v>
      </c>
      <c r="M164" s="1" t="s">
        <v>990</v>
      </c>
      <c r="N164" s="1" t="s">
        <v>989</v>
      </c>
      <c r="O164" s="1" t="n">
        <v>518</v>
      </c>
      <c r="P164" s="1" t="s">
        <v>991</v>
      </c>
      <c r="Q164" s="1" t="s">
        <v>992</v>
      </c>
      <c r="R164" s="1" t="s">
        <v>993</v>
      </c>
      <c r="S164" s="1" t="s">
        <v>607</v>
      </c>
      <c r="T164" s="1" t="s">
        <v>991</v>
      </c>
      <c r="U164" s="1" t="s">
        <v>992</v>
      </c>
      <c r="Y164" s="1" t="n">
        <v>1</v>
      </c>
      <c r="Z164" s="1" t="s">
        <v>297</v>
      </c>
      <c r="AA164" s="1" t="n">
        <v>0</v>
      </c>
      <c r="AB164" s="1"/>
      <c r="AC164" s="1"/>
      <c r="AD164" s="1" t="s">
        <v>829</v>
      </c>
      <c r="AE164" s="1" t="s">
        <v>994</v>
      </c>
      <c r="AF164" s="1" t="s">
        <v>715</v>
      </c>
    </row>
    <row r="165" customFormat="false" ht="15.75" hidden="false" customHeight="false" outlineLevel="0" collapsed="false">
      <c r="A165" s="1" t="n">
        <v>343</v>
      </c>
      <c r="B165" s="1" t="s">
        <v>995</v>
      </c>
      <c r="C165" s="1" t="n">
        <v>10</v>
      </c>
      <c r="D165" s="1" t="s">
        <v>914</v>
      </c>
      <c r="E165" s="1" t="n">
        <v>121</v>
      </c>
      <c r="F165" s="1" t="s">
        <v>988</v>
      </c>
      <c r="G165" s="1" t="n">
        <v>8</v>
      </c>
      <c r="H165" s="1" t="s">
        <v>916</v>
      </c>
      <c r="I165" s="1" t="s">
        <v>917</v>
      </c>
      <c r="J165" s="1" t="s">
        <v>918</v>
      </c>
      <c r="K165" s="1" t="n">
        <v>59</v>
      </c>
      <c r="L165" s="1" t="s">
        <v>989</v>
      </c>
      <c r="M165" s="1" t="s">
        <v>990</v>
      </c>
      <c r="N165" s="1" t="s">
        <v>989</v>
      </c>
      <c r="O165" s="1" t="n">
        <v>519</v>
      </c>
      <c r="P165" s="1" t="s">
        <v>996</v>
      </c>
      <c r="Q165" s="1" t="s">
        <v>997</v>
      </c>
      <c r="R165" s="1" t="s">
        <v>998</v>
      </c>
      <c r="S165" s="1" t="s">
        <v>296</v>
      </c>
      <c r="T165" s="1" t="s">
        <v>996</v>
      </c>
      <c r="U165" s="1" t="s">
        <v>997</v>
      </c>
      <c r="Y165" s="1" t="n">
        <v>1</v>
      </c>
      <c r="Z165" s="1" t="s">
        <v>297</v>
      </c>
      <c r="AA165" s="1" t="n">
        <v>0</v>
      </c>
      <c r="AB165" s="1"/>
      <c r="AC165" s="1"/>
      <c r="AD165" s="1" t="s">
        <v>714</v>
      </c>
      <c r="AE165" s="1" t="s">
        <v>999</v>
      </c>
      <c r="AF165" s="1" t="s">
        <v>999</v>
      </c>
    </row>
    <row r="166" customFormat="false" ht="15.75" hidden="false" customHeight="false" outlineLevel="0" collapsed="false">
      <c r="A166" s="1" t="n">
        <v>346</v>
      </c>
      <c r="B166" s="1" t="s">
        <v>1000</v>
      </c>
      <c r="C166" s="1" t="n">
        <v>10</v>
      </c>
      <c r="D166" s="1" t="s">
        <v>914</v>
      </c>
      <c r="E166" s="1" t="n">
        <v>121</v>
      </c>
      <c r="F166" s="1" t="s">
        <v>988</v>
      </c>
      <c r="G166" s="1" t="n">
        <v>8</v>
      </c>
      <c r="H166" s="1" t="s">
        <v>916</v>
      </c>
      <c r="I166" s="1" t="s">
        <v>917</v>
      </c>
      <c r="J166" s="1" t="s">
        <v>918</v>
      </c>
      <c r="K166" s="1" t="n">
        <v>59</v>
      </c>
      <c r="L166" s="1" t="s">
        <v>989</v>
      </c>
      <c r="M166" s="1" t="s">
        <v>990</v>
      </c>
      <c r="N166" s="1" t="s">
        <v>989</v>
      </c>
      <c r="O166" s="1" t="n">
        <v>522</v>
      </c>
      <c r="P166" s="1" t="s">
        <v>1001</v>
      </c>
      <c r="Q166" s="1" t="s">
        <v>1002</v>
      </c>
      <c r="R166" s="1" t="s">
        <v>1003</v>
      </c>
      <c r="S166" s="1" t="s">
        <v>61</v>
      </c>
      <c r="T166" s="1" t="s">
        <v>1001</v>
      </c>
      <c r="U166" s="1" t="s">
        <v>1002</v>
      </c>
      <c r="X166" s="1" t="n">
        <v>1</v>
      </c>
      <c r="Y166" s="1" t="n">
        <v>1</v>
      </c>
      <c r="Z166" s="1" t="s">
        <v>297</v>
      </c>
      <c r="AA166" s="1" t="n">
        <v>0</v>
      </c>
      <c r="AB166" s="1"/>
      <c r="AC166" s="1"/>
      <c r="AD166" s="1" t="s">
        <v>171</v>
      </c>
      <c r="AE166" s="1" t="s">
        <v>924</v>
      </c>
      <c r="AF166" s="1" t="s">
        <v>346</v>
      </c>
    </row>
    <row r="167" customFormat="false" ht="15.75" hidden="false" customHeight="false" outlineLevel="0" collapsed="false">
      <c r="A167" s="1" t="n">
        <v>348</v>
      </c>
      <c r="B167" s="1" t="s">
        <v>1004</v>
      </c>
      <c r="C167" s="1" t="n">
        <v>10</v>
      </c>
      <c r="D167" s="1" t="s">
        <v>914</v>
      </c>
      <c r="E167" s="1" t="n">
        <v>115</v>
      </c>
      <c r="F167" s="1" t="s">
        <v>915</v>
      </c>
      <c r="G167" s="1" t="n">
        <v>8</v>
      </c>
      <c r="H167" s="1" t="s">
        <v>916</v>
      </c>
      <c r="I167" s="1" t="s">
        <v>917</v>
      </c>
      <c r="J167" s="1" t="s">
        <v>918</v>
      </c>
      <c r="K167" s="1" t="n">
        <v>44</v>
      </c>
      <c r="L167" s="1" t="s">
        <v>919</v>
      </c>
      <c r="M167" s="1" t="s">
        <v>920</v>
      </c>
      <c r="N167" s="1" t="s">
        <v>921</v>
      </c>
      <c r="O167" s="1" t="n">
        <v>524</v>
      </c>
      <c r="P167" s="1" t="s">
        <v>1005</v>
      </c>
      <c r="Q167" s="1" t="s">
        <v>1006</v>
      </c>
      <c r="T167" s="1" t="s">
        <v>1005</v>
      </c>
      <c r="U167" s="1" t="s">
        <v>1006</v>
      </c>
      <c r="X167" s="1" t="n">
        <v>1</v>
      </c>
      <c r="Y167" s="1" t="n">
        <v>1</v>
      </c>
      <c r="Z167" s="1" t="s">
        <v>297</v>
      </c>
      <c r="AA167" s="1" t="n">
        <v>2</v>
      </c>
      <c r="AB167" s="1"/>
      <c r="AC167" s="1"/>
    </row>
    <row r="168" customFormat="false" ht="15.75" hidden="false" customHeight="false" outlineLevel="0" collapsed="false">
      <c r="A168" s="1" t="n">
        <v>359</v>
      </c>
      <c r="B168" s="1" t="s">
        <v>1007</v>
      </c>
      <c r="C168" s="1" t="n">
        <v>10</v>
      </c>
      <c r="D168" s="1" t="s">
        <v>914</v>
      </c>
      <c r="E168" s="1" t="n">
        <v>114</v>
      </c>
      <c r="F168" s="1" t="s">
        <v>1008</v>
      </c>
      <c r="G168" s="1" t="n">
        <v>8</v>
      </c>
      <c r="H168" s="1" t="s">
        <v>916</v>
      </c>
      <c r="I168" s="1" t="s">
        <v>917</v>
      </c>
      <c r="J168" s="1" t="s">
        <v>918</v>
      </c>
      <c r="K168" s="1" t="n">
        <v>43</v>
      </c>
      <c r="L168" s="1" t="s">
        <v>1009</v>
      </c>
      <c r="M168" s="1" t="s">
        <v>1010</v>
      </c>
      <c r="N168" s="1" t="s">
        <v>1009</v>
      </c>
      <c r="O168" s="1" t="n">
        <v>536</v>
      </c>
      <c r="P168" s="1" t="s">
        <v>1009</v>
      </c>
      <c r="Q168" s="1" t="s">
        <v>1010</v>
      </c>
      <c r="R168" s="2" t="s">
        <v>1011</v>
      </c>
      <c r="S168" s="1" t="s">
        <v>61</v>
      </c>
      <c r="T168" s="1" t="s">
        <v>1009</v>
      </c>
      <c r="U168" s="1" t="s">
        <v>1010</v>
      </c>
      <c r="Y168" s="1" t="n">
        <v>1</v>
      </c>
      <c r="Z168" s="1" t="s">
        <v>297</v>
      </c>
      <c r="AA168" s="1" t="n">
        <v>0</v>
      </c>
      <c r="AB168" s="1"/>
      <c r="AC168" s="1"/>
    </row>
    <row r="169" customFormat="false" ht="15.75" hidden="false" customHeight="false" outlineLevel="0" collapsed="false">
      <c r="A169" s="1" t="n">
        <v>360</v>
      </c>
      <c r="B169" s="1" t="s">
        <v>1012</v>
      </c>
      <c r="C169" s="1" t="n">
        <v>10</v>
      </c>
      <c r="D169" s="1" t="s">
        <v>914</v>
      </c>
      <c r="E169" s="1" t="n">
        <v>148</v>
      </c>
      <c r="F169" s="1" t="s">
        <v>975</v>
      </c>
      <c r="G169" s="1" t="n">
        <v>8</v>
      </c>
      <c r="H169" s="1" t="s">
        <v>916</v>
      </c>
      <c r="I169" s="1" t="s">
        <v>917</v>
      </c>
      <c r="J169" s="1" t="s">
        <v>918</v>
      </c>
      <c r="K169" s="1" t="n">
        <v>270</v>
      </c>
      <c r="L169" s="1" t="s">
        <v>976</v>
      </c>
      <c r="M169" s="1" t="s">
        <v>977</v>
      </c>
      <c r="N169" s="1" t="s">
        <v>978</v>
      </c>
      <c r="O169" s="1" t="n">
        <v>537</v>
      </c>
      <c r="P169" s="1" t="s">
        <v>1013</v>
      </c>
      <c r="Q169" s="1" t="s">
        <v>1014</v>
      </c>
      <c r="R169" s="2" t="s">
        <v>1015</v>
      </c>
      <c r="T169" s="1" t="s">
        <v>1013</v>
      </c>
      <c r="U169" s="1" t="s">
        <v>1014</v>
      </c>
      <c r="Y169" s="1" t="n">
        <v>1</v>
      </c>
      <c r="Z169" s="1" t="s">
        <v>297</v>
      </c>
      <c r="AA169" s="1" t="n">
        <v>0</v>
      </c>
      <c r="AB169" s="1"/>
      <c r="AC169" s="1"/>
      <c r="AD169" s="1" t="s">
        <v>171</v>
      </c>
      <c r="AE169" s="1" t="s">
        <v>340</v>
      </c>
    </row>
    <row r="170" customFormat="false" ht="15.75" hidden="false" customHeight="false" outlineLevel="0" collapsed="false">
      <c r="A170" s="1" t="n">
        <v>367</v>
      </c>
      <c r="B170" s="1" t="s">
        <v>1016</v>
      </c>
      <c r="C170" s="1" t="n">
        <v>10</v>
      </c>
      <c r="D170" s="1" t="s">
        <v>914</v>
      </c>
      <c r="E170" s="1" t="n">
        <v>33</v>
      </c>
      <c r="F170" s="1" t="s">
        <v>290</v>
      </c>
      <c r="G170" s="1" t="n">
        <v>8</v>
      </c>
      <c r="H170" s="1" t="s">
        <v>916</v>
      </c>
      <c r="I170" s="1" t="s">
        <v>917</v>
      </c>
      <c r="J170" s="1" t="s">
        <v>918</v>
      </c>
      <c r="K170" s="1" t="n">
        <v>8</v>
      </c>
      <c r="L170" s="1" t="s">
        <v>916</v>
      </c>
      <c r="M170" s="1" t="s">
        <v>917</v>
      </c>
      <c r="N170" s="1" t="s">
        <v>918</v>
      </c>
      <c r="O170" s="1" t="n">
        <v>544</v>
      </c>
      <c r="P170" s="1" t="s">
        <v>1017</v>
      </c>
      <c r="Q170" s="1" t="s">
        <v>1018</v>
      </c>
      <c r="R170" s="2" t="s">
        <v>1019</v>
      </c>
      <c r="S170" s="1" t="s">
        <v>422</v>
      </c>
      <c r="T170" s="1" t="s">
        <v>1017</v>
      </c>
      <c r="U170" s="1" t="s">
        <v>1018</v>
      </c>
      <c r="Y170" s="1" t="n">
        <v>1</v>
      </c>
      <c r="Z170" s="1" t="s">
        <v>297</v>
      </c>
      <c r="AA170" s="1" t="n">
        <v>0</v>
      </c>
      <c r="AB170" s="1"/>
      <c r="AC170" s="1"/>
    </row>
    <row r="171" customFormat="false" ht="15.75" hidden="false" customHeight="false" outlineLevel="0" collapsed="false">
      <c r="A171" s="1" t="n">
        <v>376</v>
      </c>
      <c r="B171" s="1" t="s">
        <v>1020</v>
      </c>
      <c r="C171" s="1" t="n">
        <v>10</v>
      </c>
      <c r="D171" s="1" t="s">
        <v>914</v>
      </c>
      <c r="E171" s="1" t="n">
        <v>148</v>
      </c>
      <c r="F171" s="1" t="s">
        <v>975</v>
      </c>
      <c r="G171" s="1" t="n">
        <v>8</v>
      </c>
      <c r="H171" s="1" t="s">
        <v>916</v>
      </c>
      <c r="I171" s="1" t="s">
        <v>917</v>
      </c>
      <c r="J171" s="1" t="s">
        <v>918</v>
      </c>
      <c r="K171" s="1" t="n">
        <v>270</v>
      </c>
      <c r="L171" s="1" t="s">
        <v>976</v>
      </c>
      <c r="M171" s="1" t="s">
        <v>977</v>
      </c>
      <c r="N171" s="1" t="s">
        <v>978</v>
      </c>
      <c r="O171" s="1" t="n">
        <v>553</v>
      </c>
      <c r="P171" s="1" t="s">
        <v>1021</v>
      </c>
      <c r="Q171" s="1" t="s">
        <v>1022</v>
      </c>
      <c r="R171" s="1" t="s">
        <v>1023</v>
      </c>
      <c r="T171" s="1" t="s">
        <v>1021</v>
      </c>
      <c r="U171" s="1" t="s">
        <v>1022</v>
      </c>
      <c r="Y171" s="1" t="n">
        <v>1</v>
      </c>
      <c r="Z171" s="1" t="s">
        <v>297</v>
      </c>
      <c r="AA171" s="1" t="n">
        <v>0</v>
      </c>
      <c r="AB171" s="1"/>
      <c r="AC171" s="1"/>
    </row>
    <row r="172" customFormat="false" ht="15.75" hidden="false" customHeight="false" outlineLevel="0" collapsed="false">
      <c r="A172" s="1" t="n">
        <v>387</v>
      </c>
      <c r="B172" s="1" t="s">
        <v>1024</v>
      </c>
      <c r="C172" s="1" t="n">
        <v>10</v>
      </c>
      <c r="D172" s="1" t="s">
        <v>914</v>
      </c>
      <c r="E172" s="1" t="n">
        <v>114</v>
      </c>
      <c r="F172" s="1" t="s">
        <v>1008</v>
      </c>
      <c r="G172" s="1" t="n">
        <v>8</v>
      </c>
      <c r="H172" s="1" t="s">
        <v>916</v>
      </c>
      <c r="I172" s="1" t="s">
        <v>917</v>
      </c>
      <c r="J172" s="1" t="s">
        <v>918</v>
      </c>
      <c r="K172" s="1" t="n">
        <v>43</v>
      </c>
      <c r="L172" s="1" t="s">
        <v>1009</v>
      </c>
      <c r="M172" s="1" t="s">
        <v>1010</v>
      </c>
      <c r="N172" s="1" t="s">
        <v>1009</v>
      </c>
      <c r="O172" s="1" t="n">
        <v>564</v>
      </c>
      <c r="P172" s="1" t="s">
        <v>1025</v>
      </c>
      <c r="Q172" s="1" t="s">
        <v>1026</v>
      </c>
      <c r="R172" s="1" t="s">
        <v>1027</v>
      </c>
      <c r="T172" s="1" t="s">
        <v>1025</v>
      </c>
      <c r="U172" s="1" t="s">
        <v>1026</v>
      </c>
      <c r="Y172" s="1" t="n">
        <v>1</v>
      </c>
      <c r="Z172" s="1" t="s">
        <v>297</v>
      </c>
      <c r="AA172" s="1" t="n">
        <v>0</v>
      </c>
      <c r="AB172" s="1"/>
      <c r="AC172" s="1"/>
    </row>
    <row r="173" customFormat="false" ht="15.75" hidden="false" customHeight="false" outlineLevel="0" collapsed="false">
      <c r="A173" s="1" t="n">
        <v>390</v>
      </c>
      <c r="B173" s="1" t="s">
        <v>1028</v>
      </c>
      <c r="C173" s="1" t="n">
        <v>10</v>
      </c>
      <c r="D173" s="1" t="s">
        <v>914</v>
      </c>
      <c r="E173" s="1" t="n">
        <v>118</v>
      </c>
      <c r="F173" s="1" t="s">
        <v>1029</v>
      </c>
      <c r="G173" s="1" t="n">
        <v>8</v>
      </c>
      <c r="H173" s="1" t="s">
        <v>916</v>
      </c>
      <c r="I173" s="1" t="s">
        <v>917</v>
      </c>
      <c r="J173" s="1" t="s">
        <v>918</v>
      </c>
      <c r="K173" s="1" t="n">
        <v>349</v>
      </c>
      <c r="L173" s="1" t="s">
        <v>1030</v>
      </c>
      <c r="M173" s="1" t="s">
        <v>1031</v>
      </c>
      <c r="N173" s="1" t="s">
        <v>1030</v>
      </c>
      <c r="O173" s="1" t="n">
        <v>567</v>
      </c>
      <c r="P173" s="1" t="s">
        <v>1032</v>
      </c>
      <c r="Q173" s="1" t="s">
        <v>1033</v>
      </c>
      <c r="R173" s="1" t="s">
        <v>1034</v>
      </c>
      <c r="T173" s="1" t="s">
        <v>1032</v>
      </c>
      <c r="U173" s="1" t="s">
        <v>1033</v>
      </c>
      <c r="X173" s="1" t="n">
        <v>1</v>
      </c>
      <c r="Y173" s="1" t="n">
        <v>1</v>
      </c>
      <c r="Z173" s="1" t="s">
        <v>297</v>
      </c>
      <c r="AA173" s="1" t="n">
        <v>0</v>
      </c>
      <c r="AB173" s="1"/>
      <c r="AC173" s="1"/>
      <c r="AD173" s="1" t="s">
        <v>171</v>
      </c>
      <c r="AE173" s="1" t="s">
        <v>1035</v>
      </c>
      <c r="AF173" s="1" t="s">
        <v>1036</v>
      </c>
    </row>
    <row r="174" customFormat="false" ht="15.75" hidden="false" customHeight="false" outlineLevel="0" collapsed="false">
      <c r="A174" s="1" t="n">
        <v>399</v>
      </c>
      <c r="B174" s="1" t="s">
        <v>1037</v>
      </c>
      <c r="C174" s="1" t="n">
        <v>10</v>
      </c>
      <c r="D174" s="1" t="s">
        <v>914</v>
      </c>
      <c r="E174" s="1" t="n">
        <v>118</v>
      </c>
      <c r="F174" s="1" t="s">
        <v>1029</v>
      </c>
      <c r="G174" s="1" t="n">
        <v>8</v>
      </c>
      <c r="H174" s="1" t="s">
        <v>916</v>
      </c>
      <c r="I174" s="1" t="s">
        <v>917</v>
      </c>
      <c r="J174" s="1" t="s">
        <v>918</v>
      </c>
      <c r="K174" s="1" t="n">
        <v>349</v>
      </c>
      <c r="L174" s="1" t="s">
        <v>1030</v>
      </c>
      <c r="M174" s="1" t="s">
        <v>1031</v>
      </c>
      <c r="N174" s="1" t="s">
        <v>1030</v>
      </c>
      <c r="O174" s="1" t="n">
        <v>578</v>
      </c>
      <c r="P174" s="1" t="s">
        <v>1038</v>
      </c>
      <c r="Q174" s="1" t="s">
        <v>1039</v>
      </c>
      <c r="T174" s="1" t="s">
        <v>1038</v>
      </c>
      <c r="U174" s="1" t="s">
        <v>1039</v>
      </c>
      <c r="X174" s="1" t="n">
        <v>1</v>
      </c>
      <c r="Y174" s="1" t="n">
        <v>1</v>
      </c>
      <c r="Z174" s="1" t="s">
        <v>297</v>
      </c>
      <c r="AA174" s="1" t="n">
        <v>0</v>
      </c>
      <c r="AB174" s="1"/>
      <c r="AC174" s="1"/>
    </row>
    <row r="175" customFormat="false" ht="15.75" hidden="false" customHeight="false" outlineLevel="0" collapsed="false">
      <c r="A175" s="1" t="n">
        <v>406</v>
      </c>
      <c r="B175" s="1" t="s">
        <v>1040</v>
      </c>
      <c r="C175" s="1" t="n">
        <v>10</v>
      </c>
      <c r="D175" s="1" t="s">
        <v>914</v>
      </c>
      <c r="E175" s="1" t="n">
        <v>114</v>
      </c>
      <c r="F175" s="1" t="s">
        <v>1008</v>
      </c>
      <c r="G175" s="1" t="n">
        <v>8</v>
      </c>
      <c r="H175" s="1" t="s">
        <v>916</v>
      </c>
      <c r="I175" s="1" t="s">
        <v>917</v>
      </c>
      <c r="J175" s="1" t="s">
        <v>918</v>
      </c>
      <c r="K175" s="1" t="n">
        <v>43</v>
      </c>
      <c r="L175" s="1" t="s">
        <v>1009</v>
      </c>
      <c r="M175" s="1" t="s">
        <v>1010</v>
      </c>
      <c r="N175" s="1" t="s">
        <v>1009</v>
      </c>
      <c r="O175" s="1" t="n">
        <v>585</v>
      </c>
      <c r="P175" s="1" t="s">
        <v>1041</v>
      </c>
      <c r="Q175" s="1" t="s">
        <v>1042</v>
      </c>
      <c r="R175" s="1" t="s">
        <v>1043</v>
      </c>
      <c r="S175" s="1" t="s">
        <v>282</v>
      </c>
      <c r="T175" s="1" t="s">
        <v>1041</v>
      </c>
      <c r="U175" s="1" t="s">
        <v>1042</v>
      </c>
      <c r="Y175" s="1" t="n">
        <v>1</v>
      </c>
      <c r="Z175" s="1" t="s">
        <v>297</v>
      </c>
      <c r="AA175" s="1" t="n">
        <v>0</v>
      </c>
      <c r="AB175" s="1"/>
      <c r="AC175" s="1"/>
    </row>
    <row r="176" customFormat="false" ht="15.75" hidden="false" customHeight="false" outlineLevel="0" collapsed="false">
      <c r="A176" s="1" t="n">
        <v>433</v>
      </c>
      <c r="B176" s="1" t="s">
        <v>1044</v>
      </c>
      <c r="C176" s="1" t="n">
        <v>10</v>
      </c>
      <c r="D176" s="1" t="s">
        <v>914</v>
      </c>
      <c r="E176" s="1" t="n">
        <v>115</v>
      </c>
      <c r="F176" s="1" t="s">
        <v>915</v>
      </c>
      <c r="G176" s="1" t="n">
        <v>8</v>
      </c>
      <c r="H176" s="1" t="s">
        <v>916</v>
      </c>
      <c r="I176" s="1" t="s">
        <v>917</v>
      </c>
      <c r="J176" s="1" t="s">
        <v>918</v>
      </c>
      <c r="K176" s="1" t="n">
        <v>44</v>
      </c>
      <c r="L176" s="1" t="s">
        <v>919</v>
      </c>
      <c r="M176" s="1" t="s">
        <v>920</v>
      </c>
      <c r="N176" s="1" t="s">
        <v>921</v>
      </c>
      <c r="O176" s="1" t="n">
        <v>623</v>
      </c>
      <c r="P176" s="1" t="s">
        <v>1045</v>
      </c>
      <c r="Q176" s="1" t="s">
        <v>1046</v>
      </c>
      <c r="R176" s="2" t="s">
        <v>1047</v>
      </c>
      <c r="S176" s="1" t="s">
        <v>61</v>
      </c>
      <c r="T176" s="1" t="s">
        <v>1045</v>
      </c>
      <c r="U176" s="1" t="s">
        <v>1046</v>
      </c>
      <c r="Y176" s="1" t="n">
        <v>1</v>
      </c>
      <c r="Z176" s="1" t="s">
        <v>297</v>
      </c>
      <c r="AA176" s="1" t="n">
        <v>0</v>
      </c>
      <c r="AB176" s="1"/>
      <c r="AC176" s="1"/>
    </row>
    <row r="177" customFormat="false" ht="15.75" hidden="false" customHeight="false" outlineLevel="0" collapsed="false">
      <c r="A177" s="1" t="n">
        <v>441</v>
      </c>
      <c r="B177" s="1" t="s">
        <v>1048</v>
      </c>
      <c r="C177" s="1" t="n">
        <v>10</v>
      </c>
      <c r="D177" s="1" t="s">
        <v>914</v>
      </c>
      <c r="E177" s="1" t="n">
        <v>148</v>
      </c>
      <c r="F177" s="1" t="s">
        <v>975</v>
      </c>
      <c r="G177" s="1" t="n">
        <v>8</v>
      </c>
      <c r="H177" s="1" t="s">
        <v>916</v>
      </c>
      <c r="I177" s="1" t="s">
        <v>917</v>
      </c>
      <c r="J177" s="1" t="s">
        <v>918</v>
      </c>
      <c r="K177" s="1" t="n">
        <v>270</v>
      </c>
      <c r="L177" s="1" t="s">
        <v>976</v>
      </c>
      <c r="M177" s="1" t="s">
        <v>977</v>
      </c>
      <c r="N177" s="1" t="s">
        <v>978</v>
      </c>
      <c r="O177" s="1" t="n">
        <v>631</v>
      </c>
      <c r="P177" s="1" t="s">
        <v>1049</v>
      </c>
      <c r="Q177" s="1" t="s">
        <v>1050</v>
      </c>
      <c r="R177" s="1" t="s">
        <v>1051</v>
      </c>
      <c r="T177" s="1" t="s">
        <v>1049</v>
      </c>
      <c r="U177" s="1" t="s">
        <v>1050</v>
      </c>
      <c r="Y177" s="1" t="n">
        <v>1</v>
      </c>
      <c r="Z177" s="1" t="s">
        <v>297</v>
      </c>
      <c r="AA177" s="1" t="n">
        <v>0</v>
      </c>
      <c r="AB177" s="1"/>
      <c r="AC177" s="1"/>
    </row>
    <row r="178" customFormat="false" ht="15.75" hidden="false" customHeight="false" outlineLevel="0" collapsed="false">
      <c r="A178" s="1" t="n">
        <v>456</v>
      </c>
      <c r="B178" s="1" t="s">
        <v>1052</v>
      </c>
      <c r="C178" s="1" t="n">
        <v>10</v>
      </c>
      <c r="D178" s="1" t="s">
        <v>914</v>
      </c>
      <c r="E178" s="1" t="n">
        <v>118</v>
      </c>
      <c r="F178" s="1" t="s">
        <v>1029</v>
      </c>
      <c r="G178" s="1" t="n">
        <v>8</v>
      </c>
      <c r="H178" s="1" t="s">
        <v>916</v>
      </c>
      <c r="I178" s="1" t="s">
        <v>917</v>
      </c>
      <c r="J178" s="1" t="s">
        <v>918</v>
      </c>
      <c r="K178" s="1" t="n">
        <v>349</v>
      </c>
      <c r="L178" s="1" t="s">
        <v>1030</v>
      </c>
      <c r="M178" s="1" t="s">
        <v>1031</v>
      </c>
      <c r="N178" s="1" t="s">
        <v>1030</v>
      </c>
      <c r="O178" s="1" t="n">
        <v>669</v>
      </c>
      <c r="P178" s="1" t="s">
        <v>1053</v>
      </c>
      <c r="Q178" s="1" t="s">
        <v>1054</v>
      </c>
      <c r="T178" s="1" t="s">
        <v>1053</v>
      </c>
      <c r="U178" s="1" t="s">
        <v>1054</v>
      </c>
      <c r="X178" s="1" t="n">
        <v>1</v>
      </c>
      <c r="Y178" s="1" t="n">
        <v>1</v>
      </c>
      <c r="Z178" s="1" t="s">
        <v>297</v>
      </c>
      <c r="AA178" s="1" t="n">
        <v>0</v>
      </c>
      <c r="AB178" s="1"/>
      <c r="AC178" s="1"/>
    </row>
    <row r="179" customFormat="false" ht="15.75" hidden="false" customHeight="false" outlineLevel="0" collapsed="false">
      <c r="A179" s="1" t="n">
        <v>457</v>
      </c>
      <c r="B179" s="1" t="s">
        <v>1055</v>
      </c>
      <c r="C179" s="1" t="n">
        <v>10</v>
      </c>
      <c r="D179" s="1" t="s">
        <v>914</v>
      </c>
      <c r="E179" s="1" t="n">
        <v>118</v>
      </c>
      <c r="F179" s="1" t="s">
        <v>1029</v>
      </c>
      <c r="G179" s="1" t="n">
        <v>8</v>
      </c>
      <c r="H179" s="1" t="s">
        <v>916</v>
      </c>
      <c r="I179" s="1" t="s">
        <v>917</v>
      </c>
      <c r="J179" s="1" t="s">
        <v>918</v>
      </c>
      <c r="K179" s="1" t="n">
        <v>349</v>
      </c>
      <c r="L179" s="1" t="s">
        <v>1030</v>
      </c>
      <c r="M179" s="1" t="s">
        <v>1031</v>
      </c>
      <c r="N179" s="1" t="s">
        <v>1030</v>
      </c>
      <c r="O179" s="1" t="n">
        <v>670</v>
      </c>
      <c r="P179" s="1" t="s">
        <v>1056</v>
      </c>
      <c r="Q179" s="1" t="s">
        <v>1057</v>
      </c>
      <c r="R179" s="1" t="s">
        <v>1058</v>
      </c>
      <c r="T179" s="1" t="s">
        <v>1056</v>
      </c>
      <c r="U179" s="1" t="s">
        <v>1057</v>
      </c>
      <c r="X179" s="1" t="n">
        <v>1</v>
      </c>
      <c r="Y179" s="1" t="n">
        <v>1</v>
      </c>
      <c r="Z179" s="1" t="s">
        <v>297</v>
      </c>
      <c r="AA179" s="1" t="n">
        <v>0</v>
      </c>
      <c r="AB179" s="1"/>
      <c r="AC179" s="1"/>
    </row>
    <row r="180" customFormat="false" ht="15.75" hidden="false" customHeight="false" outlineLevel="0" collapsed="false">
      <c r="A180" s="1" t="n">
        <v>458</v>
      </c>
      <c r="B180" s="1" t="s">
        <v>1059</v>
      </c>
      <c r="C180" s="1" t="n">
        <v>10</v>
      </c>
      <c r="D180" s="1" t="s">
        <v>914</v>
      </c>
      <c r="E180" s="1" t="n">
        <v>118</v>
      </c>
      <c r="F180" s="1" t="s">
        <v>1029</v>
      </c>
      <c r="G180" s="1" t="n">
        <v>8</v>
      </c>
      <c r="H180" s="1" t="s">
        <v>916</v>
      </c>
      <c r="I180" s="1" t="s">
        <v>917</v>
      </c>
      <c r="J180" s="1" t="s">
        <v>918</v>
      </c>
      <c r="K180" s="1" t="n">
        <v>349</v>
      </c>
      <c r="L180" s="1" t="s">
        <v>1030</v>
      </c>
      <c r="M180" s="1" t="s">
        <v>1031</v>
      </c>
      <c r="N180" s="1" t="s">
        <v>1030</v>
      </c>
      <c r="O180" s="1" t="n">
        <v>671</v>
      </c>
      <c r="P180" s="1" t="s">
        <v>1060</v>
      </c>
      <c r="Q180" s="1" t="s">
        <v>1061</v>
      </c>
      <c r="R180" s="1" t="s">
        <v>1062</v>
      </c>
      <c r="T180" s="1" t="s">
        <v>1060</v>
      </c>
      <c r="U180" s="1" t="s">
        <v>1061</v>
      </c>
      <c r="Y180" s="1" t="n">
        <v>1</v>
      </c>
      <c r="Z180" s="1" t="s">
        <v>297</v>
      </c>
      <c r="AA180" s="1" t="n">
        <v>0</v>
      </c>
      <c r="AB180" s="1"/>
      <c r="AC180" s="1"/>
    </row>
    <row r="181" customFormat="false" ht="15.75" hidden="false" customHeight="false" outlineLevel="0" collapsed="false">
      <c r="A181" s="1" t="n">
        <v>35</v>
      </c>
      <c r="B181" s="1" t="s">
        <v>1063</v>
      </c>
      <c r="C181" s="1" t="n">
        <v>9</v>
      </c>
      <c r="D181" s="1" t="s">
        <v>86</v>
      </c>
      <c r="E181" s="1" t="n">
        <v>106</v>
      </c>
      <c r="F181" s="1" t="s">
        <v>234</v>
      </c>
      <c r="G181" s="1" t="n">
        <v>76</v>
      </c>
      <c r="H181" s="1" t="s">
        <v>88</v>
      </c>
      <c r="I181" s="1" t="s">
        <v>89</v>
      </c>
      <c r="J181" s="1" t="s">
        <v>90</v>
      </c>
      <c r="K181" s="1" t="n">
        <v>78</v>
      </c>
      <c r="L181" s="1" t="s">
        <v>235</v>
      </c>
      <c r="M181" s="1" t="s">
        <v>236</v>
      </c>
      <c r="N181" s="1" t="s">
        <v>237</v>
      </c>
      <c r="O181" s="1" t="n">
        <v>53</v>
      </c>
      <c r="P181" s="1" t="s">
        <v>1064</v>
      </c>
      <c r="Q181" s="1" t="s">
        <v>1065</v>
      </c>
      <c r="R181" s="2" t="s">
        <v>1066</v>
      </c>
      <c r="S181" s="1" t="s">
        <v>61</v>
      </c>
      <c r="T181" s="1" t="s">
        <v>1064</v>
      </c>
      <c r="U181" s="1" t="s">
        <v>1065</v>
      </c>
      <c r="Y181" s="1" t="n">
        <v>1</v>
      </c>
      <c r="Z181" s="1" t="s">
        <v>297</v>
      </c>
      <c r="AA181" s="1" t="n">
        <v>2</v>
      </c>
      <c r="AB181" s="1"/>
      <c r="AC181" s="1"/>
      <c r="AD181" s="1" t="s">
        <v>171</v>
      </c>
      <c r="AE181" s="1" t="s">
        <v>1067</v>
      </c>
      <c r="AF181" s="1" t="s">
        <v>1068</v>
      </c>
    </row>
    <row r="182" customFormat="false" ht="15.75" hidden="false" customHeight="false" outlineLevel="0" collapsed="false">
      <c r="A182" s="1" t="n">
        <v>69</v>
      </c>
      <c r="B182" s="1" t="s">
        <v>1069</v>
      </c>
      <c r="C182" s="1" t="n">
        <v>9</v>
      </c>
      <c r="D182" s="1" t="s">
        <v>86</v>
      </c>
      <c r="E182" s="1" t="n">
        <v>106</v>
      </c>
      <c r="F182" s="1" t="s">
        <v>234</v>
      </c>
      <c r="G182" s="1" t="n">
        <v>76</v>
      </c>
      <c r="H182" s="1" t="s">
        <v>88</v>
      </c>
      <c r="I182" s="1" t="s">
        <v>89</v>
      </c>
      <c r="J182" s="1" t="s">
        <v>90</v>
      </c>
      <c r="K182" s="1" t="n">
        <v>78</v>
      </c>
      <c r="L182" s="1" t="s">
        <v>235</v>
      </c>
      <c r="M182" s="1" t="s">
        <v>236</v>
      </c>
      <c r="N182" s="1" t="s">
        <v>237</v>
      </c>
      <c r="O182" s="1" t="n">
        <v>126</v>
      </c>
      <c r="P182" s="1" t="s">
        <v>1070</v>
      </c>
      <c r="Q182" s="1" t="s">
        <v>1071</v>
      </c>
      <c r="R182" s="2" t="s">
        <v>1072</v>
      </c>
      <c r="S182" s="1" t="s">
        <v>61</v>
      </c>
      <c r="T182" s="1" t="s">
        <v>1070</v>
      </c>
      <c r="U182" s="1" t="s">
        <v>1071</v>
      </c>
      <c r="Y182" s="1" t="n">
        <v>1</v>
      </c>
      <c r="Z182" s="1" t="s">
        <v>297</v>
      </c>
      <c r="AA182" s="1" t="n">
        <v>2</v>
      </c>
      <c r="AB182" s="1"/>
      <c r="AC182" s="1"/>
      <c r="AD182" s="1" t="s">
        <v>171</v>
      </c>
      <c r="AE182" s="1" t="s">
        <v>1073</v>
      </c>
      <c r="AF182" s="1" t="s">
        <v>1074</v>
      </c>
      <c r="AG182" s="1" t="s">
        <v>331</v>
      </c>
    </row>
    <row r="183" customFormat="false" ht="15.75" hidden="false" customHeight="false" outlineLevel="0" collapsed="false">
      <c r="A183" s="1" t="n">
        <v>71</v>
      </c>
      <c r="B183" s="1" t="s">
        <v>233</v>
      </c>
      <c r="C183" s="1" t="n">
        <v>9</v>
      </c>
      <c r="D183" s="1" t="s">
        <v>86</v>
      </c>
      <c r="E183" s="1" t="n">
        <v>106</v>
      </c>
      <c r="F183" s="1" t="s">
        <v>234</v>
      </c>
      <c r="G183" s="1" t="n">
        <v>76</v>
      </c>
      <c r="H183" s="1" t="s">
        <v>88</v>
      </c>
      <c r="I183" s="1" t="s">
        <v>89</v>
      </c>
      <c r="J183" s="1" t="s">
        <v>90</v>
      </c>
      <c r="K183" s="1" t="n">
        <v>78</v>
      </c>
      <c r="L183" s="1" t="s">
        <v>235</v>
      </c>
      <c r="M183" s="1" t="s">
        <v>236</v>
      </c>
      <c r="N183" s="1" t="s">
        <v>237</v>
      </c>
      <c r="O183" s="1" t="n">
        <v>128</v>
      </c>
      <c r="P183" s="1" t="s">
        <v>238</v>
      </c>
      <c r="Q183" s="1" t="s">
        <v>239</v>
      </c>
      <c r="R183" s="1" t="s">
        <v>240</v>
      </c>
      <c r="S183" s="1" t="s">
        <v>241</v>
      </c>
      <c r="T183" s="1" t="s">
        <v>242</v>
      </c>
      <c r="U183" s="1" t="s">
        <v>243</v>
      </c>
      <c r="X183" s="1" t="n">
        <v>1</v>
      </c>
      <c r="Y183" s="1" t="n">
        <v>1</v>
      </c>
      <c r="Z183" s="1" t="s">
        <v>164</v>
      </c>
      <c r="AA183" s="1" t="n">
        <v>2</v>
      </c>
      <c r="AB183" s="1"/>
      <c r="AC183" s="1"/>
      <c r="AD183" s="1" t="s">
        <v>244</v>
      </c>
      <c r="AE183" s="1" t="s">
        <v>245</v>
      </c>
      <c r="AF183" s="1" t="s">
        <v>245</v>
      </c>
    </row>
    <row r="184" customFormat="false" ht="15.75" hidden="false" customHeight="false" outlineLevel="0" collapsed="false">
      <c r="A184" s="1" t="n">
        <v>72</v>
      </c>
      <c r="B184" s="1" t="s">
        <v>1075</v>
      </c>
      <c r="C184" s="1" t="n">
        <v>9</v>
      </c>
      <c r="D184" s="1" t="s">
        <v>86</v>
      </c>
      <c r="E184" s="1" t="n">
        <v>107</v>
      </c>
      <c r="F184" s="1" t="s">
        <v>87</v>
      </c>
      <c r="G184" s="1" t="n">
        <v>76</v>
      </c>
      <c r="H184" s="1" t="s">
        <v>88</v>
      </c>
      <c r="I184" s="1" t="s">
        <v>89</v>
      </c>
      <c r="J184" s="1" t="s">
        <v>90</v>
      </c>
      <c r="K184" s="1" t="n">
        <v>79</v>
      </c>
      <c r="L184" s="1" t="s">
        <v>91</v>
      </c>
      <c r="M184" s="1" t="s">
        <v>92</v>
      </c>
      <c r="N184" s="1" t="s">
        <v>91</v>
      </c>
      <c r="O184" s="1" t="n">
        <v>138</v>
      </c>
      <c r="P184" s="1" t="s">
        <v>1076</v>
      </c>
      <c r="Q184" s="1" t="s">
        <v>1077</v>
      </c>
      <c r="R184" s="1" t="s">
        <v>1078</v>
      </c>
      <c r="S184" s="1" t="s">
        <v>450</v>
      </c>
      <c r="T184" s="1" t="s">
        <v>1079</v>
      </c>
      <c r="U184" s="1" t="s">
        <v>1080</v>
      </c>
      <c r="Y184" s="1" t="n">
        <v>1</v>
      </c>
      <c r="Z184" s="1" t="s">
        <v>539</v>
      </c>
      <c r="AA184" s="1" t="n">
        <v>2</v>
      </c>
      <c r="AB184" s="1"/>
      <c r="AC184" s="1"/>
    </row>
    <row r="185" customFormat="false" ht="15.75" hidden="false" customHeight="false" outlineLevel="0" collapsed="false">
      <c r="A185" s="1" t="n">
        <v>75</v>
      </c>
      <c r="B185" s="1" t="s">
        <v>1081</v>
      </c>
      <c r="C185" s="1" t="n">
        <v>9</v>
      </c>
      <c r="D185" s="1" t="s">
        <v>86</v>
      </c>
      <c r="E185" s="1" t="n">
        <v>107</v>
      </c>
      <c r="F185" s="1" t="s">
        <v>87</v>
      </c>
      <c r="G185" s="1" t="n">
        <v>76</v>
      </c>
      <c r="H185" s="1" t="s">
        <v>88</v>
      </c>
      <c r="I185" s="1" t="s">
        <v>89</v>
      </c>
      <c r="J185" s="1" t="s">
        <v>90</v>
      </c>
      <c r="K185" s="1" t="n">
        <v>79</v>
      </c>
      <c r="L185" s="1" t="s">
        <v>91</v>
      </c>
      <c r="M185" s="1" t="s">
        <v>92</v>
      </c>
      <c r="N185" s="1" t="s">
        <v>91</v>
      </c>
      <c r="O185" s="1" t="n">
        <v>134</v>
      </c>
      <c r="P185" s="1" t="s">
        <v>1082</v>
      </c>
      <c r="Q185" s="1" t="s">
        <v>1083</v>
      </c>
      <c r="R185" s="1" t="s">
        <v>1078</v>
      </c>
      <c r="S185" s="1" t="s">
        <v>450</v>
      </c>
      <c r="T185" s="1" t="s">
        <v>1084</v>
      </c>
      <c r="U185" s="1" t="s">
        <v>1085</v>
      </c>
      <c r="Y185" s="1" t="n">
        <v>1</v>
      </c>
      <c r="Z185" s="1" t="s">
        <v>539</v>
      </c>
      <c r="AA185" s="1" t="n">
        <v>2</v>
      </c>
      <c r="AB185" s="1"/>
      <c r="AC185" s="1"/>
    </row>
    <row r="186" customFormat="false" ht="15.75" hidden="false" customHeight="false" outlineLevel="0" collapsed="false">
      <c r="A186" s="1" t="n">
        <v>80</v>
      </c>
      <c r="B186" s="1" t="s">
        <v>246</v>
      </c>
      <c r="C186" s="1" t="n">
        <v>9</v>
      </c>
      <c r="D186" s="1" t="s">
        <v>86</v>
      </c>
      <c r="E186" s="1" t="n">
        <v>106</v>
      </c>
      <c r="F186" s="1" t="s">
        <v>234</v>
      </c>
      <c r="G186" s="1" t="n">
        <v>76</v>
      </c>
      <c r="H186" s="1" t="s">
        <v>88</v>
      </c>
      <c r="I186" s="1" t="s">
        <v>89</v>
      </c>
      <c r="J186" s="1" t="s">
        <v>90</v>
      </c>
      <c r="K186" s="1" t="n">
        <v>78</v>
      </c>
      <c r="L186" s="1" t="s">
        <v>235</v>
      </c>
      <c r="M186" s="1" t="s">
        <v>236</v>
      </c>
      <c r="N186" s="1" t="s">
        <v>237</v>
      </c>
      <c r="O186" s="1" t="n">
        <v>147</v>
      </c>
      <c r="P186" s="1" t="s">
        <v>247</v>
      </c>
      <c r="Q186" s="1" t="s">
        <v>248</v>
      </c>
      <c r="R186" s="2" t="s">
        <v>249</v>
      </c>
      <c r="S186" s="1" t="s">
        <v>241</v>
      </c>
      <c r="T186" s="1" t="s">
        <v>247</v>
      </c>
      <c r="U186" s="1" t="s">
        <v>248</v>
      </c>
      <c r="X186" s="1" t="n">
        <v>1</v>
      </c>
      <c r="Y186" s="1" t="n">
        <v>1</v>
      </c>
      <c r="Z186" s="1" t="s">
        <v>164</v>
      </c>
      <c r="AA186" s="1" t="n">
        <v>2</v>
      </c>
      <c r="AB186" s="1"/>
      <c r="AC186" s="1"/>
      <c r="AD186" s="1" t="s">
        <v>250</v>
      </c>
      <c r="AE186" s="1" t="s">
        <v>251</v>
      </c>
      <c r="AF186" s="1" t="s">
        <v>251</v>
      </c>
    </row>
    <row r="187" customFormat="false" ht="15.75" hidden="false" customHeight="false" outlineLevel="0" collapsed="false">
      <c r="A187" s="1" t="n">
        <v>120</v>
      </c>
      <c r="B187" s="1" t="s">
        <v>1086</v>
      </c>
      <c r="C187" s="1" t="n">
        <v>9</v>
      </c>
      <c r="D187" s="1" t="s">
        <v>86</v>
      </c>
      <c r="E187" s="1" t="n">
        <v>105</v>
      </c>
      <c r="F187" s="1" t="s">
        <v>1087</v>
      </c>
      <c r="G187" s="1" t="n">
        <v>76</v>
      </c>
      <c r="H187" s="1" t="s">
        <v>88</v>
      </c>
      <c r="I187" s="1" t="s">
        <v>89</v>
      </c>
      <c r="J187" s="1" t="s">
        <v>90</v>
      </c>
      <c r="K187" s="1" t="n">
        <v>77</v>
      </c>
      <c r="L187" s="1" t="s">
        <v>1088</v>
      </c>
      <c r="M187" s="1" t="s">
        <v>1089</v>
      </c>
      <c r="N187" s="1" t="s">
        <v>1090</v>
      </c>
      <c r="O187" s="1" t="n">
        <v>227</v>
      </c>
      <c r="P187" s="1" t="s">
        <v>1091</v>
      </c>
      <c r="Q187" s="1" t="s">
        <v>1092</v>
      </c>
      <c r="R187" s="2" t="s">
        <v>1093</v>
      </c>
      <c r="S187" s="1" t="s">
        <v>1094</v>
      </c>
      <c r="T187" s="1" t="s">
        <v>1095</v>
      </c>
      <c r="U187" s="1" t="s">
        <v>1096</v>
      </c>
      <c r="Y187" s="1" t="n">
        <v>1</v>
      </c>
      <c r="Z187" s="1" t="s">
        <v>539</v>
      </c>
      <c r="AA187" s="1" t="n">
        <v>2</v>
      </c>
      <c r="AB187" s="1"/>
      <c r="AC187" s="1"/>
    </row>
    <row r="188" customFormat="false" ht="15.75" hidden="false" customHeight="false" outlineLevel="0" collapsed="false">
      <c r="A188" s="1" t="n">
        <v>193</v>
      </c>
      <c r="B188" s="1" t="s">
        <v>1097</v>
      </c>
      <c r="C188" s="1" t="n">
        <v>9</v>
      </c>
      <c r="D188" s="1" t="s">
        <v>86</v>
      </c>
      <c r="E188" s="1" t="n">
        <v>106</v>
      </c>
      <c r="F188" s="1" t="s">
        <v>234</v>
      </c>
      <c r="G188" s="1" t="n">
        <v>76</v>
      </c>
      <c r="H188" s="1" t="s">
        <v>88</v>
      </c>
      <c r="I188" s="1" t="s">
        <v>89</v>
      </c>
      <c r="J188" s="1" t="s">
        <v>90</v>
      </c>
      <c r="K188" s="1" t="n">
        <v>78</v>
      </c>
      <c r="L188" s="1" t="s">
        <v>235</v>
      </c>
      <c r="M188" s="1" t="s">
        <v>236</v>
      </c>
      <c r="N188" s="1" t="s">
        <v>237</v>
      </c>
      <c r="O188" s="1" t="n">
        <v>347</v>
      </c>
      <c r="P188" s="1" t="s">
        <v>1098</v>
      </c>
      <c r="Q188" s="1" t="s">
        <v>1099</v>
      </c>
      <c r="R188" s="1" t="s">
        <v>1100</v>
      </c>
      <c r="T188" s="1" t="s">
        <v>1098</v>
      </c>
      <c r="U188" s="1" t="s">
        <v>1099</v>
      </c>
      <c r="Y188" s="1" t="n">
        <v>1</v>
      </c>
      <c r="Z188" s="1" t="s">
        <v>297</v>
      </c>
      <c r="AA188" s="1" t="n">
        <v>2</v>
      </c>
      <c r="AB188" s="1"/>
      <c r="AC188" s="1"/>
      <c r="AD188" s="1" t="s">
        <v>171</v>
      </c>
      <c r="AF188" s="1" t="s">
        <v>1101</v>
      </c>
    </row>
    <row r="189" customFormat="false" ht="15.75" hidden="false" customHeight="false" outlineLevel="0" collapsed="false">
      <c r="A189" s="1" t="n">
        <v>204</v>
      </c>
      <c r="B189" s="1" t="s">
        <v>1102</v>
      </c>
      <c r="C189" s="1" t="n">
        <v>9</v>
      </c>
      <c r="D189" s="1" t="s">
        <v>86</v>
      </c>
      <c r="E189" s="1" t="n">
        <v>103</v>
      </c>
      <c r="F189" s="1" t="s">
        <v>290</v>
      </c>
      <c r="G189" s="1" t="n">
        <v>76</v>
      </c>
      <c r="H189" s="1" t="s">
        <v>88</v>
      </c>
      <c r="I189" s="1" t="s">
        <v>89</v>
      </c>
      <c r="J189" s="1" t="s">
        <v>90</v>
      </c>
      <c r="K189" s="1" t="n">
        <v>76</v>
      </c>
      <c r="L189" s="1" t="s">
        <v>88</v>
      </c>
      <c r="M189" s="1" t="s">
        <v>89</v>
      </c>
      <c r="N189" s="1" t="s">
        <v>90</v>
      </c>
      <c r="O189" s="1" t="n">
        <v>358</v>
      </c>
      <c r="P189" s="1" t="s">
        <v>1103</v>
      </c>
      <c r="Q189" s="1" t="s">
        <v>1104</v>
      </c>
      <c r="R189" s="2" t="s">
        <v>1105</v>
      </c>
      <c r="S189" s="1" t="s">
        <v>908</v>
      </c>
      <c r="T189" s="1" t="s">
        <v>1103</v>
      </c>
      <c r="U189" s="1" t="s">
        <v>1104</v>
      </c>
      <c r="Y189" s="1" t="n">
        <v>1</v>
      </c>
      <c r="Z189" s="1" t="s">
        <v>297</v>
      </c>
      <c r="AA189" s="1" t="n">
        <v>0</v>
      </c>
      <c r="AB189" s="1"/>
      <c r="AC189" s="1"/>
      <c r="AD189" s="4" t="n">
        <v>0.423611111111111</v>
      </c>
      <c r="AE189" s="1" t="s">
        <v>466</v>
      </c>
      <c r="AF189" s="1" t="s">
        <v>1106</v>
      </c>
      <c r="AG189" s="1" t="s">
        <v>467</v>
      </c>
    </row>
    <row r="190" customFormat="false" ht="15.75" hidden="false" customHeight="false" outlineLevel="0" collapsed="false">
      <c r="A190" s="1" t="n">
        <v>206</v>
      </c>
      <c r="B190" s="1" t="s">
        <v>1107</v>
      </c>
      <c r="C190" s="1" t="n">
        <v>9</v>
      </c>
      <c r="D190" s="1" t="s">
        <v>86</v>
      </c>
      <c r="E190" s="1" t="n">
        <v>103</v>
      </c>
      <c r="F190" s="1" t="s">
        <v>290</v>
      </c>
      <c r="G190" s="1" t="n">
        <v>76</v>
      </c>
      <c r="H190" s="1" t="s">
        <v>88</v>
      </c>
      <c r="I190" s="1" t="s">
        <v>89</v>
      </c>
      <c r="J190" s="1" t="s">
        <v>90</v>
      </c>
      <c r="K190" s="1" t="n">
        <v>76</v>
      </c>
      <c r="L190" s="1" t="s">
        <v>88</v>
      </c>
      <c r="M190" s="1" t="s">
        <v>89</v>
      </c>
      <c r="N190" s="1" t="s">
        <v>90</v>
      </c>
      <c r="O190" s="1" t="n">
        <v>360</v>
      </c>
      <c r="P190" s="1" t="s">
        <v>1108</v>
      </c>
      <c r="Q190" s="1" t="s">
        <v>1109</v>
      </c>
      <c r="R190" s="1" t="s">
        <v>1110</v>
      </c>
      <c r="S190" s="1" t="s">
        <v>502</v>
      </c>
      <c r="T190" s="1" t="s">
        <v>1111</v>
      </c>
      <c r="U190" s="1" t="s">
        <v>1112</v>
      </c>
      <c r="Y190" s="1" t="n">
        <v>1</v>
      </c>
      <c r="Z190" s="1" t="s">
        <v>297</v>
      </c>
      <c r="AA190" s="1" t="n">
        <v>0</v>
      </c>
      <c r="AB190" s="1"/>
      <c r="AC190" s="1"/>
    </row>
    <row r="191" customFormat="false" ht="15.75" hidden="false" customHeight="false" outlineLevel="0" collapsed="false">
      <c r="A191" s="1" t="n">
        <v>207</v>
      </c>
      <c r="B191" s="1" t="s">
        <v>85</v>
      </c>
      <c r="C191" s="1" t="n">
        <v>9</v>
      </c>
      <c r="D191" s="1" t="s">
        <v>86</v>
      </c>
      <c r="E191" s="1" t="n">
        <v>107</v>
      </c>
      <c r="F191" s="1" t="s">
        <v>87</v>
      </c>
      <c r="G191" s="1" t="n">
        <v>76</v>
      </c>
      <c r="H191" s="1" t="s">
        <v>88</v>
      </c>
      <c r="I191" s="1" t="s">
        <v>89</v>
      </c>
      <c r="J191" s="1" t="s">
        <v>90</v>
      </c>
      <c r="K191" s="1" t="n">
        <v>79</v>
      </c>
      <c r="L191" s="1" t="s">
        <v>91</v>
      </c>
      <c r="M191" s="1" t="s">
        <v>92</v>
      </c>
      <c r="N191" s="1" t="s">
        <v>91</v>
      </c>
      <c r="O191" s="1" t="n">
        <v>362</v>
      </c>
      <c r="P191" s="1" t="s">
        <v>93</v>
      </c>
      <c r="Q191" s="1" t="s">
        <v>94</v>
      </c>
      <c r="T191" s="1" t="s">
        <v>93</v>
      </c>
      <c r="U191" s="1" t="s">
        <v>94</v>
      </c>
      <c r="X191" s="1" t="n">
        <v>1</v>
      </c>
      <c r="Y191" s="1" t="n">
        <v>1</v>
      </c>
      <c r="Z191" s="1" t="s">
        <v>42</v>
      </c>
      <c r="AA191" s="1" t="n">
        <v>2</v>
      </c>
      <c r="AB191" s="1"/>
      <c r="AC191" s="1"/>
    </row>
    <row r="192" customFormat="false" ht="15.75" hidden="false" customHeight="false" outlineLevel="0" collapsed="false">
      <c r="A192" s="1" t="n">
        <v>216</v>
      </c>
      <c r="B192" s="1" t="s">
        <v>1113</v>
      </c>
      <c r="C192" s="1" t="n">
        <v>9</v>
      </c>
      <c r="D192" s="1" t="s">
        <v>86</v>
      </c>
      <c r="E192" s="1" t="n">
        <v>103</v>
      </c>
      <c r="F192" s="1" t="s">
        <v>290</v>
      </c>
      <c r="G192" s="1" t="n">
        <v>76</v>
      </c>
      <c r="H192" s="1" t="s">
        <v>88</v>
      </c>
      <c r="I192" s="1" t="s">
        <v>89</v>
      </c>
      <c r="J192" s="1" t="s">
        <v>90</v>
      </c>
      <c r="K192" s="1" t="n">
        <v>76</v>
      </c>
      <c r="L192" s="1" t="s">
        <v>88</v>
      </c>
      <c r="M192" s="1" t="s">
        <v>89</v>
      </c>
      <c r="N192" s="1" t="s">
        <v>90</v>
      </c>
      <c r="O192" s="1" t="n">
        <v>371</v>
      </c>
      <c r="P192" s="1" t="s">
        <v>1114</v>
      </c>
      <c r="Q192" s="1" t="s">
        <v>1115</v>
      </c>
      <c r="R192" s="1" t="s">
        <v>1116</v>
      </c>
      <c r="T192" s="1" t="s">
        <v>1114</v>
      </c>
      <c r="U192" s="1" t="s">
        <v>1115</v>
      </c>
      <c r="Y192" s="1" t="n">
        <v>1</v>
      </c>
      <c r="Z192" s="1" t="s">
        <v>297</v>
      </c>
      <c r="AA192" s="1" t="n">
        <v>0</v>
      </c>
      <c r="AB192" s="1"/>
      <c r="AC192" s="1"/>
      <c r="AD192" s="1" t="s">
        <v>829</v>
      </c>
      <c r="AE192" s="1" t="s">
        <v>642</v>
      </c>
      <c r="AF192" s="1" t="s">
        <v>642</v>
      </c>
    </row>
    <row r="193" customFormat="false" ht="15.75" hidden="false" customHeight="false" outlineLevel="0" collapsed="false">
      <c r="A193" s="1" t="n">
        <v>254</v>
      </c>
      <c r="B193" s="1" t="s">
        <v>1117</v>
      </c>
      <c r="C193" s="1" t="n">
        <v>9</v>
      </c>
      <c r="D193" s="1" t="s">
        <v>86</v>
      </c>
      <c r="E193" s="1" t="n">
        <v>103</v>
      </c>
      <c r="F193" s="1" t="s">
        <v>290</v>
      </c>
      <c r="G193" s="1" t="n">
        <v>76</v>
      </c>
      <c r="H193" s="1" t="s">
        <v>88</v>
      </c>
      <c r="I193" s="1" t="s">
        <v>89</v>
      </c>
      <c r="J193" s="1" t="s">
        <v>90</v>
      </c>
      <c r="K193" s="1" t="n">
        <v>76</v>
      </c>
      <c r="L193" s="1" t="s">
        <v>88</v>
      </c>
      <c r="M193" s="1" t="s">
        <v>89</v>
      </c>
      <c r="N193" s="1" t="s">
        <v>90</v>
      </c>
      <c r="O193" s="1" t="n">
        <v>423</v>
      </c>
      <c r="P193" s="1" t="s">
        <v>1118</v>
      </c>
      <c r="Q193" s="1" t="s">
        <v>1119</v>
      </c>
      <c r="R193" s="1" t="s">
        <v>1120</v>
      </c>
      <c r="S193" s="1" t="s">
        <v>545</v>
      </c>
      <c r="T193" s="1" t="s">
        <v>1118</v>
      </c>
      <c r="U193" s="1" t="s">
        <v>1119</v>
      </c>
      <c r="Y193" s="1" t="n">
        <v>1</v>
      </c>
      <c r="Z193" s="1" t="s">
        <v>539</v>
      </c>
      <c r="AA193" s="1" t="n">
        <v>0</v>
      </c>
      <c r="AB193" s="1"/>
      <c r="AC193" s="1"/>
      <c r="AD193" s="1" t="s">
        <v>1121</v>
      </c>
      <c r="AE193" s="1" t="s">
        <v>1122</v>
      </c>
      <c r="AF193" s="1" t="s">
        <v>1123</v>
      </c>
    </row>
    <row r="194" customFormat="false" ht="15.75" hidden="false" customHeight="false" outlineLevel="0" collapsed="false">
      <c r="A194" s="1" t="n">
        <v>255</v>
      </c>
      <c r="B194" s="1" t="s">
        <v>1124</v>
      </c>
      <c r="C194" s="1" t="n">
        <v>9</v>
      </c>
      <c r="D194" s="1" t="s">
        <v>86</v>
      </c>
      <c r="E194" s="1" t="n">
        <v>103</v>
      </c>
      <c r="F194" s="1" t="s">
        <v>290</v>
      </c>
      <c r="G194" s="1" t="n">
        <v>76</v>
      </c>
      <c r="H194" s="1" t="s">
        <v>88</v>
      </c>
      <c r="I194" s="1" t="s">
        <v>89</v>
      </c>
      <c r="J194" s="1" t="s">
        <v>90</v>
      </c>
      <c r="K194" s="1" t="n">
        <v>76</v>
      </c>
      <c r="L194" s="1" t="s">
        <v>88</v>
      </c>
      <c r="M194" s="1" t="s">
        <v>89</v>
      </c>
      <c r="N194" s="1" t="s">
        <v>90</v>
      </c>
      <c r="O194" s="1" t="n">
        <v>424</v>
      </c>
      <c r="P194" s="1" t="s">
        <v>1125</v>
      </c>
      <c r="Q194" s="1" t="s">
        <v>1126</v>
      </c>
      <c r="S194" s="1" t="s">
        <v>1127</v>
      </c>
      <c r="T194" s="1" t="s">
        <v>1125</v>
      </c>
      <c r="U194" s="1" t="s">
        <v>1126</v>
      </c>
      <c r="Y194" s="1" t="n">
        <v>1</v>
      </c>
      <c r="Z194" s="1" t="s">
        <v>297</v>
      </c>
      <c r="AA194" s="1" t="n">
        <v>0</v>
      </c>
      <c r="AB194" s="1"/>
      <c r="AC194" s="1"/>
      <c r="AD194" s="1" t="s">
        <v>1128</v>
      </c>
      <c r="AE194" s="1" t="s">
        <v>1129</v>
      </c>
      <c r="AF194" s="1" t="s">
        <v>470</v>
      </c>
    </row>
    <row r="195" customFormat="false" ht="15.75" hidden="false" customHeight="false" outlineLevel="0" collapsed="false">
      <c r="A195" s="1" t="n">
        <v>296</v>
      </c>
      <c r="B195" s="1" t="s">
        <v>1130</v>
      </c>
      <c r="C195" s="1" t="n">
        <v>9</v>
      </c>
      <c r="D195" s="1" t="s">
        <v>86</v>
      </c>
      <c r="E195" s="1" t="n">
        <v>103</v>
      </c>
      <c r="F195" s="1" t="s">
        <v>290</v>
      </c>
      <c r="G195" s="1" t="n">
        <v>76</v>
      </c>
      <c r="H195" s="1" t="s">
        <v>88</v>
      </c>
      <c r="I195" s="1" t="s">
        <v>89</v>
      </c>
      <c r="J195" s="1" t="s">
        <v>90</v>
      </c>
      <c r="K195" s="1" t="n">
        <v>76</v>
      </c>
      <c r="L195" s="1" t="s">
        <v>88</v>
      </c>
      <c r="M195" s="1" t="s">
        <v>89</v>
      </c>
      <c r="N195" s="1" t="s">
        <v>90</v>
      </c>
      <c r="O195" s="1" t="n">
        <v>467</v>
      </c>
      <c r="P195" s="1" t="s">
        <v>1131</v>
      </c>
      <c r="Q195" s="1" t="s">
        <v>1132</v>
      </c>
      <c r="R195" s="1" t="s">
        <v>1133</v>
      </c>
      <c r="S195" s="1" t="s">
        <v>545</v>
      </c>
      <c r="T195" s="1" t="s">
        <v>1131</v>
      </c>
      <c r="U195" s="1" t="s">
        <v>1132</v>
      </c>
      <c r="X195" s="1" t="n">
        <v>1</v>
      </c>
      <c r="Y195" s="1" t="n">
        <v>1</v>
      </c>
      <c r="Z195" s="1" t="s">
        <v>297</v>
      </c>
      <c r="AA195" s="1" t="n">
        <v>0</v>
      </c>
      <c r="AB195" s="1"/>
      <c r="AC195" s="1"/>
      <c r="AD195" s="1" t="s">
        <v>1134</v>
      </c>
      <c r="AE195" s="1" t="s">
        <v>1135</v>
      </c>
      <c r="AF195" s="1" t="s">
        <v>1136</v>
      </c>
    </row>
    <row r="196" customFormat="false" ht="15.75" hidden="false" customHeight="false" outlineLevel="0" collapsed="false">
      <c r="A196" s="1" t="n">
        <v>339</v>
      </c>
      <c r="B196" s="1" t="s">
        <v>1137</v>
      </c>
      <c r="C196" s="1" t="n">
        <v>9</v>
      </c>
      <c r="D196" s="1" t="s">
        <v>86</v>
      </c>
      <c r="E196" s="1" t="n">
        <v>103</v>
      </c>
      <c r="F196" s="1" t="s">
        <v>290</v>
      </c>
      <c r="G196" s="1" t="n">
        <v>76</v>
      </c>
      <c r="H196" s="1" t="s">
        <v>88</v>
      </c>
      <c r="I196" s="1" t="s">
        <v>89</v>
      </c>
      <c r="J196" s="1" t="s">
        <v>90</v>
      </c>
      <c r="K196" s="1" t="n">
        <v>76</v>
      </c>
      <c r="L196" s="1" t="s">
        <v>88</v>
      </c>
      <c r="M196" s="1" t="s">
        <v>89</v>
      </c>
      <c r="N196" s="1" t="s">
        <v>90</v>
      </c>
      <c r="O196" s="1" t="n">
        <v>515</v>
      </c>
      <c r="P196" s="1" t="s">
        <v>1138</v>
      </c>
      <c r="Q196" s="1" t="s">
        <v>1139</v>
      </c>
      <c r="R196" s="1" t="s">
        <v>1140</v>
      </c>
      <c r="S196" s="1" t="s">
        <v>502</v>
      </c>
      <c r="T196" s="1" t="s">
        <v>1138</v>
      </c>
      <c r="U196" s="1" t="s">
        <v>1139</v>
      </c>
      <c r="X196" s="1" t="n">
        <v>1</v>
      </c>
      <c r="Y196" s="1" t="n">
        <v>1</v>
      </c>
      <c r="Z196" s="1" t="s">
        <v>297</v>
      </c>
      <c r="AA196" s="1" t="n">
        <v>0</v>
      </c>
      <c r="AB196" s="1"/>
      <c r="AC196" s="1"/>
    </row>
    <row r="197" customFormat="false" ht="15.75" hidden="false" customHeight="false" outlineLevel="0" collapsed="false">
      <c r="A197" s="1" t="n">
        <v>415</v>
      </c>
      <c r="B197" s="1" t="s">
        <v>1141</v>
      </c>
      <c r="C197" s="1" t="n">
        <v>9</v>
      </c>
      <c r="D197" s="1" t="s">
        <v>86</v>
      </c>
      <c r="E197" s="1" t="n">
        <v>105</v>
      </c>
      <c r="F197" s="1" t="s">
        <v>1087</v>
      </c>
      <c r="G197" s="1" t="n">
        <v>76</v>
      </c>
      <c r="H197" s="1" t="s">
        <v>88</v>
      </c>
      <c r="I197" s="1" t="s">
        <v>89</v>
      </c>
      <c r="J197" s="1" t="s">
        <v>90</v>
      </c>
      <c r="K197" s="1" t="n">
        <v>77</v>
      </c>
      <c r="L197" s="1" t="s">
        <v>1088</v>
      </c>
      <c r="M197" s="1" t="s">
        <v>1089</v>
      </c>
      <c r="N197" s="1" t="s">
        <v>1090</v>
      </c>
      <c r="O197" s="1" t="n">
        <v>594</v>
      </c>
      <c r="P197" s="1" t="s">
        <v>1142</v>
      </c>
      <c r="Q197" s="1" t="s">
        <v>1143</v>
      </c>
      <c r="R197" s="1" t="s">
        <v>1144</v>
      </c>
      <c r="T197" s="1" t="s">
        <v>1142</v>
      </c>
      <c r="U197" s="1" t="s">
        <v>1143</v>
      </c>
      <c r="Y197" s="1" t="n">
        <v>1</v>
      </c>
      <c r="Z197" s="1" t="s">
        <v>297</v>
      </c>
      <c r="AA197" s="1" t="n">
        <v>0</v>
      </c>
      <c r="AB197" s="1"/>
      <c r="AC197" s="1"/>
      <c r="AD197" s="1" t="s">
        <v>362</v>
      </c>
      <c r="AE197" s="1" t="s">
        <v>1136</v>
      </c>
      <c r="AF197" s="1" t="s">
        <v>1145</v>
      </c>
    </row>
    <row r="198" customFormat="false" ht="15.75" hidden="false" customHeight="false" outlineLevel="0" collapsed="false">
      <c r="A198" s="1" t="n">
        <v>291</v>
      </c>
      <c r="B198" s="1" t="s">
        <v>1146</v>
      </c>
      <c r="C198" s="1" t="n">
        <v>15</v>
      </c>
      <c r="D198" s="1" t="s">
        <v>1147</v>
      </c>
      <c r="E198" s="1" t="n">
        <v>150</v>
      </c>
      <c r="F198" s="1" t="s">
        <v>1148</v>
      </c>
      <c r="G198" s="1" t="n">
        <v>3</v>
      </c>
      <c r="H198" s="1" t="s">
        <v>1149</v>
      </c>
      <c r="I198" s="1" t="s">
        <v>1150</v>
      </c>
      <c r="J198" s="1" t="s">
        <v>1149</v>
      </c>
      <c r="K198" s="1" t="n">
        <v>3</v>
      </c>
      <c r="L198" s="1" t="s">
        <v>1149</v>
      </c>
      <c r="M198" s="1" t="s">
        <v>1150</v>
      </c>
      <c r="N198" s="1" t="s">
        <v>1149</v>
      </c>
      <c r="O198" s="1" t="n">
        <v>462</v>
      </c>
      <c r="P198" s="1" t="s">
        <v>1151</v>
      </c>
      <c r="Q198" s="1" t="s">
        <v>1152</v>
      </c>
      <c r="R198" s="1" t="s">
        <v>1153</v>
      </c>
      <c r="S198" s="1" t="s">
        <v>61</v>
      </c>
      <c r="T198" s="1" t="s">
        <v>1151</v>
      </c>
      <c r="U198" s="1" t="s">
        <v>1152</v>
      </c>
      <c r="X198" s="1" t="n">
        <v>1</v>
      </c>
      <c r="Z198" s="1" t="s">
        <v>1154</v>
      </c>
      <c r="AA198" s="1" t="n">
        <v>2</v>
      </c>
      <c r="AB198" s="1"/>
      <c r="AC198" s="1"/>
    </row>
    <row r="199" customFormat="false" ht="15.75" hidden="false" customHeight="false" outlineLevel="0" collapsed="false">
      <c r="A199" s="1" t="n">
        <v>292</v>
      </c>
      <c r="B199" s="1" t="s">
        <v>1155</v>
      </c>
      <c r="C199" s="1" t="n">
        <v>15</v>
      </c>
      <c r="D199" s="1" t="s">
        <v>1147</v>
      </c>
      <c r="E199" s="1" t="n">
        <v>150</v>
      </c>
      <c r="F199" s="1" t="s">
        <v>1148</v>
      </c>
      <c r="G199" s="1" t="n">
        <v>3</v>
      </c>
      <c r="H199" s="1" t="s">
        <v>1149</v>
      </c>
      <c r="I199" s="1" t="s">
        <v>1150</v>
      </c>
      <c r="J199" s="1" t="s">
        <v>1149</v>
      </c>
      <c r="K199" s="1" t="n">
        <v>3</v>
      </c>
      <c r="L199" s="1" t="s">
        <v>1149</v>
      </c>
      <c r="M199" s="1" t="s">
        <v>1150</v>
      </c>
      <c r="N199" s="1" t="s">
        <v>1149</v>
      </c>
      <c r="O199" s="1" t="n">
        <v>463</v>
      </c>
      <c r="P199" s="1" t="s">
        <v>615</v>
      </c>
      <c r="Q199" s="1" t="s">
        <v>616</v>
      </c>
      <c r="R199" s="1" t="s">
        <v>658</v>
      </c>
      <c r="S199" s="1" t="s">
        <v>61</v>
      </c>
      <c r="T199" s="1" t="s">
        <v>615</v>
      </c>
      <c r="U199" s="1" t="s">
        <v>616</v>
      </c>
      <c r="X199" s="1" t="n">
        <v>1</v>
      </c>
      <c r="Z199" s="1" t="s">
        <v>1154</v>
      </c>
      <c r="AA199" s="1" t="n">
        <v>2</v>
      </c>
      <c r="AB199" s="1"/>
      <c r="AC199" s="1"/>
    </row>
    <row r="200" customFormat="false" ht="15.75" hidden="false" customHeight="false" outlineLevel="0" collapsed="false">
      <c r="A200" s="1" t="n">
        <v>294</v>
      </c>
      <c r="B200" s="1" t="s">
        <v>1156</v>
      </c>
      <c r="C200" s="1" t="n">
        <v>15</v>
      </c>
      <c r="D200" s="1" t="s">
        <v>1147</v>
      </c>
      <c r="E200" s="1" t="n">
        <v>150</v>
      </c>
      <c r="F200" s="1" t="s">
        <v>1148</v>
      </c>
      <c r="G200" s="1" t="n">
        <v>3</v>
      </c>
      <c r="H200" s="1" t="s">
        <v>1149</v>
      </c>
      <c r="I200" s="1" t="s">
        <v>1150</v>
      </c>
      <c r="J200" s="1" t="s">
        <v>1149</v>
      </c>
      <c r="K200" s="1" t="n">
        <v>3</v>
      </c>
      <c r="L200" s="1" t="s">
        <v>1149</v>
      </c>
      <c r="M200" s="1" t="s">
        <v>1150</v>
      </c>
      <c r="N200" s="1" t="s">
        <v>1149</v>
      </c>
      <c r="O200" s="1" t="n">
        <v>465</v>
      </c>
      <c r="P200" s="1" t="s">
        <v>1157</v>
      </c>
      <c r="Q200" s="1" t="s">
        <v>1158</v>
      </c>
      <c r="R200" s="1" t="s">
        <v>1159</v>
      </c>
      <c r="S200" s="1" t="s">
        <v>282</v>
      </c>
      <c r="T200" s="1" t="s">
        <v>1157</v>
      </c>
      <c r="U200" s="1" t="s">
        <v>1158</v>
      </c>
      <c r="X200" s="1" t="n">
        <v>1</v>
      </c>
      <c r="Z200" s="1" t="s">
        <v>1154</v>
      </c>
      <c r="AA200" s="1" t="n">
        <v>2</v>
      </c>
      <c r="AB200" s="1"/>
      <c r="AC200" s="1"/>
    </row>
    <row r="201" customFormat="false" ht="15.75" hidden="false" customHeight="false" outlineLevel="0" collapsed="false">
      <c r="A201" s="1" t="n">
        <v>295</v>
      </c>
      <c r="B201" s="1" t="s">
        <v>1160</v>
      </c>
      <c r="C201" s="1" t="n">
        <v>15</v>
      </c>
      <c r="D201" s="1" t="s">
        <v>1147</v>
      </c>
      <c r="E201" s="1" t="n">
        <v>150</v>
      </c>
      <c r="F201" s="1" t="s">
        <v>1148</v>
      </c>
      <c r="G201" s="1" t="n">
        <v>3</v>
      </c>
      <c r="H201" s="1" t="s">
        <v>1149</v>
      </c>
      <c r="I201" s="1" t="s">
        <v>1150</v>
      </c>
      <c r="J201" s="1" t="s">
        <v>1149</v>
      </c>
      <c r="K201" s="1" t="n">
        <v>3</v>
      </c>
      <c r="L201" s="1" t="s">
        <v>1149</v>
      </c>
      <c r="M201" s="1" t="s">
        <v>1150</v>
      </c>
      <c r="N201" s="1" t="s">
        <v>1149</v>
      </c>
      <c r="O201" s="1" t="n">
        <v>466</v>
      </c>
      <c r="P201" s="1" t="s">
        <v>1161</v>
      </c>
      <c r="Q201" s="1" t="s">
        <v>1162</v>
      </c>
      <c r="R201" s="2" t="s">
        <v>1163</v>
      </c>
      <c r="S201" s="1" t="s">
        <v>908</v>
      </c>
      <c r="T201" s="1" t="s">
        <v>1161</v>
      </c>
      <c r="U201" s="1" t="s">
        <v>1162</v>
      </c>
      <c r="Z201" s="1" t="s">
        <v>1154</v>
      </c>
      <c r="AA201" s="1" t="n">
        <v>2</v>
      </c>
      <c r="AB201" s="1"/>
      <c r="AC201" s="1"/>
      <c r="AD201" s="1" t="s">
        <v>1164</v>
      </c>
      <c r="AE201" s="1" t="s">
        <v>1165</v>
      </c>
      <c r="AF201" s="1" t="s">
        <v>1165</v>
      </c>
    </row>
    <row r="202" customFormat="false" ht="15.75" hidden="false" customHeight="false" outlineLevel="0" collapsed="false">
      <c r="A202" s="1" t="n">
        <v>18</v>
      </c>
      <c r="B202" s="1" t="s">
        <v>1166</v>
      </c>
      <c r="C202" s="1" t="n">
        <v>6</v>
      </c>
      <c r="D202" s="1" t="s">
        <v>1167</v>
      </c>
      <c r="E202" s="1" t="n">
        <v>53</v>
      </c>
      <c r="F202" s="1" t="s">
        <v>1168</v>
      </c>
      <c r="G202" s="1" t="n">
        <v>75</v>
      </c>
      <c r="H202" s="1" t="s">
        <v>394</v>
      </c>
      <c r="I202" s="1" t="s">
        <v>395</v>
      </c>
      <c r="J202" s="1" t="s">
        <v>1169</v>
      </c>
      <c r="K202" s="1" t="n">
        <v>94</v>
      </c>
      <c r="L202" s="1" t="s">
        <v>482</v>
      </c>
      <c r="M202" s="1" t="s">
        <v>483</v>
      </c>
      <c r="N202" s="1" t="s">
        <v>482</v>
      </c>
      <c r="O202" s="1" t="n">
        <v>25</v>
      </c>
      <c r="P202" s="1" t="s">
        <v>1170</v>
      </c>
      <c r="Q202" s="1" t="s">
        <v>1171</v>
      </c>
      <c r="R202" s="2" t="s">
        <v>1172</v>
      </c>
      <c r="S202" s="1" t="s">
        <v>516</v>
      </c>
      <c r="T202" s="1" t="s">
        <v>1170</v>
      </c>
      <c r="U202" s="1" t="s">
        <v>1171</v>
      </c>
      <c r="Y202" s="1" t="n">
        <v>1</v>
      </c>
      <c r="Z202" s="1" t="s">
        <v>297</v>
      </c>
      <c r="AA202" s="1" t="n">
        <v>2</v>
      </c>
      <c r="AB202" s="1"/>
      <c r="AC202" s="1"/>
    </row>
    <row r="203" customFormat="false" ht="15.75" hidden="false" customHeight="false" outlineLevel="0" collapsed="false">
      <c r="A203" s="1" t="n">
        <v>21</v>
      </c>
      <c r="B203" s="1" t="s">
        <v>1173</v>
      </c>
      <c r="C203" s="1" t="n">
        <v>6</v>
      </c>
      <c r="D203" s="1" t="s">
        <v>1167</v>
      </c>
      <c r="E203" s="1" t="n">
        <v>55</v>
      </c>
      <c r="F203" s="1" t="s">
        <v>1174</v>
      </c>
      <c r="G203" s="1" t="n">
        <v>75</v>
      </c>
      <c r="H203" s="1" t="s">
        <v>394</v>
      </c>
      <c r="I203" s="1" t="s">
        <v>395</v>
      </c>
      <c r="J203" s="1" t="s">
        <v>1169</v>
      </c>
      <c r="K203" s="1" t="n">
        <v>96</v>
      </c>
      <c r="L203" s="1" t="s">
        <v>1175</v>
      </c>
      <c r="M203" s="1" t="s">
        <v>1176</v>
      </c>
      <c r="N203" s="1" t="s">
        <v>1177</v>
      </c>
      <c r="O203" s="1" t="n">
        <v>28</v>
      </c>
      <c r="P203" s="1" t="s">
        <v>1178</v>
      </c>
      <c r="Q203" s="1" t="s">
        <v>1179</v>
      </c>
      <c r="R203" s="1" t="s">
        <v>1180</v>
      </c>
      <c r="S203" s="1" t="s">
        <v>282</v>
      </c>
      <c r="T203" s="1" t="s">
        <v>1181</v>
      </c>
      <c r="U203" s="1" t="s">
        <v>1182</v>
      </c>
      <c r="Y203" s="1" t="n">
        <v>1</v>
      </c>
      <c r="Z203" s="1" t="s">
        <v>297</v>
      </c>
      <c r="AA203" s="1" t="n">
        <v>2</v>
      </c>
      <c r="AB203" s="1"/>
      <c r="AC203" s="1"/>
      <c r="AD203" s="1" t="s">
        <v>829</v>
      </c>
      <c r="AE203" s="1" t="s">
        <v>635</v>
      </c>
      <c r="AF203" s="1" t="s">
        <v>1183</v>
      </c>
    </row>
    <row r="204" customFormat="false" ht="15.75" hidden="false" customHeight="false" outlineLevel="0" collapsed="false">
      <c r="A204" s="1" t="n">
        <v>133</v>
      </c>
      <c r="B204" s="1" t="s">
        <v>1184</v>
      </c>
      <c r="C204" s="1" t="n">
        <v>6</v>
      </c>
      <c r="D204" s="1" t="s">
        <v>1167</v>
      </c>
      <c r="E204" s="1" t="n">
        <v>55</v>
      </c>
      <c r="F204" s="1" t="s">
        <v>1174</v>
      </c>
      <c r="G204" s="1" t="n">
        <v>75</v>
      </c>
      <c r="H204" s="1" t="s">
        <v>394</v>
      </c>
      <c r="I204" s="1" t="s">
        <v>395</v>
      </c>
      <c r="J204" s="1" t="s">
        <v>1169</v>
      </c>
      <c r="K204" s="1" t="n">
        <v>96</v>
      </c>
      <c r="L204" s="1" t="s">
        <v>1175</v>
      </c>
      <c r="M204" s="1" t="s">
        <v>1176</v>
      </c>
      <c r="N204" s="1" t="s">
        <v>1177</v>
      </c>
      <c r="O204" s="1" t="n">
        <v>251</v>
      </c>
      <c r="P204" s="1" t="s">
        <v>1185</v>
      </c>
      <c r="Q204" s="1" t="s">
        <v>1186</v>
      </c>
      <c r="R204" s="1" t="s">
        <v>1187</v>
      </c>
      <c r="T204" s="1" t="s">
        <v>1185</v>
      </c>
      <c r="U204" s="1" t="s">
        <v>1186</v>
      </c>
      <c r="Y204" s="1" t="n">
        <v>1</v>
      </c>
      <c r="Z204" s="1" t="s">
        <v>297</v>
      </c>
      <c r="AA204" s="1" t="n">
        <v>2</v>
      </c>
      <c r="AB204" s="1"/>
      <c r="AC204" s="1"/>
    </row>
    <row r="205" customFormat="false" ht="15.75" hidden="false" customHeight="false" outlineLevel="0" collapsed="false">
      <c r="A205" s="1" t="n">
        <v>288</v>
      </c>
      <c r="B205" s="1" t="s">
        <v>1188</v>
      </c>
      <c r="C205" s="1" t="n">
        <v>6</v>
      </c>
      <c r="D205" s="1" t="s">
        <v>1167</v>
      </c>
      <c r="E205" s="1" t="n">
        <v>50</v>
      </c>
      <c r="F205" s="1" t="s">
        <v>1189</v>
      </c>
      <c r="G205" s="1" t="n">
        <v>75</v>
      </c>
      <c r="H205" s="1" t="s">
        <v>394</v>
      </c>
      <c r="I205" s="1" t="s">
        <v>395</v>
      </c>
      <c r="J205" s="1" t="s">
        <v>1169</v>
      </c>
      <c r="K205" s="1" t="n">
        <v>40</v>
      </c>
      <c r="L205" s="1" t="s">
        <v>542</v>
      </c>
      <c r="M205" s="1" t="s">
        <v>543</v>
      </c>
      <c r="N205" s="1" t="s">
        <v>542</v>
      </c>
      <c r="O205" s="1" t="n">
        <v>457</v>
      </c>
      <c r="P205" s="1" t="s">
        <v>1190</v>
      </c>
      <c r="Q205" s="1" t="s">
        <v>1191</v>
      </c>
      <c r="R205" s="1" t="s">
        <v>1192</v>
      </c>
      <c r="S205" s="1" t="s">
        <v>545</v>
      </c>
      <c r="T205" s="1" t="s">
        <v>1190</v>
      </c>
      <c r="U205" s="1" t="s">
        <v>1191</v>
      </c>
      <c r="X205" s="1" t="n">
        <v>1</v>
      </c>
      <c r="Y205" s="1" t="n">
        <v>1</v>
      </c>
      <c r="Z205" s="1" t="s">
        <v>297</v>
      </c>
      <c r="AA205" s="1" t="n">
        <v>2</v>
      </c>
      <c r="AB205" s="1"/>
      <c r="AC205" s="1"/>
    </row>
    <row r="206" customFormat="false" ht="15.75" hidden="false" customHeight="false" outlineLevel="0" collapsed="false">
      <c r="A206" s="1" t="n">
        <v>289</v>
      </c>
      <c r="B206" s="1" t="s">
        <v>1193</v>
      </c>
      <c r="C206" s="1" t="n">
        <v>6</v>
      </c>
      <c r="D206" s="1" t="s">
        <v>1167</v>
      </c>
      <c r="E206" s="1" t="n">
        <v>50</v>
      </c>
      <c r="F206" s="1" t="s">
        <v>1189</v>
      </c>
      <c r="G206" s="1" t="n">
        <v>75</v>
      </c>
      <c r="H206" s="1" t="s">
        <v>394</v>
      </c>
      <c r="I206" s="1" t="s">
        <v>395</v>
      </c>
      <c r="J206" s="1" t="s">
        <v>1169</v>
      </c>
      <c r="K206" s="1" t="n">
        <v>40</v>
      </c>
      <c r="L206" s="1" t="s">
        <v>542</v>
      </c>
      <c r="M206" s="1" t="s">
        <v>543</v>
      </c>
      <c r="N206" s="1" t="s">
        <v>542</v>
      </c>
      <c r="O206" s="1" t="n">
        <v>458</v>
      </c>
      <c r="P206" s="1" t="s">
        <v>1194</v>
      </c>
      <c r="Q206" s="1" t="s">
        <v>1195</v>
      </c>
      <c r="R206" s="1" t="s">
        <v>1196</v>
      </c>
      <c r="S206" s="1" t="s">
        <v>545</v>
      </c>
      <c r="T206" s="1" t="s">
        <v>1197</v>
      </c>
      <c r="U206" s="1" t="s">
        <v>1198</v>
      </c>
      <c r="Y206" s="1" t="n">
        <v>1</v>
      </c>
      <c r="Z206" s="1" t="s">
        <v>539</v>
      </c>
      <c r="AA206" s="1" t="n">
        <v>2</v>
      </c>
      <c r="AB206" s="1"/>
      <c r="AC206" s="1"/>
    </row>
    <row r="207" customFormat="false" ht="15.75" hidden="false" customHeight="false" outlineLevel="0" collapsed="false">
      <c r="A207" s="1" t="n">
        <v>290</v>
      </c>
      <c r="B207" s="1" t="s">
        <v>1199</v>
      </c>
      <c r="C207" s="1" t="n">
        <v>6</v>
      </c>
      <c r="D207" s="1" t="s">
        <v>1167</v>
      </c>
      <c r="E207" s="1" t="n">
        <v>50</v>
      </c>
      <c r="F207" s="1" t="s">
        <v>1189</v>
      </c>
      <c r="G207" s="1" t="n">
        <v>75</v>
      </c>
      <c r="H207" s="1" t="s">
        <v>394</v>
      </c>
      <c r="I207" s="1" t="s">
        <v>395</v>
      </c>
      <c r="J207" s="1" t="s">
        <v>1169</v>
      </c>
      <c r="K207" s="1" t="n">
        <v>40</v>
      </c>
      <c r="L207" s="1" t="s">
        <v>542</v>
      </c>
      <c r="M207" s="1" t="s">
        <v>543</v>
      </c>
      <c r="N207" s="1" t="s">
        <v>542</v>
      </c>
      <c r="O207" s="1" t="n">
        <v>461</v>
      </c>
      <c r="P207" s="1" t="s">
        <v>1200</v>
      </c>
      <c r="Q207" s="1" t="s">
        <v>1201</v>
      </c>
      <c r="R207" s="1" t="s">
        <v>1202</v>
      </c>
      <c r="S207" s="1" t="s">
        <v>545</v>
      </c>
      <c r="T207" s="1" t="s">
        <v>1200</v>
      </c>
      <c r="U207" s="1" t="s">
        <v>1201</v>
      </c>
      <c r="Y207" s="1" t="n">
        <v>1</v>
      </c>
      <c r="Z207" s="1" t="s">
        <v>297</v>
      </c>
      <c r="AA207" s="1" t="n">
        <v>2</v>
      </c>
      <c r="AB207" s="1"/>
      <c r="AC207" s="1"/>
    </row>
    <row r="208" customFormat="false" ht="15.75" hidden="false" customHeight="false" outlineLevel="0" collapsed="false">
      <c r="A208" s="1" t="n">
        <v>16</v>
      </c>
      <c r="B208" s="1" t="s">
        <v>1203</v>
      </c>
      <c r="C208" s="1" t="n">
        <v>5</v>
      </c>
      <c r="D208" s="1" t="s">
        <v>253</v>
      </c>
      <c r="E208" s="1" t="n">
        <v>43</v>
      </c>
      <c r="F208" s="1" t="s">
        <v>1204</v>
      </c>
      <c r="G208" s="1" t="n">
        <v>91</v>
      </c>
      <c r="H208" s="1" t="s">
        <v>255</v>
      </c>
      <c r="I208" s="1" t="s">
        <v>256</v>
      </c>
      <c r="J208" s="1" t="s">
        <v>257</v>
      </c>
      <c r="K208" s="1" t="n">
        <v>86</v>
      </c>
      <c r="L208" s="1" t="s">
        <v>1205</v>
      </c>
      <c r="M208" s="1" t="s">
        <v>1206</v>
      </c>
      <c r="N208" s="1" t="s">
        <v>1207</v>
      </c>
      <c r="O208" s="1" t="n">
        <v>23</v>
      </c>
      <c r="P208" s="1" t="s">
        <v>1208</v>
      </c>
      <c r="Q208" s="1" t="s">
        <v>1209</v>
      </c>
      <c r="R208" s="1" t="s">
        <v>1210</v>
      </c>
      <c r="S208" s="1" t="s">
        <v>282</v>
      </c>
      <c r="T208" s="1" t="s">
        <v>1208</v>
      </c>
      <c r="U208" s="1" t="s">
        <v>1209</v>
      </c>
      <c r="X208" s="1" t="n">
        <v>1</v>
      </c>
      <c r="Y208" s="1" t="n">
        <v>1</v>
      </c>
      <c r="Z208" s="1" t="s">
        <v>297</v>
      </c>
      <c r="AA208" s="1" t="n">
        <v>2</v>
      </c>
      <c r="AB208" s="1"/>
      <c r="AC208" s="1"/>
      <c r="AD208" s="1" t="s">
        <v>362</v>
      </c>
      <c r="AE208" s="1" t="s">
        <v>1211</v>
      </c>
      <c r="AF208" s="1" t="s">
        <v>1211</v>
      </c>
    </row>
    <row r="209" customFormat="false" ht="15.75" hidden="false" customHeight="false" outlineLevel="0" collapsed="false">
      <c r="A209" s="1" t="n">
        <v>135</v>
      </c>
      <c r="B209" s="1" t="s">
        <v>252</v>
      </c>
      <c r="C209" s="1" t="n">
        <v>5</v>
      </c>
      <c r="D209" s="1" t="s">
        <v>253</v>
      </c>
      <c r="E209" s="1" t="n">
        <v>40</v>
      </c>
      <c r="F209" s="1" t="s">
        <v>254</v>
      </c>
      <c r="G209" s="1" t="n">
        <v>91</v>
      </c>
      <c r="H209" s="1" t="s">
        <v>255</v>
      </c>
      <c r="I209" s="1" t="s">
        <v>256</v>
      </c>
      <c r="J209" s="1" t="s">
        <v>257</v>
      </c>
      <c r="K209" s="1" t="n">
        <v>83</v>
      </c>
      <c r="L209" s="1" t="s">
        <v>258</v>
      </c>
      <c r="M209" s="1" t="s">
        <v>259</v>
      </c>
      <c r="N209" s="1" t="s">
        <v>258</v>
      </c>
      <c r="O209" s="1" t="n">
        <v>253</v>
      </c>
      <c r="P209" s="1" t="s">
        <v>260</v>
      </c>
      <c r="Q209" s="1" t="s">
        <v>261</v>
      </c>
      <c r="R209" s="1" t="s">
        <v>262</v>
      </c>
      <c r="S209" s="1" t="s">
        <v>41</v>
      </c>
      <c r="T209" s="1" t="s">
        <v>260</v>
      </c>
      <c r="U209" s="1" t="s">
        <v>261</v>
      </c>
      <c r="Z209" s="1" t="s">
        <v>164</v>
      </c>
      <c r="AA209" s="1" t="n">
        <v>2</v>
      </c>
      <c r="AB209" s="1"/>
      <c r="AC209" s="1"/>
    </row>
    <row r="210" customFormat="false" ht="15.75" hidden="false" customHeight="false" outlineLevel="0" collapsed="false">
      <c r="A210" s="1" t="n">
        <v>285</v>
      </c>
      <c r="B210" s="1" t="s">
        <v>1212</v>
      </c>
      <c r="C210" s="1" t="n">
        <v>5</v>
      </c>
      <c r="D210" s="1" t="s">
        <v>253</v>
      </c>
      <c r="E210" s="1" t="n">
        <v>43</v>
      </c>
      <c r="F210" s="1" t="s">
        <v>1204</v>
      </c>
      <c r="G210" s="1" t="n">
        <v>91</v>
      </c>
      <c r="H210" s="1" t="s">
        <v>255</v>
      </c>
      <c r="I210" s="1" t="s">
        <v>256</v>
      </c>
      <c r="J210" s="1" t="s">
        <v>257</v>
      </c>
      <c r="K210" s="1" t="n">
        <v>86</v>
      </c>
      <c r="L210" s="1" t="s">
        <v>1205</v>
      </c>
      <c r="M210" s="1" t="s">
        <v>1206</v>
      </c>
      <c r="N210" s="1" t="s">
        <v>1207</v>
      </c>
      <c r="O210" s="1" t="n">
        <v>454</v>
      </c>
      <c r="P210" s="1" t="s">
        <v>1213</v>
      </c>
      <c r="Q210" s="1" t="s">
        <v>1214</v>
      </c>
      <c r="R210" s="1" t="s">
        <v>1215</v>
      </c>
      <c r="S210" s="1" t="s">
        <v>61</v>
      </c>
      <c r="T210" s="1" t="s">
        <v>1213</v>
      </c>
      <c r="U210" s="1" t="s">
        <v>1214</v>
      </c>
      <c r="Y210" s="1" t="n">
        <v>1</v>
      </c>
      <c r="Z210" s="1" t="s">
        <v>297</v>
      </c>
      <c r="AA210" s="1" t="n">
        <v>2</v>
      </c>
      <c r="AB210" s="1"/>
      <c r="AC210" s="1"/>
    </row>
    <row r="211" customFormat="false" ht="15.75" hidden="false" customHeight="false" outlineLevel="0" collapsed="false">
      <c r="A211" s="1" t="n">
        <v>375</v>
      </c>
      <c r="B211" s="1" t="s">
        <v>1216</v>
      </c>
      <c r="C211" s="1" t="n">
        <v>5</v>
      </c>
      <c r="D211" s="1" t="s">
        <v>253</v>
      </c>
      <c r="E211" s="1" t="n">
        <v>38</v>
      </c>
      <c r="F211" s="1" t="s">
        <v>290</v>
      </c>
      <c r="G211" s="1" t="n">
        <v>91</v>
      </c>
      <c r="H211" s="1" t="s">
        <v>255</v>
      </c>
      <c r="I211" s="1" t="s">
        <v>256</v>
      </c>
      <c r="J211" s="1" t="s">
        <v>257</v>
      </c>
      <c r="K211" s="1" t="n">
        <v>91</v>
      </c>
      <c r="L211" s="1" t="s">
        <v>255</v>
      </c>
      <c r="M211" s="1" t="s">
        <v>256</v>
      </c>
      <c r="N211" s="1" t="s">
        <v>257</v>
      </c>
      <c r="O211" s="1" t="n">
        <v>552</v>
      </c>
      <c r="P211" s="1" t="s">
        <v>1217</v>
      </c>
      <c r="Q211" s="1" t="s">
        <v>1218</v>
      </c>
      <c r="R211" s="2" t="s">
        <v>1219</v>
      </c>
      <c r="T211" s="1" t="s">
        <v>1217</v>
      </c>
      <c r="U211" s="1" t="s">
        <v>1218</v>
      </c>
      <c r="X211" s="1" t="n">
        <v>1</v>
      </c>
      <c r="Z211" s="1" t="s">
        <v>297</v>
      </c>
      <c r="AA211" s="1" t="n">
        <v>2</v>
      </c>
      <c r="AB211" s="1"/>
      <c r="AC211" s="1"/>
      <c r="AD211" s="1" t="s">
        <v>171</v>
      </c>
      <c r="AF211" s="1" t="s">
        <v>1220</v>
      </c>
      <c r="AG211" s="1" t="s">
        <v>1221</v>
      </c>
    </row>
    <row r="212" customFormat="false" ht="15.75" hidden="false" customHeight="false" outlineLevel="0" collapsed="false">
      <c r="A212" s="1" t="n">
        <v>37</v>
      </c>
      <c r="B212" s="1" t="s">
        <v>1222</v>
      </c>
      <c r="C212" s="1" t="n">
        <v>4</v>
      </c>
      <c r="D212" s="1" t="s">
        <v>140</v>
      </c>
      <c r="E212" s="1" t="n">
        <v>66</v>
      </c>
      <c r="F212" s="1" t="s">
        <v>277</v>
      </c>
      <c r="G212" s="1" t="n">
        <v>103</v>
      </c>
      <c r="H212" s="1" t="s">
        <v>142</v>
      </c>
      <c r="I212" s="1" t="s">
        <v>143</v>
      </c>
      <c r="J212" s="1" t="s">
        <v>144</v>
      </c>
      <c r="K212" s="1" t="n">
        <v>105</v>
      </c>
      <c r="L212" s="1" t="s">
        <v>278</v>
      </c>
      <c r="M212" s="1" t="s">
        <v>279</v>
      </c>
      <c r="N212" s="1" t="s">
        <v>278</v>
      </c>
      <c r="O212" s="1" t="n">
        <v>62</v>
      </c>
      <c r="P212" s="1" t="s">
        <v>1223</v>
      </c>
      <c r="Q212" s="1" t="s">
        <v>1224</v>
      </c>
      <c r="R212" s="2" t="s">
        <v>1225</v>
      </c>
      <c r="S212" s="1" t="s">
        <v>282</v>
      </c>
      <c r="T212" s="1" t="s">
        <v>1226</v>
      </c>
      <c r="U212" s="1" t="s">
        <v>1227</v>
      </c>
      <c r="Y212" s="1" t="n">
        <v>1</v>
      </c>
      <c r="Z212" s="1" t="s">
        <v>297</v>
      </c>
      <c r="AA212" s="1" t="n">
        <v>2</v>
      </c>
      <c r="AB212" s="1"/>
      <c r="AC212" s="1"/>
    </row>
    <row r="213" customFormat="false" ht="15.75" hidden="false" customHeight="false" outlineLevel="0" collapsed="false">
      <c r="A213" s="1" t="n">
        <v>42</v>
      </c>
      <c r="B213" s="1" t="s">
        <v>276</v>
      </c>
      <c r="C213" s="1" t="n">
        <v>4</v>
      </c>
      <c r="D213" s="1" t="s">
        <v>140</v>
      </c>
      <c r="E213" s="1" t="n">
        <v>66</v>
      </c>
      <c r="F213" s="1" t="s">
        <v>277</v>
      </c>
      <c r="G213" s="1" t="n">
        <v>103</v>
      </c>
      <c r="H213" s="1" t="s">
        <v>142</v>
      </c>
      <c r="I213" s="1" t="s">
        <v>143</v>
      </c>
      <c r="J213" s="1" t="s">
        <v>144</v>
      </c>
      <c r="K213" s="1" t="n">
        <v>105</v>
      </c>
      <c r="L213" s="1" t="s">
        <v>278</v>
      </c>
      <c r="M213" s="1" t="s">
        <v>279</v>
      </c>
      <c r="N213" s="1" t="s">
        <v>278</v>
      </c>
      <c r="O213" s="1" t="n">
        <v>72</v>
      </c>
      <c r="P213" s="1" t="s">
        <v>278</v>
      </c>
      <c r="Q213" s="1" t="s">
        <v>279</v>
      </c>
      <c r="R213" s="2" t="s">
        <v>281</v>
      </c>
      <c r="S213" s="1" t="s">
        <v>282</v>
      </c>
      <c r="T213" s="1" t="s">
        <v>283</v>
      </c>
      <c r="U213" s="1" t="s">
        <v>284</v>
      </c>
      <c r="Y213" s="1" t="n">
        <v>1</v>
      </c>
      <c r="Z213" s="1" t="s">
        <v>164</v>
      </c>
      <c r="AA213" s="1" t="n">
        <v>2</v>
      </c>
      <c r="AB213" s="1"/>
      <c r="AC213" s="1"/>
    </row>
    <row r="214" customFormat="false" ht="15.75" hidden="false" customHeight="false" outlineLevel="0" collapsed="false">
      <c r="A214" s="1" t="n">
        <v>43</v>
      </c>
      <c r="B214" s="1" t="s">
        <v>285</v>
      </c>
      <c r="C214" s="1" t="n">
        <v>4</v>
      </c>
      <c r="D214" s="1" t="s">
        <v>140</v>
      </c>
      <c r="E214" s="1" t="n">
        <v>66</v>
      </c>
      <c r="F214" s="1" t="s">
        <v>277</v>
      </c>
      <c r="G214" s="1" t="n">
        <v>103</v>
      </c>
      <c r="H214" s="1" t="s">
        <v>142</v>
      </c>
      <c r="I214" s="1" t="s">
        <v>143</v>
      </c>
      <c r="J214" s="1" t="s">
        <v>144</v>
      </c>
      <c r="K214" s="1" t="n">
        <v>105</v>
      </c>
      <c r="L214" s="1" t="s">
        <v>278</v>
      </c>
      <c r="M214" s="1" t="s">
        <v>279</v>
      </c>
      <c r="N214" s="1" t="s">
        <v>278</v>
      </c>
      <c r="O214" s="1" t="n">
        <v>81</v>
      </c>
      <c r="P214" s="1" t="s">
        <v>278</v>
      </c>
      <c r="Q214" s="1" t="s">
        <v>279</v>
      </c>
      <c r="R214" s="2" t="s">
        <v>281</v>
      </c>
      <c r="S214" s="1" t="s">
        <v>282</v>
      </c>
      <c r="T214" s="1" t="s">
        <v>278</v>
      </c>
      <c r="U214" s="1" t="s">
        <v>279</v>
      </c>
      <c r="Y214" s="1" t="n">
        <v>1</v>
      </c>
      <c r="Z214" s="1" t="s">
        <v>164</v>
      </c>
      <c r="AA214" s="1" t="n">
        <v>2</v>
      </c>
      <c r="AB214" s="1"/>
      <c r="AC214" s="1"/>
    </row>
    <row r="215" customFormat="false" ht="15.75" hidden="false" customHeight="false" outlineLevel="0" collapsed="false">
      <c r="A215" s="1" t="n">
        <v>48</v>
      </c>
      <c r="B215" s="1" t="s">
        <v>1228</v>
      </c>
      <c r="C215" s="1" t="n">
        <v>4</v>
      </c>
      <c r="D215" s="1" t="s">
        <v>140</v>
      </c>
      <c r="E215" s="1" t="n">
        <v>66</v>
      </c>
      <c r="F215" s="1" t="s">
        <v>277</v>
      </c>
      <c r="G215" s="1" t="n">
        <v>103</v>
      </c>
      <c r="H215" s="1" t="s">
        <v>142</v>
      </c>
      <c r="I215" s="1" t="s">
        <v>143</v>
      </c>
      <c r="J215" s="1" t="s">
        <v>144</v>
      </c>
      <c r="K215" s="1" t="n">
        <v>105</v>
      </c>
      <c r="L215" s="1" t="s">
        <v>278</v>
      </c>
      <c r="M215" s="1" t="s">
        <v>279</v>
      </c>
      <c r="N215" s="1" t="s">
        <v>278</v>
      </c>
      <c r="O215" s="1" t="n">
        <v>92</v>
      </c>
      <c r="P215" s="1" t="s">
        <v>1229</v>
      </c>
      <c r="Q215" s="1" t="s">
        <v>1230</v>
      </c>
      <c r="R215" s="1" t="s">
        <v>1231</v>
      </c>
      <c r="T215" s="1" t="s">
        <v>1232</v>
      </c>
      <c r="U215" s="1" t="s">
        <v>1233</v>
      </c>
      <c r="X215" s="1" t="n">
        <v>1</v>
      </c>
      <c r="Y215" s="1" t="n">
        <v>1</v>
      </c>
      <c r="Z215" s="1" t="s">
        <v>297</v>
      </c>
      <c r="AA215" s="1" t="n">
        <v>2</v>
      </c>
      <c r="AB215" s="1"/>
      <c r="AC215" s="1"/>
      <c r="AD215" s="1" t="s">
        <v>362</v>
      </c>
      <c r="AE215" s="1" t="s">
        <v>352</v>
      </c>
      <c r="AF215" s="1" t="s">
        <v>1234</v>
      </c>
    </row>
    <row r="216" customFormat="false" ht="15.75" hidden="false" customHeight="false" outlineLevel="0" collapsed="false">
      <c r="A216" s="1" t="n">
        <v>63</v>
      </c>
      <c r="B216" s="1" t="s">
        <v>1235</v>
      </c>
      <c r="C216" s="1" t="n">
        <v>4</v>
      </c>
      <c r="D216" s="1" t="s">
        <v>140</v>
      </c>
      <c r="E216" s="1" t="n">
        <v>60</v>
      </c>
      <c r="F216" s="1" t="s">
        <v>141</v>
      </c>
      <c r="G216" s="1" t="n">
        <v>103</v>
      </c>
      <c r="H216" s="1" t="s">
        <v>142</v>
      </c>
      <c r="I216" s="1" t="s">
        <v>143</v>
      </c>
      <c r="J216" s="1" t="s">
        <v>144</v>
      </c>
      <c r="K216" s="1" t="n">
        <v>28</v>
      </c>
      <c r="L216" s="1" t="s">
        <v>145</v>
      </c>
      <c r="M216" s="1" t="s">
        <v>146</v>
      </c>
      <c r="N216" s="1" t="s">
        <v>147</v>
      </c>
      <c r="O216" s="1" t="n">
        <v>117</v>
      </c>
      <c r="P216" s="1" t="s">
        <v>1236</v>
      </c>
      <c r="Q216" s="1" t="s">
        <v>1237</v>
      </c>
      <c r="R216" s="1" t="s">
        <v>1238</v>
      </c>
      <c r="S216" s="1" t="s">
        <v>41</v>
      </c>
      <c r="T216" s="1" t="s">
        <v>1236</v>
      </c>
      <c r="U216" s="1" t="s">
        <v>1237</v>
      </c>
      <c r="X216" s="1" t="n">
        <v>1</v>
      </c>
      <c r="Y216" s="1" t="n">
        <v>1</v>
      </c>
      <c r="Z216" s="1" t="s">
        <v>297</v>
      </c>
      <c r="AA216" s="1" t="n">
        <v>2</v>
      </c>
      <c r="AB216" s="1"/>
      <c r="AC216" s="1"/>
    </row>
    <row r="217" customFormat="false" ht="15.75" hidden="false" customHeight="false" outlineLevel="0" collapsed="false">
      <c r="A217" s="1" t="n">
        <v>65</v>
      </c>
      <c r="B217" s="1" t="s">
        <v>1239</v>
      </c>
      <c r="C217" s="1" t="n">
        <v>4</v>
      </c>
      <c r="D217" s="1" t="s">
        <v>140</v>
      </c>
      <c r="E217" s="1" t="n">
        <v>66</v>
      </c>
      <c r="F217" s="1" t="s">
        <v>277</v>
      </c>
      <c r="G217" s="1" t="n">
        <v>103</v>
      </c>
      <c r="H217" s="1" t="s">
        <v>142</v>
      </c>
      <c r="I217" s="1" t="s">
        <v>143</v>
      </c>
      <c r="J217" s="1" t="s">
        <v>144</v>
      </c>
      <c r="K217" s="1" t="n">
        <v>105</v>
      </c>
      <c r="L217" s="1" t="s">
        <v>278</v>
      </c>
      <c r="M217" s="1" t="s">
        <v>279</v>
      </c>
      <c r="N217" s="1" t="s">
        <v>278</v>
      </c>
      <c r="O217" s="1" t="n">
        <v>120</v>
      </c>
      <c r="P217" s="1" t="s">
        <v>1240</v>
      </c>
      <c r="Q217" s="1" t="s">
        <v>1241</v>
      </c>
      <c r="R217" s="2" t="s">
        <v>1242</v>
      </c>
      <c r="T217" s="1" t="s">
        <v>1240</v>
      </c>
      <c r="U217" s="1" t="s">
        <v>1241</v>
      </c>
      <c r="Y217" s="1" t="n">
        <v>1</v>
      </c>
      <c r="Z217" s="1" t="s">
        <v>297</v>
      </c>
      <c r="AA217" s="1" t="n">
        <v>2</v>
      </c>
      <c r="AB217" s="1"/>
      <c r="AC217" s="1"/>
    </row>
    <row r="218" customFormat="false" ht="15.75" hidden="false" customHeight="false" outlineLevel="0" collapsed="false">
      <c r="A218" s="1" t="n">
        <v>86</v>
      </c>
      <c r="B218" s="1" t="s">
        <v>1243</v>
      </c>
      <c r="C218" s="1" t="n">
        <v>4</v>
      </c>
      <c r="D218" s="1" t="s">
        <v>140</v>
      </c>
      <c r="E218" s="1" t="n">
        <v>66</v>
      </c>
      <c r="F218" s="1" t="s">
        <v>277</v>
      </c>
      <c r="G218" s="1" t="n">
        <v>103</v>
      </c>
      <c r="H218" s="1" t="s">
        <v>142</v>
      </c>
      <c r="I218" s="1" t="s">
        <v>143</v>
      </c>
      <c r="J218" s="1" t="s">
        <v>144</v>
      </c>
      <c r="K218" s="1" t="n">
        <v>105</v>
      </c>
      <c r="L218" s="1" t="s">
        <v>278</v>
      </c>
      <c r="M218" s="1" t="s">
        <v>279</v>
      </c>
      <c r="N218" s="1" t="s">
        <v>278</v>
      </c>
      <c r="O218" s="1" t="n">
        <v>160</v>
      </c>
      <c r="P218" s="1" t="s">
        <v>1244</v>
      </c>
      <c r="Q218" s="1" t="s">
        <v>1245</v>
      </c>
      <c r="R218" s="1" t="s">
        <v>1246</v>
      </c>
      <c r="S218" s="1" t="s">
        <v>282</v>
      </c>
      <c r="T218" s="1" t="s">
        <v>1244</v>
      </c>
      <c r="U218" s="1" t="s">
        <v>1245</v>
      </c>
      <c r="Y218" s="1" t="n">
        <v>1</v>
      </c>
      <c r="Z218" s="1" t="s">
        <v>297</v>
      </c>
      <c r="AA218" s="1" t="n">
        <v>2</v>
      </c>
      <c r="AB218" s="1"/>
      <c r="AC218" s="1"/>
      <c r="AD218" s="1" t="s">
        <v>829</v>
      </c>
      <c r="AE218" s="1" t="s">
        <v>1247</v>
      </c>
      <c r="AF218" s="1" t="s">
        <v>1248</v>
      </c>
      <c r="AG218" s="1" t="s">
        <v>331</v>
      </c>
    </row>
    <row r="219" customFormat="false" ht="15.75" hidden="false" customHeight="false" outlineLevel="0" collapsed="false">
      <c r="A219" s="1" t="n">
        <v>89</v>
      </c>
      <c r="B219" s="1" t="s">
        <v>1249</v>
      </c>
      <c r="C219" s="1" t="n">
        <v>4</v>
      </c>
      <c r="D219" s="1" t="s">
        <v>140</v>
      </c>
      <c r="E219" s="1" t="n">
        <v>66</v>
      </c>
      <c r="F219" s="1" t="s">
        <v>277</v>
      </c>
      <c r="G219" s="1" t="n">
        <v>103</v>
      </c>
      <c r="H219" s="1" t="s">
        <v>142</v>
      </c>
      <c r="I219" s="1" t="s">
        <v>143</v>
      </c>
      <c r="J219" s="1" t="s">
        <v>144</v>
      </c>
      <c r="K219" s="1" t="n">
        <v>105</v>
      </c>
      <c r="L219" s="1" t="s">
        <v>278</v>
      </c>
      <c r="M219" s="1" t="s">
        <v>279</v>
      </c>
      <c r="N219" s="1" t="s">
        <v>278</v>
      </c>
      <c r="O219" s="1" t="n">
        <v>163</v>
      </c>
      <c r="P219" s="1" t="s">
        <v>1250</v>
      </c>
      <c r="Q219" s="1" t="s">
        <v>1251</v>
      </c>
      <c r="R219" s="2" t="s">
        <v>1252</v>
      </c>
      <c r="S219" s="1" t="s">
        <v>282</v>
      </c>
      <c r="T219" s="1" t="s">
        <v>1250</v>
      </c>
      <c r="U219" s="1" t="s">
        <v>1251</v>
      </c>
      <c r="Y219" s="1" t="n">
        <v>1</v>
      </c>
      <c r="Z219" s="1" t="s">
        <v>297</v>
      </c>
      <c r="AA219" s="1" t="n">
        <v>2</v>
      </c>
      <c r="AB219" s="1"/>
      <c r="AC219" s="1"/>
    </row>
    <row r="220" customFormat="false" ht="15.75" hidden="false" customHeight="false" outlineLevel="0" collapsed="false">
      <c r="A220" s="1" t="n">
        <v>137</v>
      </c>
      <c r="B220" s="1" t="s">
        <v>1253</v>
      </c>
      <c r="C220" s="1" t="n">
        <v>4</v>
      </c>
      <c r="D220" s="1" t="s">
        <v>140</v>
      </c>
      <c r="E220" s="1" t="n">
        <v>60</v>
      </c>
      <c r="F220" s="1" t="s">
        <v>141</v>
      </c>
      <c r="G220" s="1" t="n">
        <v>103</v>
      </c>
      <c r="H220" s="1" t="s">
        <v>142</v>
      </c>
      <c r="I220" s="1" t="s">
        <v>143</v>
      </c>
      <c r="J220" s="1" t="s">
        <v>144</v>
      </c>
      <c r="K220" s="1" t="n">
        <v>28</v>
      </c>
      <c r="L220" s="1" t="s">
        <v>145</v>
      </c>
      <c r="M220" s="1" t="s">
        <v>146</v>
      </c>
      <c r="N220" s="1" t="s">
        <v>147</v>
      </c>
      <c r="O220" s="1" t="n">
        <v>255</v>
      </c>
      <c r="P220" s="1" t="s">
        <v>1254</v>
      </c>
      <c r="Q220" s="1" t="s">
        <v>1255</v>
      </c>
      <c r="R220" s="1" t="s">
        <v>1256</v>
      </c>
      <c r="S220" s="1" t="s">
        <v>41</v>
      </c>
      <c r="T220" s="1" t="s">
        <v>1257</v>
      </c>
      <c r="U220" s="1" t="s">
        <v>1258</v>
      </c>
      <c r="Y220" s="1" t="n">
        <v>1</v>
      </c>
      <c r="Z220" s="1" t="s">
        <v>297</v>
      </c>
      <c r="AA220" s="1" t="n">
        <v>2</v>
      </c>
      <c r="AB220" s="1"/>
      <c r="AC220" s="1"/>
    </row>
    <row r="221" customFormat="false" ht="15.75" hidden="false" customHeight="false" outlineLevel="0" collapsed="false">
      <c r="A221" s="1" t="n">
        <v>144</v>
      </c>
      <c r="B221" s="1" t="s">
        <v>263</v>
      </c>
      <c r="C221" s="1" t="n">
        <v>4</v>
      </c>
      <c r="D221" s="1" t="s">
        <v>140</v>
      </c>
      <c r="E221" s="1" t="n">
        <v>62</v>
      </c>
      <c r="F221" s="1" t="s">
        <v>264</v>
      </c>
      <c r="G221" s="1" t="n">
        <v>103</v>
      </c>
      <c r="H221" s="1" t="s">
        <v>142</v>
      </c>
      <c r="I221" s="1" t="s">
        <v>143</v>
      </c>
      <c r="J221" s="1" t="s">
        <v>144</v>
      </c>
      <c r="K221" s="1" t="n">
        <v>101</v>
      </c>
      <c r="L221" s="1" t="s">
        <v>265</v>
      </c>
      <c r="M221" s="1" t="s">
        <v>266</v>
      </c>
      <c r="N221" s="1" t="s">
        <v>265</v>
      </c>
      <c r="O221" s="1" t="n">
        <v>265</v>
      </c>
      <c r="P221" s="1" t="s">
        <v>67</v>
      </c>
      <c r="Q221" s="1" t="s">
        <v>267</v>
      </c>
      <c r="R221" s="2" t="s">
        <v>268</v>
      </c>
      <c r="T221" s="1" t="s">
        <v>67</v>
      </c>
      <c r="U221" s="1" t="s">
        <v>267</v>
      </c>
      <c r="Y221" s="1" t="n">
        <v>1</v>
      </c>
      <c r="Z221" s="1" t="s">
        <v>164</v>
      </c>
      <c r="AA221" s="1" t="n">
        <v>2</v>
      </c>
      <c r="AB221" s="1"/>
      <c r="AC221" s="1"/>
    </row>
    <row r="222" customFormat="false" ht="15.75" hidden="false" customHeight="false" outlineLevel="0" collapsed="false">
      <c r="A222" s="1" t="n">
        <v>232</v>
      </c>
      <c r="B222" s="1" t="s">
        <v>1259</v>
      </c>
      <c r="C222" s="1" t="n">
        <v>4</v>
      </c>
      <c r="D222" s="1" t="s">
        <v>140</v>
      </c>
      <c r="E222" s="1" t="n">
        <v>62</v>
      </c>
      <c r="F222" s="1" t="s">
        <v>264</v>
      </c>
      <c r="G222" s="1" t="n">
        <v>103</v>
      </c>
      <c r="H222" s="1" t="s">
        <v>142</v>
      </c>
      <c r="I222" s="1" t="s">
        <v>143</v>
      </c>
      <c r="J222" s="1" t="s">
        <v>144</v>
      </c>
      <c r="K222" s="1" t="n">
        <v>101</v>
      </c>
      <c r="L222" s="1" t="s">
        <v>265</v>
      </c>
      <c r="M222" s="1" t="s">
        <v>266</v>
      </c>
      <c r="N222" s="1" t="s">
        <v>265</v>
      </c>
      <c r="O222" s="1" t="n">
        <v>387</v>
      </c>
      <c r="P222" s="1" t="s">
        <v>1260</v>
      </c>
      <c r="Q222" s="1" t="s">
        <v>1261</v>
      </c>
      <c r="T222" s="1" t="s">
        <v>1260</v>
      </c>
      <c r="U222" s="1" t="s">
        <v>1261</v>
      </c>
      <c r="Y222" s="1" t="n">
        <v>1</v>
      </c>
      <c r="Z222" s="1" t="s">
        <v>297</v>
      </c>
      <c r="AA222" s="1" t="n">
        <v>2</v>
      </c>
      <c r="AB222" s="1"/>
      <c r="AC222" s="1"/>
      <c r="AD222" s="1" t="s">
        <v>1262</v>
      </c>
      <c r="AE222" s="1" t="s">
        <v>1263</v>
      </c>
      <c r="AF222" s="1" t="s">
        <v>1263</v>
      </c>
    </row>
    <row r="223" customFormat="false" ht="15.75" hidden="false" customHeight="false" outlineLevel="0" collapsed="false">
      <c r="A223" s="1" t="n">
        <v>240</v>
      </c>
      <c r="B223" s="1" t="s">
        <v>269</v>
      </c>
      <c r="C223" s="1" t="n">
        <v>4</v>
      </c>
      <c r="D223" s="1" t="s">
        <v>140</v>
      </c>
      <c r="E223" s="1" t="n">
        <v>65</v>
      </c>
      <c r="F223" s="1" t="s">
        <v>270</v>
      </c>
      <c r="G223" s="1" t="n">
        <v>103</v>
      </c>
      <c r="H223" s="1" t="s">
        <v>142</v>
      </c>
      <c r="I223" s="1" t="s">
        <v>143</v>
      </c>
      <c r="J223" s="1" t="s">
        <v>144</v>
      </c>
      <c r="K223" s="1" t="n">
        <v>104</v>
      </c>
      <c r="L223" s="1" t="s">
        <v>271</v>
      </c>
      <c r="M223" s="1" t="s">
        <v>272</v>
      </c>
      <c r="N223" s="1" t="s">
        <v>271</v>
      </c>
      <c r="O223" s="1" t="n">
        <v>401</v>
      </c>
      <c r="P223" s="1" t="s">
        <v>273</v>
      </c>
      <c r="Q223" s="1" t="s">
        <v>274</v>
      </c>
      <c r="R223" s="1" t="s">
        <v>275</v>
      </c>
      <c r="T223" s="1" t="s">
        <v>273</v>
      </c>
      <c r="U223" s="1" t="s">
        <v>274</v>
      </c>
      <c r="Y223" s="1" t="n">
        <v>1</v>
      </c>
      <c r="Z223" s="1" t="s">
        <v>164</v>
      </c>
      <c r="AA223" s="1" t="n">
        <v>2</v>
      </c>
      <c r="AB223" s="1"/>
      <c r="AC223" s="1"/>
    </row>
    <row r="224" customFormat="false" ht="15.75" hidden="false" customHeight="false" outlineLevel="0" collapsed="false">
      <c r="A224" s="1" t="n">
        <v>249</v>
      </c>
      <c r="B224" s="1" t="s">
        <v>139</v>
      </c>
      <c r="C224" s="1" t="n">
        <v>4</v>
      </c>
      <c r="D224" s="1" t="s">
        <v>140</v>
      </c>
      <c r="E224" s="1" t="n">
        <v>60</v>
      </c>
      <c r="F224" s="1" t="s">
        <v>141</v>
      </c>
      <c r="G224" s="1" t="n">
        <v>103</v>
      </c>
      <c r="H224" s="1" t="s">
        <v>142</v>
      </c>
      <c r="I224" s="1" t="s">
        <v>143</v>
      </c>
      <c r="J224" s="1" t="s">
        <v>144</v>
      </c>
      <c r="K224" s="1" t="n">
        <v>28</v>
      </c>
      <c r="L224" s="1" t="s">
        <v>145</v>
      </c>
      <c r="M224" s="1" t="s">
        <v>146</v>
      </c>
      <c r="N224" s="1" t="s">
        <v>147</v>
      </c>
      <c r="O224" s="1" t="n">
        <v>412</v>
      </c>
      <c r="P224" s="1" t="s">
        <v>148</v>
      </c>
      <c r="Q224" s="1" t="s">
        <v>149</v>
      </c>
      <c r="R224" s="1" t="s">
        <v>150</v>
      </c>
      <c r="S224" s="1" t="s">
        <v>41</v>
      </c>
      <c r="T224" s="1" t="s">
        <v>151</v>
      </c>
      <c r="U224" s="1" t="s">
        <v>152</v>
      </c>
      <c r="Y224" s="1" t="n">
        <v>1</v>
      </c>
      <c r="Z224" s="1" t="s">
        <v>103</v>
      </c>
      <c r="AA224" s="1" t="n">
        <v>2</v>
      </c>
      <c r="AB224" s="1"/>
      <c r="AC224" s="1"/>
    </row>
    <row r="225" customFormat="false" ht="15.75" hidden="false" customHeight="false" outlineLevel="0" collapsed="false">
      <c r="A225" s="1" t="n">
        <v>263</v>
      </c>
      <c r="B225" s="1" t="s">
        <v>1264</v>
      </c>
      <c r="C225" s="1" t="n">
        <v>4</v>
      </c>
      <c r="D225" s="1" t="s">
        <v>140</v>
      </c>
      <c r="E225" s="1" t="n">
        <v>123</v>
      </c>
      <c r="F225" s="1" t="s">
        <v>1265</v>
      </c>
      <c r="G225" s="1" t="n">
        <v>103</v>
      </c>
      <c r="H225" s="1" t="s">
        <v>142</v>
      </c>
      <c r="I225" s="1" t="s">
        <v>143</v>
      </c>
      <c r="J225" s="1" t="s">
        <v>144</v>
      </c>
      <c r="K225" s="1" t="n">
        <v>121</v>
      </c>
      <c r="L225" s="1" t="s">
        <v>1266</v>
      </c>
      <c r="M225" s="1" t="s">
        <v>1267</v>
      </c>
      <c r="N225" s="1" t="s">
        <v>1266</v>
      </c>
      <c r="O225" s="1" t="n">
        <v>432</v>
      </c>
      <c r="P225" s="1" t="s">
        <v>1268</v>
      </c>
      <c r="Q225" s="1" t="s">
        <v>1269</v>
      </c>
      <c r="R225" s="1" t="s">
        <v>1270</v>
      </c>
      <c r="S225" s="1" t="s">
        <v>908</v>
      </c>
      <c r="T225" s="1" t="s">
        <v>1268</v>
      </c>
      <c r="U225" s="1" t="s">
        <v>1269</v>
      </c>
      <c r="Y225" s="1" t="n">
        <v>1</v>
      </c>
      <c r="Z225" s="1" t="s">
        <v>297</v>
      </c>
      <c r="AA225" s="1" t="n">
        <v>2</v>
      </c>
      <c r="AB225" s="1"/>
      <c r="AC225" s="1"/>
      <c r="AD225" s="1" t="s">
        <v>298</v>
      </c>
      <c r="AE225" s="1" t="s">
        <v>923</v>
      </c>
      <c r="AF225" s="1" t="s">
        <v>923</v>
      </c>
    </row>
    <row r="226" customFormat="false" ht="15.75" hidden="false" customHeight="false" outlineLevel="0" collapsed="false">
      <c r="A226" s="1" t="n">
        <v>264</v>
      </c>
      <c r="B226" s="1" t="s">
        <v>1271</v>
      </c>
      <c r="C226" s="1" t="n">
        <v>4</v>
      </c>
      <c r="D226" s="1" t="s">
        <v>140</v>
      </c>
      <c r="E226" s="1" t="n">
        <v>123</v>
      </c>
      <c r="F226" s="1" t="s">
        <v>1265</v>
      </c>
      <c r="G226" s="1" t="n">
        <v>103</v>
      </c>
      <c r="H226" s="1" t="s">
        <v>142</v>
      </c>
      <c r="I226" s="1" t="s">
        <v>143</v>
      </c>
      <c r="J226" s="1" t="s">
        <v>144</v>
      </c>
      <c r="K226" s="1" t="n">
        <v>121</v>
      </c>
      <c r="L226" s="1" t="s">
        <v>1266</v>
      </c>
      <c r="M226" s="1" t="s">
        <v>1267</v>
      </c>
      <c r="N226" s="1" t="s">
        <v>1266</v>
      </c>
      <c r="O226" s="1" t="n">
        <v>433</v>
      </c>
      <c r="P226" s="1" t="s">
        <v>1272</v>
      </c>
      <c r="Q226" s="1" t="s">
        <v>1269</v>
      </c>
      <c r="R226" s="1" t="s">
        <v>1273</v>
      </c>
      <c r="S226" s="1" t="s">
        <v>282</v>
      </c>
      <c r="T226" s="1" t="s">
        <v>1272</v>
      </c>
      <c r="U226" s="1" t="s">
        <v>1269</v>
      </c>
      <c r="Y226" s="1" t="n">
        <v>1</v>
      </c>
      <c r="Z226" s="1" t="s">
        <v>297</v>
      </c>
      <c r="AA226" s="1" t="n">
        <v>2</v>
      </c>
      <c r="AB226" s="1"/>
      <c r="AC226" s="1"/>
      <c r="AD226" s="1" t="s">
        <v>362</v>
      </c>
      <c r="AE226" s="1" t="s">
        <v>1274</v>
      </c>
      <c r="AF226" s="1" t="s">
        <v>1129</v>
      </c>
    </row>
    <row r="227" customFormat="false" ht="15.75" hidden="false" customHeight="false" outlineLevel="0" collapsed="false">
      <c r="A227" s="1" t="n">
        <v>265</v>
      </c>
      <c r="B227" s="1" t="s">
        <v>1275</v>
      </c>
      <c r="C227" s="1" t="n">
        <v>4</v>
      </c>
      <c r="D227" s="1" t="s">
        <v>140</v>
      </c>
      <c r="E227" s="1" t="n">
        <v>123</v>
      </c>
      <c r="F227" s="1" t="s">
        <v>1265</v>
      </c>
      <c r="G227" s="1" t="n">
        <v>103</v>
      </c>
      <c r="H227" s="1" t="s">
        <v>142</v>
      </c>
      <c r="I227" s="1" t="s">
        <v>143</v>
      </c>
      <c r="J227" s="1" t="s">
        <v>144</v>
      </c>
      <c r="K227" s="1" t="n">
        <v>121</v>
      </c>
      <c r="L227" s="1" t="s">
        <v>1266</v>
      </c>
      <c r="M227" s="1" t="s">
        <v>1267</v>
      </c>
      <c r="N227" s="1" t="s">
        <v>1266</v>
      </c>
      <c r="O227" s="1" t="n">
        <v>434</v>
      </c>
      <c r="P227" s="1" t="s">
        <v>1266</v>
      </c>
      <c r="Q227" s="1" t="s">
        <v>1276</v>
      </c>
      <c r="R227" s="1" t="s">
        <v>1277</v>
      </c>
      <c r="S227" s="1" t="s">
        <v>908</v>
      </c>
      <c r="T227" s="1" t="s">
        <v>1266</v>
      </c>
      <c r="U227" s="1" t="s">
        <v>1276</v>
      </c>
      <c r="Y227" s="1" t="n">
        <v>1</v>
      </c>
      <c r="Z227" s="1" t="s">
        <v>297</v>
      </c>
      <c r="AA227" s="1" t="n">
        <v>2</v>
      </c>
      <c r="AB227" s="1"/>
      <c r="AC227" s="1"/>
      <c r="AD227" s="1" t="s">
        <v>171</v>
      </c>
      <c r="AE227" s="1" t="s">
        <v>924</v>
      </c>
      <c r="AF227" s="1" t="s">
        <v>1278</v>
      </c>
    </row>
    <row r="228" customFormat="false" ht="15.75" hidden="false" customHeight="false" outlineLevel="0" collapsed="false">
      <c r="A228" s="1" t="n">
        <v>314</v>
      </c>
      <c r="B228" s="1" t="s">
        <v>285</v>
      </c>
      <c r="C228" s="1" t="n">
        <v>4</v>
      </c>
      <c r="D228" s="1" t="s">
        <v>140</v>
      </c>
      <c r="E228" s="1" t="n">
        <v>66</v>
      </c>
      <c r="F228" s="1" t="s">
        <v>277</v>
      </c>
      <c r="G228" s="1" t="n">
        <v>103</v>
      </c>
      <c r="H228" s="1" t="s">
        <v>142</v>
      </c>
      <c r="I228" s="1" t="s">
        <v>143</v>
      </c>
      <c r="J228" s="1" t="s">
        <v>144</v>
      </c>
      <c r="K228" s="1" t="n">
        <v>105</v>
      </c>
      <c r="L228" s="1" t="s">
        <v>278</v>
      </c>
      <c r="M228" s="1" t="s">
        <v>279</v>
      </c>
      <c r="N228" s="1" t="s">
        <v>278</v>
      </c>
      <c r="O228" s="1" t="n">
        <v>486</v>
      </c>
      <c r="P228" s="1" t="s">
        <v>1279</v>
      </c>
      <c r="Q228" s="1" t="s">
        <v>279</v>
      </c>
      <c r="R228" s="2" t="s">
        <v>281</v>
      </c>
      <c r="S228" s="1" t="s">
        <v>282</v>
      </c>
      <c r="T228" s="1" t="s">
        <v>1279</v>
      </c>
      <c r="U228" s="1" t="s">
        <v>279</v>
      </c>
      <c r="Y228" s="1" t="n">
        <v>1</v>
      </c>
      <c r="Z228" s="1" t="s">
        <v>297</v>
      </c>
      <c r="AA228" s="1" t="n">
        <v>1</v>
      </c>
      <c r="AB228" s="1"/>
      <c r="AC228" s="1"/>
    </row>
    <row r="229" customFormat="false" ht="15.75" hidden="false" customHeight="false" outlineLevel="0" collapsed="false">
      <c r="A229" s="1" t="n">
        <v>326</v>
      </c>
      <c r="B229" s="1" t="s">
        <v>1280</v>
      </c>
      <c r="C229" s="1" t="n">
        <v>4</v>
      </c>
      <c r="D229" s="1" t="s">
        <v>140</v>
      </c>
      <c r="E229" s="1" t="n">
        <v>123</v>
      </c>
      <c r="F229" s="1" t="s">
        <v>1265</v>
      </c>
      <c r="G229" s="1" t="n">
        <v>103</v>
      </c>
      <c r="H229" s="1" t="s">
        <v>142</v>
      </c>
      <c r="I229" s="1" t="s">
        <v>143</v>
      </c>
      <c r="J229" s="1" t="s">
        <v>144</v>
      </c>
      <c r="K229" s="1" t="n">
        <v>121</v>
      </c>
      <c r="L229" s="1" t="s">
        <v>1266</v>
      </c>
      <c r="M229" s="1" t="s">
        <v>1267</v>
      </c>
      <c r="N229" s="1" t="s">
        <v>1266</v>
      </c>
      <c r="O229" s="1" t="n">
        <v>501</v>
      </c>
      <c r="P229" s="1" t="s">
        <v>1281</v>
      </c>
      <c r="Q229" s="1" t="s">
        <v>1282</v>
      </c>
      <c r="R229" s="1" t="s">
        <v>1283</v>
      </c>
      <c r="S229" s="1" t="s">
        <v>908</v>
      </c>
      <c r="T229" s="1" t="s">
        <v>1281</v>
      </c>
      <c r="U229" s="1" t="s">
        <v>1282</v>
      </c>
      <c r="Y229" s="1" t="n">
        <v>1</v>
      </c>
      <c r="Z229" s="1" t="s">
        <v>297</v>
      </c>
      <c r="AA229" s="1" t="n">
        <v>2</v>
      </c>
      <c r="AB229" s="1"/>
      <c r="AC229" s="1"/>
      <c r="AD229" s="1" t="s">
        <v>1284</v>
      </c>
      <c r="AE229" s="1" t="s">
        <v>1285</v>
      </c>
      <c r="AF229" s="1" t="s">
        <v>1286</v>
      </c>
    </row>
    <row r="230" customFormat="false" ht="15.75" hidden="false" customHeight="false" outlineLevel="0" collapsed="false">
      <c r="A230" s="1" t="n">
        <v>335</v>
      </c>
      <c r="B230" s="1" t="s">
        <v>1287</v>
      </c>
      <c r="C230" s="1" t="n">
        <v>4</v>
      </c>
      <c r="D230" s="1" t="s">
        <v>140</v>
      </c>
      <c r="E230" s="1" t="n">
        <v>67</v>
      </c>
      <c r="F230" s="1" t="s">
        <v>1288</v>
      </c>
      <c r="G230" s="1" t="n">
        <v>103</v>
      </c>
      <c r="H230" s="1" t="s">
        <v>142</v>
      </c>
      <c r="I230" s="1" t="s">
        <v>143</v>
      </c>
      <c r="J230" s="1" t="s">
        <v>144</v>
      </c>
      <c r="K230" s="1" t="n">
        <v>2</v>
      </c>
      <c r="L230" s="1" t="s">
        <v>75</v>
      </c>
      <c r="M230" s="1" t="s">
        <v>76</v>
      </c>
      <c r="N230" s="1" t="s">
        <v>75</v>
      </c>
      <c r="O230" s="1" t="n">
        <v>510</v>
      </c>
      <c r="P230" s="1" t="s">
        <v>1289</v>
      </c>
      <c r="Q230" s="1" t="s">
        <v>1290</v>
      </c>
      <c r="R230" s="1" t="s">
        <v>1291</v>
      </c>
      <c r="S230" s="1" t="s">
        <v>1292</v>
      </c>
      <c r="T230" s="1" t="s">
        <v>1289</v>
      </c>
      <c r="U230" s="1" t="s">
        <v>1290</v>
      </c>
      <c r="X230" s="1" t="n">
        <v>1</v>
      </c>
      <c r="Y230" s="1" t="n">
        <v>1</v>
      </c>
      <c r="Z230" s="1" t="s">
        <v>297</v>
      </c>
      <c r="AA230" s="1" t="n">
        <v>0</v>
      </c>
      <c r="AB230" s="1"/>
      <c r="AC230" s="1"/>
    </row>
    <row r="231" customFormat="false" ht="15.75" hidden="false" customHeight="false" outlineLevel="0" collapsed="false">
      <c r="A231" s="1" t="n">
        <v>337</v>
      </c>
      <c r="B231" s="1" t="s">
        <v>1293</v>
      </c>
      <c r="C231" s="1" t="n">
        <v>4</v>
      </c>
      <c r="D231" s="1" t="s">
        <v>140</v>
      </c>
      <c r="E231" s="1" t="n">
        <v>67</v>
      </c>
      <c r="F231" s="1" t="s">
        <v>1288</v>
      </c>
      <c r="G231" s="1" t="n">
        <v>103</v>
      </c>
      <c r="H231" s="1" t="s">
        <v>142</v>
      </c>
      <c r="I231" s="1" t="s">
        <v>143</v>
      </c>
      <c r="J231" s="1" t="s">
        <v>144</v>
      </c>
      <c r="K231" s="1" t="n">
        <v>2</v>
      </c>
      <c r="L231" s="1" t="s">
        <v>75</v>
      </c>
      <c r="M231" s="1" t="s">
        <v>76</v>
      </c>
      <c r="N231" s="1" t="s">
        <v>75</v>
      </c>
      <c r="O231" s="1" t="n">
        <v>513</v>
      </c>
      <c r="P231" s="1" t="s">
        <v>1294</v>
      </c>
      <c r="Q231" s="1" t="s">
        <v>1295</v>
      </c>
      <c r="R231" s="1" t="s">
        <v>1296</v>
      </c>
      <c r="S231" s="1" t="s">
        <v>296</v>
      </c>
      <c r="T231" s="1" t="s">
        <v>1294</v>
      </c>
      <c r="U231" s="1" t="s">
        <v>1295</v>
      </c>
      <c r="Y231" s="1" t="n">
        <v>1</v>
      </c>
      <c r="Z231" s="1" t="s">
        <v>297</v>
      </c>
      <c r="AA231" s="1" t="n">
        <v>0</v>
      </c>
      <c r="AB231" s="1"/>
      <c r="AC231" s="1"/>
    </row>
    <row r="232" customFormat="false" ht="15.75" hidden="false" customHeight="false" outlineLevel="0" collapsed="false">
      <c r="A232" s="1" t="n">
        <v>345</v>
      </c>
      <c r="B232" s="1" t="s">
        <v>1297</v>
      </c>
      <c r="C232" s="1" t="n">
        <v>4</v>
      </c>
      <c r="D232" s="1" t="s">
        <v>140</v>
      </c>
      <c r="E232" s="1" t="n">
        <v>67</v>
      </c>
      <c r="F232" s="1" t="s">
        <v>1288</v>
      </c>
      <c r="G232" s="1" t="n">
        <v>103</v>
      </c>
      <c r="H232" s="1" t="s">
        <v>142</v>
      </c>
      <c r="I232" s="1" t="s">
        <v>143</v>
      </c>
      <c r="J232" s="1" t="s">
        <v>144</v>
      </c>
      <c r="K232" s="1" t="n">
        <v>2</v>
      </c>
      <c r="L232" s="1" t="s">
        <v>75</v>
      </c>
      <c r="M232" s="1" t="s">
        <v>76</v>
      </c>
      <c r="N232" s="1" t="s">
        <v>75</v>
      </c>
      <c r="O232" s="1" t="n">
        <v>521</v>
      </c>
      <c r="P232" s="1" t="s">
        <v>1298</v>
      </c>
      <c r="Q232" s="1" t="s">
        <v>1299</v>
      </c>
      <c r="R232" s="1" t="s">
        <v>1300</v>
      </c>
      <c r="S232" s="1" t="s">
        <v>241</v>
      </c>
      <c r="T232" s="1" t="s">
        <v>1298</v>
      </c>
      <c r="U232" s="1" t="s">
        <v>1299</v>
      </c>
      <c r="Y232" s="1" t="n">
        <v>1</v>
      </c>
      <c r="Z232" s="1" t="s">
        <v>539</v>
      </c>
      <c r="AA232" s="1" t="n">
        <v>0</v>
      </c>
      <c r="AB232" s="1"/>
      <c r="AC232" s="1"/>
    </row>
    <row r="233" customFormat="false" ht="15.75" hidden="false" customHeight="false" outlineLevel="0" collapsed="false">
      <c r="A233" s="1" t="n">
        <v>356</v>
      </c>
      <c r="B233" s="1" t="s">
        <v>1301</v>
      </c>
      <c r="C233" s="1" t="n">
        <v>4</v>
      </c>
      <c r="D233" s="1" t="s">
        <v>140</v>
      </c>
      <c r="E233" s="1" t="n">
        <v>67</v>
      </c>
      <c r="F233" s="1" t="s">
        <v>1288</v>
      </c>
      <c r="G233" s="1" t="n">
        <v>103</v>
      </c>
      <c r="H233" s="1" t="s">
        <v>142</v>
      </c>
      <c r="I233" s="1" t="s">
        <v>143</v>
      </c>
      <c r="J233" s="1" t="s">
        <v>144</v>
      </c>
      <c r="K233" s="1" t="n">
        <v>2</v>
      </c>
      <c r="L233" s="1" t="s">
        <v>75</v>
      </c>
      <c r="M233" s="1" t="s">
        <v>76</v>
      </c>
      <c r="N233" s="1" t="s">
        <v>75</v>
      </c>
      <c r="O233" s="1" t="n">
        <v>533</v>
      </c>
      <c r="P233" s="1" t="s">
        <v>1302</v>
      </c>
      <c r="Q233" s="1" t="s">
        <v>1303</v>
      </c>
      <c r="R233" s="1" t="s">
        <v>1304</v>
      </c>
      <c r="S233" s="1" t="s">
        <v>296</v>
      </c>
      <c r="T233" s="1" t="s">
        <v>1302</v>
      </c>
      <c r="U233" s="1" t="s">
        <v>1303</v>
      </c>
      <c r="Y233" s="1" t="n">
        <v>1</v>
      </c>
      <c r="Z233" s="1" t="s">
        <v>539</v>
      </c>
      <c r="AA233" s="1" t="n">
        <v>0</v>
      </c>
      <c r="AB233" s="1"/>
      <c r="AC233" s="1"/>
    </row>
    <row r="234" customFormat="false" ht="15.75" hidden="false" customHeight="false" outlineLevel="0" collapsed="false">
      <c r="A234" s="1" t="n">
        <v>358</v>
      </c>
      <c r="B234" s="1" t="s">
        <v>1305</v>
      </c>
      <c r="C234" s="1" t="n">
        <v>4</v>
      </c>
      <c r="D234" s="1" t="s">
        <v>140</v>
      </c>
      <c r="E234" s="1" t="n">
        <v>67</v>
      </c>
      <c r="F234" s="1" t="s">
        <v>1288</v>
      </c>
      <c r="G234" s="1" t="n">
        <v>103</v>
      </c>
      <c r="H234" s="1" t="s">
        <v>142</v>
      </c>
      <c r="I234" s="1" t="s">
        <v>143</v>
      </c>
      <c r="J234" s="1" t="s">
        <v>144</v>
      </c>
      <c r="K234" s="1" t="n">
        <v>2</v>
      </c>
      <c r="L234" s="1" t="s">
        <v>75</v>
      </c>
      <c r="M234" s="1" t="s">
        <v>76</v>
      </c>
      <c r="N234" s="1" t="s">
        <v>75</v>
      </c>
      <c r="O234" s="1" t="n">
        <v>535</v>
      </c>
      <c r="P234" s="1" t="s">
        <v>1306</v>
      </c>
      <c r="Q234" s="1" t="s">
        <v>1307</v>
      </c>
      <c r="R234" s="1" t="s">
        <v>1308</v>
      </c>
      <c r="S234" s="1" t="s">
        <v>200</v>
      </c>
      <c r="T234" s="1" t="s">
        <v>1306</v>
      </c>
      <c r="U234" s="1" t="s">
        <v>1307</v>
      </c>
      <c r="Y234" s="1" t="n">
        <v>1</v>
      </c>
      <c r="Z234" s="1" t="s">
        <v>297</v>
      </c>
      <c r="AA234" s="1" t="n">
        <v>0</v>
      </c>
      <c r="AB234" s="1"/>
      <c r="AC234" s="1"/>
    </row>
    <row r="235" customFormat="false" ht="15.75" hidden="false" customHeight="false" outlineLevel="0" collapsed="false">
      <c r="A235" s="1" t="n">
        <v>378</v>
      </c>
      <c r="B235" s="1" t="s">
        <v>1309</v>
      </c>
      <c r="C235" s="1" t="n">
        <v>4</v>
      </c>
      <c r="D235" s="1" t="s">
        <v>140</v>
      </c>
      <c r="E235" s="1" t="n">
        <v>64</v>
      </c>
      <c r="F235" s="1" t="s">
        <v>1310</v>
      </c>
      <c r="G235" s="1" t="n">
        <v>103</v>
      </c>
      <c r="H235" s="1" t="s">
        <v>142</v>
      </c>
      <c r="I235" s="1" t="s">
        <v>143</v>
      </c>
      <c r="J235" s="1" t="s">
        <v>144</v>
      </c>
      <c r="K235" s="1" t="n">
        <v>103</v>
      </c>
      <c r="L235" s="1" t="s">
        <v>142</v>
      </c>
      <c r="M235" s="1" t="s">
        <v>143</v>
      </c>
      <c r="N235" s="1" t="s">
        <v>142</v>
      </c>
      <c r="O235" s="1" t="n">
        <v>555</v>
      </c>
      <c r="P235" s="1" t="s">
        <v>1311</v>
      </c>
      <c r="Q235" s="1" t="s">
        <v>1312</v>
      </c>
      <c r="R235" s="2" t="s">
        <v>1313</v>
      </c>
      <c r="T235" s="1" t="s">
        <v>1311</v>
      </c>
      <c r="U235" s="1" t="s">
        <v>1312</v>
      </c>
      <c r="Y235" s="1" t="n">
        <v>1</v>
      </c>
      <c r="Z235" s="1" t="s">
        <v>297</v>
      </c>
      <c r="AA235" s="1" t="n">
        <v>0</v>
      </c>
      <c r="AB235" s="1"/>
      <c r="AC235" s="1"/>
      <c r="AD235" s="1" t="s">
        <v>362</v>
      </c>
      <c r="AE235" s="1" t="s">
        <v>1314</v>
      </c>
      <c r="AF235" s="1" t="s">
        <v>1315</v>
      </c>
    </row>
    <row r="236" customFormat="false" ht="15.75" hidden="false" customHeight="false" outlineLevel="0" collapsed="false">
      <c r="A236" s="1" t="n">
        <v>380</v>
      </c>
      <c r="B236" s="1" t="s">
        <v>1316</v>
      </c>
      <c r="C236" s="1" t="n">
        <v>4</v>
      </c>
      <c r="D236" s="1" t="s">
        <v>140</v>
      </c>
      <c r="E236" s="1" t="n">
        <v>64</v>
      </c>
      <c r="F236" s="1" t="s">
        <v>1310</v>
      </c>
      <c r="G236" s="1" t="n">
        <v>103</v>
      </c>
      <c r="H236" s="1" t="s">
        <v>142</v>
      </c>
      <c r="I236" s="1" t="s">
        <v>143</v>
      </c>
      <c r="J236" s="1" t="s">
        <v>144</v>
      </c>
      <c r="K236" s="1" t="n">
        <v>103</v>
      </c>
      <c r="L236" s="1" t="s">
        <v>142</v>
      </c>
      <c r="M236" s="1" t="s">
        <v>143</v>
      </c>
      <c r="N236" s="1" t="s">
        <v>142</v>
      </c>
      <c r="O236" s="1" t="n">
        <v>557</v>
      </c>
      <c r="P236" s="1" t="s">
        <v>1317</v>
      </c>
      <c r="Q236" s="1" t="s">
        <v>1318</v>
      </c>
      <c r="R236" s="1" t="s">
        <v>1319</v>
      </c>
      <c r="S236" s="1" t="s">
        <v>200</v>
      </c>
      <c r="T236" s="1" t="s">
        <v>1317</v>
      </c>
      <c r="U236" s="1" t="s">
        <v>1318</v>
      </c>
      <c r="Y236" s="1" t="n">
        <v>1</v>
      </c>
      <c r="Z236" s="1" t="s">
        <v>297</v>
      </c>
      <c r="AA236" s="1" t="n">
        <v>0</v>
      </c>
      <c r="AB236" s="1"/>
      <c r="AC236" s="1"/>
      <c r="AD236" s="1" t="s">
        <v>171</v>
      </c>
      <c r="AE236" s="1" t="s">
        <v>1320</v>
      </c>
      <c r="AF236" s="1" t="s">
        <v>1321</v>
      </c>
    </row>
    <row r="237" customFormat="false" ht="15.75" hidden="false" customHeight="false" outlineLevel="0" collapsed="false">
      <c r="A237" s="1" t="n">
        <v>394</v>
      </c>
      <c r="B237" s="1" t="s">
        <v>1322</v>
      </c>
      <c r="C237" s="1" t="n">
        <v>4</v>
      </c>
      <c r="D237" s="1" t="s">
        <v>140</v>
      </c>
      <c r="E237" s="1" t="n">
        <v>67</v>
      </c>
      <c r="F237" s="1" t="s">
        <v>1288</v>
      </c>
      <c r="G237" s="1" t="n">
        <v>103</v>
      </c>
      <c r="H237" s="1" t="s">
        <v>142</v>
      </c>
      <c r="I237" s="1" t="s">
        <v>143</v>
      </c>
      <c r="J237" s="1" t="s">
        <v>144</v>
      </c>
      <c r="K237" s="1" t="n">
        <v>2</v>
      </c>
      <c r="L237" s="1" t="s">
        <v>75</v>
      </c>
      <c r="M237" s="1" t="s">
        <v>76</v>
      </c>
      <c r="N237" s="1" t="s">
        <v>75</v>
      </c>
      <c r="O237" s="1" t="n">
        <v>571</v>
      </c>
      <c r="P237" s="1" t="s">
        <v>1323</v>
      </c>
      <c r="Q237" s="1" t="s">
        <v>1324</v>
      </c>
      <c r="R237" s="1" t="s">
        <v>1325</v>
      </c>
      <c r="T237" s="1" t="s">
        <v>1323</v>
      </c>
      <c r="U237" s="1" t="s">
        <v>1324</v>
      </c>
      <c r="X237" s="1" t="n">
        <v>1</v>
      </c>
      <c r="Y237" s="1" t="n">
        <v>1</v>
      </c>
      <c r="Z237" s="1" t="s">
        <v>297</v>
      </c>
      <c r="AA237" s="1" t="n">
        <v>0</v>
      </c>
      <c r="AB237" s="1"/>
      <c r="AC237" s="1"/>
      <c r="AD237" s="1" t="s">
        <v>362</v>
      </c>
      <c r="AE237" s="1" t="s">
        <v>728</v>
      </c>
    </row>
    <row r="238" customFormat="false" ht="15.75" hidden="false" customHeight="false" outlineLevel="0" collapsed="false">
      <c r="A238" s="1" t="n">
        <v>395</v>
      </c>
      <c r="B238" s="1" t="s">
        <v>1326</v>
      </c>
      <c r="C238" s="1" t="n">
        <v>4</v>
      </c>
      <c r="D238" s="1" t="s">
        <v>140</v>
      </c>
      <c r="E238" s="1" t="n">
        <v>67</v>
      </c>
      <c r="F238" s="1" t="s">
        <v>1288</v>
      </c>
      <c r="G238" s="1" t="n">
        <v>103</v>
      </c>
      <c r="H238" s="1" t="s">
        <v>142</v>
      </c>
      <c r="I238" s="1" t="s">
        <v>143</v>
      </c>
      <c r="J238" s="1" t="s">
        <v>144</v>
      </c>
      <c r="K238" s="1" t="n">
        <v>2</v>
      </c>
      <c r="L238" s="1" t="s">
        <v>75</v>
      </c>
      <c r="M238" s="1" t="s">
        <v>76</v>
      </c>
      <c r="N238" s="1" t="s">
        <v>75</v>
      </c>
      <c r="O238" s="1" t="n">
        <v>572</v>
      </c>
      <c r="P238" s="1" t="s">
        <v>1327</v>
      </c>
      <c r="Q238" s="1" t="s">
        <v>1328</v>
      </c>
      <c r="T238" s="1" t="s">
        <v>1327</v>
      </c>
      <c r="U238" s="1" t="s">
        <v>1328</v>
      </c>
      <c r="Y238" s="1" t="n">
        <v>1</v>
      </c>
      <c r="Z238" s="1" t="s">
        <v>297</v>
      </c>
      <c r="AA238" s="1" t="n">
        <v>0</v>
      </c>
      <c r="AB238" s="1"/>
      <c r="AC238" s="1"/>
    </row>
    <row r="239" customFormat="false" ht="15.75" hidden="false" customHeight="false" outlineLevel="0" collapsed="false">
      <c r="A239" s="1" t="n">
        <v>396</v>
      </c>
      <c r="B239" s="1" t="s">
        <v>1329</v>
      </c>
      <c r="C239" s="1" t="n">
        <v>4</v>
      </c>
      <c r="D239" s="1" t="s">
        <v>140</v>
      </c>
      <c r="E239" s="1" t="n">
        <v>65</v>
      </c>
      <c r="F239" s="1" t="s">
        <v>270</v>
      </c>
      <c r="G239" s="1" t="n">
        <v>103</v>
      </c>
      <c r="H239" s="1" t="s">
        <v>142</v>
      </c>
      <c r="I239" s="1" t="s">
        <v>143</v>
      </c>
      <c r="J239" s="1" t="s">
        <v>144</v>
      </c>
      <c r="K239" s="1" t="n">
        <v>104</v>
      </c>
      <c r="L239" s="1" t="s">
        <v>271</v>
      </c>
      <c r="M239" s="1" t="s">
        <v>272</v>
      </c>
      <c r="N239" s="1" t="s">
        <v>271</v>
      </c>
      <c r="O239" s="1" t="n">
        <v>573</v>
      </c>
      <c r="P239" s="1" t="s">
        <v>1330</v>
      </c>
      <c r="Q239" s="1" t="s">
        <v>1331</v>
      </c>
      <c r="T239" s="1" t="s">
        <v>1330</v>
      </c>
      <c r="U239" s="1" t="s">
        <v>1331</v>
      </c>
      <c r="X239" s="1" t="n">
        <v>1</v>
      </c>
      <c r="Y239" s="1" t="n">
        <v>1</v>
      </c>
      <c r="Z239" s="1" t="s">
        <v>297</v>
      </c>
      <c r="AA239" s="1" t="n">
        <v>2</v>
      </c>
      <c r="AB239" s="1"/>
      <c r="AC239" s="1"/>
    </row>
    <row r="240" customFormat="false" ht="15.75" hidden="false" customHeight="false" outlineLevel="0" collapsed="false">
      <c r="A240" s="1" t="n">
        <v>431</v>
      </c>
      <c r="B240" s="1" t="s">
        <v>1332</v>
      </c>
      <c r="C240" s="1" t="n">
        <v>4</v>
      </c>
      <c r="D240" s="1" t="s">
        <v>140</v>
      </c>
      <c r="E240" s="1" t="n">
        <v>67</v>
      </c>
      <c r="F240" s="1" t="s">
        <v>1288</v>
      </c>
      <c r="G240" s="1" t="n">
        <v>103</v>
      </c>
      <c r="H240" s="1" t="s">
        <v>142</v>
      </c>
      <c r="I240" s="1" t="s">
        <v>143</v>
      </c>
      <c r="J240" s="1" t="s">
        <v>144</v>
      </c>
      <c r="K240" s="1" t="n">
        <v>2</v>
      </c>
      <c r="L240" s="1" t="s">
        <v>75</v>
      </c>
      <c r="M240" s="1" t="s">
        <v>76</v>
      </c>
      <c r="N240" s="1" t="s">
        <v>75</v>
      </c>
      <c r="O240" s="1" t="n">
        <v>621</v>
      </c>
      <c r="P240" s="1" t="s">
        <v>1333</v>
      </c>
      <c r="Q240" s="1" t="s">
        <v>1334</v>
      </c>
      <c r="R240" s="2" t="s">
        <v>1335</v>
      </c>
      <c r="T240" s="1" t="s">
        <v>1333</v>
      </c>
      <c r="U240" s="1" t="s">
        <v>1334</v>
      </c>
      <c r="Y240" s="1" t="n">
        <v>1</v>
      </c>
      <c r="Z240" s="1" t="s">
        <v>539</v>
      </c>
      <c r="AA240" s="1" t="n">
        <v>0</v>
      </c>
      <c r="AB240" s="1"/>
      <c r="AC240" s="1"/>
    </row>
    <row r="241" customFormat="false" ht="15.75" hidden="false" customHeight="false" outlineLevel="0" collapsed="false">
      <c r="A241" s="1" t="n">
        <v>432</v>
      </c>
      <c r="B241" s="1" t="s">
        <v>1336</v>
      </c>
      <c r="C241" s="1" t="n">
        <v>4</v>
      </c>
      <c r="D241" s="1" t="s">
        <v>140</v>
      </c>
      <c r="E241" s="1" t="n">
        <v>67</v>
      </c>
      <c r="F241" s="1" t="s">
        <v>1288</v>
      </c>
      <c r="G241" s="1" t="n">
        <v>103</v>
      </c>
      <c r="H241" s="1" t="s">
        <v>142</v>
      </c>
      <c r="I241" s="1" t="s">
        <v>143</v>
      </c>
      <c r="J241" s="1" t="s">
        <v>144</v>
      </c>
      <c r="K241" s="1" t="n">
        <v>2</v>
      </c>
      <c r="L241" s="1" t="s">
        <v>75</v>
      </c>
      <c r="M241" s="1" t="s">
        <v>76</v>
      </c>
      <c r="N241" s="1" t="s">
        <v>75</v>
      </c>
      <c r="O241" s="1" t="n">
        <v>622</v>
      </c>
      <c r="P241" s="1" t="s">
        <v>1337</v>
      </c>
      <c r="Q241" s="1" t="s">
        <v>1338</v>
      </c>
      <c r="R241" s="1" t="s">
        <v>1339</v>
      </c>
      <c r="S241" s="1" t="s">
        <v>857</v>
      </c>
      <c r="T241" s="1" t="s">
        <v>1337</v>
      </c>
      <c r="U241" s="1" t="s">
        <v>1338</v>
      </c>
      <c r="Y241" s="1" t="n">
        <v>1</v>
      </c>
      <c r="Z241" s="1" t="s">
        <v>297</v>
      </c>
      <c r="AA241" s="1" t="n">
        <v>0</v>
      </c>
      <c r="AB241" s="1"/>
      <c r="AC241" s="1"/>
    </row>
    <row r="242" customFormat="false" ht="15.75" hidden="false" customHeight="false" outlineLevel="0" collapsed="false">
      <c r="A242" s="1" t="n">
        <v>368</v>
      </c>
      <c r="B242" s="1" t="s">
        <v>1340</v>
      </c>
      <c r="C242" s="1" t="n">
        <v>16</v>
      </c>
      <c r="D242" s="1" t="s">
        <v>1341</v>
      </c>
      <c r="E242" s="1" t="n">
        <v>125</v>
      </c>
      <c r="F242" s="1" t="s">
        <v>1342</v>
      </c>
      <c r="G242" s="1" t="n">
        <v>2</v>
      </c>
      <c r="H242" s="1" t="s">
        <v>75</v>
      </c>
      <c r="I242" s="1" t="s">
        <v>76</v>
      </c>
      <c r="J242" s="1" t="s">
        <v>1343</v>
      </c>
      <c r="K242" s="1" t="n">
        <v>2</v>
      </c>
      <c r="L242" s="1" t="s">
        <v>75</v>
      </c>
      <c r="M242" s="1" t="s">
        <v>76</v>
      </c>
      <c r="N242" s="1" t="s">
        <v>1343</v>
      </c>
      <c r="O242" s="1" t="n">
        <v>545</v>
      </c>
      <c r="P242" s="1" t="s">
        <v>75</v>
      </c>
      <c r="Q242" s="1" t="s">
        <v>76</v>
      </c>
      <c r="R242" s="1" t="s">
        <v>77</v>
      </c>
      <c r="S242" s="1" t="s">
        <v>61</v>
      </c>
      <c r="T242" s="1" t="s">
        <v>75</v>
      </c>
      <c r="U242" s="1" t="s">
        <v>76</v>
      </c>
      <c r="Z242" s="1" t="s">
        <v>1344</v>
      </c>
      <c r="AA242" s="1" t="n">
        <v>2</v>
      </c>
      <c r="AB242" s="1"/>
      <c r="AC242" s="1"/>
    </row>
    <row r="243" customFormat="false" ht="15.75" hidden="false" customHeight="false" outlineLevel="0" collapsed="false">
      <c r="A243" s="1" t="n">
        <v>369</v>
      </c>
      <c r="B243" s="1" t="s">
        <v>1345</v>
      </c>
      <c r="C243" s="1" t="n">
        <v>16</v>
      </c>
      <c r="D243" s="1" t="s">
        <v>1341</v>
      </c>
      <c r="E243" s="1" t="n">
        <v>155</v>
      </c>
      <c r="F243" s="1" t="s">
        <v>1346</v>
      </c>
      <c r="G243" s="1" t="n">
        <v>2</v>
      </c>
      <c r="H243" s="1" t="s">
        <v>75</v>
      </c>
      <c r="I243" s="1" t="s">
        <v>76</v>
      </c>
      <c r="J243" s="1" t="s">
        <v>1343</v>
      </c>
      <c r="K243" s="1" t="n">
        <v>266</v>
      </c>
      <c r="L243" s="1" t="s">
        <v>734</v>
      </c>
      <c r="M243" s="1" t="s">
        <v>735</v>
      </c>
      <c r="N243" s="1" t="s">
        <v>734</v>
      </c>
      <c r="O243" s="1" t="n">
        <v>546</v>
      </c>
      <c r="P243" s="1" t="s">
        <v>1347</v>
      </c>
      <c r="Q243" s="1" t="s">
        <v>1348</v>
      </c>
      <c r="R243" s="1" t="s">
        <v>1349</v>
      </c>
      <c r="S243" s="1" t="s">
        <v>296</v>
      </c>
      <c r="T243" s="1" t="s">
        <v>1347</v>
      </c>
      <c r="U243" s="1" t="s">
        <v>1348</v>
      </c>
      <c r="Z243" s="1" t="s">
        <v>1350</v>
      </c>
      <c r="AA243" s="1" t="n">
        <v>0</v>
      </c>
      <c r="AB243" s="1"/>
      <c r="AC243" s="1"/>
    </row>
    <row r="244" customFormat="false" ht="15.75" hidden="false" customHeight="false" outlineLevel="0" collapsed="false">
      <c r="A244" s="1" t="n">
        <v>370</v>
      </c>
      <c r="B244" s="1" t="s">
        <v>1351</v>
      </c>
      <c r="C244" s="1" t="n">
        <v>16</v>
      </c>
      <c r="D244" s="1" t="s">
        <v>1341</v>
      </c>
      <c r="E244" s="1" t="n">
        <v>155</v>
      </c>
      <c r="F244" s="1" t="s">
        <v>1346</v>
      </c>
      <c r="G244" s="1" t="n">
        <v>2</v>
      </c>
      <c r="H244" s="1" t="s">
        <v>75</v>
      </c>
      <c r="I244" s="1" t="s">
        <v>76</v>
      </c>
      <c r="J244" s="1" t="s">
        <v>1343</v>
      </c>
      <c r="K244" s="1" t="n">
        <v>266</v>
      </c>
      <c r="L244" s="1" t="s">
        <v>734</v>
      </c>
      <c r="M244" s="1" t="s">
        <v>735</v>
      </c>
      <c r="N244" s="1" t="s">
        <v>734</v>
      </c>
      <c r="O244" s="1" t="n">
        <v>547</v>
      </c>
      <c r="P244" s="1" t="s">
        <v>1352</v>
      </c>
      <c r="Q244" s="1" t="s">
        <v>1353</v>
      </c>
      <c r="R244" s="1" t="s">
        <v>1354</v>
      </c>
      <c r="T244" s="1" t="s">
        <v>1352</v>
      </c>
      <c r="U244" s="1" t="s">
        <v>1353</v>
      </c>
      <c r="X244" s="1" t="n">
        <v>1</v>
      </c>
      <c r="Z244" s="1" t="s">
        <v>1350</v>
      </c>
      <c r="AA244" s="1" t="n">
        <v>0</v>
      </c>
      <c r="AB244" s="1"/>
      <c r="AC244" s="1"/>
    </row>
    <row r="245" customFormat="false" ht="15.75" hidden="false" customHeight="false" outlineLevel="0" collapsed="false">
      <c r="A245" s="1" t="n">
        <v>371</v>
      </c>
      <c r="B245" s="1" t="s">
        <v>1355</v>
      </c>
      <c r="C245" s="1" t="n">
        <v>16</v>
      </c>
      <c r="D245" s="1" t="s">
        <v>1341</v>
      </c>
      <c r="E245" s="1" t="n">
        <v>155</v>
      </c>
      <c r="F245" s="1" t="s">
        <v>1346</v>
      </c>
      <c r="G245" s="1" t="n">
        <v>2</v>
      </c>
      <c r="H245" s="1" t="s">
        <v>75</v>
      </c>
      <c r="I245" s="1" t="s">
        <v>76</v>
      </c>
      <c r="J245" s="1" t="s">
        <v>1343</v>
      </c>
      <c r="K245" s="1" t="n">
        <v>266</v>
      </c>
      <c r="L245" s="1" t="s">
        <v>734</v>
      </c>
      <c r="M245" s="1" t="s">
        <v>735</v>
      </c>
      <c r="N245" s="1" t="s">
        <v>734</v>
      </c>
      <c r="O245" s="1" t="n">
        <v>548</v>
      </c>
      <c r="P245" s="1" t="s">
        <v>1356</v>
      </c>
      <c r="Q245" s="1" t="s">
        <v>1357</v>
      </c>
      <c r="R245" s="1" t="s">
        <v>1358</v>
      </c>
      <c r="S245" s="1" t="s">
        <v>282</v>
      </c>
      <c r="T245" s="1" t="s">
        <v>1356</v>
      </c>
      <c r="U245" s="1" t="s">
        <v>1357</v>
      </c>
      <c r="Z245" s="1" t="s">
        <v>1350</v>
      </c>
      <c r="AA245" s="1" t="n">
        <v>0</v>
      </c>
      <c r="AB245" s="1"/>
      <c r="AC245" s="1"/>
      <c r="AD245" s="1" t="s">
        <v>362</v>
      </c>
      <c r="AE245" s="1" t="s">
        <v>1359</v>
      </c>
      <c r="AF245" s="1" t="s">
        <v>1359</v>
      </c>
    </row>
    <row r="246" customFormat="false" ht="15.75" hidden="false" customHeight="false" outlineLevel="0" collapsed="false">
      <c r="A246" s="1" t="n">
        <v>372</v>
      </c>
      <c r="B246" s="1" t="s">
        <v>1360</v>
      </c>
      <c r="C246" s="1" t="n">
        <v>16</v>
      </c>
      <c r="D246" s="1" t="s">
        <v>1341</v>
      </c>
      <c r="E246" s="1" t="n">
        <v>155</v>
      </c>
      <c r="F246" s="1" t="s">
        <v>1346</v>
      </c>
      <c r="G246" s="1" t="n">
        <v>2</v>
      </c>
      <c r="H246" s="1" t="s">
        <v>75</v>
      </c>
      <c r="I246" s="1" t="s">
        <v>76</v>
      </c>
      <c r="J246" s="1" t="s">
        <v>1343</v>
      </c>
      <c r="K246" s="1" t="n">
        <v>266</v>
      </c>
      <c r="L246" s="1" t="s">
        <v>734</v>
      </c>
      <c r="M246" s="1" t="s">
        <v>735</v>
      </c>
      <c r="N246" s="1" t="s">
        <v>734</v>
      </c>
      <c r="O246" s="1" t="n">
        <v>549</v>
      </c>
      <c r="P246" s="1" t="s">
        <v>1352</v>
      </c>
      <c r="Q246" s="1" t="s">
        <v>1353</v>
      </c>
      <c r="R246" s="1" t="s">
        <v>1354</v>
      </c>
      <c r="T246" s="1" t="s">
        <v>1352</v>
      </c>
      <c r="U246" s="1" t="s">
        <v>1353</v>
      </c>
      <c r="Z246" s="1" t="s">
        <v>1350</v>
      </c>
      <c r="AA246" s="1" t="n">
        <v>0</v>
      </c>
      <c r="AB246" s="1"/>
      <c r="AC246" s="1"/>
    </row>
    <row r="247" customFormat="false" ht="15.75" hidden="false" customHeight="false" outlineLevel="0" collapsed="false">
      <c r="A247" s="1" t="n">
        <v>382</v>
      </c>
      <c r="B247" s="1" t="s">
        <v>1351</v>
      </c>
      <c r="C247" s="1" t="n">
        <v>16</v>
      </c>
      <c r="D247" s="1" t="s">
        <v>1341</v>
      </c>
      <c r="E247" s="1" t="n">
        <v>125</v>
      </c>
      <c r="F247" s="1" t="s">
        <v>1342</v>
      </c>
      <c r="G247" s="1" t="n">
        <v>2</v>
      </c>
      <c r="H247" s="1" t="s">
        <v>75</v>
      </c>
      <c r="I247" s="1" t="s">
        <v>76</v>
      </c>
      <c r="J247" s="1" t="s">
        <v>1343</v>
      </c>
      <c r="K247" s="1" t="n">
        <v>2</v>
      </c>
      <c r="L247" s="1" t="s">
        <v>75</v>
      </c>
      <c r="M247" s="1" t="s">
        <v>76</v>
      </c>
      <c r="N247" s="1" t="s">
        <v>1343</v>
      </c>
      <c r="O247" s="1" t="n">
        <v>559</v>
      </c>
      <c r="P247" s="1" t="s">
        <v>1361</v>
      </c>
      <c r="Q247" s="1" t="s">
        <v>1362</v>
      </c>
      <c r="R247" s="1" t="s">
        <v>1363</v>
      </c>
      <c r="S247" s="1" t="s">
        <v>296</v>
      </c>
      <c r="T247" s="1" t="s">
        <v>1361</v>
      </c>
      <c r="U247" s="1" t="s">
        <v>1362</v>
      </c>
      <c r="X247" s="1" t="n">
        <v>1</v>
      </c>
      <c r="Z247" s="1" t="s">
        <v>1350</v>
      </c>
      <c r="AA247" s="1" t="n">
        <v>0</v>
      </c>
      <c r="AB247" s="1"/>
      <c r="AC247" s="1"/>
    </row>
    <row r="248" customFormat="false" ht="15.75" hidden="false" customHeight="false" outlineLevel="0" collapsed="false">
      <c r="A248" s="1" t="n">
        <v>383</v>
      </c>
      <c r="B248" s="1" t="s">
        <v>1351</v>
      </c>
      <c r="C248" s="1" t="n">
        <v>16</v>
      </c>
      <c r="D248" s="1" t="s">
        <v>1341</v>
      </c>
      <c r="E248" s="1" t="n">
        <v>155</v>
      </c>
      <c r="F248" s="1" t="s">
        <v>1346</v>
      </c>
      <c r="G248" s="1" t="n">
        <v>2</v>
      </c>
      <c r="H248" s="1" t="s">
        <v>75</v>
      </c>
      <c r="I248" s="1" t="s">
        <v>76</v>
      </c>
      <c r="J248" s="1" t="s">
        <v>1343</v>
      </c>
      <c r="K248" s="1" t="n">
        <v>266</v>
      </c>
      <c r="L248" s="1" t="s">
        <v>734</v>
      </c>
      <c r="M248" s="1" t="s">
        <v>735</v>
      </c>
      <c r="N248" s="1" t="s">
        <v>734</v>
      </c>
      <c r="O248" s="1" t="n">
        <v>560</v>
      </c>
      <c r="P248" s="1" t="s">
        <v>1364</v>
      </c>
      <c r="Q248" s="1" t="s">
        <v>1365</v>
      </c>
      <c r="R248" s="1" t="s">
        <v>1366</v>
      </c>
      <c r="T248" s="1" t="s">
        <v>1364</v>
      </c>
      <c r="U248" s="1" t="s">
        <v>1365</v>
      </c>
      <c r="X248" s="1" t="n">
        <v>1</v>
      </c>
      <c r="Z248" s="1" t="s">
        <v>1350</v>
      </c>
      <c r="AA248" s="1" t="n">
        <v>0</v>
      </c>
      <c r="AB248" s="1"/>
      <c r="AC248" s="1"/>
    </row>
    <row r="249" customFormat="false" ht="15.75" hidden="false" customHeight="false" outlineLevel="0" collapsed="false">
      <c r="A249" s="1" t="n">
        <v>384</v>
      </c>
      <c r="B249" s="1" t="s">
        <v>1367</v>
      </c>
      <c r="C249" s="1" t="n">
        <v>16</v>
      </c>
      <c r="D249" s="1" t="s">
        <v>1341</v>
      </c>
      <c r="E249" s="1" t="n">
        <v>155</v>
      </c>
      <c r="F249" s="1" t="s">
        <v>1346</v>
      </c>
      <c r="G249" s="1" t="n">
        <v>2</v>
      </c>
      <c r="H249" s="1" t="s">
        <v>75</v>
      </c>
      <c r="I249" s="1" t="s">
        <v>76</v>
      </c>
      <c r="J249" s="1" t="s">
        <v>1343</v>
      </c>
      <c r="K249" s="1" t="n">
        <v>266</v>
      </c>
      <c r="L249" s="1" t="s">
        <v>734</v>
      </c>
      <c r="M249" s="1" t="s">
        <v>735</v>
      </c>
      <c r="N249" s="1" t="s">
        <v>734</v>
      </c>
      <c r="O249" s="1" t="n">
        <v>561</v>
      </c>
      <c r="P249" s="1" t="s">
        <v>1364</v>
      </c>
      <c r="Q249" s="1" t="s">
        <v>1365</v>
      </c>
      <c r="R249" s="1" t="s">
        <v>1366</v>
      </c>
      <c r="T249" s="1" t="s">
        <v>1364</v>
      </c>
      <c r="U249" s="1" t="s">
        <v>1365</v>
      </c>
      <c r="Z249" s="1" t="s">
        <v>1350</v>
      </c>
      <c r="AA249" s="1" t="n">
        <v>0</v>
      </c>
      <c r="AB249" s="1"/>
      <c r="AC249" s="1"/>
      <c r="AD249" s="1" t="s">
        <v>1368</v>
      </c>
      <c r="AE249" s="1" t="s">
        <v>1369</v>
      </c>
      <c r="AF249" s="1" t="s">
        <v>1369</v>
      </c>
    </row>
    <row r="250" customFormat="false" ht="15.75" hidden="false" customHeight="false" outlineLevel="0" collapsed="false">
      <c r="A250" s="1" t="n">
        <v>385</v>
      </c>
      <c r="B250" s="1" t="s">
        <v>1370</v>
      </c>
      <c r="C250" s="1" t="n">
        <v>16</v>
      </c>
      <c r="D250" s="1" t="s">
        <v>1341</v>
      </c>
      <c r="E250" s="1" t="n">
        <v>125</v>
      </c>
      <c r="F250" s="1" t="s">
        <v>1342</v>
      </c>
      <c r="G250" s="1" t="n">
        <v>2</v>
      </c>
      <c r="H250" s="1" t="s">
        <v>75</v>
      </c>
      <c r="I250" s="1" t="s">
        <v>76</v>
      </c>
      <c r="J250" s="1" t="s">
        <v>1343</v>
      </c>
      <c r="K250" s="1" t="n">
        <v>2</v>
      </c>
      <c r="L250" s="1" t="s">
        <v>75</v>
      </c>
      <c r="M250" s="1" t="s">
        <v>76</v>
      </c>
      <c r="N250" s="1" t="s">
        <v>1343</v>
      </c>
      <c r="O250" s="1" t="n">
        <v>562</v>
      </c>
      <c r="P250" s="1" t="s">
        <v>1361</v>
      </c>
      <c r="Q250" s="1" t="s">
        <v>1362</v>
      </c>
      <c r="R250" s="1" t="s">
        <v>1363</v>
      </c>
      <c r="S250" s="1" t="s">
        <v>296</v>
      </c>
      <c r="T250" s="1" t="s">
        <v>1361</v>
      </c>
      <c r="U250" s="1" t="s">
        <v>1362</v>
      </c>
      <c r="Z250" s="1" t="s">
        <v>1344</v>
      </c>
      <c r="AA250" s="1" t="n">
        <v>2</v>
      </c>
      <c r="AB250" s="1"/>
      <c r="AC250" s="1"/>
    </row>
    <row r="251" customFormat="false" ht="15.75" hidden="false" customHeight="false" outlineLevel="0" collapsed="false">
      <c r="A251" s="1" t="n">
        <v>386</v>
      </c>
      <c r="B251" s="1" t="s">
        <v>1371</v>
      </c>
      <c r="C251" s="1" t="n">
        <v>16</v>
      </c>
      <c r="D251" s="1" t="s">
        <v>1341</v>
      </c>
      <c r="E251" s="1" t="n">
        <v>155</v>
      </c>
      <c r="F251" s="1" t="s">
        <v>1346</v>
      </c>
      <c r="G251" s="1" t="n">
        <v>2</v>
      </c>
      <c r="H251" s="1" t="s">
        <v>75</v>
      </c>
      <c r="I251" s="1" t="s">
        <v>76</v>
      </c>
      <c r="J251" s="1" t="s">
        <v>1343</v>
      </c>
      <c r="K251" s="1" t="n">
        <v>266</v>
      </c>
      <c r="L251" s="1" t="s">
        <v>734</v>
      </c>
      <c r="M251" s="1" t="s">
        <v>735</v>
      </c>
      <c r="N251" s="1" t="s">
        <v>734</v>
      </c>
      <c r="O251" s="1" t="n">
        <v>563</v>
      </c>
      <c r="P251" s="1" t="s">
        <v>1372</v>
      </c>
      <c r="Q251" s="1" t="s">
        <v>1373</v>
      </c>
      <c r="R251" s="1" t="s">
        <v>1374</v>
      </c>
      <c r="T251" s="1" t="s">
        <v>1372</v>
      </c>
      <c r="U251" s="1" t="s">
        <v>1373</v>
      </c>
      <c r="Z251" s="1" t="s">
        <v>1350</v>
      </c>
      <c r="AA251" s="1" t="n">
        <v>0</v>
      </c>
      <c r="AB251" s="1"/>
      <c r="AC251" s="1"/>
    </row>
    <row r="252" customFormat="false" ht="15.75" hidden="false" customHeight="false" outlineLevel="0" collapsed="false">
      <c r="A252" s="1" t="n">
        <v>388</v>
      </c>
      <c r="B252" s="1" t="s">
        <v>1375</v>
      </c>
      <c r="C252" s="1" t="n">
        <v>16</v>
      </c>
      <c r="D252" s="1" t="s">
        <v>1341</v>
      </c>
      <c r="E252" s="1" t="n">
        <v>125</v>
      </c>
      <c r="F252" s="1" t="s">
        <v>1342</v>
      </c>
      <c r="G252" s="1" t="n">
        <v>2</v>
      </c>
      <c r="H252" s="1" t="s">
        <v>75</v>
      </c>
      <c r="I252" s="1" t="s">
        <v>76</v>
      </c>
      <c r="J252" s="1" t="s">
        <v>1343</v>
      </c>
      <c r="K252" s="1" t="n">
        <v>2</v>
      </c>
      <c r="L252" s="1" t="s">
        <v>75</v>
      </c>
      <c r="M252" s="1" t="s">
        <v>76</v>
      </c>
      <c r="N252" s="1" t="s">
        <v>1343</v>
      </c>
      <c r="O252" s="1" t="n">
        <v>565</v>
      </c>
      <c r="P252" s="1" t="s">
        <v>1376</v>
      </c>
      <c r="Q252" s="1" t="s">
        <v>1377</v>
      </c>
      <c r="R252" s="1" t="s">
        <v>1378</v>
      </c>
      <c r="S252" s="1" t="s">
        <v>61</v>
      </c>
      <c r="T252" s="1" t="s">
        <v>1379</v>
      </c>
      <c r="U252" s="1" t="s">
        <v>1380</v>
      </c>
      <c r="Z252" s="1" t="s">
        <v>1344</v>
      </c>
      <c r="AA252" s="1" t="n">
        <v>2</v>
      </c>
      <c r="AB252" s="1"/>
      <c r="AC252" s="1"/>
      <c r="AD252" s="1" t="s">
        <v>351</v>
      </c>
      <c r="AE252" s="1" t="s">
        <v>635</v>
      </c>
      <c r="AF252" s="1" t="s">
        <v>1381</v>
      </c>
      <c r="AG252" s="1" t="s">
        <v>742</v>
      </c>
    </row>
    <row r="253" customFormat="false" ht="15.75" hidden="false" customHeight="false" outlineLevel="0" collapsed="false">
      <c r="A253" s="1" t="n">
        <v>391</v>
      </c>
      <c r="B253" s="1" t="s">
        <v>1382</v>
      </c>
      <c r="C253" s="1" t="n">
        <v>16</v>
      </c>
      <c r="D253" s="1" t="s">
        <v>1341</v>
      </c>
      <c r="E253" s="1" t="n">
        <v>156</v>
      </c>
      <c r="F253" s="1" t="s">
        <v>1383</v>
      </c>
      <c r="G253" s="1" t="n">
        <v>2</v>
      </c>
      <c r="H253" s="1" t="s">
        <v>75</v>
      </c>
      <c r="I253" s="1" t="s">
        <v>76</v>
      </c>
      <c r="J253" s="1" t="s">
        <v>1343</v>
      </c>
      <c r="K253" s="1" t="n">
        <v>45</v>
      </c>
      <c r="L253" s="1" t="s">
        <v>1384</v>
      </c>
      <c r="M253" s="1" t="s">
        <v>1385</v>
      </c>
      <c r="N253" s="1" t="s">
        <v>1386</v>
      </c>
      <c r="O253" s="1" t="n">
        <v>568</v>
      </c>
      <c r="P253" s="1" t="s">
        <v>1387</v>
      </c>
      <c r="Q253" s="1" t="s">
        <v>1388</v>
      </c>
      <c r="R253" s="1" t="s">
        <v>1389</v>
      </c>
      <c r="T253" s="1" t="s">
        <v>1387</v>
      </c>
      <c r="U253" s="1" t="s">
        <v>1388</v>
      </c>
      <c r="Y253" s="1" t="n">
        <v>1</v>
      </c>
      <c r="Z253" s="1" t="s">
        <v>1350</v>
      </c>
      <c r="AA253" s="1" t="n">
        <v>0</v>
      </c>
      <c r="AB253" s="1"/>
      <c r="AC253" s="1"/>
    </row>
    <row r="254" customFormat="false" ht="15.75" hidden="false" customHeight="false" outlineLevel="0" collapsed="false">
      <c r="A254" s="1" t="n">
        <v>393</v>
      </c>
      <c r="B254" s="1" t="s">
        <v>1390</v>
      </c>
      <c r="C254" s="1" t="n">
        <v>16</v>
      </c>
      <c r="D254" s="1" t="s">
        <v>1341</v>
      </c>
      <c r="E254" s="1" t="n">
        <v>125</v>
      </c>
      <c r="F254" s="1" t="s">
        <v>1342</v>
      </c>
      <c r="G254" s="1" t="n">
        <v>2</v>
      </c>
      <c r="H254" s="1" t="s">
        <v>75</v>
      </c>
      <c r="I254" s="1" t="s">
        <v>76</v>
      </c>
      <c r="J254" s="1" t="s">
        <v>1343</v>
      </c>
      <c r="K254" s="1" t="n">
        <v>2</v>
      </c>
      <c r="L254" s="1" t="s">
        <v>75</v>
      </c>
      <c r="M254" s="1" t="s">
        <v>76</v>
      </c>
      <c r="N254" s="1" t="s">
        <v>1343</v>
      </c>
      <c r="O254" s="1" t="n">
        <v>570</v>
      </c>
      <c r="P254" s="1" t="s">
        <v>1391</v>
      </c>
      <c r="Q254" s="1" t="s">
        <v>1392</v>
      </c>
      <c r="R254" s="1" t="s">
        <v>1393</v>
      </c>
      <c r="S254" s="1" t="s">
        <v>61</v>
      </c>
      <c r="T254" s="1" t="s">
        <v>1391</v>
      </c>
      <c r="U254" s="1" t="s">
        <v>1392</v>
      </c>
      <c r="Z254" s="1" t="s">
        <v>1344</v>
      </c>
      <c r="AA254" s="1" t="n">
        <v>2</v>
      </c>
      <c r="AB254" s="1"/>
      <c r="AC254" s="1"/>
      <c r="AD254" s="1" t="s">
        <v>171</v>
      </c>
      <c r="AE254" s="1" t="s">
        <v>1394</v>
      </c>
      <c r="AF254" s="1" t="s">
        <v>1394</v>
      </c>
    </row>
    <row r="255" customFormat="false" ht="15.75" hidden="false" customHeight="false" outlineLevel="0" collapsed="false">
      <c r="A255" s="1" t="n">
        <v>421</v>
      </c>
      <c r="B255" s="1" t="s">
        <v>1351</v>
      </c>
      <c r="C255" s="1" t="n">
        <v>16</v>
      </c>
      <c r="D255" s="1" t="s">
        <v>1341</v>
      </c>
      <c r="E255" s="1" t="n">
        <v>155</v>
      </c>
      <c r="F255" s="1" t="s">
        <v>1346</v>
      </c>
      <c r="G255" s="1" t="n">
        <v>2</v>
      </c>
      <c r="H255" s="1" t="s">
        <v>75</v>
      </c>
      <c r="I255" s="1" t="s">
        <v>76</v>
      </c>
      <c r="J255" s="1" t="s">
        <v>1343</v>
      </c>
      <c r="K255" s="1" t="n">
        <v>266</v>
      </c>
      <c r="L255" s="1" t="s">
        <v>734</v>
      </c>
      <c r="M255" s="1" t="s">
        <v>735</v>
      </c>
      <c r="N255" s="1" t="s">
        <v>734</v>
      </c>
      <c r="O255" s="1" t="n">
        <v>607</v>
      </c>
      <c r="P255" s="1" t="s">
        <v>1395</v>
      </c>
      <c r="Q255" s="1" t="s">
        <v>1396</v>
      </c>
      <c r="R255" s="1" t="s">
        <v>1397</v>
      </c>
      <c r="T255" s="1" t="s">
        <v>1395</v>
      </c>
      <c r="U255" s="1" t="s">
        <v>1396</v>
      </c>
      <c r="X255" s="1" t="n">
        <v>1</v>
      </c>
      <c r="Z255" s="1" t="s">
        <v>1350</v>
      </c>
      <c r="AA255" s="1" t="n">
        <v>0</v>
      </c>
      <c r="AB255" s="1"/>
      <c r="AC255" s="1"/>
    </row>
    <row r="256" customFormat="false" ht="15.75" hidden="false" customHeight="false" outlineLevel="0" collapsed="false">
      <c r="A256" s="1" t="n">
        <v>422</v>
      </c>
      <c r="B256" s="1" t="s">
        <v>1398</v>
      </c>
      <c r="C256" s="1" t="n">
        <v>16</v>
      </c>
      <c r="D256" s="1" t="s">
        <v>1341</v>
      </c>
      <c r="E256" s="1" t="n">
        <v>155</v>
      </c>
      <c r="F256" s="1" t="s">
        <v>1346</v>
      </c>
      <c r="G256" s="1" t="n">
        <v>2</v>
      </c>
      <c r="H256" s="1" t="s">
        <v>75</v>
      </c>
      <c r="I256" s="1" t="s">
        <v>76</v>
      </c>
      <c r="J256" s="1" t="s">
        <v>1343</v>
      </c>
      <c r="K256" s="1" t="n">
        <v>266</v>
      </c>
      <c r="L256" s="1" t="s">
        <v>734</v>
      </c>
      <c r="M256" s="1" t="s">
        <v>735</v>
      </c>
      <c r="N256" s="1" t="s">
        <v>734</v>
      </c>
      <c r="O256" s="1" t="n">
        <v>608</v>
      </c>
      <c r="P256" s="1" t="s">
        <v>1399</v>
      </c>
      <c r="Q256" s="1" t="s">
        <v>1400</v>
      </c>
      <c r="R256" s="1" t="s">
        <v>998</v>
      </c>
      <c r="S256" s="1" t="s">
        <v>296</v>
      </c>
      <c r="T256" s="1" t="s">
        <v>1399</v>
      </c>
      <c r="U256" s="1" t="s">
        <v>1400</v>
      </c>
      <c r="Z256" s="1" t="s">
        <v>1350</v>
      </c>
      <c r="AA256" s="1" t="n">
        <v>0</v>
      </c>
      <c r="AB256" s="1"/>
      <c r="AC256" s="1"/>
    </row>
    <row r="257" customFormat="false" ht="15.75" hidden="false" customHeight="false" outlineLevel="0" collapsed="false">
      <c r="A257" s="1" t="n">
        <v>423</v>
      </c>
      <c r="B257" s="1" t="s">
        <v>1401</v>
      </c>
      <c r="C257" s="1" t="n">
        <v>16</v>
      </c>
      <c r="D257" s="1" t="s">
        <v>1341</v>
      </c>
      <c r="E257" s="1" t="n">
        <v>155</v>
      </c>
      <c r="F257" s="1" t="s">
        <v>1346</v>
      </c>
      <c r="G257" s="1" t="n">
        <v>2</v>
      </c>
      <c r="H257" s="1" t="s">
        <v>75</v>
      </c>
      <c r="I257" s="1" t="s">
        <v>76</v>
      </c>
      <c r="J257" s="1" t="s">
        <v>1343</v>
      </c>
      <c r="K257" s="1" t="n">
        <v>266</v>
      </c>
      <c r="L257" s="1" t="s">
        <v>734</v>
      </c>
      <c r="M257" s="1" t="s">
        <v>735</v>
      </c>
      <c r="N257" s="1" t="s">
        <v>734</v>
      </c>
      <c r="O257" s="1" t="n">
        <v>609</v>
      </c>
      <c r="P257" s="1" t="s">
        <v>1395</v>
      </c>
      <c r="Q257" s="1" t="s">
        <v>1396</v>
      </c>
      <c r="R257" s="1" t="s">
        <v>1397</v>
      </c>
      <c r="T257" s="1" t="s">
        <v>1395</v>
      </c>
      <c r="U257" s="1" t="s">
        <v>1396</v>
      </c>
      <c r="Z257" s="1" t="s">
        <v>1350</v>
      </c>
      <c r="AA257" s="1" t="n">
        <v>0</v>
      </c>
      <c r="AB257" s="1"/>
      <c r="AC257" s="1"/>
    </row>
    <row r="258" customFormat="false" ht="15.75" hidden="false" customHeight="false" outlineLevel="0" collapsed="false">
      <c r="A258" s="1" t="n">
        <v>424</v>
      </c>
      <c r="B258" s="1" t="s">
        <v>1402</v>
      </c>
      <c r="C258" s="1" t="n">
        <v>16</v>
      </c>
      <c r="D258" s="1" t="s">
        <v>1341</v>
      </c>
      <c r="E258" s="1" t="n">
        <v>155</v>
      </c>
      <c r="F258" s="1" t="s">
        <v>1346</v>
      </c>
      <c r="G258" s="1" t="n">
        <v>2</v>
      </c>
      <c r="H258" s="1" t="s">
        <v>75</v>
      </c>
      <c r="I258" s="1" t="s">
        <v>76</v>
      </c>
      <c r="J258" s="1" t="s">
        <v>1343</v>
      </c>
      <c r="K258" s="1" t="n">
        <v>266</v>
      </c>
      <c r="L258" s="1" t="s">
        <v>734</v>
      </c>
      <c r="M258" s="1" t="s">
        <v>735</v>
      </c>
      <c r="N258" s="1" t="s">
        <v>734</v>
      </c>
      <c r="O258" s="1" t="n">
        <v>610</v>
      </c>
      <c r="P258" s="1" t="s">
        <v>1403</v>
      </c>
      <c r="Q258" s="1" t="s">
        <v>1404</v>
      </c>
      <c r="R258" s="1" t="s">
        <v>1405</v>
      </c>
      <c r="S258" s="1" t="s">
        <v>828</v>
      </c>
      <c r="T258" s="1" t="s">
        <v>1403</v>
      </c>
      <c r="U258" s="1" t="s">
        <v>1404</v>
      </c>
      <c r="Z258" s="1" t="s">
        <v>1350</v>
      </c>
      <c r="AA258" s="1" t="n">
        <v>0</v>
      </c>
      <c r="AB258" s="1"/>
      <c r="AC258" s="1"/>
    </row>
    <row r="259" customFormat="false" ht="15.75" hidden="false" customHeight="false" outlineLevel="0" collapsed="false">
      <c r="A259" s="1" t="n">
        <v>425</v>
      </c>
      <c r="B259" s="1" t="s">
        <v>1351</v>
      </c>
      <c r="C259" s="1" t="n">
        <v>16</v>
      </c>
      <c r="D259" s="1" t="s">
        <v>1341</v>
      </c>
      <c r="E259" s="1" t="n">
        <v>155</v>
      </c>
      <c r="F259" s="1" t="s">
        <v>1346</v>
      </c>
      <c r="G259" s="1" t="n">
        <v>2</v>
      </c>
      <c r="H259" s="1" t="s">
        <v>75</v>
      </c>
      <c r="I259" s="1" t="s">
        <v>76</v>
      </c>
      <c r="J259" s="1" t="s">
        <v>1343</v>
      </c>
      <c r="K259" s="1" t="n">
        <v>266</v>
      </c>
      <c r="L259" s="1" t="s">
        <v>734</v>
      </c>
      <c r="M259" s="1" t="s">
        <v>735</v>
      </c>
      <c r="N259" s="1" t="s">
        <v>734</v>
      </c>
      <c r="O259" s="1" t="n">
        <v>611</v>
      </c>
      <c r="P259" s="1" t="s">
        <v>1406</v>
      </c>
      <c r="Q259" s="1" t="s">
        <v>1407</v>
      </c>
      <c r="R259" s="1" t="s">
        <v>1408</v>
      </c>
      <c r="S259" s="1" t="s">
        <v>545</v>
      </c>
      <c r="T259" s="1" t="s">
        <v>1406</v>
      </c>
      <c r="U259" s="1" t="s">
        <v>1407</v>
      </c>
      <c r="X259" s="1" t="n">
        <v>1</v>
      </c>
      <c r="Z259" s="1" t="s">
        <v>1350</v>
      </c>
      <c r="AA259" s="1" t="n">
        <v>0</v>
      </c>
      <c r="AB259" s="1"/>
      <c r="AC259" s="1"/>
    </row>
    <row r="260" customFormat="false" ht="15.75" hidden="false" customHeight="false" outlineLevel="0" collapsed="false">
      <c r="A260" s="1" t="n">
        <v>426</v>
      </c>
      <c r="B260" s="1" t="s">
        <v>1409</v>
      </c>
      <c r="C260" s="1" t="n">
        <v>16</v>
      </c>
      <c r="D260" s="1" t="s">
        <v>1341</v>
      </c>
      <c r="E260" s="1" t="n">
        <v>155</v>
      </c>
      <c r="F260" s="1" t="s">
        <v>1346</v>
      </c>
      <c r="G260" s="1" t="n">
        <v>2</v>
      </c>
      <c r="H260" s="1" t="s">
        <v>75</v>
      </c>
      <c r="I260" s="1" t="s">
        <v>76</v>
      </c>
      <c r="J260" s="1" t="s">
        <v>1343</v>
      </c>
      <c r="K260" s="1" t="n">
        <v>266</v>
      </c>
      <c r="L260" s="1" t="s">
        <v>734</v>
      </c>
      <c r="M260" s="1" t="s">
        <v>735</v>
      </c>
      <c r="N260" s="1" t="s">
        <v>734</v>
      </c>
      <c r="O260" s="1" t="n">
        <v>612</v>
      </c>
      <c r="P260" s="1" t="s">
        <v>1406</v>
      </c>
      <c r="Q260" s="1" t="s">
        <v>1407</v>
      </c>
      <c r="R260" s="1" t="s">
        <v>1408</v>
      </c>
      <c r="S260" s="1" t="s">
        <v>545</v>
      </c>
      <c r="T260" s="1" t="s">
        <v>1406</v>
      </c>
      <c r="U260" s="1" t="s">
        <v>1407</v>
      </c>
      <c r="Z260" s="1" t="s">
        <v>1350</v>
      </c>
      <c r="AA260" s="1" t="n">
        <v>0</v>
      </c>
      <c r="AB260" s="1"/>
      <c r="AC260" s="1"/>
    </row>
    <row r="261" customFormat="false" ht="15.75" hidden="false" customHeight="false" outlineLevel="0" collapsed="false">
      <c r="A261" s="1" t="n">
        <v>427</v>
      </c>
      <c r="B261" s="1" t="s">
        <v>1410</v>
      </c>
      <c r="C261" s="1" t="n">
        <v>16</v>
      </c>
      <c r="D261" s="1" t="s">
        <v>1341</v>
      </c>
      <c r="E261" s="1" t="n">
        <v>125</v>
      </c>
      <c r="F261" s="1" t="s">
        <v>1342</v>
      </c>
      <c r="G261" s="1" t="n">
        <v>2</v>
      </c>
      <c r="H261" s="1" t="s">
        <v>75</v>
      </c>
      <c r="I261" s="1" t="s">
        <v>76</v>
      </c>
      <c r="J261" s="1" t="s">
        <v>1343</v>
      </c>
      <c r="K261" s="1" t="n">
        <v>2</v>
      </c>
      <c r="L261" s="1" t="s">
        <v>75</v>
      </c>
      <c r="M261" s="1" t="s">
        <v>76</v>
      </c>
      <c r="N261" s="1" t="s">
        <v>1343</v>
      </c>
      <c r="O261" s="1" t="n">
        <v>613</v>
      </c>
      <c r="P261" s="1" t="s">
        <v>1411</v>
      </c>
      <c r="Q261" s="1" t="s">
        <v>1412</v>
      </c>
      <c r="R261" s="1" t="s">
        <v>1413</v>
      </c>
      <c r="S261" s="1" t="s">
        <v>61</v>
      </c>
      <c r="T261" s="1" t="s">
        <v>1414</v>
      </c>
      <c r="U261" s="1" t="s">
        <v>1415</v>
      </c>
      <c r="Y261" s="1" t="n">
        <v>1</v>
      </c>
      <c r="Z261" s="1" t="s">
        <v>1344</v>
      </c>
      <c r="AA261" s="1" t="n">
        <v>2</v>
      </c>
      <c r="AB261" s="1"/>
      <c r="AC261" s="1"/>
    </row>
    <row r="262" customFormat="false" ht="15.75" hidden="false" customHeight="false" outlineLevel="0" collapsed="false">
      <c r="A262" s="1" t="n">
        <v>428</v>
      </c>
      <c r="B262" s="1" t="s">
        <v>1416</v>
      </c>
      <c r="C262" s="1" t="n">
        <v>16</v>
      </c>
      <c r="D262" s="1" t="s">
        <v>1341</v>
      </c>
      <c r="E262" s="1" t="n">
        <v>155</v>
      </c>
      <c r="F262" s="1" t="s">
        <v>1346</v>
      </c>
      <c r="G262" s="1" t="n">
        <v>2</v>
      </c>
      <c r="H262" s="1" t="s">
        <v>75</v>
      </c>
      <c r="I262" s="1" t="s">
        <v>76</v>
      </c>
      <c r="J262" s="1" t="s">
        <v>1343</v>
      </c>
      <c r="K262" s="1" t="n">
        <v>266</v>
      </c>
      <c r="L262" s="1" t="s">
        <v>734</v>
      </c>
      <c r="M262" s="1" t="s">
        <v>735</v>
      </c>
      <c r="N262" s="1" t="s">
        <v>734</v>
      </c>
      <c r="O262" s="1" t="n">
        <v>617</v>
      </c>
      <c r="P262" s="1" t="s">
        <v>1417</v>
      </c>
      <c r="Q262" s="1" t="s">
        <v>1418</v>
      </c>
      <c r="R262" s="1" t="s">
        <v>1419</v>
      </c>
      <c r="T262" s="1" t="s">
        <v>1420</v>
      </c>
      <c r="U262" s="1" t="s">
        <v>1421</v>
      </c>
      <c r="Z262" s="1" t="s">
        <v>1350</v>
      </c>
      <c r="AA262" s="1" t="n">
        <v>0</v>
      </c>
      <c r="AB262" s="1"/>
      <c r="AC262" s="1"/>
    </row>
    <row r="263" customFormat="false" ht="15.75" hidden="false" customHeight="false" outlineLevel="0" collapsed="false">
      <c r="A263" s="1" t="n">
        <v>430</v>
      </c>
      <c r="B263" s="1" t="s">
        <v>1422</v>
      </c>
      <c r="C263" s="1" t="n">
        <v>16</v>
      </c>
      <c r="D263" s="1" t="s">
        <v>1341</v>
      </c>
      <c r="E263" s="1" t="n">
        <v>155</v>
      </c>
      <c r="F263" s="1" t="s">
        <v>1346</v>
      </c>
      <c r="G263" s="1" t="n">
        <v>2</v>
      </c>
      <c r="H263" s="1" t="s">
        <v>75</v>
      </c>
      <c r="I263" s="1" t="s">
        <v>76</v>
      </c>
      <c r="J263" s="1" t="s">
        <v>1343</v>
      </c>
      <c r="K263" s="1" t="n">
        <v>266</v>
      </c>
      <c r="L263" s="1" t="s">
        <v>734</v>
      </c>
      <c r="M263" s="1" t="s">
        <v>735</v>
      </c>
      <c r="N263" s="1" t="s">
        <v>734</v>
      </c>
      <c r="O263" s="1" t="n">
        <v>620</v>
      </c>
      <c r="P263" s="1" t="s">
        <v>1423</v>
      </c>
      <c r="Q263" s="1" t="s">
        <v>1424</v>
      </c>
      <c r="R263" s="1" t="s">
        <v>1425</v>
      </c>
      <c r="S263" s="1" t="s">
        <v>41</v>
      </c>
      <c r="T263" s="1" t="s">
        <v>1423</v>
      </c>
      <c r="U263" s="1" t="s">
        <v>1424</v>
      </c>
      <c r="Z263" s="1" t="s">
        <v>1350</v>
      </c>
      <c r="AA263" s="1" t="n">
        <v>0</v>
      </c>
      <c r="AB263" s="1"/>
      <c r="AC263" s="1"/>
    </row>
    <row r="264" customFormat="false" ht="15.75" hidden="false" customHeight="false" outlineLevel="0" collapsed="false">
      <c r="A264" s="1" t="n">
        <v>434</v>
      </c>
      <c r="B264" s="1" t="s">
        <v>1426</v>
      </c>
      <c r="C264" s="1" t="n">
        <v>16</v>
      </c>
      <c r="D264" s="1" t="s">
        <v>1341</v>
      </c>
      <c r="E264" s="1" t="n">
        <v>155</v>
      </c>
      <c r="F264" s="1" t="s">
        <v>1346</v>
      </c>
      <c r="G264" s="1" t="n">
        <v>2</v>
      </c>
      <c r="H264" s="1" t="s">
        <v>75</v>
      </c>
      <c r="I264" s="1" t="s">
        <v>76</v>
      </c>
      <c r="J264" s="1" t="s">
        <v>1343</v>
      </c>
      <c r="K264" s="1" t="n">
        <v>266</v>
      </c>
      <c r="L264" s="1" t="s">
        <v>734</v>
      </c>
      <c r="M264" s="1" t="s">
        <v>735</v>
      </c>
      <c r="N264" s="1" t="s">
        <v>734</v>
      </c>
      <c r="O264" s="1" t="n">
        <v>624</v>
      </c>
      <c r="P264" s="1" t="s">
        <v>1427</v>
      </c>
      <c r="Q264" s="1" t="s">
        <v>1428</v>
      </c>
      <c r="R264" s="1" t="s">
        <v>1429</v>
      </c>
      <c r="S264" s="1" t="s">
        <v>61</v>
      </c>
      <c r="T264" s="1" t="s">
        <v>1427</v>
      </c>
      <c r="U264" s="1" t="s">
        <v>1428</v>
      </c>
      <c r="X264" s="1" t="n">
        <v>1</v>
      </c>
      <c r="Z264" s="1" t="s">
        <v>1350</v>
      </c>
      <c r="AA264" s="1" t="n">
        <v>0</v>
      </c>
      <c r="AB264" s="1"/>
      <c r="AC264"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8.36734693877551"/>
    <col collapsed="false" hidden="false" max="2" min="2" style="0" width="9.85204081632653"/>
    <col collapsed="false" hidden="false" max="4" min="3" style="0" width="2.29591836734694"/>
    <col collapsed="false" hidden="false" max="5" min="5" style="0" width="5.66836734693878"/>
    <col collapsed="false" hidden="false" max="6" min="6" style="0" width="9.85204081632653"/>
    <col collapsed="false" hidden="false" max="11" min="7" style="0" width="2.42857142857143"/>
    <col collapsed="false" hidden="false" max="12" min="12" style="0" width="9.85204081632653"/>
    <col collapsed="false" hidden="false" max="15" min="13" style="0" width="2.56632653061224"/>
    <col collapsed="false" hidden="false" max="16" min="16" style="0" width="9.85204081632653"/>
    <col collapsed="false" hidden="false" max="25" min="17" style="0" width="2.76530612244898"/>
    <col collapsed="false" hidden="false" max="26" min="26" style="0" width="16.2602040816327"/>
    <col collapsed="false" hidden="false" max="27" min="27" style="0" width="4.93367346938776"/>
    <col collapsed="false" hidden="false" max="28" min="28" style="0" width="0.403061224489796"/>
    <col collapsed="false" hidden="false" max="29" min="29" style="0" width="7.63265306122449"/>
    <col collapsed="false" hidden="false" max="30" min="30" style="0" width="3.03061224489796"/>
    <col collapsed="false" hidden="false" max="31" min="31" style="0" width="21.0612244897959"/>
    <col collapsed="false" hidden="false" max="32" min="32" style="0" width="3.37244897959184"/>
    <col collapsed="false" hidden="false" max="33" min="33" style="0" width="4.66326530612245"/>
    <col collapsed="false" hidden="false" max="1025" min="34" style="0" width="9.85204081632653"/>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row>
    <row r="2" customFormat="false" ht="15.75" hidden="false" customHeight="false" outlineLevel="0" collapsed="false">
      <c r="A2" s="6" t="n">
        <v>294</v>
      </c>
      <c r="B2" s="6" t="s">
        <v>1156</v>
      </c>
      <c r="C2" s="7" t="n">
        <v>15</v>
      </c>
      <c r="D2" s="7" t="s">
        <v>1147</v>
      </c>
      <c r="E2" s="6" t="n">
        <v>150</v>
      </c>
      <c r="F2" s="6" t="s">
        <v>1148</v>
      </c>
      <c r="G2" s="7" t="n">
        <v>3</v>
      </c>
      <c r="H2" s="7" t="s">
        <v>1149</v>
      </c>
      <c r="I2" s="7" t="s">
        <v>1150</v>
      </c>
      <c r="J2" s="7" t="s">
        <v>1149</v>
      </c>
      <c r="K2" s="7" t="n">
        <v>3</v>
      </c>
      <c r="L2" s="6" t="s">
        <v>1149</v>
      </c>
      <c r="M2" s="7" t="s">
        <v>1150</v>
      </c>
      <c r="N2" s="7" t="s">
        <v>1149</v>
      </c>
      <c r="O2" s="7" t="n">
        <v>465</v>
      </c>
      <c r="P2" s="6" t="s">
        <v>1157</v>
      </c>
      <c r="Q2" s="7" t="s">
        <v>1158</v>
      </c>
      <c r="R2" s="7" t="s">
        <v>1159</v>
      </c>
      <c r="S2" s="7" t="s">
        <v>282</v>
      </c>
      <c r="T2" s="7" t="s">
        <v>1157</v>
      </c>
      <c r="U2" s="7" t="s">
        <v>1158</v>
      </c>
      <c r="V2" s="8"/>
      <c r="W2" s="8"/>
      <c r="X2" s="7" t="n">
        <v>1</v>
      </c>
      <c r="Y2" s="8"/>
      <c r="Z2" s="6" t="s">
        <v>1154</v>
      </c>
      <c r="AA2" s="6" t="n">
        <f aca="false">IF(Z2="Short Paper",15,IF(Z2="Full Paper",30,IF(Z2="New Result invited paper",30,IF(Z2="Advanced Introduction invited talk",30,IF(Z2="Poster",5,IF(Z2="Plenary talk",60,))))))</f>
        <v>60</v>
      </c>
      <c r="AB2" s="9" t="n">
        <f aca="false">IF(ROW(AE2)=2,AA2,IF(AE1=AE2,AA2+AB1,AA2))</f>
        <v>60</v>
      </c>
      <c r="AC2" s="10" t="e">
        <f aca="false">concat(concat(concat(INT(AB2/60),"h"),AB2-(INT(AB2/60)*60)),IF(AB2-(INT(AB2/60)*60)=0,0,""))</f>
        <v>#NAME?</v>
      </c>
      <c r="AD2" s="6" t="n">
        <v>2</v>
      </c>
      <c r="AE2" s="11" t="n">
        <v>42277.5416666667</v>
      </c>
      <c r="AF2" s="6" t="n">
        <v>1</v>
      </c>
      <c r="AG2" s="6" t="n">
        <v>-4</v>
      </c>
      <c r="AH2" s="6" t="s">
        <v>1434</v>
      </c>
      <c r="AI2" s="6" t="s">
        <v>1434</v>
      </c>
      <c r="AJ2" s="12"/>
      <c r="AK2" s="12"/>
    </row>
    <row r="3" customFormat="false" ht="15.75" hidden="false" customHeight="false" outlineLevel="0" collapsed="false">
      <c r="A3" s="6" t="n">
        <v>295</v>
      </c>
      <c r="B3" s="6" t="s">
        <v>1160</v>
      </c>
      <c r="C3" s="7" t="n">
        <v>15</v>
      </c>
      <c r="D3" s="7" t="s">
        <v>1147</v>
      </c>
      <c r="E3" s="6" t="n">
        <v>150</v>
      </c>
      <c r="F3" s="6" t="s">
        <v>1148</v>
      </c>
      <c r="G3" s="7" t="n">
        <v>3</v>
      </c>
      <c r="H3" s="7" t="s">
        <v>1149</v>
      </c>
      <c r="I3" s="7" t="s">
        <v>1150</v>
      </c>
      <c r="J3" s="7" t="s">
        <v>1149</v>
      </c>
      <c r="K3" s="7" t="n">
        <v>3</v>
      </c>
      <c r="L3" s="6" t="s">
        <v>1149</v>
      </c>
      <c r="M3" s="7" t="s">
        <v>1150</v>
      </c>
      <c r="N3" s="7" t="s">
        <v>1149</v>
      </c>
      <c r="O3" s="7" t="n">
        <v>466</v>
      </c>
      <c r="P3" s="6" t="s">
        <v>1161</v>
      </c>
      <c r="Q3" s="7" t="s">
        <v>1162</v>
      </c>
      <c r="R3" s="13" t="s">
        <v>1163</v>
      </c>
      <c r="S3" s="7" t="s">
        <v>908</v>
      </c>
      <c r="T3" s="7" t="s">
        <v>1161</v>
      </c>
      <c r="U3" s="7" t="s">
        <v>1162</v>
      </c>
      <c r="V3" s="8"/>
      <c r="W3" s="8"/>
      <c r="X3" s="8"/>
      <c r="Y3" s="8"/>
      <c r="Z3" s="6" t="s">
        <v>1154</v>
      </c>
      <c r="AA3" s="6" t="n">
        <f aca="false">IF(Z3="Short Paper",15,IF(Z3="Full Paper",30,IF(Z3="New Result invited paper",30,IF(Z3="Advanced Introduction invited talk",30,IF(Z3="Poster",5,IF(Z3="Plenary talk",60,))))))</f>
        <v>60</v>
      </c>
      <c r="AB3" s="9" t="n">
        <f aca="false">IF(ROW(AE3)=2,AA3,IF(AE2=AE3,AA3+AB2,AA3))</f>
        <v>60</v>
      </c>
      <c r="AC3" s="10" t="e">
        <f aca="false">concat(concat(concat(INT(AB3/60),"h"),AB3-(INT(AB3/60)*60)),IF(AB3-(INT(AB3/60)*60)=0,0,""))</f>
        <v>#NAME?</v>
      </c>
      <c r="AD3" s="6" t="n">
        <v>2</v>
      </c>
      <c r="AE3" s="11" t="n">
        <v>42277.5833333333</v>
      </c>
      <c r="AF3" s="6" t="n">
        <v>1</v>
      </c>
      <c r="AG3" s="6" t="n">
        <v>2</v>
      </c>
      <c r="AH3" s="6" t="s">
        <v>1165</v>
      </c>
      <c r="AI3" s="6" t="s">
        <v>1165</v>
      </c>
      <c r="AJ3" s="12"/>
      <c r="AK3" s="12"/>
    </row>
    <row r="4" customFormat="false" ht="15.75" hidden="false" customHeight="false" outlineLevel="0" collapsed="false">
      <c r="A4" s="6" t="n">
        <v>292</v>
      </c>
      <c r="B4" s="6" t="s">
        <v>1155</v>
      </c>
      <c r="C4" s="7" t="n">
        <v>15</v>
      </c>
      <c r="D4" s="7" t="s">
        <v>1147</v>
      </c>
      <c r="E4" s="6" t="n">
        <v>150</v>
      </c>
      <c r="F4" s="6" t="s">
        <v>1148</v>
      </c>
      <c r="G4" s="7" t="n">
        <v>3</v>
      </c>
      <c r="H4" s="7" t="s">
        <v>1149</v>
      </c>
      <c r="I4" s="7" t="s">
        <v>1150</v>
      </c>
      <c r="J4" s="7" t="s">
        <v>1149</v>
      </c>
      <c r="K4" s="7" t="n">
        <v>3</v>
      </c>
      <c r="L4" s="6" t="s">
        <v>1149</v>
      </c>
      <c r="M4" s="7" t="s">
        <v>1150</v>
      </c>
      <c r="N4" s="7" t="s">
        <v>1149</v>
      </c>
      <c r="O4" s="7" t="n">
        <v>463</v>
      </c>
      <c r="P4" s="6" t="s">
        <v>615</v>
      </c>
      <c r="Q4" s="7" t="s">
        <v>616</v>
      </c>
      <c r="R4" s="7" t="s">
        <v>658</v>
      </c>
      <c r="S4" s="7" t="s">
        <v>61</v>
      </c>
      <c r="T4" s="7" t="s">
        <v>615</v>
      </c>
      <c r="U4" s="7" t="s">
        <v>616</v>
      </c>
      <c r="V4" s="8"/>
      <c r="W4" s="8"/>
      <c r="X4" s="7" t="n">
        <v>1</v>
      </c>
      <c r="Y4" s="8"/>
      <c r="Z4" s="6" t="s">
        <v>1154</v>
      </c>
      <c r="AA4" s="6" t="n">
        <f aca="false">IF(Z4="Short Paper",15,IF(Z4="Full Paper",30,IF(Z4="New Result invited paper",30,IF(Z4="Advanced Introduction invited talk",30,IF(Z4="Poster",5,IF(Z4="Plenary talk",60,))))))</f>
        <v>60</v>
      </c>
      <c r="AB4" s="9" t="n">
        <f aca="false">IF(ROW(AE4)=2,AA4,IF(AE3=AE4,AA4+AB3,AA4))</f>
        <v>60</v>
      </c>
      <c r="AC4" s="10" t="e">
        <f aca="false">concat(concat(concat(INT(AB4/60),"h"),AB4-(INT(AB4/60)*60)),IF(AB4-(INT(AB4/60)*60)=0,0,""))</f>
        <v>#NAME?</v>
      </c>
      <c r="AD4" s="6" t="n">
        <v>2</v>
      </c>
      <c r="AE4" s="11" t="n">
        <v>42277.625</v>
      </c>
      <c r="AF4" s="6" t="n">
        <v>1</v>
      </c>
      <c r="AG4" s="6" t="n">
        <v>-7</v>
      </c>
      <c r="AH4" s="6" t="s">
        <v>1435</v>
      </c>
      <c r="AI4" s="12"/>
      <c r="AJ4" s="12"/>
      <c r="AK4" s="12"/>
    </row>
    <row r="5" customFormat="false" ht="15.75" hidden="false" customHeight="false" outlineLevel="0" collapsed="false">
      <c r="A5" s="14" t="n">
        <v>291</v>
      </c>
      <c r="B5" s="14" t="s">
        <v>1146</v>
      </c>
      <c r="C5" s="15" t="n">
        <v>15</v>
      </c>
      <c r="D5" s="15" t="s">
        <v>1147</v>
      </c>
      <c r="E5" s="14" t="n">
        <v>150</v>
      </c>
      <c r="F5" s="14" t="s">
        <v>1148</v>
      </c>
      <c r="G5" s="15" t="n">
        <v>3</v>
      </c>
      <c r="H5" s="15" t="s">
        <v>1149</v>
      </c>
      <c r="I5" s="15" t="s">
        <v>1150</v>
      </c>
      <c r="J5" s="15" t="s">
        <v>1149</v>
      </c>
      <c r="K5" s="15" t="n">
        <v>3</v>
      </c>
      <c r="L5" s="14" t="s">
        <v>1149</v>
      </c>
      <c r="M5" s="15" t="s">
        <v>1150</v>
      </c>
      <c r="N5" s="15" t="s">
        <v>1149</v>
      </c>
      <c r="O5" s="15" t="n">
        <v>462</v>
      </c>
      <c r="P5" s="14" t="s">
        <v>1151</v>
      </c>
      <c r="Q5" s="15" t="s">
        <v>1152</v>
      </c>
      <c r="R5" s="15" t="s">
        <v>1153</v>
      </c>
      <c r="S5" s="15" t="s">
        <v>61</v>
      </c>
      <c r="T5" s="15" t="s">
        <v>1151</v>
      </c>
      <c r="U5" s="15" t="s">
        <v>1152</v>
      </c>
      <c r="V5" s="16"/>
      <c r="W5" s="16"/>
      <c r="X5" s="15" t="n">
        <v>1</v>
      </c>
      <c r="Y5" s="16"/>
      <c r="Z5" s="14" t="s">
        <v>1154</v>
      </c>
      <c r="AA5" s="14" t="n">
        <f aca="false">IF(Z5="Short Paper",15,IF(Z5="Full Paper",30,IF(Z5="New Result invited paper",30,IF(Z5="Advanced Introduction invited talk",30,IF(Z5="Poster",5,IF(Z5="Plenary talk",60,))))))</f>
        <v>60</v>
      </c>
      <c r="AB5" s="9" t="n">
        <f aca="false">IF(ROW(AE5)=2,AA5,IF(AE4=AE5,AA5+AB4,AA5))</f>
        <v>60</v>
      </c>
      <c r="AC5" s="10" t="e">
        <f aca="false">concat(concat(concat(INT(AB5/60),"h"),AB5-(INT(AB5/60)*60)),IF(AB5-(INT(AB5/60)*60)=0,0,""))</f>
        <v>#NAME?</v>
      </c>
      <c r="AD5" s="14" t="n">
        <v>2</v>
      </c>
      <c r="AE5" s="17" t="n">
        <v>42278.625</v>
      </c>
      <c r="AF5" s="14" t="n">
        <v>1</v>
      </c>
      <c r="AG5" s="18" t="n">
        <f aca="false">2</f>
        <v>2</v>
      </c>
      <c r="AH5" s="18"/>
      <c r="AI5" s="14" t="s">
        <v>1436</v>
      </c>
      <c r="AJ5" s="18"/>
      <c r="AK5" s="18"/>
    </row>
    <row r="6" customFormat="false" ht="15.75" hidden="false" customHeight="false" outlineLevel="0" collapsed="false">
      <c r="A6" s="6" t="n">
        <v>513</v>
      </c>
      <c r="B6" s="6" t="s">
        <v>1437</v>
      </c>
      <c r="C6" s="6" t="n">
        <v>13</v>
      </c>
      <c r="D6" s="6" t="s">
        <v>124</v>
      </c>
      <c r="E6" s="6" t="n">
        <v>150</v>
      </c>
      <c r="F6" s="14" t="s">
        <v>1148</v>
      </c>
      <c r="G6" s="6" t="n">
        <v>92</v>
      </c>
      <c r="H6" s="6" t="s">
        <v>126</v>
      </c>
      <c r="I6" s="6" t="s">
        <v>127</v>
      </c>
      <c r="J6" s="6" t="s">
        <v>126</v>
      </c>
      <c r="K6" s="6" t="n">
        <v>111</v>
      </c>
      <c r="L6" s="14" t="s">
        <v>1149</v>
      </c>
      <c r="M6" s="6" t="s">
        <v>1150</v>
      </c>
      <c r="N6" s="6" t="s">
        <v>128</v>
      </c>
      <c r="O6" s="6" t="n">
        <v>324</v>
      </c>
      <c r="P6" s="14" t="s">
        <v>1149</v>
      </c>
      <c r="Q6" s="6" t="s">
        <v>1150</v>
      </c>
      <c r="R6" s="6" t="s">
        <v>1393</v>
      </c>
      <c r="S6" s="12"/>
      <c r="T6" s="14" t="s">
        <v>1149</v>
      </c>
      <c r="U6" s="6" t="s">
        <v>1150</v>
      </c>
      <c r="V6" s="12"/>
      <c r="W6" s="12"/>
      <c r="X6" s="12"/>
      <c r="Y6" s="6" t="n">
        <v>1</v>
      </c>
      <c r="Z6" s="6" t="s">
        <v>103</v>
      </c>
      <c r="AA6" s="6" t="n">
        <f aca="false">IF(Z6="Short Paper",15,IF(Z6="Full Paper",30,IF(Z6="New Result invited paper",30,IF(Z6="Advanced Introduction invited talk",30,IF(Z6="Poster",5,IF(Z6="Invited talk",30,IF(Z6="Tutorial",120,IF(Z6="Young researcher",30,))))))))</f>
        <v>5</v>
      </c>
      <c r="AB6" s="6" t="n">
        <f aca="false">IF(ROW(AE6)=2,AA6,IF(AE5=AE6,AA6+AB5,AA6))</f>
        <v>5</v>
      </c>
      <c r="AC6" s="6" t="e">
        <f aca="false">concat(concat(concat(INT(AB6/60),"h"),AB6-(INT(AB6/60)*60)),IF(AB6-(INT(AB6/60)*60)=0,0,""))</f>
        <v>#NAME?</v>
      </c>
      <c r="AD6" s="6" t="n">
        <v>2</v>
      </c>
      <c r="AE6" s="11" t="n">
        <v>42277.25</v>
      </c>
      <c r="AF6" s="6" t="n">
        <v>1</v>
      </c>
      <c r="AG6" s="6" t="s">
        <v>1438</v>
      </c>
      <c r="AH6" s="12"/>
      <c r="AI6" s="12"/>
      <c r="AJ6" s="12"/>
      <c r="AK6" s="6" t="s">
        <v>125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I10" activeCellId="0" sqref="AI10"/>
    </sheetView>
  </sheetViews>
  <sheetFormatPr defaultRowHeight="15.75"/>
  <cols>
    <col collapsed="false" hidden="false" max="1" min="1" style="0" width="7.1530612244898"/>
    <col collapsed="false" hidden="false" max="2" min="2" style="0" width="9.85204081632653"/>
    <col collapsed="false" hidden="false" max="4" min="3" style="0" width="2.42857142857143"/>
    <col collapsed="false" hidden="false" max="5" min="5" style="0" width="5.87755102040816"/>
    <col collapsed="false" hidden="false" max="6" min="6" style="0" width="19.2295918367347"/>
    <col collapsed="false" hidden="false" max="11" min="7" style="0" width="2.42857142857143"/>
    <col collapsed="false" hidden="false" max="12" min="12" style="0" width="16.7397959183673"/>
    <col collapsed="false" hidden="false" max="15" min="13" style="0" width="2.56632653061224"/>
    <col collapsed="false" hidden="false" max="16" min="16" style="0" width="9.85204081632653"/>
    <col collapsed="false" hidden="false" max="25" min="17" style="0" width="3.03061224489796"/>
    <col collapsed="false" hidden="false" max="26" min="26" style="0" width="13.7040816326531"/>
    <col collapsed="false" hidden="false" max="27" min="27" style="0" width="4.93367346938776"/>
    <col collapsed="false" hidden="false" max="28" min="28" style="0" width="0.403061224489796"/>
    <col collapsed="false" hidden="false" max="29" min="29" style="0" width="7.63265306122449"/>
    <col collapsed="false" hidden="false" max="30" min="30" style="0" width="3.98469387755102"/>
    <col collapsed="false" hidden="false" max="31" min="31" style="0" width="21.0612244897959"/>
    <col collapsed="false" hidden="false" max="32" min="32" style="0" width="5.12755102040816"/>
    <col collapsed="false" hidden="false" max="33" min="33" style="0" width="10.8724489795918"/>
    <col collapsed="false" hidden="false" max="35" min="34" style="0" width="9.85204081632653"/>
    <col collapsed="false" hidden="false" max="36" min="36" style="0" width="15.1887755102041"/>
    <col collapsed="false" hidden="false" max="1025" min="37" style="0" width="9.85204081632653"/>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15" t="s">
        <v>12</v>
      </c>
      <c r="N1" s="15" t="s">
        <v>13</v>
      </c>
      <c r="O1" s="15" t="s">
        <v>14</v>
      </c>
      <c r="P1" s="1" t="s">
        <v>15</v>
      </c>
      <c r="Q1" s="15" t="s">
        <v>16</v>
      </c>
      <c r="R1" s="15" t="s">
        <v>17</v>
      </c>
      <c r="S1" s="15" t="s">
        <v>18</v>
      </c>
      <c r="T1" s="15" t="s">
        <v>19</v>
      </c>
      <c r="U1" s="15" t="s">
        <v>20</v>
      </c>
      <c r="V1" s="15" t="s">
        <v>21</v>
      </c>
      <c r="W1" s="15" t="s">
        <v>22</v>
      </c>
      <c r="X1" s="15" t="s">
        <v>23</v>
      </c>
      <c r="Y1" s="1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19" t="n">
        <v>-294</v>
      </c>
      <c r="B2" s="19" t="s">
        <v>1156</v>
      </c>
      <c r="C2" s="20" t="n">
        <v>15</v>
      </c>
      <c r="D2" s="20" t="s">
        <v>1147</v>
      </c>
      <c r="E2" s="19" t="n">
        <v>150</v>
      </c>
      <c r="F2" s="19" t="s">
        <v>1148</v>
      </c>
      <c r="G2" s="20" t="n">
        <v>3</v>
      </c>
      <c r="H2" s="20" t="s">
        <v>1149</v>
      </c>
      <c r="I2" s="20" t="s">
        <v>1150</v>
      </c>
      <c r="J2" s="20" t="s">
        <v>1149</v>
      </c>
      <c r="K2" s="20" t="n">
        <v>3</v>
      </c>
      <c r="L2" s="19" t="s">
        <v>1149</v>
      </c>
      <c r="M2" s="20" t="s">
        <v>1150</v>
      </c>
      <c r="N2" s="20" t="s">
        <v>1149</v>
      </c>
      <c r="O2" s="20" t="n">
        <v>465</v>
      </c>
      <c r="P2" s="19" t="s">
        <v>1157</v>
      </c>
      <c r="Q2" s="20" t="s">
        <v>1158</v>
      </c>
      <c r="R2" s="20" t="s">
        <v>1159</v>
      </c>
      <c r="S2" s="20" t="s">
        <v>282</v>
      </c>
      <c r="T2" s="20" t="s">
        <v>1157</v>
      </c>
      <c r="U2" s="20" t="s">
        <v>1158</v>
      </c>
      <c r="V2" s="21"/>
      <c r="W2" s="21"/>
      <c r="X2" s="20" t="n">
        <v>1</v>
      </c>
      <c r="Y2" s="21"/>
      <c r="Z2" s="19" t="s">
        <v>1154</v>
      </c>
      <c r="AA2" s="19" t="n">
        <f aca="false">IF(Z2="Short Paper",15,IF(Z2="Full Paper",30,IF(Z2="New Result invited paper",30,IF(Z2="Advanced Introduction invited talk",30,IF(Z2="Poster",5,IF(Z2="Plenary talk",60,))))))</f>
        <v>60</v>
      </c>
      <c r="AB2" s="22" t="n">
        <f aca="false">IF(ROW(AE2)=2,AA2,IF(AE1=AE2,AA2+AB1,AA2))</f>
        <v>60</v>
      </c>
      <c r="AC2" s="23" t="e">
        <f aca="false">concat(concat(concat(INT(AB2/60),"h"),AB2-(INT(AB2/60)*60)),IF(AB2-(INT(AB2/60)*60)=0,0,""))</f>
        <v>#NAME?</v>
      </c>
      <c r="AD2" s="19" t="n">
        <v>2</v>
      </c>
      <c r="AE2" s="24" t="n">
        <v>42277.5416666667</v>
      </c>
      <c r="AF2" s="19" t="n">
        <v>1</v>
      </c>
      <c r="AG2" s="19" t="n">
        <v>-4</v>
      </c>
      <c r="AH2" s="19" t="s">
        <v>1434</v>
      </c>
      <c r="AI2" s="19" t="s">
        <v>1434</v>
      </c>
      <c r="AJ2" s="25"/>
      <c r="AK2" s="25"/>
    </row>
    <row r="3" customFormat="false" ht="15.75" hidden="false" customHeight="false" outlineLevel="0" collapsed="false">
      <c r="A3" s="19" t="n">
        <v>-295</v>
      </c>
      <c r="B3" s="19" t="s">
        <v>1160</v>
      </c>
      <c r="C3" s="20" t="n">
        <v>15</v>
      </c>
      <c r="D3" s="20" t="s">
        <v>1147</v>
      </c>
      <c r="E3" s="19" t="n">
        <v>150</v>
      </c>
      <c r="F3" s="19" t="s">
        <v>1148</v>
      </c>
      <c r="G3" s="20" t="n">
        <v>3</v>
      </c>
      <c r="H3" s="20" t="s">
        <v>1149</v>
      </c>
      <c r="I3" s="20" t="s">
        <v>1150</v>
      </c>
      <c r="J3" s="20" t="s">
        <v>1149</v>
      </c>
      <c r="K3" s="20" t="n">
        <v>3</v>
      </c>
      <c r="L3" s="19" t="s">
        <v>1149</v>
      </c>
      <c r="M3" s="20" t="s">
        <v>1150</v>
      </c>
      <c r="N3" s="20" t="s">
        <v>1149</v>
      </c>
      <c r="O3" s="20" t="n">
        <v>466</v>
      </c>
      <c r="P3" s="19" t="s">
        <v>1161</v>
      </c>
      <c r="Q3" s="20" t="s">
        <v>1162</v>
      </c>
      <c r="R3" s="26" t="s">
        <v>1163</v>
      </c>
      <c r="S3" s="20" t="s">
        <v>908</v>
      </c>
      <c r="T3" s="20" t="s">
        <v>1161</v>
      </c>
      <c r="U3" s="20" t="s">
        <v>1162</v>
      </c>
      <c r="V3" s="21"/>
      <c r="W3" s="21"/>
      <c r="X3" s="21"/>
      <c r="Y3" s="21"/>
      <c r="Z3" s="19" t="s">
        <v>1154</v>
      </c>
      <c r="AA3" s="19" t="n">
        <f aca="false">IF(Z3="Short Paper",15,IF(Z3="Full Paper",30,IF(Z3="New Result invited paper",30,IF(Z3="Advanced Introduction invited talk",30,IF(Z3="Poster",5,IF(Z3="Plenary talk",60,))))))</f>
        <v>60</v>
      </c>
      <c r="AB3" s="22" t="n">
        <f aca="false">IF(ROW(AE3)=2,AA3,IF(AE2=AE3,AA3+AB2,AA3))</f>
        <v>60</v>
      </c>
      <c r="AC3" s="23" t="e">
        <f aca="false">concat(concat(concat(INT(AB3/60),"h"),AB3-(INT(AB3/60)*60)),IF(AB3-(INT(AB3/60)*60)=0,0,""))</f>
        <v>#NAME?</v>
      </c>
      <c r="AD3" s="19" t="n">
        <v>2</v>
      </c>
      <c r="AE3" s="24" t="n">
        <v>42277.5833333333</v>
      </c>
      <c r="AF3" s="19" t="n">
        <v>1</v>
      </c>
      <c r="AG3" s="19" t="n">
        <v>2</v>
      </c>
      <c r="AH3" s="19" t="s">
        <v>1165</v>
      </c>
      <c r="AI3" s="19" t="s">
        <v>1165</v>
      </c>
      <c r="AJ3" s="25"/>
      <c r="AK3" s="25"/>
    </row>
    <row r="4" customFormat="false" ht="15.75" hidden="false" customHeight="false" outlineLevel="0" collapsed="false">
      <c r="A4" s="19" t="n">
        <v>-292</v>
      </c>
      <c r="B4" s="19" t="s">
        <v>1155</v>
      </c>
      <c r="C4" s="20" t="n">
        <v>15</v>
      </c>
      <c r="D4" s="20" t="s">
        <v>1147</v>
      </c>
      <c r="E4" s="19" t="n">
        <v>150</v>
      </c>
      <c r="F4" s="19" t="s">
        <v>1148</v>
      </c>
      <c r="G4" s="20" t="n">
        <v>3</v>
      </c>
      <c r="H4" s="20" t="s">
        <v>1149</v>
      </c>
      <c r="I4" s="20" t="s">
        <v>1150</v>
      </c>
      <c r="J4" s="20" t="s">
        <v>1149</v>
      </c>
      <c r="K4" s="20" t="n">
        <v>3</v>
      </c>
      <c r="L4" s="19" t="s">
        <v>1149</v>
      </c>
      <c r="M4" s="20" t="s">
        <v>1150</v>
      </c>
      <c r="N4" s="20" t="s">
        <v>1149</v>
      </c>
      <c r="O4" s="20" t="n">
        <v>463</v>
      </c>
      <c r="P4" s="19" t="s">
        <v>615</v>
      </c>
      <c r="Q4" s="20" t="s">
        <v>616</v>
      </c>
      <c r="R4" s="20" t="s">
        <v>658</v>
      </c>
      <c r="S4" s="20" t="s">
        <v>61</v>
      </c>
      <c r="T4" s="20" t="s">
        <v>615</v>
      </c>
      <c r="U4" s="20" t="s">
        <v>616</v>
      </c>
      <c r="V4" s="21"/>
      <c r="W4" s="21"/>
      <c r="X4" s="20" t="n">
        <v>1</v>
      </c>
      <c r="Y4" s="21"/>
      <c r="Z4" s="19" t="s">
        <v>1154</v>
      </c>
      <c r="AA4" s="19" t="n">
        <f aca="false">IF(Z4="Short Paper",15,IF(Z4="Full Paper",30,IF(Z4="New Result invited paper",30,IF(Z4="Advanced Introduction invited talk",30,IF(Z4="Poster",5,IF(Z4="Plenary talk",60,))))))</f>
        <v>60</v>
      </c>
      <c r="AB4" s="22" t="n">
        <f aca="false">IF(ROW(AE4)=2,AA4,IF(AE3=AE4,AA4+AB3,AA4))</f>
        <v>60</v>
      </c>
      <c r="AC4" s="23" t="e">
        <f aca="false">concat(concat(concat(INT(AB4/60),"h"),AB4-(INT(AB4/60)*60)),IF(AB4-(INT(AB4/60)*60)=0,0,""))</f>
        <v>#NAME?</v>
      </c>
      <c r="AD4" s="19" t="n">
        <v>2</v>
      </c>
      <c r="AE4" s="24" t="n">
        <v>42277.625</v>
      </c>
      <c r="AF4" s="19" t="n">
        <v>1</v>
      </c>
      <c r="AG4" s="19" t="n">
        <v>-7</v>
      </c>
      <c r="AH4" s="19" t="s">
        <v>1435</v>
      </c>
      <c r="AI4" s="25"/>
      <c r="AJ4" s="25"/>
      <c r="AK4" s="25"/>
    </row>
    <row r="5" customFormat="false" ht="15.75" hidden="false" customHeight="false" outlineLevel="0" collapsed="false">
      <c r="A5" s="19" t="n">
        <v>-291</v>
      </c>
      <c r="B5" s="19" t="s">
        <v>1146</v>
      </c>
      <c r="C5" s="20" t="n">
        <v>15</v>
      </c>
      <c r="D5" s="20" t="s">
        <v>1147</v>
      </c>
      <c r="E5" s="19" t="n">
        <v>150</v>
      </c>
      <c r="F5" s="19" t="s">
        <v>1148</v>
      </c>
      <c r="G5" s="20" t="n">
        <v>3</v>
      </c>
      <c r="H5" s="20" t="s">
        <v>1149</v>
      </c>
      <c r="I5" s="20" t="s">
        <v>1150</v>
      </c>
      <c r="J5" s="20" t="s">
        <v>1149</v>
      </c>
      <c r="K5" s="20" t="n">
        <v>3</v>
      </c>
      <c r="L5" s="19" t="s">
        <v>1149</v>
      </c>
      <c r="M5" s="20" t="s">
        <v>1150</v>
      </c>
      <c r="N5" s="20" t="s">
        <v>1149</v>
      </c>
      <c r="O5" s="20" t="n">
        <v>462</v>
      </c>
      <c r="P5" s="19" t="s">
        <v>1151</v>
      </c>
      <c r="Q5" s="20" t="s">
        <v>1152</v>
      </c>
      <c r="R5" s="20" t="s">
        <v>1153</v>
      </c>
      <c r="S5" s="20" t="s">
        <v>61</v>
      </c>
      <c r="T5" s="20" t="s">
        <v>1151</v>
      </c>
      <c r="U5" s="20" t="s">
        <v>1152</v>
      </c>
      <c r="V5" s="21"/>
      <c r="W5" s="21"/>
      <c r="X5" s="20" t="n">
        <v>1</v>
      </c>
      <c r="Y5" s="21"/>
      <c r="Z5" s="19" t="s">
        <v>1154</v>
      </c>
      <c r="AA5" s="19" t="n">
        <f aca="false">IF(Z5="Short Paper",15,IF(Z5="Full Paper",30,IF(Z5="New Result invited paper",30,IF(Z5="Advanced Introduction invited talk",30,IF(Z5="Poster",5,IF(Z5="Plenary talk",60,))))))</f>
        <v>60</v>
      </c>
      <c r="AB5" s="22" t="n">
        <f aca="false">IF(ROW(AE5)=2,AA5,IF(AE4=AE5,AA5+AB4,AA5))</f>
        <v>60</v>
      </c>
      <c r="AC5" s="23" t="e">
        <f aca="false">concat(concat(concat(INT(AB5/60),"h"),AB5-(INT(AB5/60)*60)),IF(AB5-(INT(AB5/60)*60)=0,0,""))</f>
        <v>#NAME?</v>
      </c>
      <c r="AD5" s="19" t="n">
        <v>2</v>
      </c>
      <c r="AE5" s="24" t="n">
        <v>42278.625</v>
      </c>
      <c r="AF5" s="19" t="n">
        <v>1</v>
      </c>
      <c r="AG5" s="25" t="n">
        <f aca="false">2</f>
        <v>2</v>
      </c>
      <c r="AH5" s="25"/>
      <c r="AI5" s="19" t="s">
        <v>1436</v>
      </c>
      <c r="AJ5" s="25"/>
      <c r="AK5" s="25"/>
    </row>
    <row r="6" customFormat="false" ht="15.75" hidden="false" customHeight="false" outlineLevel="0" collapsed="false">
      <c r="A6" s="19" t="n">
        <v>-513</v>
      </c>
      <c r="B6" s="19" t="s">
        <v>1437</v>
      </c>
      <c r="C6" s="19" t="n">
        <v>13</v>
      </c>
      <c r="D6" s="19" t="s">
        <v>124</v>
      </c>
      <c r="E6" s="19" t="n">
        <v>150</v>
      </c>
      <c r="F6" s="19" t="s">
        <v>1148</v>
      </c>
      <c r="G6" s="19" t="n">
        <v>92</v>
      </c>
      <c r="H6" s="19" t="s">
        <v>126</v>
      </c>
      <c r="I6" s="19" t="s">
        <v>127</v>
      </c>
      <c r="J6" s="19" t="s">
        <v>126</v>
      </c>
      <c r="K6" s="19" t="n">
        <v>111</v>
      </c>
      <c r="L6" s="19" t="s">
        <v>1149</v>
      </c>
      <c r="M6" s="19" t="s">
        <v>1150</v>
      </c>
      <c r="N6" s="19" t="s">
        <v>128</v>
      </c>
      <c r="O6" s="19" t="n">
        <v>324</v>
      </c>
      <c r="P6" s="19" t="s">
        <v>1149</v>
      </c>
      <c r="Q6" s="19" t="s">
        <v>1150</v>
      </c>
      <c r="R6" s="19" t="s">
        <v>1393</v>
      </c>
      <c r="S6" s="25"/>
      <c r="T6" s="19" t="s">
        <v>1149</v>
      </c>
      <c r="U6" s="19" t="s">
        <v>1150</v>
      </c>
      <c r="V6" s="25"/>
      <c r="W6" s="25"/>
      <c r="X6" s="25"/>
      <c r="Y6" s="19" t="n">
        <v>1</v>
      </c>
      <c r="Z6" s="19" t="s">
        <v>103</v>
      </c>
      <c r="AA6" s="19" t="n">
        <f aca="false">IF(Z6="Short Paper",15,IF(Z6="Full Paper",30,IF(Z6="New Result invited paper",30,IF(Z6="Advanced Introduction invited talk",30,IF(Z6="Poster",5,IF(Z6="Invited talk",30,IF(Z6="Tutorial",120,IF(Z6="Young researcher",30,))))))))</f>
        <v>5</v>
      </c>
      <c r="AB6" s="19" t="n">
        <f aca="false">IF(ROW(AE6)=2,AA6,IF(AE5=AE6,AA6+AB5,AA6))</f>
        <v>5</v>
      </c>
      <c r="AC6" s="19" t="e">
        <f aca="false">concat(concat(concat(INT(AB6/60),"h"),AB6-(INT(AB6/60)*60)),IF(AB6-(INT(AB6/60)*60)=0,0,""))</f>
        <v>#NAME?</v>
      </c>
      <c r="AD6" s="19" t="n">
        <v>2</v>
      </c>
      <c r="AE6" s="24" t="n">
        <v>42277.25</v>
      </c>
      <c r="AF6" s="19" t="n">
        <v>1</v>
      </c>
      <c r="AG6" s="19" t="s">
        <v>1438</v>
      </c>
      <c r="AH6" s="25"/>
      <c r="AI6" s="25"/>
      <c r="AJ6" s="25"/>
      <c r="AK6" s="19" t="s">
        <v>125</v>
      </c>
    </row>
    <row r="7" customFormat="false" ht="15.75" hidden="false" customHeight="false" outlineLevel="0" collapsed="false">
      <c r="A7" s="6" t="n">
        <v>394</v>
      </c>
      <c r="B7" s="6" t="s">
        <v>1322</v>
      </c>
      <c r="C7" s="7" t="n">
        <v>4</v>
      </c>
      <c r="D7" s="7" t="s">
        <v>140</v>
      </c>
      <c r="E7" s="6" t="n">
        <v>67</v>
      </c>
      <c r="F7" s="6" t="s">
        <v>1288</v>
      </c>
      <c r="G7" s="7" t="n">
        <v>103</v>
      </c>
      <c r="H7" s="7" t="s">
        <v>142</v>
      </c>
      <c r="I7" s="7" t="s">
        <v>143</v>
      </c>
      <c r="J7" s="7" t="s">
        <v>144</v>
      </c>
      <c r="K7" s="7" t="n">
        <v>2</v>
      </c>
      <c r="L7" s="6" t="s">
        <v>75</v>
      </c>
      <c r="M7" s="7" t="s">
        <v>76</v>
      </c>
      <c r="N7" s="7" t="s">
        <v>75</v>
      </c>
      <c r="O7" s="7" t="n">
        <v>571</v>
      </c>
      <c r="P7" s="6" t="s">
        <v>1323</v>
      </c>
      <c r="Q7" s="7" t="s">
        <v>1324</v>
      </c>
      <c r="R7" s="7" t="s">
        <v>1325</v>
      </c>
      <c r="S7" s="8"/>
      <c r="T7" s="7" t="s">
        <v>1323</v>
      </c>
      <c r="U7" s="7" t="s">
        <v>1324</v>
      </c>
      <c r="V7" s="8"/>
      <c r="W7" s="8"/>
      <c r="X7" s="7" t="n">
        <v>1</v>
      </c>
      <c r="Y7" s="7" t="n">
        <v>1</v>
      </c>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0</v>
      </c>
      <c r="AE7" s="27" t="n">
        <v>42277.9375</v>
      </c>
      <c r="AF7" s="6" t="n">
        <v>1</v>
      </c>
      <c r="AG7" s="6" t="s">
        <v>362</v>
      </c>
      <c r="AH7" s="6" t="s">
        <v>728</v>
      </c>
      <c r="AI7" s="12"/>
      <c r="AJ7" s="12"/>
      <c r="AK7" s="6" t="s">
        <v>1288</v>
      </c>
    </row>
    <row r="8" customFormat="false" ht="15.75" hidden="false" customHeight="false" outlineLevel="0" collapsed="false">
      <c r="A8" s="6" t="n">
        <v>431</v>
      </c>
      <c r="B8" s="6" t="s">
        <v>1332</v>
      </c>
      <c r="C8" s="7" t="n">
        <v>4</v>
      </c>
      <c r="D8" s="7" t="s">
        <v>140</v>
      </c>
      <c r="E8" s="6" t="n">
        <v>67</v>
      </c>
      <c r="F8" s="6" t="s">
        <v>1288</v>
      </c>
      <c r="G8" s="7" t="n">
        <v>103</v>
      </c>
      <c r="H8" s="7" t="s">
        <v>142</v>
      </c>
      <c r="I8" s="7" t="s">
        <v>143</v>
      </c>
      <c r="J8" s="7" t="s">
        <v>144</v>
      </c>
      <c r="K8" s="7" t="n">
        <v>2</v>
      </c>
      <c r="L8" s="6" t="s">
        <v>75</v>
      </c>
      <c r="M8" s="7" t="s">
        <v>76</v>
      </c>
      <c r="N8" s="7" t="s">
        <v>75</v>
      </c>
      <c r="O8" s="7" t="n">
        <v>621</v>
      </c>
      <c r="P8" s="6" t="s">
        <v>1333</v>
      </c>
      <c r="Q8" s="7" t="s">
        <v>1334</v>
      </c>
      <c r="R8" s="13" t="s">
        <v>1335</v>
      </c>
      <c r="S8" s="8"/>
      <c r="T8" s="7" t="s">
        <v>1333</v>
      </c>
      <c r="U8" s="7" t="s">
        <v>1334</v>
      </c>
      <c r="V8" s="8"/>
      <c r="W8" s="8"/>
      <c r="X8" s="8"/>
      <c r="Y8" s="7" t="n">
        <v>1</v>
      </c>
      <c r="Z8" s="6" t="s">
        <v>539</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0</v>
      </c>
      <c r="AE8" s="27" t="n">
        <v>42277.9375</v>
      </c>
      <c r="AF8" s="6" t="n">
        <v>2</v>
      </c>
      <c r="AG8" s="6" t="s">
        <v>351</v>
      </c>
      <c r="AH8" s="6" t="s">
        <v>635</v>
      </c>
      <c r="AI8" s="6" t="s">
        <v>635</v>
      </c>
      <c r="AJ8" s="12"/>
      <c r="AK8" s="6" t="s">
        <v>1288</v>
      </c>
    </row>
    <row r="9" customFormat="false" ht="15.75" hidden="false" customHeight="false" outlineLevel="0" collapsed="false">
      <c r="A9" s="14" t="n">
        <v>345</v>
      </c>
      <c r="B9" s="14" t="s">
        <v>1297</v>
      </c>
      <c r="C9" s="15" t="n">
        <v>4</v>
      </c>
      <c r="D9" s="15" t="s">
        <v>140</v>
      </c>
      <c r="E9" s="14" t="n">
        <v>67</v>
      </c>
      <c r="F9" s="14" t="s">
        <v>1288</v>
      </c>
      <c r="G9" s="15" t="n">
        <v>103</v>
      </c>
      <c r="H9" s="15" t="s">
        <v>142</v>
      </c>
      <c r="I9" s="15" t="s">
        <v>143</v>
      </c>
      <c r="J9" s="15" t="s">
        <v>144</v>
      </c>
      <c r="K9" s="15" t="n">
        <v>2</v>
      </c>
      <c r="L9" s="14" t="s">
        <v>75</v>
      </c>
      <c r="M9" s="15" t="s">
        <v>76</v>
      </c>
      <c r="N9" s="15" t="s">
        <v>75</v>
      </c>
      <c r="O9" s="15" t="n">
        <v>521</v>
      </c>
      <c r="P9" s="14" t="s">
        <v>1298</v>
      </c>
      <c r="Q9" s="15" t="s">
        <v>1299</v>
      </c>
      <c r="R9" s="15" t="s">
        <v>1300</v>
      </c>
      <c r="S9" s="15" t="s">
        <v>241</v>
      </c>
      <c r="T9" s="15" t="s">
        <v>1298</v>
      </c>
      <c r="U9" s="15" t="s">
        <v>1299</v>
      </c>
      <c r="V9" s="16"/>
      <c r="W9" s="16"/>
      <c r="X9" s="16"/>
      <c r="Y9" s="15" t="n">
        <v>1</v>
      </c>
      <c r="Z9" s="14" t="s">
        <v>539</v>
      </c>
      <c r="AA9" s="14" t="n">
        <f aca="false">IF(Z9="Short Paper",15,IF(Z9="Full Paper",30,IF(Z9="New Result invited paper",30,IF(Z9="Advanced Introduction invited talk",30,IF(Z9="Poster",5,)))))</f>
        <v>30</v>
      </c>
      <c r="AB9" s="9" t="n">
        <f aca="false">IF(ROW(AE9)=2,AA9,IF(AE8=AE9,AA9+AB8,AA9))</f>
        <v>30</v>
      </c>
      <c r="AC9" s="10" t="e">
        <f aca="false">concat(concat(concat(INT(AB9/60),"h"),AB9-(INT(AB9/60)*60)),IF(AB9-(INT(AB9/60)*60)=0,0,""))</f>
        <v>#NAME?</v>
      </c>
      <c r="AD9" s="14" t="n">
        <v>0</v>
      </c>
      <c r="AE9" s="28" t="n">
        <v>42278.2361111111</v>
      </c>
      <c r="AF9" s="14" t="n">
        <v>1</v>
      </c>
      <c r="AG9" s="14" t="s">
        <v>1439</v>
      </c>
      <c r="AH9" s="14" t="s">
        <v>1440</v>
      </c>
      <c r="AI9" s="14" t="s">
        <v>1440</v>
      </c>
      <c r="AJ9" s="18"/>
      <c r="AK9" s="14" t="s">
        <v>1288</v>
      </c>
    </row>
    <row r="10" customFormat="false" ht="15.75" hidden="false" customHeight="false" outlineLevel="0" collapsed="false">
      <c r="A10" s="14" t="n">
        <v>432</v>
      </c>
      <c r="B10" s="14" t="s">
        <v>1336</v>
      </c>
      <c r="C10" s="15" t="n">
        <v>4</v>
      </c>
      <c r="D10" s="15" t="s">
        <v>140</v>
      </c>
      <c r="E10" s="14" t="n">
        <v>67</v>
      </c>
      <c r="F10" s="14" t="s">
        <v>1288</v>
      </c>
      <c r="G10" s="15" t="n">
        <v>103</v>
      </c>
      <c r="H10" s="15" t="s">
        <v>142</v>
      </c>
      <c r="I10" s="15" t="s">
        <v>143</v>
      </c>
      <c r="J10" s="15" t="s">
        <v>144</v>
      </c>
      <c r="K10" s="15" t="n">
        <v>2</v>
      </c>
      <c r="L10" s="14" t="s">
        <v>75</v>
      </c>
      <c r="M10" s="15" t="s">
        <v>76</v>
      </c>
      <c r="N10" s="15" t="s">
        <v>75</v>
      </c>
      <c r="O10" s="15" t="n">
        <v>622</v>
      </c>
      <c r="P10" s="14" t="s">
        <v>1337</v>
      </c>
      <c r="Q10" s="15" t="s">
        <v>1338</v>
      </c>
      <c r="R10" s="15" t="s">
        <v>1339</v>
      </c>
      <c r="S10" s="15" t="s">
        <v>857</v>
      </c>
      <c r="T10" s="15" t="s">
        <v>1337</v>
      </c>
      <c r="U10" s="15" t="s">
        <v>1338</v>
      </c>
      <c r="V10" s="16"/>
      <c r="W10" s="16"/>
      <c r="X10" s="16"/>
      <c r="Y10" s="15" t="n">
        <v>1</v>
      </c>
      <c r="Z10" s="14" t="s">
        <v>297</v>
      </c>
      <c r="AA10" s="14" t="n">
        <f aca="false">IF(Z10="Short Paper",15,IF(Z10="Full Paper",30,IF(Z10="New Result invited paper",30,IF(Z10="Advanced Introduction invited talk",30,IF(Z10="Poster",5,)))))</f>
        <v>30</v>
      </c>
      <c r="AB10" s="9" t="n">
        <f aca="false">IF(ROW(AE10)=2,AA10,IF(AE9=AE10,AA10+AB9,AA10))</f>
        <v>60</v>
      </c>
      <c r="AC10" s="10" t="e">
        <f aca="false">concat(concat(concat(INT(AB10/60),"h"),AB10-(INT(AB10/60)*60)),IF(AB10-(INT(AB10/60)*60)=0,0,""))</f>
        <v>#NAME?</v>
      </c>
      <c r="AD10" s="14" t="n">
        <v>0</v>
      </c>
      <c r="AE10" s="28" t="n">
        <v>42278.2361111111</v>
      </c>
      <c r="AF10" s="14" t="n">
        <v>2</v>
      </c>
      <c r="AG10" s="14" t="n">
        <v>2</v>
      </c>
      <c r="AH10" s="14" t="s">
        <v>1441</v>
      </c>
      <c r="AI10" s="14" t="s">
        <v>1441</v>
      </c>
      <c r="AJ10" s="18"/>
      <c r="AK10" s="14" t="s">
        <v>1288</v>
      </c>
    </row>
    <row r="11" customFormat="false" ht="15.75" hidden="false" customHeight="false" outlineLevel="0" collapsed="false">
      <c r="A11" s="14" t="n">
        <v>395</v>
      </c>
      <c r="B11" s="14" t="s">
        <v>1326</v>
      </c>
      <c r="C11" s="15" t="n">
        <v>4</v>
      </c>
      <c r="D11" s="15" t="s">
        <v>140</v>
      </c>
      <c r="E11" s="14" t="n">
        <v>67</v>
      </c>
      <c r="F11" s="14" t="s">
        <v>1288</v>
      </c>
      <c r="G11" s="15" t="n">
        <v>103</v>
      </c>
      <c r="H11" s="15" t="s">
        <v>142</v>
      </c>
      <c r="I11" s="15" t="s">
        <v>143</v>
      </c>
      <c r="J11" s="15" t="s">
        <v>144</v>
      </c>
      <c r="K11" s="15" t="n">
        <v>2</v>
      </c>
      <c r="L11" s="14" t="s">
        <v>75</v>
      </c>
      <c r="M11" s="15" t="s">
        <v>76</v>
      </c>
      <c r="N11" s="15" t="s">
        <v>75</v>
      </c>
      <c r="O11" s="15" t="n">
        <v>572</v>
      </c>
      <c r="P11" s="14" t="s">
        <v>1327</v>
      </c>
      <c r="Q11" s="15" t="s">
        <v>1328</v>
      </c>
      <c r="R11" s="16"/>
      <c r="S11" s="16"/>
      <c r="T11" s="15" t="s">
        <v>1327</v>
      </c>
      <c r="U11" s="15" t="s">
        <v>1328</v>
      </c>
      <c r="V11" s="16"/>
      <c r="W11" s="16"/>
      <c r="X11" s="16"/>
      <c r="Y11" s="15" t="n">
        <v>1</v>
      </c>
      <c r="Z11" s="14" t="s">
        <v>297</v>
      </c>
      <c r="AA11" s="14" t="n">
        <f aca="false">IF(Z11="Short Paper",15,IF(Z11="Full Paper",30,IF(Z11="New Result invited paper",30,IF(Z11="Advanced Introduction invited talk",30,IF(Z11="Poster",5,)))))</f>
        <v>30</v>
      </c>
      <c r="AB11" s="9" t="n">
        <f aca="false">IF(ROW(AE11)=2,AA11,IF(AE10=AE11,AA11+AB10,AA11))</f>
        <v>90</v>
      </c>
      <c r="AC11" s="10" t="e">
        <f aca="false">concat(concat(concat(INT(AB11/60),"h"),AB11-(INT(AB11/60)*60)),IF(AB11-(INT(AB11/60)*60)=0,0,""))</f>
        <v>#NAME?</v>
      </c>
      <c r="AD11" s="14" t="n">
        <v>0</v>
      </c>
      <c r="AE11" s="28" t="n">
        <v>42278.2361111111</v>
      </c>
      <c r="AF11" s="14" t="n">
        <v>3</v>
      </c>
      <c r="AG11" s="14" t="n">
        <v>1</v>
      </c>
      <c r="AH11" s="14" t="s">
        <v>1442</v>
      </c>
      <c r="AI11" s="14" t="s">
        <v>1442</v>
      </c>
      <c r="AJ11" s="18"/>
      <c r="AK11" s="14" t="s">
        <v>1288</v>
      </c>
    </row>
    <row r="12" customFormat="false" ht="15.75" hidden="false" customHeight="false" outlineLevel="0" collapsed="false">
      <c r="A12" s="14" t="n">
        <v>356</v>
      </c>
      <c r="B12" s="14" t="s">
        <v>1301</v>
      </c>
      <c r="C12" s="15" t="n">
        <v>4</v>
      </c>
      <c r="D12" s="15" t="s">
        <v>140</v>
      </c>
      <c r="E12" s="14" t="n">
        <v>67</v>
      </c>
      <c r="F12" s="14" t="s">
        <v>1288</v>
      </c>
      <c r="G12" s="15" t="n">
        <v>103</v>
      </c>
      <c r="H12" s="15" t="s">
        <v>142</v>
      </c>
      <c r="I12" s="15" t="s">
        <v>143</v>
      </c>
      <c r="J12" s="15" t="s">
        <v>144</v>
      </c>
      <c r="K12" s="15" t="n">
        <v>2</v>
      </c>
      <c r="L12" s="14" t="s">
        <v>75</v>
      </c>
      <c r="M12" s="15" t="s">
        <v>76</v>
      </c>
      <c r="N12" s="15" t="s">
        <v>75</v>
      </c>
      <c r="O12" s="15" t="n">
        <v>533</v>
      </c>
      <c r="P12" s="14" t="s">
        <v>1302</v>
      </c>
      <c r="Q12" s="15" t="s">
        <v>1303</v>
      </c>
      <c r="R12" s="15" t="s">
        <v>1304</v>
      </c>
      <c r="S12" s="15" t="s">
        <v>296</v>
      </c>
      <c r="T12" s="15" t="s">
        <v>1302</v>
      </c>
      <c r="U12" s="15" t="s">
        <v>1303</v>
      </c>
      <c r="V12" s="16"/>
      <c r="W12" s="16"/>
      <c r="X12" s="16"/>
      <c r="Y12" s="15" t="n">
        <v>1</v>
      </c>
      <c r="Z12" s="14" t="s">
        <v>539</v>
      </c>
      <c r="AA12" s="14" t="n">
        <f aca="false">IF(Z12="Short Paper",15,IF(Z12="Full Paper",30,IF(Z12="New Result invited paper",30,IF(Z12="Advanced Introduction invited talk",30,IF(Z12="Poster",5,)))))</f>
        <v>30</v>
      </c>
      <c r="AB12" s="9" t="n">
        <f aca="false">IF(ROW(AE12)=2,AA12,IF(AE11=AE12,AA12+AB11,AA12))</f>
        <v>120</v>
      </c>
      <c r="AC12" s="10" t="e">
        <f aca="false">concat(concat(concat(INT(AB12/60),"h"),AB12-(INT(AB12/60)*60)),IF(AB12-(INT(AB12/60)*60)=0,0,""))</f>
        <v>#NAME?</v>
      </c>
      <c r="AD12" s="14" t="n">
        <v>0</v>
      </c>
      <c r="AE12" s="28" t="n">
        <v>42278.2361111111</v>
      </c>
      <c r="AF12" s="14" t="n">
        <v>4</v>
      </c>
      <c r="AG12" s="14" t="n">
        <v>1</v>
      </c>
      <c r="AH12" s="14" t="s">
        <v>1442</v>
      </c>
      <c r="AI12" s="14" t="s">
        <v>1442</v>
      </c>
      <c r="AJ12" s="18"/>
      <c r="AK12" s="14" t="s">
        <v>1288</v>
      </c>
    </row>
    <row r="13" customFormat="false" ht="15.75" hidden="false" customHeight="false" outlineLevel="0" collapsed="false">
      <c r="A13" s="14" t="n">
        <v>337</v>
      </c>
      <c r="B13" s="14" t="s">
        <v>1293</v>
      </c>
      <c r="C13" s="15" t="n">
        <v>4</v>
      </c>
      <c r="D13" s="15" t="s">
        <v>140</v>
      </c>
      <c r="E13" s="14" t="n">
        <v>67</v>
      </c>
      <c r="F13" s="14" t="s">
        <v>1288</v>
      </c>
      <c r="G13" s="15" t="n">
        <v>103</v>
      </c>
      <c r="H13" s="15" t="s">
        <v>142</v>
      </c>
      <c r="I13" s="15" t="s">
        <v>143</v>
      </c>
      <c r="J13" s="15" t="s">
        <v>144</v>
      </c>
      <c r="K13" s="15" t="n">
        <v>2</v>
      </c>
      <c r="L13" s="14" t="s">
        <v>75</v>
      </c>
      <c r="M13" s="15" t="s">
        <v>76</v>
      </c>
      <c r="N13" s="15" t="s">
        <v>75</v>
      </c>
      <c r="O13" s="15" t="n">
        <v>513</v>
      </c>
      <c r="P13" s="14" t="s">
        <v>1294</v>
      </c>
      <c r="Q13" s="15" t="s">
        <v>1295</v>
      </c>
      <c r="R13" s="15" t="s">
        <v>1296</v>
      </c>
      <c r="S13" s="15" t="s">
        <v>296</v>
      </c>
      <c r="T13" s="15" t="s">
        <v>1294</v>
      </c>
      <c r="U13" s="15" t="s">
        <v>1295</v>
      </c>
      <c r="V13" s="16"/>
      <c r="W13" s="16"/>
      <c r="X13" s="16"/>
      <c r="Y13" s="15" t="n">
        <v>1</v>
      </c>
      <c r="Z13" s="14" t="s">
        <v>297</v>
      </c>
      <c r="AA13" s="14" t="n">
        <f aca="false">IF(Z13="Short Paper",15,IF(Z13="Full Paper",30,IF(Z13="New Result invited paper",30,IF(Z13="Advanced Introduction invited talk",30,IF(Z13="Poster",5,)))))</f>
        <v>30</v>
      </c>
      <c r="AB13" s="9" t="n">
        <f aca="false">IF(ROW(AE13)=2,AA13,IF(AE12=AE13,AA13+AB12,AA13))</f>
        <v>150</v>
      </c>
      <c r="AC13" s="10" t="e">
        <f aca="false">concat(concat(concat(INT(AB13/60),"h"),AB13-(INT(AB13/60)*60)),IF(AB13-(INT(AB13/60)*60)=0,0,""))</f>
        <v>#NAME?</v>
      </c>
      <c r="AD13" s="14" t="n">
        <v>0</v>
      </c>
      <c r="AE13" s="28" t="n">
        <v>42278.2361111111</v>
      </c>
      <c r="AF13" s="14" t="n">
        <v>5</v>
      </c>
      <c r="AG13" s="14" t="n">
        <v>1</v>
      </c>
      <c r="AH13" s="14" t="s">
        <v>1442</v>
      </c>
      <c r="AI13" s="14" t="s">
        <v>1442</v>
      </c>
      <c r="AJ13" s="18"/>
      <c r="AK13" s="14" t="s">
        <v>1288</v>
      </c>
    </row>
    <row r="14" customFormat="false" ht="15.75" hidden="false" customHeight="false" outlineLevel="0" collapsed="false">
      <c r="A14" s="14" t="n">
        <v>335</v>
      </c>
      <c r="B14" s="14" t="s">
        <v>1287</v>
      </c>
      <c r="C14" s="15" t="n">
        <v>4</v>
      </c>
      <c r="D14" s="15" t="s">
        <v>140</v>
      </c>
      <c r="E14" s="14" t="n">
        <v>67</v>
      </c>
      <c r="F14" s="14" t="s">
        <v>1288</v>
      </c>
      <c r="G14" s="15" t="n">
        <v>103</v>
      </c>
      <c r="H14" s="15" t="s">
        <v>142</v>
      </c>
      <c r="I14" s="15" t="s">
        <v>143</v>
      </c>
      <c r="J14" s="15" t="s">
        <v>144</v>
      </c>
      <c r="K14" s="15" t="n">
        <v>2</v>
      </c>
      <c r="L14" s="14" t="s">
        <v>75</v>
      </c>
      <c r="M14" s="15" t="s">
        <v>76</v>
      </c>
      <c r="N14" s="15" t="s">
        <v>75</v>
      </c>
      <c r="O14" s="15" t="n">
        <v>510</v>
      </c>
      <c r="P14" s="14" t="s">
        <v>1289</v>
      </c>
      <c r="Q14" s="15" t="s">
        <v>1290</v>
      </c>
      <c r="R14" s="15" t="s">
        <v>1291</v>
      </c>
      <c r="S14" s="15" t="s">
        <v>1292</v>
      </c>
      <c r="T14" s="15" t="s">
        <v>1289</v>
      </c>
      <c r="U14" s="15" t="s">
        <v>1290</v>
      </c>
      <c r="V14" s="16"/>
      <c r="W14" s="16"/>
      <c r="X14" s="15" t="n">
        <v>1</v>
      </c>
      <c r="Y14" s="15" t="n">
        <v>1</v>
      </c>
      <c r="Z14" s="14" t="s">
        <v>297</v>
      </c>
      <c r="AA14" s="14" t="n">
        <f aca="false">IF(Z14="Short Paper",15,IF(Z14="Full Paper",30,IF(Z14="New Result invited paper",30,IF(Z14="Advanced Introduction invited talk",30,IF(Z14="Poster",5,)))))</f>
        <v>30</v>
      </c>
      <c r="AB14" s="9" t="n">
        <f aca="false">IF(ROW(AE14)=2,AA14,IF(AE13=AE14,AA14+AB13,AA14))</f>
        <v>180</v>
      </c>
      <c r="AC14" s="10" t="e">
        <f aca="false">concat(concat(concat(INT(AB14/60),"h"),AB14-(INT(AB14/60)*60)),IF(AB14-(INT(AB14/60)*60)=0,0,""))</f>
        <v>#NAME?</v>
      </c>
      <c r="AD14" s="14" t="n">
        <v>0</v>
      </c>
      <c r="AE14" s="28" t="n">
        <v>42278.2361111111</v>
      </c>
      <c r="AF14" s="14" t="n">
        <v>6</v>
      </c>
      <c r="AG14" s="14" t="n">
        <v>1</v>
      </c>
      <c r="AH14" s="14" t="s">
        <v>1442</v>
      </c>
      <c r="AI14" s="14" t="s">
        <v>1442</v>
      </c>
      <c r="AJ14" s="18"/>
      <c r="AK14" s="14" t="s">
        <v>1288</v>
      </c>
    </row>
    <row r="15" customFormat="false" ht="15.75" hidden="false" customHeight="false" outlineLevel="0" collapsed="false">
      <c r="A15" s="14" t="n">
        <v>358</v>
      </c>
      <c r="B15" s="14" t="s">
        <v>1305</v>
      </c>
      <c r="C15" s="15" t="n">
        <v>4</v>
      </c>
      <c r="D15" s="15" t="s">
        <v>140</v>
      </c>
      <c r="E15" s="14" t="n">
        <v>67</v>
      </c>
      <c r="F15" s="14" t="s">
        <v>1288</v>
      </c>
      <c r="G15" s="15" t="n">
        <v>103</v>
      </c>
      <c r="H15" s="15" t="s">
        <v>142</v>
      </c>
      <c r="I15" s="15" t="s">
        <v>143</v>
      </c>
      <c r="J15" s="15" t="s">
        <v>144</v>
      </c>
      <c r="K15" s="15" t="n">
        <v>2</v>
      </c>
      <c r="L15" s="14" t="s">
        <v>75</v>
      </c>
      <c r="M15" s="15" t="s">
        <v>76</v>
      </c>
      <c r="N15" s="15" t="s">
        <v>75</v>
      </c>
      <c r="O15" s="15" t="n">
        <v>535</v>
      </c>
      <c r="P15" s="14" t="s">
        <v>1306</v>
      </c>
      <c r="Q15" s="15" t="s">
        <v>1307</v>
      </c>
      <c r="R15" s="15" t="s">
        <v>1308</v>
      </c>
      <c r="S15" s="15" t="s">
        <v>200</v>
      </c>
      <c r="T15" s="15" t="s">
        <v>1306</v>
      </c>
      <c r="U15" s="15" t="s">
        <v>1307</v>
      </c>
      <c r="V15" s="16"/>
      <c r="W15" s="16"/>
      <c r="X15" s="16"/>
      <c r="Y15" s="15" t="n">
        <v>1</v>
      </c>
      <c r="Z15" s="14" t="s">
        <v>297</v>
      </c>
      <c r="AA15" s="14" t="n">
        <f aca="false">IF(Z15="Short Paper",15,IF(Z15="Full Paper",30,IF(Z15="New Result invited paper",30,IF(Z15="Advanced Introduction invited talk",30,IF(Z15="Poster",5,)))))</f>
        <v>30</v>
      </c>
      <c r="AB15" s="9" t="n">
        <f aca="false">IF(ROW(AE15)=2,AA15,IF(AE14=AE15,AA15+AB14,AA15))</f>
        <v>210</v>
      </c>
      <c r="AC15" s="10" t="e">
        <f aca="false">concat(concat(concat(INT(AB15/60),"h"),AB15-(INT(AB15/60)*60)),IF(AB15-(INT(AB15/60)*60)=0,0,""))</f>
        <v>#NAME?</v>
      </c>
      <c r="AD15" s="14" t="n">
        <v>0</v>
      </c>
      <c r="AE15" s="28" t="n">
        <v>42278.2361111111</v>
      </c>
      <c r="AF15" s="14" t="n">
        <v>7</v>
      </c>
      <c r="AG15" s="14" t="n">
        <v>2</v>
      </c>
      <c r="AH15" s="14" t="s">
        <v>1443</v>
      </c>
      <c r="AI15" s="14" t="s">
        <v>1443</v>
      </c>
      <c r="AJ15" s="18"/>
      <c r="AK15" s="14" t="s">
        <v>1288</v>
      </c>
    </row>
    <row r="16" customFormat="false" ht="15.75" hidden="false" customHeight="false" outlineLevel="0" collapsed="false">
      <c r="A16" s="6" t="n">
        <v>240</v>
      </c>
      <c r="B16" s="6" t="s">
        <v>269</v>
      </c>
      <c r="C16" s="7" t="n">
        <v>4</v>
      </c>
      <c r="D16" s="7" t="s">
        <v>140</v>
      </c>
      <c r="E16" s="6" t="n">
        <v>65</v>
      </c>
      <c r="F16" s="6" t="s">
        <v>270</v>
      </c>
      <c r="G16" s="7" t="n">
        <v>103</v>
      </c>
      <c r="H16" s="7" t="s">
        <v>142</v>
      </c>
      <c r="I16" s="7" t="s">
        <v>143</v>
      </c>
      <c r="J16" s="7" t="s">
        <v>144</v>
      </c>
      <c r="K16" s="7" t="n">
        <v>104</v>
      </c>
      <c r="L16" s="6" t="s">
        <v>271</v>
      </c>
      <c r="M16" s="7" t="s">
        <v>272</v>
      </c>
      <c r="N16" s="7" t="s">
        <v>271</v>
      </c>
      <c r="O16" s="7" t="n">
        <v>401</v>
      </c>
      <c r="P16" s="6" t="s">
        <v>273</v>
      </c>
      <c r="Q16" s="7" t="s">
        <v>274</v>
      </c>
      <c r="R16" s="7" t="s">
        <v>275</v>
      </c>
      <c r="S16" s="8"/>
      <c r="T16" s="7" t="s">
        <v>273</v>
      </c>
      <c r="U16" s="7" t="s">
        <v>274</v>
      </c>
      <c r="V16" s="8"/>
      <c r="W16" s="8"/>
      <c r="X16" s="8"/>
      <c r="Y16" s="7" t="n">
        <v>1</v>
      </c>
      <c r="Z16" s="6" t="s">
        <v>164</v>
      </c>
      <c r="AA16" s="6" t="n">
        <f aca="false">IF(Z16="Short Paper",15,IF(Z16="Full Paper",30,IF(Z16="New Result invited paper",30,IF(Z16="Advanced Introduction invited talk",30,IF(Z16="Poster",5,)))))</f>
        <v>15</v>
      </c>
      <c r="AB16" s="9" t="n">
        <f aca="false">IF(ROW(AE16)=2,AA16,IF(AE15=AE16,AA16+AB15,AA16))</f>
        <v>15</v>
      </c>
      <c r="AC16" s="10" t="e">
        <f aca="false">concat(concat(concat(INT(AB16/60),"h"),AB16-(INT(AB16/60)*60)),IF(AB16-(INT(AB16/60)*60)=0,0,""))</f>
        <v>#NAME?</v>
      </c>
      <c r="AD16" s="6" t="n">
        <v>2</v>
      </c>
      <c r="AE16" s="27" t="n">
        <v>42278.3923611111</v>
      </c>
      <c r="AF16" s="6" t="n">
        <v>1</v>
      </c>
      <c r="AG16" s="6" t="n">
        <v>2</v>
      </c>
      <c r="AH16" s="6" t="s">
        <v>1443</v>
      </c>
      <c r="AI16" s="6" t="s">
        <v>1443</v>
      </c>
      <c r="AJ16" s="12"/>
      <c r="AK16" s="6" t="s">
        <v>270</v>
      </c>
    </row>
    <row r="17" customFormat="false" ht="15.75" hidden="false" customHeight="false" outlineLevel="0" collapsed="false">
      <c r="A17" s="6" t="n">
        <v>396</v>
      </c>
      <c r="B17" s="6" t="s">
        <v>1329</v>
      </c>
      <c r="C17" s="7" t="n">
        <v>4</v>
      </c>
      <c r="D17" s="7" t="s">
        <v>140</v>
      </c>
      <c r="E17" s="6" t="n">
        <v>65</v>
      </c>
      <c r="F17" s="6" t="s">
        <v>270</v>
      </c>
      <c r="G17" s="7" t="n">
        <v>103</v>
      </c>
      <c r="H17" s="7" t="s">
        <v>142</v>
      </c>
      <c r="I17" s="7" t="s">
        <v>143</v>
      </c>
      <c r="J17" s="7" t="s">
        <v>144</v>
      </c>
      <c r="K17" s="7" t="n">
        <v>104</v>
      </c>
      <c r="L17" s="6" t="s">
        <v>271</v>
      </c>
      <c r="M17" s="7" t="s">
        <v>272</v>
      </c>
      <c r="N17" s="7" t="s">
        <v>271</v>
      </c>
      <c r="O17" s="7" t="n">
        <v>573</v>
      </c>
      <c r="P17" s="6" t="s">
        <v>1330</v>
      </c>
      <c r="Q17" s="7" t="s">
        <v>1331</v>
      </c>
      <c r="R17" s="8"/>
      <c r="S17" s="8"/>
      <c r="T17" s="7" t="s">
        <v>1330</v>
      </c>
      <c r="U17" s="7" t="s">
        <v>1331</v>
      </c>
      <c r="V17" s="8"/>
      <c r="W17" s="8"/>
      <c r="X17" s="7" t="n">
        <v>1</v>
      </c>
      <c r="Y17" s="7" t="n">
        <v>1</v>
      </c>
      <c r="Z17" s="6" t="s">
        <v>297</v>
      </c>
      <c r="AA17" s="6" t="n">
        <f aca="false">IF(Z17="Short Paper",15,IF(Z17="Full Paper",30,IF(Z17="New Result invited paper",30,IF(Z17="Advanced Introduction invited talk",30,IF(Z17="Poster",5,)))))</f>
        <v>30</v>
      </c>
      <c r="AB17" s="9" t="n">
        <f aca="false">IF(ROW(AE17)=2,AA17,IF(AE16=AE17,AA17+AB16,AA17))</f>
        <v>45</v>
      </c>
      <c r="AC17" s="10" t="e">
        <f aca="false">concat(concat(concat(INT(AB17/60),"h"),AB17-(INT(AB17/60)*60)),IF(AB17-(INT(AB17/60)*60)=0,0,""))</f>
        <v>#NAME?</v>
      </c>
      <c r="AD17" s="6" t="n">
        <v>2</v>
      </c>
      <c r="AE17" s="27" t="n">
        <v>42278.3923611111</v>
      </c>
      <c r="AF17" s="6" t="n">
        <v>2</v>
      </c>
      <c r="AG17" s="6" t="n">
        <v>2</v>
      </c>
      <c r="AH17" s="6" t="s">
        <v>1443</v>
      </c>
      <c r="AI17" s="6" t="s">
        <v>1443</v>
      </c>
      <c r="AJ17" s="12"/>
      <c r="AK17" s="6" t="s">
        <v>270</v>
      </c>
    </row>
    <row r="18" customFormat="false" ht="15.75" hidden="false" customHeight="false" outlineLevel="0" collapsed="false">
      <c r="A18" s="14" t="n">
        <v>380</v>
      </c>
      <c r="B18" s="14" t="s">
        <v>1316</v>
      </c>
      <c r="C18" s="15" t="n">
        <v>4</v>
      </c>
      <c r="D18" s="15" t="s">
        <v>140</v>
      </c>
      <c r="E18" s="14" t="n">
        <v>64</v>
      </c>
      <c r="F18" s="14" t="s">
        <v>1310</v>
      </c>
      <c r="G18" s="15" t="n">
        <v>103</v>
      </c>
      <c r="H18" s="15" t="s">
        <v>142</v>
      </c>
      <c r="I18" s="15" t="s">
        <v>143</v>
      </c>
      <c r="J18" s="15" t="s">
        <v>144</v>
      </c>
      <c r="K18" s="15" t="n">
        <v>103</v>
      </c>
      <c r="L18" s="14" t="s">
        <v>142</v>
      </c>
      <c r="M18" s="15" t="s">
        <v>143</v>
      </c>
      <c r="N18" s="15" t="s">
        <v>142</v>
      </c>
      <c r="O18" s="15" t="n">
        <v>557</v>
      </c>
      <c r="P18" s="14" t="s">
        <v>1317</v>
      </c>
      <c r="Q18" s="15" t="s">
        <v>1318</v>
      </c>
      <c r="R18" s="15" t="s">
        <v>1319</v>
      </c>
      <c r="S18" s="15" t="s">
        <v>200</v>
      </c>
      <c r="T18" s="15" t="s">
        <v>1317</v>
      </c>
      <c r="U18" s="15" t="s">
        <v>1318</v>
      </c>
      <c r="V18" s="16"/>
      <c r="W18" s="16"/>
      <c r="X18" s="16"/>
      <c r="Y18" s="15" t="n">
        <v>1</v>
      </c>
      <c r="Z18" s="14" t="s">
        <v>297</v>
      </c>
      <c r="AA18" s="14" t="n">
        <f aca="false">IF(Z18="Short Paper",15,IF(Z18="Full Paper",30,IF(Z18="New Result invited paper",30,IF(Z18="Advanced Introduction invited talk",30,IF(Z18="Poster",5,)))))</f>
        <v>30</v>
      </c>
      <c r="AB18" s="9" t="n">
        <f aca="false">IF(ROW(AE18)=2,AA18,IF(AE17=AE18,AA18+AB17,AA18))</f>
        <v>30</v>
      </c>
      <c r="AC18" s="10" t="e">
        <f aca="false">concat(concat(concat(INT(AB18/60),"h"),AB18-(INT(AB18/60)*60)),IF(AB18-(INT(AB18/60)*60)=0,0,""))</f>
        <v>#NAME?</v>
      </c>
      <c r="AD18" s="14" t="n">
        <v>0</v>
      </c>
      <c r="AE18" s="28" t="n">
        <v>42278.4305555556</v>
      </c>
      <c r="AF18" s="14" t="n">
        <v>1</v>
      </c>
      <c r="AG18" s="14" t="s">
        <v>171</v>
      </c>
      <c r="AH18" s="14" t="s">
        <v>1320</v>
      </c>
      <c r="AI18" s="14" t="s">
        <v>1321</v>
      </c>
      <c r="AJ18" s="18"/>
      <c r="AK18" s="14" t="s">
        <v>1310</v>
      </c>
    </row>
    <row r="19" customFormat="false" ht="15.75" hidden="false" customHeight="false" outlineLevel="0" collapsed="false">
      <c r="A19" s="14" t="n">
        <v>378</v>
      </c>
      <c r="B19" s="14" t="s">
        <v>1309</v>
      </c>
      <c r="C19" s="15" t="n">
        <v>4</v>
      </c>
      <c r="D19" s="15" t="s">
        <v>140</v>
      </c>
      <c r="E19" s="14" t="n">
        <v>64</v>
      </c>
      <c r="F19" s="14" t="s">
        <v>1310</v>
      </c>
      <c r="G19" s="15" t="n">
        <v>103</v>
      </c>
      <c r="H19" s="15" t="s">
        <v>142</v>
      </c>
      <c r="I19" s="15" t="s">
        <v>143</v>
      </c>
      <c r="J19" s="15" t="s">
        <v>144</v>
      </c>
      <c r="K19" s="15" t="n">
        <v>103</v>
      </c>
      <c r="L19" s="14" t="s">
        <v>142</v>
      </c>
      <c r="M19" s="15" t="s">
        <v>143</v>
      </c>
      <c r="N19" s="15" t="s">
        <v>142</v>
      </c>
      <c r="O19" s="15" t="n">
        <v>555</v>
      </c>
      <c r="P19" s="14" t="s">
        <v>1311</v>
      </c>
      <c r="Q19" s="15" t="s">
        <v>1312</v>
      </c>
      <c r="R19" s="29" t="s">
        <v>1313</v>
      </c>
      <c r="S19" s="16"/>
      <c r="T19" s="15" t="s">
        <v>1311</v>
      </c>
      <c r="U19" s="15" t="s">
        <v>1312</v>
      </c>
      <c r="V19" s="16"/>
      <c r="W19" s="16"/>
      <c r="X19" s="16"/>
      <c r="Y19" s="15" t="n">
        <v>1</v>
      </c>
      <c r="Z19" s="14" t="s">
        <v>297</v>
      </c>
      <c r="AA19" s="14" t="n">
        <f aca="false">IF(Z19="Short Paper",15,IF(Z19="Full Paper",30,IF(Z19="New Result invited paper",30,IF(Z19="Advanced Introduction invited talk",30,IF(Z19="Poster",5,)))))</f>
        <v>30</v>
      </c>
      <c r="AB19" s="9" t="n">
        <f aca="false">IF(ROW(AE19)=2,AA19,IF(AE18=AE19,AA19+AB18,AA19))</f>
        <v>60</v>
      </c>
      <c r="AC19" s="10" t="e">
        <f aca="false">concat(concat(concat(INT(AB19/60),"h"),AB19-(INT(AB19/60)*60)),IF(AB19-(INT(AB19/60)*60)=0,0,""))</f>
        <v>#NAME?</v>
      </c>
      <c r="AD19" s="14" t="n">
        <v>0</v>
      </c>
      <c r="AE19" s="28" t="n">
        <v>42278.4305555556</v>
      </c>
      <c r="AF19" s="14" t="n">
        <v>2</v>
      </c>
      <c r="AG19" s="14" t="s">
        <v>362</v>
      </c>
      <c r="AH19" s="14" t="s">
        <v>1314</v>
      </c>
      <c r="AI19" s="14" t="s">
        <v>1315</v>
      </c>
      <c r="AJ19" s="18"/>
      <c r="AK19" s="14" t="s">
        <v>1310</v>
      </c>
    </row>
    <row r="20" customFormat="false" ht="15.75" hidden="false" customHeight="false" outlineLevel="0" collapsed="false">
      <c r="A20" s="6" t="n">
        <v>232</v>
      </c>
      <c r="B20" s="6" t="s">
        <v>1259</v>
      </c>
      <c r="C20" s="7" t="n">
        <v>4</v>
      </c>
      <c r="D20" s="7" t="s">
        <v>140</v>
      </c>
      <c r="E20" s="6" t="n">
        <v>62</v>
      </c>
      <c r="F20" s="6" t="s">
        <v>264</v>
      </c>
      <c r="G20" s="7" t="n">
        <v>103</v>
      </c>
      <c r="H20" s="7" t="s">
        <v>142</v>
      </c>
      <c r="I20" s="7" t="s">
        <v>143</v>
      </c>
      <c r="J20" s="7" t="s">
        <v>144</v>
      </c>
      <c r="K20" s="7" t="n">
        <v>101</v>
      </c>
      <c r="L20" s="6" t="s">
        <v>265</v>
      </c>
      <c r="M20" s="7" t="s">
        <v>266</v>
      </c>
      <c r="N20" s="7" t="s">
        <v>265</v>
      </c>
      <c r="O20" s="7" t="n">
        <v>387</v>
      </c>
      <c r="P20" s="6" t="s">
        <v>1260</v>
      </c>
      <c r="Q20" s="7" t="s">
        <v>1261</v>
      </c>
      <c r="R20" s="8"/>
      <c r="S20" s="8"/>
      <c r="T20" s="7" t="s">
        <v>1260</v>
      </c>
      <c r="U20" s="7" t="s">
        <v>1261</v>
      </c>
      <c r="V20" s="8"/>
      <c r="W20" s="8"/>
      <c r="X20" s="8"/>
      <c r="Y20" s="7" t="n">
        <v>1</v>
      </c>
      <c r="Z20" s="6" t="s">
        <v>297</v>
      </c>
      <c r="AA20" s="6" t="n">
        <f aca="false">IF(Z20="Short Paper",15,IF(Z20="Full Paper",30,IF(Z20="New Result invited paper",30,IF(Z20="Advanced Introduction invited talk",30,IF(Z20="Poster",5,)))))</f>
        <v>30</v>
      </c>
      <c r="AB20" s="9" t="n">
        <f aca="false">IF(ROW(AE20)=2,AA20,IF(AE19=AE20,AA20+AB19,AA20))</f>
        <v>30</v>
      </c>
      <c r="AC20" s="10" t="e">
        <f aca="false">concat(concat(concat(INT(AB20/60),"h"),AB20-(INT(AB20/60)*60)),IF(AB20-(INT(AB20/60)*60)=0,0,""))</f>
        <v>#NAME?</v>
      </c>
      <c r="AD20" s="6" t="n">
        <v>2</v>
      </c>
      <c r="AE20" s="27" t="n">
        <v>42278.4791666667</v>
      </c>
      <c r="AF20" s="6" t="n">
        <v>1</v>
      </c>
      <c r="AG20" s="6" t="s">
        <v>171</v>
      </c>
      <c r="AH20" s="6" t="s">
        <v>1263</v>
      </c>
      <c r="AI20" s="6" t="s">
        <v>1263</v>
      </c>
      <c r="AJ20" s="12"/>
      <c r="AK20" s="6" t="s">
        <v>264</v>
      </c>
    </row>
    <row r="21" customFormat="false" ht="15.75" hidden="false" customHeight="false" outlineLevel="0" collapsed="false">
      <c r="A21" s="6" t="n">
        <v>144</v>
      </c>
      <c r="B21" s="6" t="s">
        <v>263</v>
      </c>
      <c r="C21" s="7" t="n">
        <v>4</v>
      </c>
      <c r="D21" s="7" t="s">
        <v>140</v>
      </c>
      <c r="E21" s="6" t="n">
        <v>62</v>
      </c>
      <c r="F21" s="6" t="s">
        <v>264</v>
      </c>
      <c r="G21" s="7" t="n">
        <v>103</v>
      </c>
      <c r="H21" s="7" t="s">
        <v>142</v>
      </c>
      <c r="I21" s="7" t="s">
        <v>143</v>
      </c>
      <c r="J21" s="7" t="s">
        <v>144</v>
      </c>
      <c r="K21" s="7" t="n">
        <v>101</v>
      </c>
      <c r="L21" s="6" t="s">
        <v>265</v>
      </c>
      <c r="M21" s="7" t="s">
        <v>266</v>
      </c>
      <c r="N21" s="7" t="s">
        <v>265</v>
      </c>
      <c r="O21" s="7" t="n">
        <v>265</v>
      </c>
      <c r="P21" s="6" t="s">
        <v>67</v>
      </c>
      <c r="Q21" s="7" t="s">
        <v>267</v>
      </c>
      <c r="R21" s="13" t="s">
        <v>268</v>
      </c>
      <c r="S21" s="8"/>
      <c r="T21" s="7" t="s">
        <v>67</v>
      </c>
      <c r="U21" s="7" t="s">
        <v>267</v>
      </c>
      <c r="V21" s="8"/>
      <c r="W21" s="8"/>
      <c r="X21" s="8"/>
      <c r="Y21" s="7" t="n">
        <v>1</v>
      </c>
      <c r="Z21" s="6" t="s">
        <v>164</v>
      </c>
      <c r="AA21" s="6" t="n">
        <f aca="false">IF(Z21="Short Paper",15,IF(Z21="Full Paper",30,IF(Z21="New Result invited paper",30,IF(Z21="Advanced Introduction invited talk",30,IF(Z21="Poster",5,)))))</f>
        <v>15</v>
      </c>
      <c r="AB21" s="9" t="n">
        <f aca="false">IF(ROW(AE21)=2,AA21,IF(AE20=AE21,AA21+AB20,AA21))</f>
        <v>45</v>
      </c>
      <c r="AC21" s="10" t="e">
        <f aca="false">concat(concat(concat(INT(AB21/60),"h"),AB21-(INT(AB21/60)*60)),IF(AB21-(INT(AB21/60)*60)=0,0,""))</f>
        <v>#NAME?</v>
      </c>
      <c r="AD21" s="6" t="n">
        <v>2</v>
      </c>
      <c r="AE21" s="27" t="n">
        <v>42278.4791666667</v>
      </c>
      <c r="AF21" s="6" t="n">
        <v>2</v>
      </c>
      <c r="AG21" s="6" t="n">
        <v>-4</v>
      </c>
      <c r="AH21" s="6" t="s">
        <v>709</v>
      </c>
      <c r="AI21" s="6" t="s">
        <v>709</v>
      </c>
      <c r="AJ21" s="12"/>
      <c r="AK21" s="6" t="s">
        <v>264</v>
      </c>
    </row>
    <row r="22" customFormat="false" ht="15.75" hidden="false" customHeight="false" outlineLevel="0" collapsed="false">
      <c r="A22" s="14" t="n">
        <v>326</v>
      </c>
      <c r="B22" s="14" t="s">
        <v>1280</v>
      </c>
      <c r="C22" s="15" t="n">
        <v>4</v>
      </c>
      <c r="D22" s="15" t="s">
        <v>140</v>
      </c>
      <c r="E22" s="14" t="n">
        <v>123</v>
      </c>
      <c r="F22" s="14" t="s">
        <v>1265</v>
      </c>
      <c r="G22" s="15" t="n">
        <v>103</v>
      </c>
      <c r="H22" s="15" t="s">
        <v>142</v>
      </c>
      <c r="I22" s="15" t="s">
        <v>143</v>
      </c>
      <c r="J22" s="15" t="s">
        <v>144</v>
      </c>
      <c r="K22" s="15" t="n">
        <v>121</v>
      </c>
      <c r="L22" s="14" t="s">
        <v>1266</v>
      </c>
      <c r="M22" s="15" t="s">
        <v>1267</v>
      </c>
      <c r="N22" s="15" t="s">
        <v>1266</v>
      </c>
      <c r="O22" s="15" t="n">
        <v>501</v>
      </c>
      <c r="P22" s="14" t="s">
        <v>1281</v>
      </c>
      <c r="Q22" s="15" t="s">
        <v>1282</v>
      </c>
      <c r="R22" s="15" t="s">
        <v>1283</v>
      </c>
      <c r="S22" s="15" t="s">
        <v>908</v>
      </c>
      <c r="T22" s="15" t="s">
        <v>1281</v>
      </c>
      <c r="U22" s="15" t="s">
        <v>1282</v>
      </c>
      <c r="V22" s="16"/>
      <c r="W22" s="16"/>
      <c r="X22" s="16"/>
      <c r="Y22" s="15" t="n">
        <v>1</v>
      </c>
      <c r="Z22" s="14" t="s">
        <v>297</v>
      </c>
      <c r="AA22" s="14" t="n">
        <f aca="false">IF(Z22="Short Paper",15,IF(Z22="Full Paper",30,IF(Z22="New Result invited paper",30,IF(Z22="Advanced Introduction invited talk",30,IF(Z22="Poster",5,)))))</f>
        <v>30</v>
      </c>
      <c r="AB22" s="9" t="n">
        <f aca="false">IF(ROW(AE22)=2,AA22,IF(AE21=AE22,AA22+AB21,AA22))</f>
        <v>30</v>
      </c>
      <c r="AC22" s="10" t="e">
        <f aca="false">concat(concat(concat(INT(AB22/60),"h"),AB22-(INT(AB22/60)*60)),IF(AB22-(INT(AB22/60)*60)=0,0,""))</f>
        <v>#NAME?</v>
      </c>
      <c r="AD22" s="14" t="n">
        <v>2</v>
      </c>
      <c r="AE22" s="28" t="n">
        <v>42278.5277777778</v>
      </c>
      <c r="AF22" s="14" t="n">
        <v>1</v>
      </c>
      <c r="AG22" s="14" t="s">
        <v>171</v>
      </c>
      <c r="AH22" s="14" t="s">
        <v>1285</v>
      </c>
      <c r="AI22" s="14" t="s">
        <v>1286</v>
      </c>
      <c r="AJ22" s="18"/>
      <c r="AK22" s="14" t="s">
        <v>1265</v>
      </c>
    </row>
    <row r="23" customFormat="false" ht="15.75" hidden="false" customHeight="false" outlineLevel="0" collapsed="false">
      <c r="A23" s="14" t="n">
        <v>265</v>
      </c>
      <c r="B23" s="14" t="s">
        <v>1275</v>
      </c>
      <c r="C23" s="15" t="n">
        <v>4</v>
      </c>
      <c r="D23" s="15" t="s">
        <v>140</v>
      </c>
      <c r="E23" s="14" t="n">
        <v>123</v>
      </c>
      <c r="F23" s="14" t="s">
        <v>1265</v>
      </c>
      <c r="G23" s="15" t="n">
        <v>103</v>
      </c>
      <c r="H23" s="15" t="s">
        <v>142</v>
      </c>
      <c r="I23" s="15" t="s">
        <v>143</v>
      </c>
      <c r="J23" s="15" t="s">
        <v>144</v>
      </c>
      <c r="K23" s="15" t="n">
        <v>121</v>
      </c>
      <c r="L23" s="14" t="s">
        <v>1266</v>
      </c>
      <c r="M23" s="15" t="s">
        <v>1267</v>
      </c>
      <c r="N23" s="15" t="s">
        <v>1266</v>
      </c>
      <c r="O23" s="15" t="n">
        <v>434</v>
      </c>
      <c r="P23" s="14" t="s">
        <v>1266</v>
      </c>
      <c r="Q23" s="15" t="s">
        <v>1276</v>
      </c>
      <c r="R23" s="15" t="s">
        <v>1277</v>
      </c>
      <c r="S23" s="15" t="s">
        <v>908</v>
      </c>
      <c r="T23" s="15" t="s">
        <v>1266</v>
      </c>
      <c r="U23" s="15" t="s">
        <v>1276</v>
      </c>
      <c r="V23" s="16"/>
      <c r="W23" s="16"/>
      <c r="X23" s="16"/>
      <c r="Y23" s="15" t="n">
        <v>1</v>
      </c>
      <c r="Z23" s="14" t="s">
        <v>297</v>
      </c>
      <c r="AA23" s="14" t="n">
        <f aca="false">IF(Z23="Short Paper",15,IF(Z23="Full Paper",30,IF(Z23="New Result invited paper",30,IF(Z23="Advanced Introduction invited talk",30,IF(Z23="Poster",5,)))))</f>
        <v>30</v>
      </c>
      <c r="AB23" s="9" t="n">
        <f aca="false">IF(ROW(AE23)=2,AA23,IF(AE22=AE23,AA23+AB22,AA23))</f>
        <v>60</v>
      </c>
      <c r="AC23" s="10" t="e">
        <f aca="false">concat(concat(concat(INT(AB23/60),"h"),AB23-(INT(AB23/60)*60)),IF(AB23-(INT(AB23/60)*60)=0,0,""))</f>
        <v>#NAME?</v>
      </c>
      <c r="AD23" s="14" t="n">
        <v>2</v>
      </c>
      <c r="AE23" s="28" t="n">
        <v>42278.5277777778</v>
      </c>
      <c r="AF23" s="14" t="n">
        <v>2</v>
      </c>
      <c r="AG23" s="14" t="s">
        <v>171</v>
      </c>
      <c r="AH23" s="14" t="s">
        <v>924</v>
      </c>
      <c r="AI23" s="14" t="s">
        <v>1278</v>
      </c>
      <c r="AJ23" s="18"/>
      <c r="AK23" s="14" t="s">
        <v>1265</v>
      </c>
    </row>
    <row r="24" customFormat="false" ht="15.75" hidden="false" customHeight="false" outlineLevel="0" collapsed="false">
      <c r="A24" s="14" t="n">
        <v>264</v>
      </c>
      <c r="B24" s="14" t="s">
        <v>1271</v>
      </c>
      <c r="C24" s="15" t="n">
        <v>4</v>
      </c>
      <c r="D24" s="15" t="s">
        <v>140</v>
      </c>
      <c r="E24" s="14" t="n">
        <v>123</v>
      </c>
      <c r="F24" s="14" t="s">
        <v>1265</v>
      </c>
      <c r="G24" s="15" t="n">
        <v>103</v>
      </c>
      <c r="H24" s="15" t="s">
        <v>142</v>
      </c>
      <c r="I24" s="15" t="s">
        <v>143</v>
      </c>
      <c r="J24" s="15" t="s">
        <v>144</v>
      </c>
      <c r="K24" s="15" t="n">
        <v>121</v>
      </c>
      <c r="L24" s="14" t="s">
        <v>1266</v>
      </c>
      <c r="M24" s="15" t="s">
        <v>1267</v>
      </c>
      <c r="N24" s="15" t="s">
        <v>1266</v>
      </c>
      <c r="O24" s="15" t="n">
        <v>433</v>
      </c>
      <c r="P24" s="14" t="s">
        <v>1272</v>
      </c>
      <c r="Q24" s="15" t="s">
        <v>1269</v>
      </c>
      <c r="R24" s="15" t="s">
        <v>1273</v>
      </c>
      <c r="S24" s="15" t="s">
        <v>282</v>
      </c>
      <c r="T24" s="15" t="s">
        <v>1272</v>
      </c>
      <c r="U24" s="15" t="s">
        <v>1269</v>
      </c>
      <c r="V24" s="16"/>
      <c r="W24" s="16"/>
      <c r="X24" s="16"/>
      <c r="Y24" s="15" t="n">
        <v>1</v>
      </c>
      <c r="Z24" s="14" t="s">
        <v>297</v>
      </c>
      <c r="AA24" s="14" t="n">
        <f aca="false">IF(Z24="Short Paper",15,IF(Z24="Full Paper",30,IF(Z24="New Result invited paper",30,IF(Z24="Advanced Introduction invited talk",30,IF(Z24="Poster",5,)))))</f>
        <v>30</v>
      </c>
      <c r="AB24" s="9" t="n">
        <f aca="false">IF(ROW(AE24)=2,AA24,IF(AE23=AE24,AA24+AB23,AA24))</f>
        <v>90</v>
      </c>
      <c r="AC24" s="10" t="e">
        <f aca="false">concat(concat(concat(INT(AB24/60),"h"),AB24-(INT(AB24/60)*60)),IF(AB24-(INT(AB24/60)*60)=0,0,""))</f>
        <v>#NAME?</v>
      </c>
      <c r="AD24" s="14" t="n">
        <v>2</v>
      </c>
      <c r="AE24" s="28" t="n">
        <v>42278.5277777778</v>
      </c>
      <c r="AF24" s="14" t="n">
        <v>3</v>
      </c>
      <c r="AG24" s="14" t="s">
        <v>362</v>
      </c>
      <c r="AH24" s="14" t="s">
        <v>1274</v>
      </c>
      <c r="AI24" s="14" t="s">
        <v>1129</v>
      </c>
      <c r="AJ24" s="18"/>
      <c r="AK24" s="14" t="s">
        <v>1265</v>
      </c>
    </row>
    <row r="25" customFormat="false" ht="15.75" hidden="false" customHeight="false" outlineLevel="0" collapsed="false">
      <c r="A25" s="14" t="n">
        <v>263</v>
      </c>
      <c r="B25" s="14" t="s">
        <v>1264</v>
      </c>
      <c r="C25" s="15" t="n">
        <v>4</v>
      </c>
      <c r="D25" s="15" t="s">
        <v>140</v>
      </c>
      <c r="E25" s="14" t="n">
        <v>123</v>
      </c>
      <c r="F25" s="14" t="s">
        <v>1265</v>
      </c>
      <c r="G25" s="15" t="n">
        <v>103</v>
      </c>
      <c r="H25" s="15" t="s">
        <v>142</v>
      </c>
      <c r="I25" s="15" t="s">
        <v>143</v>
      </c>
      <c r="J25" s="15" t="s">
        <v>144</v>
      </c>
      <c r="K25" s="15" t="n">
        <v>121</v>
      </c>
      <c r="L25" s="14" t="s">
        <v>1266</v>
      </c>
      <c r="M25" s="15" t="s">
        <v>1267</v>
      </c>
      <c r="N25" s="15" t="s">
        <v>1266</v>
      </c>
      <c r="O25" s="15" t="n">
        <v>432</v>
      </c>
      <c r="P25" s="14" t="s">
        <v>1268</v>
      </c>
      <c r="Q25" s="15" t="s">
        <v>1269</v>
      </c>
      <c r="R25" s="15" t="s">
        <v>1270</v>
      </c>
      <c r="S25" s="15" t="s">
        <v>908</v>
      </c>
      <c r="T25" s="15" t="s">
        <v>1268</v>
      </c>
      <c r="U25" s="15" t="s">
        <v>1269</v>
      </c>
      <c r="V25" s="16"/>
      <c r="W25" s="16"/>
      <c r="X25" s="16"/>
      <c r="Y25" s="15" t="n">
        <v>1</v>
      </c>
      <c r="Z25" s="14" t="s">
        <v>297</v>
      </c>
      <c r="AA25" s="14" t="n">
        <f aca="false">IF(Z25="Short Paper",15,IF(Z25="Full Paper",30,IF(Z25="New Result invited paper",30,IF(Z25="Advanced Introduction invited talk",30,IF(Z25="Poster",5,)))))</f>
        <v>30</v>
      </c>
      <c r="AB25" s="9" t="n">
        <f aca="false">IF(ROW(AE25)=2,AA25,IF(AE24=AE25,AA25+AB24,AA25))</f>
        <v>120</v>
      </c>
      <c r="AC25" s="10" t="e">
        <f aca="false">concat(concat(concat(INT(AB25/60),"h"),AB25-(INT(AB25/60)*60)),IF(AB25-(INT(AB25/60)*60)=0,0,""))</f>
        <v>#NAME?</v>
      </c>
      <c r="AD25" s="14" t="n">
        <v>2</v>
      </c>
      <c r="AE25" s="28" t="n">
        <v>42278.5277777778</v>
      </c>
      <c r="AF25" s="14" t="n">
        <v>4</v>
      </c>
      <c r="AG25" s="14" t="s">
        <v>298</v>
      </c>
      <c r="AH25" s="14" t="s">
        <v>923</v>
      </c>
      <c r="AI25" s="14" t="s">
        <v>923</v>
      </c>
      <c r="AJ25" s="18"/>
      <c r="AK25" s="14" t="s">
        <v>1265</v>
      </c>
    </row>
    <row r="26" customFormat="false" ht="15.75" hidden="false" customHeight="false" outlineLevel="0" collapsed="false">
      <c r="A26" s="6" t="n">
        <v>137</v>
      </c>
      <c r="B26" s="6" t="s">
        <v>1253</v>
      </c>
      <c r="C26" s="7" t="n">
        <v>4</v>
      </c>
      <c r="D26" s="7" t="s">
        <v>140</v>
      </c>
      <c r="E26" s="6" t="n">
        <v>60</v>
      </c>
      <c r="F26" s="6" t="s">
        <v>141</v>
      </c>
      <c r="G26" s="7" t="n">
        <v>103</v>
      </c>
      <c r="H26" s="7" t="s">
        <v>142</v>
      </c>
      <c r="I26" s="7" t="s">
        <v>143</v>
      </c>
      <c r="J26" s="7" t="s">
        <v>144</v>
      </c>
      <c r="K26" s="7" t="n">
        <v>28</v>
      </c>
      <c r="L26" s="6" t="s">
        <v>145</v>
      </c>
      <c r="M26" s="7" t="s">
        <v>146</v>
      </c>
      <c r="N26" s="7" t="s">
        <v>147</v>
      </c>
      <c r="O26" s="7" t="n">
        <v>255</v>
      </c>
      <c r="P26" s="6" t="s">
        <v>1254</v>
      </c>
      <c r="Q26" s="7" t="s">
        <v>1255</v>
      </c>
      <c r="R26" s="7" t="s">
        <v>1256</v>
      </c>
      <c r="S26" s="7" t="s">
        <v>41</v>
      </c>
      <c r="T26" s="7" t="s">
        <v>1257</v>
      </c>
      <c r="U26" s="7" t="s">
        <v>1258</v>
      </c>
      <c r="V26" s="8"/>
      <c r="W26" s="8"/>
      <c r="X26" s="8"/>
      <c r="Y26" s="7" t="n">
        <v>1</v>
      </c>
      <c r="Z26" s="6" t="s">
        <v>297</v>
      </c>
      <c r="AA26" s="6" t="n">
        <f aca="false">IF(Z26="Short Paper",15,IF(Z26="Full Paper",30,IF(Z26="New Result invited paper",30,IF(Z26="Advanced Introduction invited talk",30,IF(Z26="Poster",5,)))))</f>
        <v>30</v>
      </c>
      <c r="AB26" s="9" t="n">
        <f aca="false">IF(ROW(AE26)=2,AA26,IF(AE25=AE26,AA26+AB25,AA26))</f>
        <v>30</v>
      </c>
      <c r="AC26" s="10" t="e">
        <f aca="false">concat(concat(concat(INT(AB26/60),"h"),AB26-(INT(AB26/60)*60)),IF(AB26-(INT(AB26/60)*60)=0,0,""))</f>
        <v>#NAME?</v>
      </c>
      <c r="AD26" s="6" t="n">
        <v>2</v>
      </c>
      <c r="AE26" s="27" t="n">
        <v>42278.6666666667</v>
      </c>
      <c r="AF26" s="6" t="n">
        <v>1</v>
      </c>
      <c r="AG26" s="6" t="n">
        <v>-3</v>
      </c>
      <c r="AH26" s="6" t="s">
        <v>1444</v>
      </c>
      <c r="AI26" s="6" t="s">
        <v>1444</v>
      </c>
      <c r="AJ26" s="12"/>
      <c r="AK26" s="6" t="s">
        <v>141</v>
      </c>
    </row>
    <row r="27" customFormat="false" ht="15.75" hidden="false" customHeight="false" outlineLevel="0" collapsed="false">
      <c r="A27" s="6" t="n">
        <v>63</v>
      </c>
      <c r="B27" s="6" t="s">
        <v>1235</v>
      </c>
      <c r="C27" s="7" t="n">
        <v>4</v>
      </c>
      <c r="D27" s="7" t="s">
        <v>140</v>
      </c>
      <c r="E27" s="6" t="n">
        <v>60</v>
      </c>
      <c r="F27" s="6" t="s">
        <v>141</v>
      </c>
      <c r="G27" s="7" t="n">
        <v>103</v>
      </c>
      <c r="H27" s="7" t="s">
        <v>142</v>
      </c>
      <c r="I27" s="7" t="s">
        <v>143</v>
      </c>
      <c r="J27" s="7" t="s">
        <v>144</v>
      </c>
      <c r="K27" s="7" t="n">
        <v>28</v>
      </c>
      <c r="L27" s="6" t="s">
        <v>145</v>
      </c>
      <c r="M27" s="7" t="s">
        <v>146</v>
      </c>
      <c r="N27" s="7" t="s">
        <v>147</v>
      </c>
      <c r="O27" s="7" t="n">
        <v>117</v>
      </c>
      <c r="P27" s="6" t="s">
        <v>1236</v>
      </c>
      <c r="Q27" s="7" t="s">
        <v>1237</v>
      </c>
      <c r="R27" s="7" t="s">
        <v>1238</v>
      </c>
      <c r="S27" s="7" t="s">
        <v>41</v>
      </c>
      <c r="T27" s="7" t="s">
        <v>1236</v>
      </c>
      <c r="U27" s="7" t="s">
        <v>1237</v>
      </c>
      <c r="V27" s="8"/>
      <c r="W27" s="8"/>
      <c r="X27" s="7" t="n">
        <v>1</v>
      </c>
      <c r="Y27" s="7" t="n">
        <v>1</v>
      </c>
      <c r="Z27" s="6" t="s">
        <v>297</v>
      </c>
      <c r="AA27" s="6" t="n">
        <f aca="false">IF(Z27="Short Paper",15,IF(Z27="Full Paper",30,IF(Z27="New Result invited paper",30,IF(Z27="Advanced Introduction invited talk",30,IF(Z27="Poster",5,)))))</f>
        <v>30</v>
      </c>
      <c r="AB27" s="9" t="n">
        <f aca="false">IF(ROW(AE27)=2,AA27,IF(AE26=AE27,AA27+AB26,AA27))</f>
        <v>60</v>
      </c>
      <c r="AC27" s="10" t="e">
        <f aca="false">concat(concat(concat(INT(AB27/60),"h"),AB27-(INT(AB27/60)*60)),IF(AB27-(INT(AB27/60)*60)=0,0,""))</f>
        <v>#NAME?</v>
      </c>
      <c r="AD27" s="6" t="n">
        <v>2</v>
      </c>
      <c r="AE27" s="27" t="n">
        <v>42278.6666666667</v>
      </c>
      <c r="AF27" s="6" t="n">
        <v>2</v>
      </c>
      <c r="AG27" s="6" t="n">
        <v>-3</v>
      </c>
      <c r="AH27" s="6" t="s">
        <v>1444</v>
      </c>
      <c r="AI27" s="6" t="s">
        <v>1444</v>
      </c>
      <c r="AJ27" s="12"/>
      <c r="AK27" s="6" t="s">
        <v>141</v>
      </c>
    </row>
    <row r="28" customFormat="false" ht="15.75" hidden="false" customHeight="false" outlineLevel="0" collapsed="false">
      <c r="A28" s="6" t="n">
        <v>249</v>
      </c>
      <c r="B28" s="6" t="s">
        <v>139</v>
      </c>
      <c r="C28" s="7" t="n">
        <v>4</v>
      </c>
      <c r="D28" s="7" t="s">
        <v>140</v>
      </c>
      <c r="E28" s="6" t="n">
        <v>60</v>
      </c>
      <c r="F28" s="6" t="s">
        <v>141</v>
      </c>
      <c r="G28" s="7" t="n">
        <v>103</v>
      </c>
      <c r="H28" s="7" t="s">
        <v>142</v>
      </c>
      <c r="I28" s="7" t="s">
        <v>143</v>
      </c>
      <c r="J28" s="7" t="s">
        <v>144</v>
      </c>
      <c r="K28" s="7" t="n">
        <v>28</v>
      </c>
      <c r="L28" s="6" t="s">
        <v>145</v>
      </c>
      <c r="M28" s="7" t="s">
        <v>146</v>
      </c>
      <c r="N28" s="7" t="s">
        <v>147</v>
      </c>
      <c r="O28" s="7" t="n">
        <v>412</v>
      </c>
      <c r="P28" s="6" t="s">
        <v>148</v>
      </c>
      <c r="Q28" s="7" t="s">
        <v>149</v>
      </c>
      <c r="R28" s="7" t="s">
        <v>150</v>
      </c>
      <c r="S28" s="7" t="s">
        <v>41</v>
      </c>
      <c r="T28" s="7" t="s">
        <v>151</v>
      </c>
      <c r="U28" s="7" t="s">
        <v>152</v>
      </c>
      <c r="V28" s="8"/>
      <c r="W28" s="8"/>
      <c r="X28" s="8"/>
      <c r="Y28" s="7" t="n">
        <v>1</v>
      </c>
      <c r="Z28" s="6" t="s">
        <v>103</v>
      </c>
      <c r="AA28" s="6" t="n">
        <f aca="false">IF(Z28="Short Paper",15,IF(Z28="Full Paper",30,IF(Z28="New Result invited paper",30,IF(Z28="Advanced Introduction invited talk",30,IF(Z28="Poster",5,)))))</f>
        <v>5</v>
      </c>
      <c r="AB28" s="9" t="n">
        <f aca="false">IF(ROW(AE28)=2,AA28,IF(AE27=AE28,AA28+AB27,AA28))</f>
        <v>65</v>
      </c>
      <c r="AC28" s="10" t="e">
        <f aca="false">concat(concat(concat(INT(AB28/60),"h"),AB28-(INT(AB28/60)*60)),IF(AB28-(INT(AB28/60)*60)=0,0,""))</f>
        <v>#NAME?</v>
      </c>
      <c r="AD28" s="6" t="n">
        <v>2</v>
      </c>
      <c r="AE28" s="27" t="n">
        <v>42278.6666666667</v>
      </c>
      <c r="AF28" s="6" t="n">
        <v>3</v>
      </c>
      <c r="AG28" s="6" t="n">
        <v>-3</v>
      </c>
      <c r="AH28" s="6" t="s">
        <v>1444</v>
      </c>
      <c r="AI28" s="6" t="s">
        <v>1444</v>
      </c>
      <c r="AJ28" s="12"/>
      <c r="AK28" s="6" t="s">
        <v>141</v>
      </c>
    </row>
    <row r="29" customFormat="false" ht="15.75" hidden="false" customHeight="false" outlineLevel="0" collapsed="false">
      <c r="A29" s="14" t="n">
        <v>42</v>
      </c>
      <c r="B29" s="14" t="s">
        <v>276</v>
      </c>
      <c r="C29" s="15" t="n">
        <v>4</v>
      </c>
      <c r="D29" s="15" t="s">
        <v>140</v>
      </c>
      <c r="E29" s="14" t="n">
        <v>66</v>
      </c>
      <c r="F29" s="14" t="s">
        <v>277</v>
      </c>
      <c r="G29" s="15" t="n">
        <v>103</v>
      </c>
      <c r="H29" s="15" t="s">
        <v>142</v>
      </c>
      <c r="I29" s="15" t="s">
        <v>143</v>
      </c>
      <c r="J29" s="15" t="s">
        <v>144</v>
      </c>
      <c r="K29" s="15" t="n">
        <v>105</v>
      </c>
      <c r="L29" s="14" t="s">
        <v>278</v>
      </c>
      <c r="M29" s="15" t="s">
        <v>279</v>
      </c>
      <c r="N29" s="15" t="s">
        <v>278</v>
      </c>
      <c r="O29" s="15" t="n">
        <v>72</v>
      </c>
      <c r="P29" s="14" t="s">
        <v>278</v>
      </c>
      <c r="Q29" s="15" t="s">
        <v>279</v>
      </c>
      <c r="R29" s="29" t="s">
        <v>281</v>
      </c>
      <c r="S29" s="15" t="s">
        <v>282</v>
      </c>
      <c r="T29" s="15" t="s">
        <v>283</v>
      </c>
      <c r="U29" s="15" t="s">
        <v>284</v>
      </c>
      <c r="V29" s="16"/>
      <c r="W29" s="16"/>
      <c r="X29" s="16"/>
      <c r="Y29" s="15" t="n">
        <v>1</v>
      </c>
      <c r="Z29" s="14" t="s">
        <v>164</v>
      </c>
      <c r="AA29" s="14" t="n">
        <f aca="false">IF(Z29="Short Paper",15,IF(Z29="Full Paper",30,IF(Z29="New Result invited paper",30,IF(Z29="Advanced Introduction invited talk",30,IF(Z29="Poster",5,)))))</f>
        <v>15</v>
      </c>
      <c r="AB29" s="9" t="str">
        <f aca="false">IF(ROW(AE29)=2,AA29,IF(#REF!=AE29,AA29+#REF!,AA29))</f>
        <v>#REF!</v>
      </c>
      <c r="AC29" s="10" t="e">
        <f aca="false">concat(concat(concat(INT(AB29/60),"h"),AB29-(INT(AB29/60)*60)),IF(AB29-(INT(AB29/60)*60)=0,0,""))</f>
        <v>#VALUE!</v>
      </c>
      <c r="AD29" s="14" t="n">
        <v>2</v>
      </c>
      <c r="AE29" s="28" t="n">
        <v>42278.7604166667</v>
      </c>
      <c r="AF29" s="14" t="n">
        <v>1</v>
      </c>
      <c r="AG29" s="14" t="n">
        <v>-7</v>
      </c>
      <c r="AH29" s="14" t="s">
        <v>635</v>
      </c>
      <c r="AI29" s="14" t="s">
        <v>635</v>
      </c>
      <c r="AJ29" s="18"/>
      <c r="AK29" s="14" t="s">
        <v>277</v>
      </c>
    </row>
    <row r="30" customFormat="false" ht="15.75" hidden="false" customHeight="false" outlineLevel="0" collapsed="false">
      <c r="A30" s="14" t="n">
        <v>86</v>
      </c>
      <c r="B30" s="14" t="s">
        <v>1243</v>
      </c>
      <c r="C30" s="15" t="n">
        <v>4</v>
      </c>
      <c r="D30" s="15" t="s">
        <v>140</v>
      </c>
      <c r="E30" s="14" t="n">
        <v>66</v>
      </c>
      <c r="F30" s="14" t="s">
        <v>277</v>
      </c>
      <c r="G30" s="15" t="n">
        <v>103</v>
      </c>
      <c r="H30" s="15" t="s">
        <v>142</v>
      </c>
      <c r="I30" s="15" t="s">
        <v>143</v>
      </c>
      <c r="J30" s="15" t="s">
        <v>144</v>
      </c>
      <c r="K30" s="15" t="n">
        <v>105</v>
      </c>
      <c r="L30" s="14" t="s">
        <v>278</v>
      </c>
      <c r="M30" s="15" t="s">
        <v>279</v>
      </c>
      <c r="N30" s="15" t="s">
        <v>278</v>
      </c>
      <c r="O30" s="15" t="n">
        <v>160</v>
      </c>
      <c r="P30" s="14" t="s">
        <v>1244</v>
      </c>
      <c r="Q30" s="15" t="s">
        <v>1245</v>
      </c>
      <c r="R30" s="15" t="s">
        <v>1246</v>
      </c>
      <c r="S30" s="15" t="s">
        <v>282</v>
      </c>
      <c r="T30" s="15" t="s">
        <v>1244</v>
      </c>
      <c r="U30" s="15" t="s">
        <v>1245</v>
      </c>
      <c r="V30" s="16"/>
      <c r="W30" s="16"/>
      <c r="X30" s="16"/>
      <c r="Y30" s="15" t="n">
        <v>1</v>
      </c>
      <c r="Z30" s="14" t="s">
        <v>297</v>
      </c>
      <c r="AA30" s="14" t="n">
        <f aca="false">IF(Z30="Short Paper",15,IF(Z30="Full Paper",30,IF(Z30="New Result invited paper",30,IF(Z30="Advanced Introduction invited talk",30,IF(Z30="Poster",5,)))))</f>
        <v>30</v>
      </c>
      <c r="AB30" s="9" t="e">
        <f aca="false">IF(ROW(AE30)=2,AA30,IF(AE29=AE30,AA30+AB29,AA30))</f>
        <v>#VALUE!</v>
      </c>
      <c r="AC30" s="10" t="e">
        <f aca="false">concat(concat(concat(INT(AB30/60),"h"),AB30-(INT(AB30/60)*60)),IF(AB30-(INT(AB30/60)*60)=0,0,""))</f>
        <v>#VALUE!</v>
      </c>
      <c r="AD30" s="14" t="n">
        <v>2</v>
      </c>
      <c r="AE30" s="28" t="n">
        <v>42278.7604166667</v>
      </c>
      <c r="AF30" s="14" t="n">
        <v>2</v>
      </c>
      <c r="AG30" s="14" t="s">
        <v>829</v>
      </c>
      <c r="AH30" s="14" t="s">
        <v>1247</v>
      </c>
      <c r="AI30" s="14" t="s">
        <v>1248</v>
      </c>
      <c r="AJ30" s="14" t="s">
        <v>331</v>
      </c>
      <c r="AK30" s="14" t="s">
        <v>277</v>
      </c>
    </row>
    <row r="31" customFormat="false" ht="15.75" hidden="false" customHeight="false" outlineLevel="0" collapsed="false">
      <c r="A31" s="14" t="n">
        <v>89</v>
      </c>
      <c r="B31" s="14" t="s">
        <v>1249</v>
      </c>
      <c r="C31" s="15" t="n">
        <v>4</v>
      </c>
      <c r="D31" s="15" t="s">
        <v>140</v>
      </c>
      <c r="E31" s="14" t="n">
        <v>66</v>
      </c>
      <c r="F31" s="14" t="s">
        <v>277</v>
      </c>
      <c r="G31" s="15" t="n">
        <v>103</v>
      </c>
      <c r="H31" s="15" t="s">
        <v>142</v>
      </c>
      <c r="I31" s="15" t="s">
        <v>143</v>
      </c>
      <c r="J31" s="15" t="s">
        <v>144</v>
      </c>
      <c r="K31" s="15" t="n">
        <v>105</v>
      </c>
      <c r="L31" s="14" t="s">
        <v>278</v>
      </c>
      <c r="M31" s="15" t="s">
        <v>279</v>
      </c>
      <c r="N31" s="15" t="s">
        <v>278</v>
      </c>
      <c r="O31" s="15" t="n">
        <v>163</v>
      </c>
      <c r="P31" s="14" t="s">
        <v>1250</v>
      </c>
      <c r="Q31" s="15" t="s">
        <v>1251</v>
      </c>
      <c r="R31" s="29" t="s">
        <v>1252</v>
      </c>
      <c r="S31" s="15" t="s">
        <v>282</v>
      </c>
      <c r="T31" s="15" t="s">
        <v>1250</v>
      </c>
      <c r="U31" s="15" t="s">
        <v>1251</v>
      </c>
      <c r="V31" s="16"/>
      <c r="W31" s="16"/>
      <c r="X31" s="16"/>
      <c r="Y31" s="15" t="n">
        <v>1</v>
      </c>
      <c r="Z31" s="14" t="s">
        <v>297</v>
      </c>
      <c r="AA31" s="14" t="n">
        <f aca="false">IF(Z31="Short Paper",15,IF(Z31="Full Paper",30,IF(Z31="New Result invited paper",30,IF(Z31="Advanced Introduction invited talk",30,IF(Z31="Poster",5,)))))</f>
        <v>30</v>
      </c>
      <c r="AB31" s="9" t="e">
        <f aca="false">IF(ROW(AE31)=2,AA31,IF(AE30=AE31,AA31+AB30,AA31))</f>
        <v>#VALUE!</v>
      </c>
      <c r="AC31" s="10" t="e">
        <f aca="false">concat(concat(concat(INT(AB31/60),"h"),AB31-(INT(AB31/60)*60)),IF(AB31-(INT(AB31/60)*60)=0,0,""))</f>
        <v>#VALUE!</v>
      </c>
      <c r="AD31" s="14" t="n">
        <v>2</v>
      </c>
      <c r="AE31" s="28" t="n">
        <v>42278.7604166667</v>
      </c>
      <c r="AF31" s="14" t="n">
        <v>4</v>
      </c>
      <c r="AG31" s="14" t="n">
        <v>-7</v>
      </c>
      <c r="AH31" s="14" t="s">
        <v>635</v>
      </c>
      <c r="AI31" s="14" t="s">
        <v>635</v>
      </c>
      <c r="AJ31" s="18"/>
      <c r="AK31" s="14" t="s">
        <v>277</v>
      </c>
    </row>
    <row r="32" customFormat="false" ht="15.75" hidden="false" customHeight="false" outlineLevel="0" collapsed="false">
      <c r="A32" s="30" t="n">
        <v>461</v>
      </c>
      <c r="B32" s="31" t="s">
        <v>1249</v>
      </c>
      <c r="C32" s="32" t="n">
        <v>4</v>
      </c>
      <c r="D32" s="33" t="s">
        <v>140</v>
      </c>
      <c r="E32" s="30" t="n">
        <v>66</v>
      </c>
      <c r="F32" s="31" t="s">
        <v>277</v>
      </c>
      <c r="G32" s="32" t="n">
        <v>103</v>
      </c>
      <c r="H32" s="33" t="s">
        <v>142</v>
      </c>
      <c r="I32" s="33" t="s">
        <v>143</v>
      </c>
      <c r="J32" s="33" t="s">
        <v>144</v>
      </c>
      <c r="K32" s="32" t="n">
        <v>105</v>
      </c>
      <c r="L32" s="31" t="s">
        <v>278</v>
      </c>
      <c r="M32" s="33" t="s">
        <v>279</v>
      </c>
      <c r="N32" s="33" t="s">
        <v>278</v>
      </c>
      <c r="O32" s="32" t="n">
        <v>674</v>
      </c>
      <c r="P32" s="31" t="s">
        <v>1445</v>
      </c>
      <c r="Q32" s="33" t="s">
        <v>1446</v>
      </c>
      <c r="R32" s="33" t="s">
        <v>1447</v>
      </c>
      <c r="S32" s="33" t="s">
        <v>282</v>
      </c>
      <c r="T32" s="33" t="s">
        <v>1445</v>
      </c>
      <c r="U32" s="33" t="s">
        <v>1446</v>
      </c>
      <c r="V32" s="34"/>
      <c r="W32" s="34"/>
      <c r="X32" s="32" t="n">
        <v>1</v>
      </c>
      <c r="Y32" s="32" t="n">
        <v>1</v>
      </c>
      <c r="Z32" s="31" t="s">
        <v>297</v>
      </c>
      <c r="AA32" s="14" t="n">
        <f aca="false">IF(Z32="Short Paper",15,IF(Z32="Full Paper",30,IF(Z32="New Result invited paper",30,IF(Z32="Advanced Introduction invited talk",30,IF(Z32="Poster",5,)))))</f>
        <v>30</v>
      </c>
      <c r="AB32" s="9" t="e">
        <f aca="false">IF(ROW(AE32)=2,AA32,IF(AE31=AE32,AA32+AB31,AA32))</f>
        <v>#VALUE!</v>
      </c>
      <c r="AC32" s="10" t="e">
        <f aca="false">concat(concat(concat(INT(AB32/60),"h"),AB32-(INT(AB32/60)*60)),IF(AB32-(INT(AB32/60)*60)=0,0,""))</f>
        <v>#VALUE!</v>
      </c>
      <c r="AD32" s="30" t="n">
        <v>2</v>
      </c>
      <c r="AE32" s="28" t="n">
        <v>42278.7604166667</v>
      </c>
      <c r="AF32" s="31" t="n">
        <v>3</v>
      </c>
      <c r="AG32" s="31" t="n">
        <v>-7</v>
      </c>
      <c r="AH32" s="14" t="s">
        <v>635</v>
      </c>
      <c r="AI32" s="14" t="s">
        <v>635</v>
      </c>
      <c r="AJ32" s="18"/>
      <c r="AK32" s="14" t="s">
        <v>277</v>
      </c>
    </row>
    <row r="33" customFormat="false" ht="15.75" hidden="false" customHeight="false" outlineLevel="0" collapsed="false">
      <c r="A33" s="14" t="n">
        <v>48</v>
      </c>
      <c r="B33" s="14" t="s">
        <v>1228</v>
      </c>
      <c r="C33" s="15" t="n">
        <v>4</v>
      </c>
      <c r="D33" s="15" t="s">
        <v>140</v>
      </c>
      <c r="E33" s="14" t="n">
        <v>66</v>
      </c>
      <c r="F33" s="14" t="s">
        <v>277</v>
      </c>
      <c r="G33" s="15" t="n">
        <v>103</v>
      </c>
      <c r="H33" s="15" t="s">
        <v>142</v>
      </c>
      <c r="I33" s="15" t="s">
        <v>143</v>
      </c>
      <c r="J33" s="15" t="s">
        <v>144</v>
      </c>
      <c r="K33" s="15" t="n">
        <v>105</v>
      </c>
      <c r="L33" s="14" t="s">
        <v>278</v>
      </c>
      <c r="M33" s="15" t="s">
        <v>279</v>
      </c>
      <c r="N33" s="15" t="s">
        <v>278</v>
      </c>
      <c r="O33" s="15" t="n">
        <v>92</v>
      </c>
      <c r="P33" s="14" t="s">
        <v>1229</v>
      </c>
      <c r="Q33" s="15" t="s">
        <v>1230</v>
      </c>
      <c r="R33" s="15" t="s">
        <v>1231</v>
      </c>
      <c r="S33" s="16"/>
      <c r="T33" s="15" t="s">
        <v>1232</v>
      </c>
      <c r="U33" s="15" t="s">
        <v>1233</v>
      </c>
      <c r="V33" s="16"/>
      <c r="W33" s="16"/>
      <c r="X33" s="15" t="n">
        <v>1</v>
      </c>
      <c r="Y33" s="15" t="n">
        <v>1</v>
      </c>
      <c r="Z33" s="14" t="s">
        <v>297</v>
      </c>
      <c r="AA33" s="14" t="n">
        <f aca="false">IF(Z33="Short Paper",15,IF(Z33="Full Paper",30,IF(Z33="New Result invited paper",30,IF(Z33="Advanced Introduction invited talk",30,IF(Z33="Poster",5,)))))</f>
        <v>30</v>
      </c>
      <c r="AB33" s="9" t="e">
        <f aca="false">IF(ROW(AE33)=2,AA33,IF(AE32=AE33,AA33+AB32,AA33))</f>
        <v>#VALUE!</v>
      </c>
      <c r="AC33" s="10" t="e">
        <f aca="false">concat(concat(concat(INT(AB33/60),"h"),AB33-(INT(AB33/60)*60)),IF(AB33-(INT(AB33/60)*60)=0,0,""))</f>
        <v>#VALUE!</v>
      </c>
      <c r="AD33" s="14" t="n">
        <v>2</v>
      </c>
      <c r="AE33" s="28" t="n">
        <v>42278.7604166667</v>
      </c>
      <c r="AF33" s="14" t="n">
        <v>5</v>
      </c>
      <c r="AG33" s="14" t="s">
        <v>362</v>
      </c>
      <c r="AH33" s="14" t="s">
        <v>352</v>
      </c>
      <c r="AI33" s="14" t="s">
        <v>1234</v>
      </c>
      <c r="AJ33" s="18"/>
      <c r="AK33" s="14" t="s">
        <v>277</v>
      </c>
    </row>
    <row r="34" customFormat="false" ht="15.75" hidden="false" customHeight="false" outlineLevel="0" collapsed="false">
      <c r="A34" s="14" t="n">
        <v>65</v>
      </c>
      <c r="B34" s="14" t="s">
        <v>1239</v>
      </c>
      <c r="C34" s="15" t="n">
        <v>4</v>
      </c>
      <c r="D34" s="15" t="s">
        <v>140</v>
      </c>
      <c r="E34" s="14" t="n">
        <v>66</v>
      </c>
      <c r="F34" s="14" t="s">
        <v>277</v>
      </c>
      <c r="G34" s="15" t="n">
        <v>103</v>
      </c>
      <c r="H34" s="15" t="s">
        <v>142</v>
      </c>
      <c r="I34" s="15" t="s">
        <v>143</v>
      </c>
      <c r="J34" s="15" t="s">
        <v>144</v>
      </c>
      <c r="K34" s="15" t="n">
        <v>105</v>
      </c>
      <c r="L34" s="14" t="s">
        <v>278</v>
      </c>
      <c r="M34" s="15" t="s">
        <v>279</v>
      </c>
      <c r="N34" s="15" t="s">
        <v>278</v>
      </c>
      <c r="O34" s="15" t="n">
        <v>120</v>
      </c>
      <c r="P34" s="14" t="s">
        <v>1240</v>
      </c>
      <c r="Q34" s="15" t="s">
        <v>1241</v>
      </c>
      <c r="R34" s="29" t="s">
        <v>1242</v>
      </c>
      <c r="S34" s="16"/>
      <c r="T34" s="15" t="s">
        <v>1240</v>
      </c>
      <c r="U34" s="15" t="s">
        <v>1241</v>
      </c>
      <c r="V34" s="16"/>
      <c r="W34" s="16"/>
      <c r="X34" s="16"/>
      <c r="Y34" s="15" t="n">
        <v>1</v>
      </c>
      <c r="Z34" s="14" t="s">
        <v>297</v>
      </c>
      <c r="AA34" s="14" t="n">
        <f aca="false">IF(Z34="Short Paper",15,IF(Z34="Full Paper",30,IF(Z34="New Result invited paper",30,IF(Z34="Advanced Introduction invited talk",30,IF(Z34="Poster",5,)))))</f>
        <v>30</v>
      </c>
      <c r="AB34" s="9" t="e">
        <f aca="false">IF(ROW(AE34)=2,AA34,IF(AE33=AE34,AA34+AB33,AA34))</f>
        <v>#VALUE!</v>
      </c>
      <c r="AC34" s="10" t="e">
        <f aca="false">concat(concat(concat(INT(AB34/60),"h"),AB34-(INT(AB34/60)*60)),IF(AB34-(INT(AB34/60)*60)=0,0,""))</f>
        <v>#VALUE!</v>
      </c>
      <c r="AD34" s="14" t="n">
        <v>2</v>
      </c>
      <c r="AE34" s="28" t="n">
        <v>42278.7604166667</v>
      </c>
      <c r="AF34" s="14" t="n">
        <v>6</v>
      </c>
      <c r="AG34" s="14" t="n">
        <v>-7</v>
      </c>
      <c r="AH34" s="14" t="s">
        <v>635</v>
      </c>
      <c r="AI34" s="14" t="s">
        <v>635</v>
      </c>
      <c r="AJ34" s="18"/>
      <c r="AK34" s="14" t="s">
        <v>277</v>
      </c>
    </row>
    <row r="35" customFormat="false" ht="15.75" hidden="false" customHeight="false" outlineLevel="0" collapsed="false">
      <c r="A35" s="14" t="n">
        <v>314</v>
      </c>
      <c r="B35" s="14" t="s">
        <v>285</v>
      </c>
      <c r="C35" s="15" t="n">
        <v>4</v>
      </c>
      <c r="D35" s="15" t="s">
        <v>140</v>
      </c>
      <c r="E35" s="14" t="n">
        <v>66</v>
      </c>
      <c r="F35" s="14" t="s">
        <v>277</v>
      </c>
      <c r="G35" s="15" t="n">
        <v>103</v>
      </c>
      <c r="H35" s="15" t="s">
        <v>142</v>
      </c>
      <c r="I35" s="15" t="s">
        <v>143</v>
      </c>
      <c r="J35" s="15" t="s">
        <v>144</v>
      </c>
      <c r="K35" s="15" t="n">
        <v>105</v>
      </c>
      <c r="L35" s="14" t="s">
        <v>278</v>
      </c>
      <c r="M35" s="15" t="s">
        <v>279</v>
      </c>
      <c r="N35" s="15" t="s">
        <v>278</v>
      </c>
      <c r="O35" s="15" t="n">
        <v>486</v>
      </c>
      <c r="P35" s="14" t="s">
        <v>1279</v>
      </c>
      <c r="Q35" s="15" t="s">
        <v>279</v>
      </c>
      <c r="R35" s="29" t="s">
        <v>281</v>
      </c>
      <c r="S35" s="15" t="s">
        <v>282</v>
      </c>
      <c r="T35" s="15" t="s">
        <v>1279</v>
      </c>
      <c r="U35" s="15" t="s">
        <v>279</v>
      </c>
      <c r="V35" s="16"/>
      <c r="W35" s="16"/>
      <c r="X35" s="16"/>
      <c r="Y35" s="15" t="n">
        <v>1</v>
      </c>
      <c r="Z35" s="14" t="s">
        <v>297</v>
      </c>
      <c r="AA35" s="14" t="n">
        <f aca="false">IF(Z35="Short Paper",15,IF(Z35="Full Paper",30,IF(Z35="New Result invited paper",30,IF(Z35="Advanced Introduction invited talk",30,IF(Z35="Poster",5,)))))</f>
        <v>30</v>
      </c>
      <c r="AB35" s="9" t="e">
        <f aca="false">IF(ROW(AE35)=2,AA35,IF(AE34=AE35,AA35+AB34,AA35))</f>
        <v>#VALUE!</v>
      </c>
      <c r="AC35" s="10" t="e">
        <f aca="false">concat(concat(concat(INT(AB35/60),"h"),AB35-(INT(AB35/60)*60)),IF(AB35-(INT(AB35/60)*60)=0,0,""))</f>
        <v>#VALUE!</v>
      </c>
      <c r="AD35" s="14" t="n">
        <v>1</v>
      </c>
      <c r="AE35" s="28" t="n">
        <v>42278.7604166667</v>
      </c>
      <c r="AF35" s="14" t="n">
        <v>7</v>
      </c>
      <c r="AG35" s="14" t="n">
        <v>-7</v>
      </c>
      <c r="AH35" s="14" t="s">
        <v>635</v>
      </c>
      <c r="AI35" s="14" t="s">
        <v>635</v>
      </c>
      <c r="AJ35" s="18"/>
      <c r="AK35" s="14" t="s">
        <v>277</v>
      </c>
    </row>
    <row r="36" customFormat="false" ht="15.75" hidden="false" customHeight="false" outlineLevel="0" collapsed="false">
      <c r="A36" s="14" t="n">
        <v>37</v>
      </c>
      <c r="B36" s="14" t="s">
        <v>1222</v>
      </c>
      <c r="C36" s="15" t="n">
        <v>4</v>
      </c>
      <c r="D36" s="15" t="s">
        <v>140</v>
      </c>
      <c r="E36" s="14" t="n">
        <v>66</v>
      </c>
      <c r="F36" s="14" t="s">
        <v>277</v>
      </c>
      <c r="G36" s="15" t="n">
        <v>103</v>
      </c>
      <c r="H36" s="15" t="s">
        <v>142</v>
      </c>
      <c r="I36" s="15" t="s">
        <v>143</v>
      </c>
      <c r="J36" s="15" t="s">
        <v>144</v>
      </c>
      <c r="K36" s="15" t="n">
        <v>105</v>
      </c>
      <c r="L36" s="14" t="s">
        <v>278</v>
      </c>
      <c r="M36" s="15" t="s">
        <v>279</v>
      </c>
      <c r="N36" s="15" t="s">
        <v>278</v>
      </c>
      <c r="O36" s="15" t="n">
        <v>62</v>
      </c>
      <c r="P36" s="14" t="s">
        <v>1223</v>
      </c>
      <c r="Q36" s="15" t="s">
        <v>1224</v>
      </c>
      <c r="R36" s="29" t="s">
        <v>1225</v>
      </c>
      <c r="S36" s="15" t="s">
        <v>282</v>
      </c>
      <c r="T36" s="15" t="s">
        <v>1226</v>
      </c>
      <c r="U36" s="15" t="s">
        <v>1227</v>
      </c>
      <c r="V36" s="16"/>
      <c r="W36" s="16"/>
      <c r="X36" s="16"/>
      <c r="Y36" s="15" t="n">
        <v>1</v>
      </c>
      <c r="Z36" s="14" t="s">
        <v>297</v>
      </c>
      <c r="AA36" s="14" t="n">
        <f aca="false">IF(Z36="Short Paper",15,IF(Z36="Full Paper",30,IF(Z36="New Result invited paper",30,IF(Z36="Advanced Introduction invited talk",30,IF(Z36="Poster",5,)))))</f>
        <v>30</v>
      </c>
      <c r="AB36" s="9" t="e">
        <f aca="false">IF(ROW(AE36)=2,AA36,IF(AE35=AE36,AA36+AB35,AA36))</f>
        <v>#VALUE!</v>
      </c>
      <c r="AC36" s="10" t="e">
        <f aca="false">concat(concat(concat(INT(AB36/60),"h"),AB36-(INT(AB36/60)*60)),IF(AB36-(INT(AB36/60)*60)=0,0,""))</f>
        <v>#VALUE!</v>
      </c>
      <c r="AD36" s="14" t="n">
        <v>2</v>
      </c>
      <c r="AE36" s="28" t="n">
        <v>42278.7604166667</v>
      </c>
      <c r="AF36" s="14" t="n">
        <v>8</v>
      </c>
      <c r="AG36" s="14" t="n">
        <v>-7</v>
      </c>
      <c r="AH36" s="14" t="s">
        <v>635</v>
      </c>
      <c r="AI36" s="14" t="s">
        <v>635</v>
      </c>
      <c r="AJ36" s="18"/>
      <c r="AK36" s="14" t="s">
        <v>277</v>
      </c>
    </row>
    <row r="37" customFormat="false" ht="15.75" hidden="false" customHeight="false" outlineLevel="0" collapsed="false">
      <c r="C37" s="35"/>
      <c r="D37" s="35"/>
      <c r="G37" s="35"/>
      <c r="H37" s="35"/>
      <c r="I37" s="35"/>
      <c r="J37" s="35"/>
      <c r="K37" s="35"/>
      <c r="M37" s="16"/>
      <c r="N37" s="16"/>
      <c r="O37" s="16"/>
      <c r="Q37" s="16"/>
      <c r="R37" s="16"/>
      <c r="S37" s="16"/>
      <c r="T37" s="16"/>
      <c r="U37" s="16"/>
      <c r="V37" s="16"/>
      <c r="W37" s="16"/>
      <c r="X37" s="16"/>
      <c r="Y37" s="16"/>
      <c r="AA37" s="16"/>
      <c r="AB37" s="16"/>
      <c r="AC37" s="16"/>
    </row>
    <row r="38" customFormat="false" ht="15.75" hidden="false" customHeight="false" outlineLevel="0" collapsed="false">
      <c r="C38" s="35"/>
      <c r="D38" s="35"/>
      <c r="G38" s="35"/>
      <c r="H38" s="35"/>
      <c r="I38" s="35"/>
      <c r="J38" s="35"/>
      <c r="K38" s="35"/>
      <c r="M38" s="16"/>
      <c r="N38" s="16"/>
      <c r="O38" s="16"/>
      <c r="Q38" s="16"/>
      <c r="R38" s="16"/>
      <c r="S38" s="16"/>
      <c r="T38" s="16"/>
      <c r="U38" s="16"/>
      <c r="V38" s="16"/>
      <c r="W38" s="16"/>
      <c r="X38" s="16"/>
      <c r="Y38" s="16"/>
      <c r="AA38" s="16"/>
      <c r="AB38" s="16"/>
      <c r="AC38" s="16"/>
    </row>
    <row r="39" customFormat="false" ht="15.75" hidden="false" customHeight="false" outlineLevel="0" collapsed="false">
      <c r="C39" s="35"/>
      <c r="D39" s="35"/>
      <c r="G39" s="35"/>
      <c r="H39" s="35"/>
      <c r="I39" s="35"/>
      <c r="J39" s="35"/>
      <c r="K39" s="35"/>
      <c r="M39" s="16"/>
      <c r="N39" s="16"/>
      <c r="O39" s="16"/>
      <c r="Q39" s="16"/>
      <c r="R39" s="16"/>
      <c r="S39" s="16"/>
      <c r="T39" s="16"/>
      <c r="U39" s="16"/>
      <c r="V39" s="16"/>
      <c r="W39" s="16"/>
      <c r="X39" s="16"/>
      <c r="Y39" s="16"/>
      <c r="AA39" s="16"/>
      <c r="AB39" s="16"/>
      <c r="AC39"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10"/>
  <sheetViews>
    <sheetView windowProtection="true" showFormulas="false" showGridLines="true" showRowColHeaders="true" showZeros="true" rightToLeft="false" tabSelected="false" showOutlineSymbols="true" defaultGridColor="true" view="normal" topLeftCell="L1" colorId="64" zoomScale="100" zoomScaleNormal="100" zoomScalePageLayoutView="100" workbookViewId="0">
      <pane xSplit="0" ySplit="1" topLeftCell="A2" activePane="bottomLeft" state="frozen"/>
      <selection pane="topLeft" activeCell="L1" activeCellId="0" sqref="L1"/>
      <selection pane="bottomLeft" activeCell="AH15" activeCellId="0" sqref="AH15"/>
    </sheetView>
  </sheetViews>
  <sheetFormatPr defaultRowHeight="15.75"/>
  <cols>
    <col collapsed="false" hidden="false" max="1" min="1" style="0" width="8.36734693877551"/>
    <col collapsed="false" hidden="false" max="2" min="2" style="0" width="9.85204081632653"/>
    <col collapsed="false" hidden="false" max="4" min="3" style="0" width="2.29591836734694"/>
    <col collapsed="false" hidden="false" max="5" min="5" style="0" width="4.51530612244898"/>
    <col collapsed="false" hidden="false" max="6" min="6" style="0" width="9.85204081632653"/>
    <col collapsed="false" hidden="false" max="11" min="7" style="0" width="2.56632653061224"/>
    <col collapsed="false" hidden="false" max="12" min="12" style="0" width="9.85204081632653"/>
    <col collapsed="false" hidden="false" max="15" min="13" style="0" width="2.29591836734694"/>
    <col collapsed="false" hidden="false" max="16" min="16" style="0" width="9.85204081632653"/>
    <col collapsed="false" hidden="false" max="25" min="17" style="0" width="2.56632653061224"/>
    <col collapsed="false" hidden="false" max="26" min="26" style="0" width="9.85204081632653"/>
    <col collapsed="false" hidden="false" max="27" min="27" style="0" width="4.93367346938776"/>
    <col collapsed="false" hidden="false" max="28" min="28" style="0" width="0.403061224489796"/>
    <col collapsed="false" hidden="false" max="29" min="29" style="0" width="8.02551020408163"/>
    <col collapsed="false" hidden="false" max="30" min="30" style="0" width="3.78061224489796"/>
    <col collapsed="false" hidden="false" max="31" min="31" style="0" width="21.1938775510204"/>
    <col collapsed="false" hidden="false" max="32" min="32" style="0" width="2.76530612244898"/>
    <col collapsed="false" hidden="false" max="33" min="33" style="0" width="9.44897959183673"/>
    <col collapsed="false" hidden="false" max="1025" min="34" style="0" width="9.85204081632653"/>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19" t="n">
        <v>-294</v>
      </c>
      <c r="B2" s="19" t="s">
        <v>1156</v>
      </c>
      <c r="C2" s="20" t="n">
        <v>15</v>
      </c>
      <c r="D2" s="20" t="s">
        <v>1147</v>
      </c>
      <c r="E2" s="19" t="n">
        <v>150</v>
      </c>
      <c r="F2" s="19" t="s">
        <v>1148</v>
      </c>
      <c r="G2" s="20" t="n">
        <v>3</v>
      </c>
      <c r="H2" s="20" t="s">
        <v>1149</v>
      </c>
      <c r="I2" s="20" t="s">
        <v>1150</v>
      </c>
      <c r="J2" s="20" t="s">
        <v>1149</v>
      </c>
      <c r="K2" s="20" t="n">
        <v>3</v>
      </c>
      <c r="L2" s="19" t="s">
        <v>1149</v>
      </c>
      <c r="M2" s="20" t="s">
        <v>1150</v>
      </c>
      <c r="N2" s="20" t="s">
        <v>1149</v>
      </c>
      <c r="O2" s="20" t="n">
        <v>465</v>
      </c>
      <c r="P2" s="19" t="s">
        <v>1157</v>
      </c>
      <c r="Q2" s="20" t="s">
        <v>1158</v>
      </c>
      <c r="R2" s="20" t="s">
        <v>1159</v>
      </c>
      <c r="S2" s="20" t="s">
        <v>282</v>
      </c>
      <c r="T2" s="20" t="s">
        <v>1157</v>
      </c>
      <c r="U2" s="20" t="s">
        <v>1158</v>
      </c>
      <c r="V2" s="21"/>
      <c r="W2" s="21"/>
      <c r="X2" s="20" t="n">
        <v>1</v>
      </c>
      <c r="Y2" s="21"/>
      <c r="Z2" s="19" t="s">
        <v>1154</v>
      </c>
      <c r="AA2" s="19" t="n">
        <f aca="false">IF(Z2="Short Paper",15,IF(Z2="Full Paper",30,IF(Z2="New Result invited paper",30,IF(Z2="Advanced Introduction invited talk",30,IF(Z2="Poster",5,IF(Z2="Plenary talk",60,))))))</f>
        <v>60</v>
      </c>
      <c r="AB2" s="22" t="n">
        <f aca="false">IF(ROW(AE2)=2,AA2,IF(AE1=AE2,AA2+AB1,AA2))</f>
        <v>60</v>
      </c>
      <c r="AC2" s="23" t="e">
        <f aca="false">concat(concat(concat(INT(AB2/60),"h"),AB2-(INT(AB2/60)*60)),IF(AB2-(INT(AB2/60)*60)=0,0,""))</f>
        <v>#NAME?</v>
      </c>
      <c r="AD2" s="19" t="n">
        <v>2</v>
      </c>
      <c r="AE2" s="24" t="n">
        <v>42277.5416666667</v>
      </c>
      <c r="AF2" s="19" t="n">
        <v>1</v>
      </c>
      <c r="AG2" s="19" t="n">
        <v>-4</v>
      </c>
      <c r="AH2" s="19" t="s">
        <v>1434</v>
      </c>
      <c r="AI2" s="19" t="s">
        <v>1434</v>
      </c>
      <c r="AJ2" s="25"/>
      <c r="AK2" s="25"/>
    </row>
    <row r="3" customFormat="false" ht="15.75" hidden="false" customHeight="false" outlineLevel="0" collapsed="false">
      <c r="A3" s="19" t="n">
        <v>-295</v>
      </c>
      <c r="B3" s="19" t="s">
        <v>1160</v>
      </c>
      <c r="C3" s="20" t="n">
        <v>15</v>
      </c>
      <c r="D3" s="20" t="s">
        <v>1147</v>
      </c>
      <c r="E3" s="19" t="n">
        <v>150</v>
      </c>
      <c r="F3" s="19" t="s">
        <v>1148</v>
      </c>
      <c r="G3" s="20" t="n">
        <v>3</v>
      </c>
      <c r="H3" s="20" t="s">
        <v>1149</v>
      </c>
      <c r="I3" s="20" t="s">
        <v>1150</v>
      </c>
      <c r="J3" s="20" t="s">
        <v>1149</v>
      </c>
      <c r="K3" s="20" t="n">
        <v>3</v>
      </c>
      <c r="L3" s="19" t="s">
        <v>1149</v>
      </c>
      <c r="M3" s="20" t="s">
        <v>1150</v>
      </c>
      <c r="N3" s="20" t="s">
        <v>1149</v>
      </c>
      <c r="O3" s="20" t="n">
        <v>466</v>
      </c>
      <c r="P3" s="19" t="s">
        <v>1161</v>
      </c>
      <c r="Q3" s="20" t="s">
        <v>1162</v>
      </c>
      <c r="R3" s="26" t="s">
        <v>1163</v>
      </c>
      <c r="S3" s="20" t="s">
        <v>908</v>
      </c>
      <c r="T3" s="20" t="s">
        <v>1161</v>
      </c>
      <c r="U3" s="20" t="s">
        <v>1162</v>
      </c>
      <c r="V3" s="21"/>
      <c r="W3" s="21"/>
      <c r="X3" s="21"/>
      <c r="Y3" s="21"/>
      <c r="Z3" s="19" t="s">
        <v>1154</v>
      </c>
      <c r="AA3" s="19" t="n">
        <f aca="false">IF(Z3="Short Paper",15,IF(Z3="Full Paper",30,IF(Z3="New Result invited paper",30,IF(Z3="Advanced Introduction invited talk",30,IF(Z3="Poster",5,IF(Z3="Plenary talk",60,))))))</f>
        <v>60</v>
      </c>
      <c r="AB3" s="22" t="n">
        <f aca="false">IF(ROW(AE3)=2,AA3,IF(AE2=AE3,AA3+AB2,AA3))</f>
        <v>60</v>
      </c>
      <c r="AC3" s="23" t="e">
        <f aca="false">concat(concat(concat(INT(AB3/60),"h"),AB3-(INT(AB3/60)*60)),IF(AB3-(INT(AB3/60)*60)=0,0,""))</f>
        <v>#NAME?</v>
      </c>
      <c r="AD3" s="19" t="n">
        <v>2</v>
      </c>
      <c r="AE3" s="24" t="n">
        <v>42277.5833333333</v>
      </c>
      <c r="AF3" s="19" t="n">
        <v>1</v>
      </c>
      <c r="AG3" s="19" t="n">
        <v>2</v>
      </c>
      <c r="AH3" s="19" t="s">
        <v>1165</v>
      </c>
      <c r="AI3" s="19" t="s">
        <v>1165</v>
      </c>
      <c r="AJ3" s="25"/>
      <c r="AK3" s="25"/>
    </row>
    <row r="4" customFormat="false" ht="15.75" hidden="false" customHeight="false" outlineLevel="0" collapsed="false">
      <c r="A4" s="19" t="n">
        <v>-292</v>
      </c>
      <c r="B4" s="19" t="s">
        <v>1155</v>
      </c>
      <c r="C4" s="20" t="n">
        <v>15</v>
      </c>
      <c r="D4" s="20" t="s">
        <v>1147</v>
      </c>
      <c r="E4" s="19" t="n">
        <v>150</v>
      </c>
      <c r="F4" s="19" t="s">
        <v>1148</v>
      </c>
      <c r="G4" s="20" t="n">
        <v>3</v>
      </c>
      <c r="H4" s="20" t="s">
        <v>1149</v>
      </c>
      <c r="I4" s="20" t="s">
        <v>1150</v>
      </c>
      <c r="J4" s="20" t="s">
        <v>1149</v>
      </c>
      <c r="K4" s="20" t="n">
        <v>3</v>
      </c>
      <c r="L4" s="19" t="s">
        <v>1149</v>
      </c>
      <c r="M4" s="20" t="s">
        <v>1150</v>
      </c>
      <c r="N4" s="20" t="s">
        <v>1149</v>
      </c>
      <c r="O4" s="20" t="n">
        <v>463</v>
      </c>
      <c r="P4" s="19" t="s">
        <v>615</v>
      </c>
      <c r="Q4" s="20" t="s">
        <v>616</v>
      </c>
      <c r="R4" s="20" t="s">
        <v>658</v>
      </c>
      <c r="S4" s="20" t="s">
        <v>61</v>
      </c>
      <c r="T4" s="20" t="s">
        <v>615</v>
      </c>
      <c r="U4" s="20" t="s">
        <v>616</v>
      </c>
      <c r="V4" s="21"/>
      <c r="W4" s="21"/>
      <c r="X4" s="20" t="n">
        <v>1</v>
      </c>
      <c r="Y4" s="21"/>
      <c r="Z4" s="19" t="s">
        <v>1154</v>
      </c>
      <c r="AA4" s="19" t="n">
        <f aca="false">IF(Z4="Short Paper",15,IF(Z4="Full Paper",30,IF(Z4="New Result invited paper",30,IF(Z4="Advanced Introduction invited talk",30,IF(Z4="Poster",5,IF(Z4="Plenary talk",60,))))))</f>
        <v>60</v>
      </c>
      <c r="AB4" s="22" t="n">
        <f aca="false">IF(ROW(AE4)=2,AA4,IF(AE3=AE4,AA4+AB3,AA4))</f>
        <v>60</v>
      </c>
      <c r="AC4" s="23" t="e">
        <f aca="false">concat(concat(concat(INT(AB4/60),"h"),AB4-(INT(AB4/60)*60)),IF(AB4-(INT(AB4/60)*60)=0,0,""))</f>
        <v>#NAME?</v>
      </c>
      <c r="AD4" s="19" t="n">
        <v>2</v>
      </c>
      <c r="AE4" s="24" t="n">
        <v>42277.625</v>
      </c>
      <c r="AF4" s="19" t="n">
        <v>1</v>
      </c>
      <c r="AG4" s="19" t="n">
        <v>-7</v>
      </c>
      <c r="AH4" s="19" t="s">
        <v>1435</v>
      </c>
      <c r="AI4" s="25"/>
      <c r="AJ4" s="25"/>
      <c r="AK4" s="25"/>
    </row>
    <row r="5" customFormat="false" ht="15.75" hidden="false" customHeight="false" outlineLevel="0" collapsed="false">
      <c r="A5" s="19" t="n">
        <v>-291</v>
      </c>
      <c r="B5" s="19" t="s">
        <v>1146</v>
      </c>
      <c r="C5" s="20" t="n">
        <v>15</v>
      </c>
      <c r="D5" s="20" t="s">
        <v>1147</v>
      </c>
      <c r="E5" s="19" t="n">
        <v>150</v>
      </c>
      <c r="F5" s="19" t="s">
        <v>1148</v>
      </c>
      <c r="G5" s="20" t="n">
        <v>3</v>
      </c>
      <c r="H5" s="20" t="s">
        <v>1149</v>
      </c>
      <c r="I5" s="20" t="s">
        <v>1150</v>
      </c>
      <c r="J5" s="20" t="s">
        <v>1149</v>
      </c>
      <c r="K5" s="20" t="n">
        <v>3</v>
      </c>
      <c r="L5" s="19" t="s">
        <v>1149</v>
      </c>
      <c r="M5" s="20" t="s">
        <v>1150</v>
      </c>
      <c r="N5" s="20" t="s">
        <v>1149</v>
      </c>
      <c r="O5" s="20" t="n">
        <v>462</v>
      </c>
      <c r="P5" s="19" t="s">
        <v>1151</v>
      </c>
      <c r="Q5" s="20" t="s">
        <v>1152</v>
      </c>
      <c r="R5" s="20" t="s">
        <v>1153</v>
      </c>
      <c r="S5" s="20" t="s">
        <v>61</v>
      </c>
      <c r="T5" s="20" t="s">
        <v>1151</v>
      </c>
      <c r="U5" s="20" t="s">
        <v>1152</v>
      </c>
      <c r="V5" s="21"/>
      <c r="W5" s="21"/>
      <c r="X5" s="20" t="n">
        <v>1</v>
      </c>
      <c r="Y5" s="21"/>
      <c r="Z5" s="19" t="s">
        <v>1154</v>
      </c>
      <c r="AA5" s="19" t="n">
        <f aca="false">IF(Z5="Short Paper",15,IF(Z5="Full Paper",30,IF(Z5="New Result invited paper",30,IF(Z5="Advanced Introduction invited talk",30,IF(Z5="Poster",5,IF(Z5="Plenary talk",60,))))))</f>
        <v>60</v>
      </c>
      <c r="AB5" s="22" t="n">
        <f aca="false">IF(ROW(AE5)=2,AA5,IF(AE4=AE5,AA5+AB4,AA5))</f>
        <v>60</v>
      </c>
      <c r="AC5" s="23" t="e">
        <f aca="false">concat(concat(concat(INT(AB5/60),"h"),AB5-(INT(AB5/60)*60)),IF(AB5-(INT(AB5/60)*60)=0,0,""))</f>
        <v>#NAME?</v>
      </c>
      <c r="AD5" s="19" t="n">
        <v>2</v>
      </c>
      <c r="AE5" s="24" t="n">
        <v>42278.625</v>
      </c>
      <c r="AF5" s="19" t="n">
        <v>1</v>
      </c>
      <c r="AG5" s="25" t="n">
        <f aca="false">2</f>
        <v>2</v>
      </c>
      <c r="AH5" s="25"/>
      <c r="AI5" s="19" t="s">
        <v>1436</v>
      </c>
      <c r="AJ5" s="25"/>
      <c r="AK5" s="25"/>
    </row>
    <row r="6" customFormat="false" ht="15.75" hidden="false" customHeight="false" outlineLevel="0" collapsed="false">
      <c r="A6" s="19" t="n">
        <v>-513</v>
      </c>
      <c r="B6" s="19" t="s">
        <v>1437</v>
      </c>
      <c r="C6" s="19" t="n">
        <v>13</v>
      </c>
      <c r="D6" s="19" t="s">
        <v>124</v>
      </c>
      <c r="E6" s="19" t="n">
        <v>150</v>
      </c>
      <c r="F6" s="19" t="s">
        <v>1148</v>
      </c>
      <c r="G6" s="19" t="n">
        <v>92</v>
      </c>
      <c r="H6" s="19" t="s">
        <v>126</v>
      </c>
      <c r="I6" s="19" t="s">
        <v>127</v>
      </c>
      <c r="J6" s="19" t="s">
        <v>126</v>
      </c>
      <c r="K6" s="19" t="n">
        <v>111</v>
      </c>
      <c r="L6" s="19" t="s">
        <v>1149</v>
      </c>
      <c r="M6" s="19" t="s">
        <v>1150</v>
      </c>
      <c r="N6" s="19" t="s">
        <v>128</v>
      </c>
      <c r="O6" s="19" t="n">
        <v>324</v>
      </c>
      <c r="P6" s="19" t="s">
        <v>1149</v>
      </c>
      <c r="Q6" s="19" t="s">
        <v>1150</v>
      </c>
      <c r="R6" s="19" t="s">
        <v>1393</v>
      </c>
      <c r="S6" s="25"/>
      <c r="T6" s="19" t="s">
        <v>1149</v>
      </c>
      <c r="U6" s="19" t="s">
        <v>1150</v>
      </c>
      <c r="V6" s="25"/>
      <c r="W6" s="25"/>
      <c r="X6" s="25"/>
      <c r="Y6" s="19" t="n">
        <v>1</v>
      </c>
      <c r="Z6" s="19" t="s">
        <v>103</v>
      </c>
      <c r="AA6" s="19" t="n">
        <f aca="false">IF(Z6="Short Paper",15,IF(Z6="Full Paper",30,IF(Z6="New Result invited paper",30,IF(Z6="Advanced Introduction invited talk",30,IF(Z6="Poster",5,IF(Z6="Invited talk",30,IF(Z6="Tutorial",120,IF(Z6="Young researcher",30,))))))))</f>
        <v>5</v>
      </c>
      <c r="AB6" s="19" t="n">
        <f aca="false">IF(ROW(AE6)=2,AA6,IF(AE5=AE6,AA6+AB5,AA6))</f>
        <v>5</v>
      </c>
      <c r="AC6" s="19" t="e">
        <f aca="false">concat(concat(concat(INT(AB6/60),"h"),AB6-(INT(AB6/60)*60)),IF(AB6-(INT(AB6/60)*60)=0,0,""))</f>
        <v>#NAME?</v>
      </c>
      <c r="AD6" s="19" t="n">
        <v>2</v>
      </c>
      <c r="AE6" s="24" t="n">
        <v>42277.25</v>
      </c>
      <c r="AF6" s="19" t="n">
        <v>1</v>
      </c>
      <c r="AG6" s="19" t="s">
        <v>1438</v>
      </c>
      <c r="AH6" s="25"/>
      <c r="AI6" s="25"/>
      <c r="AJ6" s="25"/>
      <c r="AK6" s="19" t="s">
        <v>125</v>
      </c>
    </row>
    <row r="7" customFormat="false" ht="15.75" hidden="false" customHeight="false" outlineLevel="0" collapsed="false">
      <c r="A7" s="6" t="n">
        <v>285</v>
      </c>
      <c r="B7" s="6" t="s">
        <v>1212</v>
      </c>
      <c r="C7" s="7" t="n">
        <v>5</v>
      </c>
      <c r="D7" s="7" t="s">
        <v>253</v>
      </c>
      <c r="E7" s="6" t="n">
        <v>43</v>
      </c>
      <c r="F7" s="6" t="s">
        <v>1204</v>
      </c>
      <c r="G7" s="7" t="n">
        <v>91</v>
      </c>
      <c r="H7" s="7" t="s">
        <v>255</v>
      </c>
      <c r="I7" s="7" t="s">
        <v>256</v>
      </c>
      <c r="J7" s="7" t="s">
        <v>257</v>
      </c>
      <c r="K7" s="7" t="n">
        <v>86</v>
      </c>
      <c r="L7" s="6" t="s">
        <v>1205</v>
      </c>
      <c r="M7" s="7" t="s">
        <v>1206</v>
      </c>
      <c r="N7" s="7" t="s">
        <v>1207</v>
      </c>
      <c r="O7" s="7" t="n">
        <v>454</v>
      </c>
      <c r="P7" s="6" t="s">
        <v>1213</v>
      </c>
      <c r="Q7" s="7" t="s">
        <v>1214</v>
      </c>
      <c r="R7" s="7" t="s">
        <v>1215</v>
      </c>
      <c r="S7" s="7" t="s">
        <v>61</v>
      </c>
      <c r="T7" s="7" t="s">
        <v>1213</v>
      </c>
      <c r="U7" s="7" t="s">
        <v>1214</v>
      </c>
      <c r="V7" s="8"/>
      <c r="W7" s="8"/>
      <c r="X7" s="8"/>
      <c r="Y7" s="7" t="n">
        <v>1</v>
      </c>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2</v>
      </c>
      <c r="AE7" s="27" t="n">
        <v>42278.5763888889</v>
      </c>
      <c r="AF7" s="6" t="n">
        <v>1</v>
      </c>
      <c r="AG7" s="6" t="n">
        <v>2</v>
      </c>
      <c r="AH7" s="6" t="s">
        <v>1443</v>
      </c>
      <c r="AI7" s="6" t="s">
        <v>1443</v>
      </c>
      <c r="AJ7" s="12"/>
      <c r="AK7" s="6" t="s">
        <v>1204</v>
      </c>
    </row>
    <row r="8" customFormat="false" ht="15.75" hidden="false" customHeight="false" outlineLevel="0" collapsed="false">
      <c r="A8" s="6" t="n">
        <v>16</v>
      </c>
      <c r="B8" s="6" t="s">
        <v>1203</v>
      </c>
      <c r="C8" s="7" t="n">
        <v>5</v>
      </c>
      <c r="D8" s="7" t="s">
        <v>253</v>
      </c>
      <c r="E8" s="6" t="n">
        <v>43</v>
      </c>
      <c r="F8" s="6" t="s">
        <v>1204</v>
      </c>
      <c r="G8" s="7" t="n">
        <v>91</v>
      </c>
      <c r="H8" s="7" t="s">
        <v>255</v>
      </c>
      <c r="I8" s="7" t="s">
        <v>256</v>
      </c>
      <c r="J8" s="7" t="s">
        <v>257</v>
      </c>
      <c r="K8" s="7" t="n">
        <v>86</v>
      </c>
      <c r="L8" s="6" t="s">
        <v>1205</v>
      </c>
      <c r="M8" s="7" t="s">
        <v>1206</v>
      </c>
      <c r="N8" s="7" t="s">
        <v>1207</v>
      </c>
      <c r="O8" s="7" t="n">
        <v>23</v>
      </c>
      <c r="P8" s="6" t="s">
        <v>1208</v>
      </c>
      <c r="Q8" s="7" t="s">
        <v>1209</v>
      </c>
      <c r="R8" s="7" t="s">
        <v>1210</v>
      </c>
      <c r="S8" s="7" t="s">
        <v>282</v>
      </c>
      <c r="T8" s="7" t="s">
        <v>1208</v>
      </c>
      <c r="U8" s="7" t="s">
        <v>1209</v>
      </c>
      <c r="V8" s="8"/>
      <c r="W8" s="8"/>
      <c r="X8" s="7" t="n">
        <v>1</v>
      </c>
      <c r="Y8" s="7" t="n">
        <v>1</v>
      </c>
      <c r="Z8" s="6" t="s">
        <v>297</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2</v>
      </c>
      <c r="AE8" s="27" t="n">
        <v>42278.5763888889</v>
      </c>
      <c r="AF8" s="6" t="n">
        <v>2</v>
      </c>
      <c r="AG8" s="6" t="s">
        <v>362</v>
      </c>
      <c r="AH8" s="6" t="s">
        <v>1211</v>
      </c>
      <c r="AI8" s="6" t="s">
        <v>1211</v>
      </c>
      <c r="AJ8" s="12"/>
      <c r="AK8" s="6" t="s">
        <v>1204</v>
      </c>
    </row>
    <row r="9" customFormat="false" ht="15.75" hidden="false" customHeight="false" outlineLevel="0" collapsed="false">
      <c r="A9" s="14" t="n">
        <v>375</v>
      </c>
      <c r="B9" s="14" t="s">
        <v>1216</v>
      </c>
      <c r="C9" s="15" t="n">
        <v>5</v>
      </c>
      <c r="D9" s="15" t="s">
        <v>253</v>
      </c>
      <c r="E9" s="14" t="n">
        <v>38</v>
      </c>
      <c r="F9" s="14" t="s">
        <v>290</v>
      </c>
      <c r="G9" s="15" t="n">
        <v>91</v>
      </c>
      <c r="H9" s="15" t="s">
        <v>255</v>
      </c>
      <c r="I9" s="15" t="s">
        <v>256</v>
      </c>
      <c r="J9" s="15" t="s">
        <v>257</v>
      </c>
      <c r="K9" s="15" t="n">
        <v>91</v>
      </c>
      <c r="L9" s="14" t="s">
        <v>255</v>
      </c>
      <c r="M9" s="15" t="s">
        <v>256</v>
      </c>
      <c r="N9" s="15" t="s">
        <v>257</v>
      </c>
      <c r="O9" s="15" t="n">
        <v>552</v>
      </c>
      <c r="P9" s="14" t="s">
        <v>1217</v>
      </c>
      <c r="Q9" s="15" t="s">
        <v>1218</v>
      </c>
      <c r="R9" s="29" t="s">
        <v>1219</v>
      </c>
      <c r="S9" s="16"/>
      <c r="T9" s="15" t="s">
        <v>1217</v>
      </c>
      <c r="U9" s="15" t="s">
        <v>1218</v>
      </c>
      <c r="V9" s="16"/>
      <c r="W9" s="16"/>
      <c r="X9" s="15" t="n">
        <v>1</v>
      </c>
      <c r="Y9" s="16"/>
      <c r="Z9" s="14" t="s">
        <v>297</v>
      </c>
      <c r="AA9" s="14" t="n">
        <f aca="false">IF(Z9="Short Paper",15,IF(Z9="Full Paper",30,IF(Z9="New Result invited paper",30,IF(Z9="Advanced Introduction invited talk",30,IF(Z9="Poster",5,)))))</f>
        <v>30</v>
      </c>
      <c r="AB9" s="9" t="n">
        <f aca="false">IF(ROW(AE9)=2,AA9,IF(AE8=AE9,AA9+AB8,AA9))</f>
        <v>30</v>
      </c>
      <c r="AC9" s="10" t="e">
        <f aca="false">concat(concat(concat(INT(AB9/60),"h"),AB9-(INT(AB9/60)*60)),IF(AB9-(INT(AB9/60)*60)=0,0,""))</f>
        <v>#NAME?</v>
      </c>
      <c r="AD9" s="14" t="n">
        <v>2</v>
      </c>
      <c r="AE9" s="28" t="n">
        <v>42278.6666666667</v>
      </c>
      <c r="AF9" s="14" t="n">
        <v>1</v>
      </c>
      <c r="AG9" s="14" t="s">
        <v>171</v>
      </c>
      <c r="AH9" s="18"/>
      <c r="AI9" s="14" t="s">
        <v>1220</v>
      </c>
      <c r="AJ9" s="14" t="s">
        <v>1448</v>
      </c>
      <c r="AK9" s="14" t="s">
        <v>290</v>
      </c>
    </row>
    <row r="10" customFormat="false" ht="15.75" hidden="false" customHeight="false" outlineLevel="0" collapsed="false">
      <c r="A10" s="14" t="n">
        <v>135</v>
      </c>
      <c r="B10" s="14" t="s">
        <v>252</v>
      </c>
      <c r="C10" s="15" t="n">
        <v>5</v>
      </c>
      <c r="D10" s="15" t="s">
        <v>253</v>
      </c>
      <c r="E10" s="14" t="n">
        <v>40</v>
      </c>
      <c r="F10" s="14" t="s">
        <v>254</v>
      </c>
      <c r="G10" s="15" t="n">
        <v>91</v>
      </c>
      <c r="H10" s="15" t="s">
        <v>255</v>
      </c>
      <c r="I10" s="15" t="s">
        <v>256</v>
      </c>
      <c r="J10" s="15" t="s">
        <v>257</v>
      </c>
      <c r="K10" s="15" t="n">
        <v>83</v>
      </c>
      <c r="L10" s="14" t="s">
        <v>258</v>
      </c>
      <c r="M10" s="15" t="s">
        <v>259</v>
      </c>
      <c r="N10" s="15" t="s">
        <v>258</v>
      </c>
      <c r="O10" s="15" t="n">
        <v>253</v>
      </c>
      <c r="P10" s="14" t="s">
        <v>260</v>
      </c>
      <c r="Q10" s="15" t="s">
        <v>261</v>
      </c>
      <c r="R10" s="15" t="s">
        <v>262</v>
      </c>
      <c r="S10" s="15" t="s">
        <v>41</v>
      </c>
      <c r="T10" s="15" t="s">
        <v>260</v>
      </c>
      <c r="U10" s="15" t="s">
        <v>261</v>
      </c>
      <c r="V10" s="16"/>
      <c r="W10" s="16"/>
      <c r="X10" s="16"/>
      <c r="Y10" s="16"/>
      <c r="Z10" s="14" t="s">
        <v>164</v>
      </c>
      <c r="AA10" s="14" t="n">
        <f aca="false">IF(Z10="Short Paper",15,IF(Z10="Full Paper",30,IF(Z10="New Result invited paper",30,IF(Z10="Advanced Introduction invited talk",30,IF(Z10="Poster",5,)))))</f>
        <v>15</v>
      </c>
      <c r="AB10" s="9" t="n">
        <f aca="false">IF(ROW(AE10)=2,AA10,IF(AE9=AE10,AA10+AB9,AA10))</f>
        <v>15</v>
      </c>
      <c r="AC10" s="10" t="e">
        <f aca="false">concat(concat(concat(INT(AB10/60),"h"),AB10-(INT(AB10/60)*60)),IF(AB10-(INT(AB10/60)*60)=0,0,""))</f>
        <v>#NAME?</v>
      </c>
      <c r="AD10" s="14" t="n">
        <v>2</v>
      </c>
      <c r="AE10" s="28" t="n">
        <v>42278.6909722222</v>
      </c>
      <c r="AF10" s="14" t="n">
        <v>2</v>
      </c>
      <c r="AG10" s="14" t="n">
        <v>-3</v>
      </c>
      <c r="AH10" s="14" t="s">
        <v>1444</v>
      </c>
      <c r="AI10" s="14" t="s">
        <v>1444</v>
      </c>
      <c r="AJ10" s="18"/>
      <c r="AK10" s="14" t="s">
        <v>254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K12"/>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1" activeCellId="0" sqref="C11"/>
    </sheetView>
  </sheetViews>
  <sheetFormatPr defaultRowHeight="15.75"/>
  <cols>
    <col collapsed="false" hidden="false" max="1" min="1" style="0" width="6.47959183673469"/>
    <col collapsed="false" hidden="false" max="2" min="2" style="0" width="9.85204081632653"/>
    <col collapsed="false" hidden="false" max="4" min="3" style="0" width="2.29591836734694"/>
    <col collapsed="false" hidden="false" max="5" min="5" style="0" width="4.51530612244898"/>
    <col collapsed="false" hidden="false" max="11" min="6" style="0" width="2.56632653061224"/>
    <col collapsed="false" hidden="false" max="12" min="12" style="0" width="17.6224489795918"/>
    <col collapsed="false" hidden="false" max="15" min="13" style="0" width="2.29591836734694"/>
    <col collapsed="false" hidden="false" max="16" min="16" style="0" width="9.85204081632653"/>
    <col collapsed="false" hidden="false" max="25" min="17" style="0" width="3.03061224489796"/>
    <col collapsed="false" hidden="false" max="26" min="26" style="0" width="9.85204081632653"/>
    <col collapsed="false" hidden="false" max="27" min="27" style="0" width="4.93367346938776"/>
    <col collapsed="false" hidden="false" max="28" min="28" style="0" width="0.403061224489796"/>
    <col collapsed="false" hidden="false" max="29" min="29" style="0" width="6.95408163265306"/>
    <col collapsed="false" hidden="false" max="30" min="30" style="0" width="2.76530612244898"/>
    <col collapsed="false" hidden="false" max="31" min="31" style="0" width="21.1938775510204"/>
    <col collapsed="false" hidden="false" max="32" min="32" style="0" width="3.03061224489796"/>
    <col collapsed="false" hidden="false" max="33" min="33" style="0" width="8.63775510204082"/>
    <col collapsed="false" hidden="false" max="35" min="34" style="0" width="9.85204081632653"/>
    <col collapsed="false" hidden="false" max="36" min="36" style="0" width="9.44897959183673"/>
    <col collapsed="false" hidden="false" max="1025" min="37" style="0" width="9.85204081632653"/>
  </cols>
  <sheetData>
    <row r="1" customFormat="false" ht="15.75" hidden="false" customHeight="false" outlineLevel="0" collapsed="false">
      <c r="A1" s="1" t="s">
        <v>0</v>
      </c>
      <c r="B1" s="1" t="s">
        <v>1</v>
      </c>
      <c r="C1" s="5" t="s">
        <v>2</v>
      </c>
      <c r="D1" s="5" t="s">
        <v>3</v>
      </c>
      <c r="E1" s="1" t="s">
        <v>4</v>
      </c>
      <c r="F1" s="36" t="s">
        <v>5</v>
      </c>
      <c r="G1" s="36"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19" t="n">
        <v>-294</v>
      </c>
      <c r="B2" s="19" t="s">
        <v>1156</v>
      </c>
      <c r="C2" s="20" t="n">
        <v>15</v>
      </c>
      <c r="D2" s="20" t="s">
        <v>1147</v>
      </c>
      <c r="E2" s="19" t="n">
        <v>150</v>
      </c>
      <c r="F2" s="19" t="s">
        <v>1148</v>
      </c>
      <c r="G2" s="20" t="n">
        <v>3</v>
      </c>
      <c r="H2" s="20" t="s">
        <v>1149</v>
      </c>
      <c r="I2" s="20" t="s">
        <v>1150</v>
      </c>
      <c r="J2" s="20" t="s">
        <v>1149</v>
      </c>
      <c r="K2" s="20" t="n">
        <v>3</v>
      </c>
      <c r="L2" s="19" t="s">
        <v>1149</v>
      </c>
      <c r="M2" s="20" t="s">
        <v>1150</v>
      </c>
      <c r="N2" s="20" t="s">
        <v>1149</v>
      </c>
      <c r="O2" s="20" t="n">
        <v>465</v>
      </c>
      <c r="P2" s="19" t="s">
        <v>1157</v>
      </c>
      <c r="Q2" s="20" t="s">
        <v>1158</v>
      </c>
      <c r="R2" s="20" t="s">
        <v>1159</v>
      </c>
      <c r="S2" s="20" t="s">
        <v>282</v>
      </c>
      <c r="T2" s="20" t="s">
        <v>1157</v>
      </c>
      <c r="U2" s="20" t="s">
        <v>1158</v>
      </c>
      <c r="V2" s="21"/>
      <c r="W2" s="21"/>
      <c r="X2" s="20" t="n">
        <v>1</v>
      </c>
      <c r="Y2" s="21"/>
      <c r="Z2" s="19" t="s">
        <v>1154</v>
      </c>
      <c r="AA2" s="19" t="n">
        <f aca="false">IF(Z2="Short Paper",15,IF(Z2="Full Paper",30,IF(Z2="New Result invited paper",30,IF(Z2="Advanced Introduction invited talk",30,IF(Z2="Poster",5,IF(Z2="Plenary talk",60,))))))</f>
        <v>60</v>
      </c>
      <c r="AB2" s="22" t="n">
        <f aca="false">IF(ROW(AE2)=2,AA2,IF(AE1=AE2,AA2+AB1,AA2))</f>
        <v>60</v>
      </c>
      <c r="AC2" s="23" t="e">
        <f aca="false">concat(concat(concat(INT(AB2/60),"h"),AB2-(INT(AB2/60)*60)),IF(AB2-(INT(AB2/60)*60)=0,0,""))</f>
        <v>#NAME?</v>
      </c>
      <c r="AD2" s="19" t="n">
        <v>2</v>
      </c>
      <c r="AE2" s="24" t="n">
        <v>42277.5416666667</v>
      </c>
      <c r="AF2" s="19" t="n">
        <v>1</v>
      </c>
      <c r="AG2" s="19" t="n">
        <v>-4</v>
      </c>
      <c r="AH2" s="19" t="s">
        <v>1434</v>
      </c>
      <c r="AI2" s="19" t="s">
        <v>1434</v>
      </c>
      <c r="AJ2" s="25"/>
      <c r="AK2" s="25"/>
    </row>
    <row r="3" customFormat="false" ht="15.75" hidden="false" customHeight="false" outlineLevel="0" collapsed="false">
      <c r="A3" s="19" t="n">
        <v>-295</v>
      </c>
      <c r="B3" s="19" t="s">
        <v>1160</v>
      </c>
      <c r="C3" s="20" t="n">
        <v>15</v>
      </c>
      <c r="D3" s="20" t="s">
        <v>1147</v>
      </c>
      <c r="E3" s="19" t="n">
        <v>150</v>
      </c>
      <c r="F3" s="19" t="s">
        <v>1148</v>
      </c>
      <c r="G3" s="20" t="n">
        <v>3</v>
      </c>
      <c r="H3" s="20" t="s">
        <v>1149</v>
      </c>
      <c r="I3" s="20" t="s">
        <v>1150</v>
      </c>
      <c r="J3" s="20" t="s">
        <v>1149</v>
      </c>
      <c r="K3" s="20" t="n">
        <v>3</v>
      </c>
      <c r="L3" s="19" t="s">
        <v>1149</v>
      </c>
      <c r="M3" s="20" t="s">
        <v>1150</v>
      </c>
      <c r="N3" s="20" t="s">
        <v>1149</v>
      </c>
      <c r="O3" s="20" t="n">
        <v>466</v>
      </c>
      <c r="P3" s="19" t="s">
        <v>1161</v>
      </c>
      <c r="Q3" s="20" t="s">
        <v>1162</v>
      </c>
      <c r="R3" s="26" t="s">
        <v>1163</v>
      </c>
      <c r="S3" s="20" t="s">
        <v>908</v>
      </c>
      <c r="T3" s="20" t="s">
        <v>1161</v>
      </c>
      <c r="U3" s="20" t="s">
        <v>1162</v>
      </c>
      <c r="V3" s="21"/>
      <c r="W3" s="21"/>
      <c r="X3" s="21"/>
      <c r="Y3" s="21"/>
      <c r="Z3" s="19" t="s">
        <v>1154</v>
      </c>
      <c r="AA3" s="19" t="n">
        <f aca="false">IF(Z3="Short Paper",15,IF(Z3="Full Paper",30,IF(Z3="New Result invited paper",30,IF(Z3="Advanced Introduction invited talk",30,IF(Z3="Poster",5,IF(Z3="Plenary talk",60,))))))</f>
        <v>60</v>
      </c>
      <c r="AB3" s="22" t="n">
        <f aca="false">IF(ROW(AE3)=2,AA3,IF(AE2=AE3,AA3+AB2,AA3))</f>
        <v>60</v>
      </c>
      <c r="AC3" s="23" t="e">
        <f aca="false">concat(concat(concat(INT(AB3/60),"h"),AB3-(INT(AB3/60)*60)),IF(AB3-(INT(AB3/60)*60)=0,0,""))</f>
        <v>#NAME?</v>
      </c>
      <c r="AD3" s="19" t="n">
        <v>2</v>
      </c>
      <c r="AE3" s="24" t="n">
        <v>42277.5833333333</v>
      </c>
      <c r="AF3" s="19" t="n">
        <v>1</v>
      </c>
      <c r="AG3" s="19" t="n">
        <v>2</v>
      </c>
      <c r="AH3" s="19" t="s">
        <v>1165</v>
      </c>
      <c r="AI3" s="19" t="s">
        <v>1165</v>
      </c>
      <c r="AJ3" s="25"/>
      <c r="AK3" s="25"/>
    </row>
    <row r="4" customFormat="false" ht="15.75" hidden="false" customHeight="false" outlineLevel="0" collapsed="false">
      <c r="A4" s="19" t="n">
        <v>-292</v>
      </c>
      <c r="B4" s="19" t="s">
        <v>1155</v>
      </c>
      <c r="C4" s="20" t="n">
        <v>15</v>
      </c>
      <c r="D4" s="20" t="s">
        <v>1147</v>
      </c>
      <c r="E4" s="19" t="n">
        <v>150</v>
      </c>
      <c r="F4" s="19" t="s">
        <v>1148</v>
      </c>
      <c r="G4" s="20" t="n">
        <v>3</v>
      </c>
      <c r="H4" s="20" t="s">
        <v>1149</v>
      </c>
      <c r="I4" s="20" t="s">
        <v>1150</v>
      </c>
      <c r="J4" s="20" t="s">
        <v>1149</v>
      </c>
      <c r="K4" s="20" t="n">
        <v>3</v>
      </c>
      <c r="L4" s="19" t="s">
        <v>1149</v>
      </c>
      <c r="M4" s="20" t="s">
        <v>1150</v>
      </c>
      <c r="N4" s="20" t="s">
        <v>1149</v>
      </c>
      <c r="O4" s="20" t="n">
        <v>463</v>
      </c>
      <c r="P4" s="19" t="s">
        <v>615</v>
      </c>
      <c r="Q4" s="20" t="s">
        <v>616</v>
      </c>
      <c r="R4" s="20" t="s">
        <v>658</v>
      </c>
      <c r="S4" s="20" t="s">
        <v>61</v>
      </c>
      <c r="T4" s="20" t="s">
        <v>615</v>
      </c>
      <c r="U4" s="20" t="s">
        <v>616</v>
      </c>
      <c r="V4" s="21"/>
      <c r="W4" s="21"/>
      <c r="X4" s="20" t="n">
        <v>1</v>
      </c>
      <c r="Y4" s="21"/>
      <c r="Z4" s="19" t="s">
        <v>1154</v>
      </c>
      <c r="AA4" s="19" t="n">
        <f aca="false">IF(Z4="Short Paper",15,IF(Z4="Full Paper",30,IF(Z4="New Result invited paper",30,IF(Z4="Advanced Introduction invited talk",30,IF(Z4="Poster",5,IF(Z4="Plenary talk",60,))))))</f>
        <v>60</v>
      </c>
      <c r="AB4" s="22" t="n">
        <f aca="false">IF(ROW(AE4)=2,AA4,IF(AE3=AE4,AA4+AB3,AA4))</f>
        <v>60</v>
      </c>
      <c r="AC4" s="23" t="e">
        <f aca="false">concat(concat(concat(INT(AB4/60),"h"),AB4-(INT(AB4/60)*60)),IF(AB4-(INT(AB4/60)*60)=0,0,""))</f>
        <v>#NAME?</v>
      </c>
      <c r="AD4" s="19" t="n">
        <v>2</v>
      </c>
      <c r="AE4" s="24" t="n">
        <v>42277.625</v>
      </c>
      <c r="AF4" s="19" t="n">
        <v>1</v>
      </c>
      <c r="AG4" s="19" t="n">
        <v>-7</v>
      </c>
      <c r="AH4" s="19" t="s">
        <v>1435</v>
      </c>
      <c r="AI4" s="25"/>
      <c r="AJ4" s="25"/>
      <c r="AK4" s="25"/>
    </row>
    <row r="5" customFormat="false" ht="15.75" hidden="false" customHeight="false" outlineLevel="0" collapsed="false">
      <c r="A5" s="19" t="n">
        <v>-291</v>
      </c>
      <c r="B5" s="19" t="s">
        <v>1146</v>
      </c>
      <c r="C5" s="20" t="n">
        <v>15</v>
      </c>
      <c r="D5" s="20" t="s">
        <v>1147</v>
      </c>
      <c r="E5" s="19" t="n">
        <v>150</v>
      </c>
      <c r="F5" s="19" t="s">
        <v>1148</v>
      </c>
      <c r="G5" s="20" t="n">
        <v>3</v>
      </c>
      <c r="H5" s="20" t="s">
        <v>1149</v>
      </c>
      <c r="I5" s="20" t="s">
        <v>1150</v>
      </c>
      <c r="J5" s="20" t="s">
        <v>1149</v>
      </c>
      <c r="K5" s="20" t="n">
        <v>3</v>
      </c>
      <c r="L5" s="19" t="s">
        <v>1149</v>
      </c>
      <c r="M5" s="20" t="s">
        <v>1150</v>
      </c>
      <c r="N5" s="20" t="s">
        <v>1149</v>
      </c>
      <c r="O5" s="20" t="n">
        <v>462</v>
      </c>
      <c r="P5" s="19" t="s">
        <v>1151</v>
      </c>
      <c r="Q5" s="20" t="s">
        <v>1152</v>
      </c>
      <c r="R5" s="20" t="s">
        <v>1153</v>
      </c>
      <c r="S5" s="20" t="s">
        <v>61</v>
      </c>
      <c r="T5" s="20" t="s">
        <v>1151</v>
      </c>
      <c r="U5" s="20" t="s">
        <v>1152</v>
      </c>
      <c r="V5" s="21"/>
      <c r="W5" s="21"/>
      <c r="X5" s="20" t="n">
        <v>1</v>
      </c>
      <c r="Y5" s="21"/>
      <c r="Z5" s="19" t="s">
        <v>1154</v>
      </c>
      <c r="AA5" s="19" t="n">
        <f aca="false">IF(Z5="Short Paper",15,IF(Z5="Full Paper",30,IF(Z5="New Result invited paper",30,IF(Z5="Advanced Introduction invited talk",30,IF(Z5="Poster",5,IF(Z5="Plenary talk",60,))))))</f>
        <v>60</v>
      </c>
      <c r="AB5" s="22" t="n">
        <f aca="false">IF(ROW(AE5)=2,AA5,IF(AE4=AE5,AA5+AB4,AA5))</f>
        <v>60</v>
      </c>
      <c r="AC5" s="23" t="e">
        <f aca="false">concat(concat(concat(INT(AB5/60),"h"),AB5-(INT(AB5/60)*60)),IF(AB5-(INT(AB5/60)*60)=0,0,""))</f>
        <v>#NAME?</v>
      </c>
      <c r="AD5" s="19" t="n">
        <v>2</v>
      </c>
      <c r="AE5" s="24" t="n">
        <v>42278.625</v>
      </c>
      <c r="AF5" s="19" t="n">
        <v>1</v>
      </c>
      <c r="AG5" s="25" t="n">
        <f aca="false">2</f>
        <v>2</v>
      </c>
      <c r="AH5" s="25"/>
      <c r="AI5" s="19" t="s">
        <v>1436</v>
      </c>
      <c r="AJ5" s="25"/>
      <c r="AK5" s="25"/>
    </row>
    <row r="6" customFormat="false" ht="15.75" hidden="false" customHeight="false" outlineLevel="0" collapsed="false">
      <c r="A6" s="19" t="n">
        <v>-513</v>
      </c>
      <c r="B6" s="19" t="s">
        <v>1437</v>
      </c>
      <c r="C6" s="19" t="n">
        <v>13</v>
      </c>
      <c r="D6" s="19" t="s">
        <v>124</v>
      </c>
      <c r="E6" s="19" t="n">
        <v>150</v>
      </c>
      <c r="F6" s="19" t="s">
        <v>1148</v>
      </c>
      <c r="G6" s="19" t="n">
        <v>92</v>
      </c>
      <c r="H6" s="19" t="s">
        <v>126</v>
      </c>
      <c r="I6" s="19" t="s">
        <v>127</v>
      </c>
      <c r="J6" s="19" t="s">
        <v>126</v>
      </c>
      <c r="K6" s="19" t="n">
        <v>111</v>
      </c>
      <c r="L6" s="19" t="s">
        <v>1149</v>
      </c>
      <c r="M6" s="19" t="s">
        <v>1150</v>
      </c>
      <c r="N6" s="19" t="s">
        <v>128</v>
      </c>
      <c r="O6" s="19" t="n">
        <v>324</v>
      </c>
      <c r="P6" s="19" t="s">
        <v>1149</v>
      </c>
      <c r="Q6" s="19" t="s">
        <v>1150</v>
      </c>
      <c r="R6" s="19" t="s">
        <v>1393</v>
      </c>
      <c r="S6" s="25"/>
      <c r="T6" s="19" t="s">
        <v>1149</v>
      </c>
      <c r="U6" s="19" t="s">
        <v>1150</v>
      </c>
      <c r="V6" s="25"/>
      <c r="W6" s="25"/>
      <c r="X6" s="25"/>
      <c r="Y6" s="19" t="n">
        <v>1</v>
      </c>
      <c r="Z6" s="19" t="s">
        <v>103</v>
      </c>
      <c r="AA6" s="19" t="n">
        <f aca="false">IF(Z6="Short Paper",15,IF(Z6="Full Paper",30,IF(Z6="New Result invited paper",30,IF(Z6="Advanced Introduction invited talk",30,IF(Z6="Poster",5,IF(Z6="Invited talk",30,IF(Z6="Tutorial",120,IF(Z6="Young researcher",30,))))))))</f>
        <v>5</v>
      </c>
      <c r="AB6" s="19" t="n">
        <f aca="false">IF(ROW(AE6)=2,AA6,IF(AE5=AE6,AA6+AB5,AA6))</f>
        <v>5</v>
      </c>
      <c r="AC6" s="19" t="e">
        <f aca="false">concat(concat(concat(INT(AB6/60),"h"),AB6-(INT(AB6/60)*60)),IF(AB6-(INT(AB6/60)*60)=0,0,""))</f>
        <v>#NAME?</v>
      </c>
      <c r="AD6" s="19" t="n">
        <v>2</v>
      </c>
      <c r="AE6" s="24" t="n">
        <v>42277.25</v>
      </c>
      <c r="AF6" s="19" t="n">
        <v>1</v>
      </c>
      <c r="AG6" s="19" t="s">
        <v>1438</v>
      </c>
      <c r="AH6" s="25"/>
      <c r="AI6" s="25"/>
      <c r="AJ6" s="25"/>
      <c r="AK6" s="19" t="s">
        <v>125</v>
      </c>
    </row>
    <row r="7" customFormat="false" ht="15.75" hidden="false" customHeight="false" outlineLevel="0" collapsed="false">
      <c r="A7" s="14" t="n">
        <v>18</v>
      </c>
      <c r="B7" s="14" t="s">
        <v>1166</v>
      </c>
      <c r="C7" s="15" t="n">
        <v>6</v>
      </c>
      <c r="D7" s="15" t="s">
        <v>1167</v>
      </c>
      <c r="E7" s="14" t="n">
        <v>53</v>
      </c>
      <c r="F7" s="37" t="s">
        <v>1168</v>
      </c>
      <c r="G7" s="37" t="n">
        <v>75</v>
      </c>
      <c r="H7" s="15" t="s">
        <v>394</v>
      </c>
      <c r="I7" s="15" t="s">
        <v>395</v>
      </c>
      <c r="J7" s="15" t="s">
        <v>1169</v>
      </c>
      <c r="K7" s="15" t="n">
        <v>94</v>
      </c>
      <c r="L7" s="14" t="s">
        <v>482</v>
      </c>
      <c r="M7" s="15" t="s">
        <v>483</v>
      </c>
      <c r="N7" s="15" t="s">
        <v>482</v>
      </c>
      <c r="O7" s="15" t="n">
        <v>25</v>
      </c>
      <c r="P7" s="14" t="s">
        <v>1170</v>
      </c>
      <c r="Q7" s="15" t="s">
        <v>1171</v>
      </c>
      <c r="R7" s="29" t="s">
        <v>1172</v>
      </c>
      <c r="S7" s="15" t="s">
        <v>516</v>
      </c>
      <c r="T7" s="15" t="s">
        <v>1170</v>
      </c>
      <c r="U7" s="15" t="s">
        <v>1171</v>
      </c>
      <c r="V7" s="16"/>
      <c r="W7" s="16"/>
      <c r="X7" s="16"/>
      <c r="Y7" s="15" t="n">
        <v>1</v>
      </c>
      <c r="Z7" s="14" t="s">
        <v>297</v>
      </c>
      <c r="AA7" s="14"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14" t="n">
        <v>2</v>
      </c>
      <c r="AE7" s="28" t="n">
        <v>42278.25</v>
      </c>
      <c r="AF7" s="14" t="n">
        <v>1</v>
      </c>
      <c r="AG7" s="14" t="n">
        <v>9</v>
      </c>
      <c r="AH7" s="14" t="s">
        <v>1449</v>
      </c>
      <c r="AI7" s="14" t="s">
        <v>1449</v>
      </c>
      <c r="AJ7" s="18"/>
      <c r="AK7" s="14" t="s">
        <v>1168</v>
      </c>
    </row>
    <row r="8" customFormat="false" ht="15.75" hidden="false" customHeight="false" outlineLevel="0" collapsed="false">
      <c r="A8" s="6" t="n">
        <v>288</v>
      </c>
      <c r="B8" s="6" t="s">
        <v>1188</v>
      </c>
      <c r="C8" s="7" t="n">
        <v>6</v>
      </c>
      <c r="D8" s="7" t="s">
        <v>1167</v>
      </c>
      <c r="E8" s="6" t="n">
        <v>50</v>
      </c>
      <c r="F8" s="38" t="s">
        <v>1189</v>
      </c>
      <c r="G8" s="38" t="n">
        <v>75</v>
      </c>
      <c r="H8" s="7" t="s">
        <v>394</v>
      </c>
      <c r="I8" s="7" t="s">
        <v>395</v>
      </c>
      <c r="J8" s="7" t="s">
        <v>1169</v>
      </c>
      <c r="K8" s="7" t="n">
        <v>40</v>
      </c>
      <c r="L8" s="6" t="s">
        <v>542</v>
      </c>
      <c r="M8" s="7" t="s">
        <v>543</v>
      </c>
      <c r="N8" s="7" t="s">
        <v>542</v>
      </c>
      <c r="O8" s="7" t="n">
        <v>457</v>
      </c>
      <c r="P8" s="6" t="s">
        <v>1190</v>
      </c>
      <c r="Q8" s="7" t="s">
        <v>1191</v>
      </c>
      <c r="R8" s="7" t="s">
        <v>1192</v>
      </c>
      <c r="S8" s="7" t="s">
        <v>545</v>
      </c>
      <c r="T8" s="7" t="s">
        <v>1190</v>
      </c>
      <c r="U8" s="7" t="s">
        <v>1191</v>
      </c>
      <c r="V8" s="8"/>
      <c r="W8" s="8"/>
      <c r="X8" s="7" t="n">
        <v>1</v>
      </c>
      <c r="Y8" s="7" t="n">
        <v>1</v>
      </c>
      <c r="Z8" s="6" t="s">
        <v>297</v>
      </c>
      <c r="AA8" s="6" t="n">
        <f aca="false">IF(Z8="Short Paper",15,IF(Z8="Full Paper",30,IF(Z8="New Result invited paper",30,IF(Z8="Advanced Introduction invited talk",30,IF(Z8="Poster",5,)))))</f>
        <v>30</v>
      </c>
      <c r="AB8" s="9" t="n">
        <f aca="false">IF(ROW(AE8)=2,AA8,IF(AE7=AE8,AA8+AB7,AA8))</f>
        <v>30</v>
      </c>
      <c r="AC8" s="10" t="e">
        <f aca="false">concat(concat(concat(INT(AB8/60),"h"),AB8-(INT(AB8/60)*60)),IF(AB8-(INT(AB8/60)*60)=0,0,""))</f>
        <v>#NAME?</v>
      </c>
      <c r="AD8" s="6" t="n">
        <v>2</v>
      </c>
      <c r="AE8" s="27" t="n">
        <v>42278.1666666667</v>
      </c>
      <c r="AF8" s="6" t="n">
        <v>1</v>
      </c>
      <c r="AG8" s="6" t="n">
        <v>9</v>
      </c>
      <c r="AH8" s="6" t="s">
        <v>1449</v>
      </c>
      <c r="AI8" s="6" t="s">
        <v>1449</v>
      </c>
      <c r="AJ8" s="12"/>
      <c r="AK8" s="6" t="s">
        <v>1189</v>
      </c>
    </row>
    <row r="9" customFormat="false" ht="15.75" hidden="false" customHeight="false" outlineLevel="0" collapsed="false">
      <c r="A9" s="6" t="n">
        <v>505</v>
      </c>
      <c r="B9" s="6" t="s">
        <v>546</v>
      </c>
      <c r="C9" s="7" t="n">
        <v>6</v>
      </c>
      <c r="D9" s="7" t="s">
        <v>32</v>
      </c>
      <c r="E9" s="7" t="n">
        <v>50</v>
      </c>
      <c r="F9" s="6" t="s">
        <v>541</v>
      </c>
      <c r="G9" s="7" t="n">
        <v>10</v>
      </c>
      <c r="H9" s="7" t="s">
        <v>34</v>
      </c>
      <c r="I9" s="7" t="s">
        <v>35</v>
      </c>
      <c r="J9" s="7" t="s">
        <v>34</v>
      </c>
      <c r="K9" s="7" t="n">
        <v>40</v>
      </c>
      <c r="L9" s="6" t="s">
        <v>542</v>
      </c>
      <c r="M9" s="7" t="s">
        <v>543</v>
      </c>
      <c r="N9" s="7" t="s">
        <v>542</v>
      </c>
      <c r="O9" s="7" t="n">
        <v>39</v>
      </c>
      <c r="P9" s="6" t="s">
        <v>542</v>
      </c>
      <c r="Q9" s="7" t="s">
        <v>543</v>
      </c>
      <c r="R9" s="7" t="s">
        <v>544</v>
      </c>
      <c r="S9" s="8"/>
      <c r="T9" s="7" t="s">
        <v>542</v>
      </c>
      <c r="U9" s="7" t="s">
        <v>543</v>
      </c>
      <c r="V9" s="8"/>
      <c r="W9" s="8"/>
      <c r="X9" s="7" t="n">
        <v>1</v>
      </c>
      <c r="Y9" s="7" t="n">
        <v>1</v>
      </c>
      <c r="Z9" s="6" t="s">
        <v>539</v>
      </c>
      <c r="AA9" s="6" t="n">
        <f aca="false">IF(Z9="Short Paper",15,IF(Z9="Full Paper",30,IF(Z9="New Result invited paper",30,IF(Z9="Advanced Introduction invited talk",30,IF(Z9="Poster",5,)))))</f>
        <v>30</v>
      </c>
      <c r="AB9" s="6" t="n">
        <f aca="false">IF(ROW(AE9)=2,AA9,IF('12'!AE26=AE9,AA9+'12'!AB26,AA9))</f>
        <v>30</v>
      </c>
      <c r="AC9" s="6" t="e">
        <f aca="false">concat(concat(concat(INT(AB9/60),"h"),AB9-(INT(AB9/60)*60)),IF(AB9-(INT(AB9/60)*60)=0,0,""))</f>
        <v>#NAME?</v>
      </c>
      <c r="AD9" s="7" t="n">
        <v>2</v>
      </c>
      <c r="AE9" s="27" t="n">
        <v>42278.1666666667</v>
      </c>
      <c r="AF9" s="6" t="n">
        <v>2</v>
      </c>
      <c r="AG9" s="6" t="n">
        <v>9</v>
      </c>
      <c r="AH9" s="6" t="s">
        <v>1449</v>
      </c>
      <c r="AI9" s="6" t="s">
        <v>1449</v>
      </c>
      <c r="AJ9" s="12"/>
      <c r="AK9" s="6" t="s">
        <v>541</v>
      </c>
    </row>
    <row r="10" customFormat="false" ht="15.75" hidden="false" customHeight="false" outlineLevel="0" collapsed="false">
      <c r="A10" s="6" t="n">
        <v>290</v>
      </c>
      <c r="B10" s="6" t="s">
        <v>1199</v>
      </c>
      <c r="C10" s="7" t="n">
        <v>6</v>
      </c>
      <c r="D10" s="7" t="s">
        <v>1167</v>
      </c>
      <c r="E10" s="6" t="n">
        <v>50</v>
      </c>
      <c r="F10" s="38" t="s">
        <v>1189</v>
      </c>
      <c r="G10" s="38" t="n">
        <v>75</v>
      </c>
      <c r="H10" s="7" t="s">
        <v>394</v>
      </c>
      <c r="I10" s="7" t="s">
        <v>395</v>
      </c>
      <c r="J10" s="7" t="s">
        <v>1169</v>
      </c>
      <c r="K10" s="7" t="n">
        <v>40</v>
      </c>
      <c r="L10" s="6" t="s">
        <v>542</v>
      </c>
      <c r="M10" s="7" t="s">
        <v>543</v>
      </c>
      <c r="N10" s="7" t="s">
        <v>542</v>
      </c>
      <c r="O10" s="7" t="n">
        <v>461</v>
      </c>
      <c r="P10" s="6" t="s">
        <v>1200</v>
      </c>
      <c r="Q10" s="7" t="s">
        <v>1201</v>
      </c>
      <c r="R10" s="7" t="s">
        <v>1202</v>
      </c>
      <c r="S10" s="7" t="s">
        <v>545</v>
      </c>
      <c r="T10" s="7" t="s">
        <v>1200</v>
      </c>
      <c r="U10" s="7" t="s">
        <v>1201</v>
      </c>
      <c r="V10" s="8"/>
      <c r="W10" s="8"/>
      <c r="X10" s="8"/>
      <c r="Y10" s="7" t="n">
        <v>1</v>
      </c>
      <c r="Z10" s="6" t="s">
        <v>297</v>
      </c>
      <c r="AA10" s="6" t="n">
        <f aca="false">IF(Z10="Short Paper",15,IF(Z10="Full Paper",30,IF(Z10="New Result invited paper",30,IF(Z10="Advanced Introduction invited talk",30,IF(Z10="Poster",5,)))))</f>
        <v>30</v>
      </c>
      <c r="AB10" s="9" t="n">
        <f aca="false">IF(ROW(AE10)=2,AA10,IF('12'!AE27=AE10,AA10+'12'!AB27,AA10))</f>
        <v>30</v>
      </c>
      <c r="AC10" s="10" t="e">
        <f aca="false">concat(concat(concat(INT(AB10/60),"h"),AB10-(INT(AB10/60)*60)),IF(AB10-(INT(AB10/60)*60)=0,0,""))</f>
        <v>#NAME?</v>
      </c>
      <c r="AD10" s="6" t="n">
        <v>2</v>
      </c>
      <c r="AE10" s="27" t="n">
        <v>42278.1666666667</v>
      </c>
      <c r="AF10" s="6" t="n">
        <v>3</v>
      </c>
      <c r="AG10" s="6" t="n">
        <v>9</v>
      </c>
      <c r="AH10" s="6" t="s">
        <v>1449</v>
      </c>
      <c r="AI10" s="6" t="s">
        <v>1449</v>
      </c>
      <c r="AJ10" s="12"/>
      <c r="AK10" s="6" t="s">
        <v>1189</v>
      </c>
    </row>
    <row r="11" customFormat="false" ht="15.75" hidden="false" customHeight="false" outlineLevel="0" collapsed="false">
      <c r="A11" s="6" t="n">
        <v>21</v>
      </c>
      <c r="B11" s="6" t="s">
        <v>1173</v>
      </c>
      <c r="C11" s="7" t="n">
        <v>6</v>
      </c>
      <c r="D11" s="7" t="s">
        <v>1167</v>
      </c>
      <c r="E11" s="6" t="n">
        <v>55</v>
      </c>
      <c r="F11" s="38" t="s">
        <v>1174</v>
      </c>
      <c r="G11" s="38" t="n">
        <v>75</v>
      </c>
      <c r="H11" s="7" t="s">
        <v>394</v>
      </c>
      <c r="I11" s="7" t="s">
        <v>395</v>
      </c>
      <c r="J11" s="7" t="s">
        <v>1169</v>
      </c>
      <c r="K11" s="7" t="n">
        <v>96</v>
      </c>
      <c r="L11" s="6" t="s">
        <v>1175</v>
      </c>
      <c r="M11" s="7" t="s">
        <v>1176</v>
      </c>
      <c r="N11" s="7" t="s">
        <v>1177</v>
      </c>
      <c r="O11" s="7" t="n">
        <v>28</v>
      </c>
      <c r="P11" s="6" t="s">
        <v>1178</v>
      </c>
      <c r="Q11" s="7" t="s">
        <v>1179</v>
      </c>
      <c r="R11" s="7" t="s">
        <v>1180</v>
      </c>
      <c r="S11" s="7" t="s">
        <v>282</v>
      </c>
      <c r="T11" s="7" t="s">
        <v>1181</v>
      </c>
      <c r="U11" s="7" t="s">
        <v>1182</v>
      </c>
      <c r="V11" s="8"/>
      <c r="W11" s="8"/>
      <c r="X11" s="8"/>
      <c r="Y11" s="7" t="n">
        <v>1</v>
      </c>
      <c r="Z11" s="6" t="s">
        <v>297</v>
      </c>
      <c r="AA11" s="6"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6" t="n">
        <v>2</v>
      </c>
      <c r="AE11" s="27" t="n">
        <v>42278.6666666667</v>
      </c>
      <c r="AF11" s="6" t="n">
        <v>1</v>
      </c>
      <c r="AG11" s="6" t="s">
        <v>829</v>
      </c>
      <c r="AH11" s="6" t="s">
        <v>635</v>
      </c>
      <c r="AI11" s="6" t="s">
        <v>1183</v>
      </c>
      <c r="AJ11" s="12"/>
      <c r="AK11" s="6" t="s">
        <v>1174</v>
      </c>
    </row>
    <row r="12" customFormat="false" ht="15.75" hidden="false" customHeight="false" outlineLevel="0" collapsed="false">
      <c r="A12" s="6" t="n">
        <v>133</v>
      </c>
      <c r="B12" s="6" t="s">
        <v>1184</v>
      </c>
      <c r="C12" s="7" t="n">
        <v>6</v>
      </c>
      <c r="D12" s="7" t="s">
        <v>1167</v>
      </c>
      <c r="E12" s="6" t="n">
        <v>55</v>
      </c>
      <c r="F12" s="38" t="s">
        <v>1174</v>
      </c>
      <c r="G12" s="38" t="n">
        <v>75</v>
      </c>
      <c r="H12" s="7" t="s">
        <v>394</v>
      </c>
      <c r="I12" s="7" t="s">
        <v>395</v>
      </c>
      <c r="J12" s="7" t="s">
        <v>1169</v>
      </c>
      <c r="K12" s="7" t="n">
        <v>96</v>
      </c>
      <c r="L12" s="6" t="s">
        <v>1175</v>
      </c>
      <c r="M12" s="7" t="s">
        <v>1176</v>
      </c>
      <c r="N12" s="7" t="s">
        <v>1177</v>
      </c>
      <c r="O12" s="7" t="n">
        <v>251</v>
      </c>
      <c r="P12" s="6" t="s">
        <v>1185</v>
      </c>
      <c r="Q12" s="7" t="s">
        <v>1186</v>
      </c>
      <c r="R12" s="7" t="s">
        <v>1187</v>
      </c>
      <c r="S12" s="8"/>
      <c r="T12" s="7" t="s">
        <v>1185</v>
      </c>
      <c r="U12" s="7" t="s">
        <v>1186</v>
      </c>
      <c r="V12" s="8"/>
      <c r="W12" s="8"/>
      <c r="X12" s="8"/>
      <c r="Y12" s="7" t="n">
        <v>1</v>
      </c>
      <c r="Z12" s="6" t="s">
        <v>297</v>
      </c>
      <c r="AA12" s="6"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6" t="n">
        <v>2</v>
      </c>
      <c r="AE12" s="27" t="n">
        <v>42278.6666666667</v>
      </c>
      <c r="AF12" s="6" t="n">
        <v>2</v>
      </c>
      <c r="AG12" s="6" t="s">
        <v>351</v>
      </c>
      <c r="AH12" s="6" t="s">
        <v>635</v>
      </c>
      <c r="AI12" s="6" t="s">
        <v>635</v>
      </c>
      <c r="AJ12" s="12"/>
      <c r="AK12" s="6" t="s">
        <v>1174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O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6.81122448979592"/>
    <col collapsed="false" hidden="false" max="2" min="2" style="0" width="9.85204081632653"/>
    <col collapsed="false" hidden="false" max="4" min="3" style="0" width="2.56632653061224"/>
    <col collapsed="false" hidden="false" max="5" min="5" style="0" width="6.0765306122449"/>
    <col collapsed="false" hidden="false" max="13" min="6" style="0" width="2.42857142857143"/>
    <col collapsed="false" hidden="false" max="14" min="14" style="0" width="7.83163265306122"/>
    <col collapsed="false" hidden="false" max="15" min="15" style="0" width="2.15816326530612"/>
    <col collapsed="false" hidden="false" max="16" min="16" style="0" width="9.85204081632653"/>
    <col collapsed="false" hidden="false" max="25" min="17" style="0" width="2.42857142857143"/>
    <col collapsed="false" hidden="false" max="26" min="26" style="0" width="12.8979591836735"/>
    <col collapsed="false" hidden="false" max="27" min="27" style="0" width="4.93367346938776"/>
    <col collapsed="false" hidden="false" max="28" min="28" style="0" width="0.403061224489796"/>
    <col collapsed="false" hidden="false" max="29" min="29" style="0" width="6.95408163265306"/>
    <col collapsed="false" hidden="false" max="30" min="30" style="0" width="2.56632653061224"/>
    <col collapsed="false" hidden="false" max="31" min="31" style="0" width="21.1938775510204"/>
    <col collapsed="false" hidden="false" max="32" min="32" style="0" width="2.76530612244898"/>
    <col collapsed="false" hidden="false" max="33" min="33" style="0" width="9.85204081632653"/>
    <col collapsed="false" hidden="false" max="34" min="34" style="0" width="18.8367346938776"/>
    <col collapsed="false" hidden="false" max="35" min="35" style="0" width="17.2091836734694"/>
    <col collapsed="false" hidden="false" max="36" min="36" style="0" width="6.95408163265306"/>
    <col collapsed="false" hidden="false" max="37" min="37" style="0" width="12.0765306122449"/>
    <col collapsed="false" hidden="false" max="38" min="38" style="0" width="12.8979591836735"/>
    <col collapsed="false" hidden="false" max="39" min="39" style="0" width="6.81122448979592"/>
    <col collapsed="false" hidden="false" max="1025" min="40" style="0" width="9.85204081632653"/>
  </cols>
  <sheetData>
    <row r="1" customFormat="false" ht="15.75" hidden="false" customHeight="false" outlineLevel="0" collapsed="false">
      <c r="A1" s="1" t="s">
        <v>0</v>
      </c>
      <c r="B1" s="1" t="s">
        <v>1</v>
      </c>
      <c r="C1" s="5" t="s">
        <v>2</v>
      </c>
      <c r="D1" s="5" t="s">
        <v>3</v>
      </c>
      <c r="E1" s="1" t="s">
        <v>4</v>
      </c>
      <c r="F1" s="5" t="s">
        <v>5</v>
      </c>
      <c r="G1" s="5" t="s">
        <v>6</v>
      </c>
      <c r="H1" s="5" t="s">
        <v>7</v>
      </c>
      <c r="I1" s="5" t="s">
        <v>8</v>
      </c>
      <c r="J1" s="5" t="s">
        <v>9</v>
      </c>
      <c r="K1" s="5" t="s">
        <v>10</v>
      </c>
      <c r="L1" s="5" t="s">
        <v>11</v>
      </c>
      <c r="M1" s="5" t="s">
        <v>12</v>
      </c>
      <c r="N1" s="1"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c r="AL1" s="39"/>
      <c r="AM1" s="39"/>
      <c r="AN1" s="39"/>
      <c r="AO1" s="39"/>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c r="AL2" s="10"/>
      <c r="AM2" s="10"/>
      <c r="AN2" s="10"/>
      <c r="AO2" s="10"/>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c r="AL3" s="10"/>
      <c r="AM3" s="10"/>
      <c r="AN3" s="10"/>
      <c r="AO3" s="10"/>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c r="AL4" s="10"/>
      <c r="AM4" s="10"/>
      <c r="AN4" s="10"/>
      <c r="AO4" s="10"/>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c r="AL5" s="10"/>
      <c r="AM5" s="10"/>
      <c r="AN5" s="10"/>
      <c r="AO5" s="10"/>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c r="AL6" s="10"/>
      <c r="AM6" s="10"/>
      <c r="AN6" s="10"/>
      <c r="AO6" s="10"/>
    </row>
    <row r="7" customFormat="false" ht="15.75" hidden="false" customHeight="false" outlineLevel="0" collapsed="false">
      <c r="A7" s="6" t="n">
        <v>410</v>
      </c>
      <c r="B7" s="6" t="s">
        <v>336</v>
      </c>
      <c r="C7" s="7" t="n">
        <v>7</v>
      </c>
      <c r="D7" s="7" t="s">
        <v>289</v>
      </c>
      <c r="E7" s="6" t="n">
        <v>129</v>
      </c>
      <c r="F7" s="7" t="s">
        <v>290</v>
      </c>
      <c r="G7" s="7" t="n">
        <v>9</v>
      </c>
      <c r="H7" s="7" t="s">
        <v>291</v>
      </c>
      <c r="I7" s="7" t="s">
        <v>292</v>
      </c>
      <c r="J7" s="7" t="s">
        <v>291</v>
      </c>
      <c r="K7" s="7" t="n">
        <v>9</v>
      </c>
      <c r="L7" s="7" t="s">
        <v>291</v>
      </c>
      <c r="M7" s="7" t="s">
        <v>292</v>
      </c>
      <c r="N7" s="6" t="s">
        <v>291</v>
      </c>
      <c r="O7" s="7" t="n">
        <v>589</v>
      </c>
      <c r="P7" s="6" t="s">
        <v>337</v>
      </c>
      <c r="Q7" s="7" t="s">
        <v>338</v>
      </c>
      <c r="R7" s="7" t="s">
        <v>339</v>
      </c>
      <c r="S7" s="8"/>
      <c r="T7" s="7" t="s">
        <v>337</v>
      </c>
      <c r="U7" s="7" t="s">
        <v>338</v>
      </c>
      <c r="V7" s="8"/>
      <c r="W7" s="8"/>
      <c r="X7" s="7" t="n">
        <v>1</v>
      </c>
      <c r="Y7" s="8"/>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0</v>
      </c>
      <c r="AE7" s="27" t="n">
        <v>42277.4166666667</v>
      </c>
      <c r="AF7" s="6" t="n">
        <v>1</v>
      </c>
      <c r="AG7" s="6" t="s">
        <v>171</v>
      </c>
      <c r="AH7" s="6" t="s">
        <v>340</v>
      </c>
      <c r="AI7" s="12"/>
      <c r="AJ7" s="12"/>
      <c r="AK7" s="10"/>
      <c r="AL7" s="10"/>
      <c r="AM7" s="10"/>
      <c r="AN7" s="10"/>
      <c r="AO7" s="10"/>
    </row>
    <row r="8" customFormat="false" ht="15.75" hidden="false" customHeight="false" outlineLevel="0" collapsed="false">
      <c r="A8" s="6" t="n">
        <v>413</v>
      </c>
      <c r="B8" s="6" t="s">
        <v>354</v>
      </c>
      <c r="C8" s="7" t="n">
        <v>7</v>
      </c>
      <c r="D8" s="7" t="s">
        <v>289</v>
      </c>
      <c r="E8" s="6" t="n">
        <v>129</v>
      </c>
      <c r="F8" s="7" t="s">
        <v>290</v>
      </c>
      <c r="G8" s="7" t="n">
        <v>9</v>
      </c>
      <c r="H8" s="7" t="s">
        <v>291</v>
      </c>
      <c r="I8" s="7" t="s">
        <v>292</v>
      </c>
      <c r="J8" s="7" t="s">
        <v>291</v>
      </c>
      <c r="K8" s="7" t="n">
        <v>9</v>
      </c>
      <c r="L8" s="7" t="s">
        <v>291</v>
      </c>
      <c r="M8" s="7" t="s">
        <v>292</v>
      </c>
      <c r="N8" s="6" t="s">
        <v>291</v>
      </c>
      <c r="O8" s="7" t="n">
        <v>592</v>
      </c>
      <c r="P8" s="6" t="s">
        <v>355</v>
      </c>
      <c r="Q8" s="7" t="s">
        <v>356</v>
      </c>
      <c r="R8" s="7" t="s">
        <v>357</v>
      </c>
      <c r="S8" s="8"/>
      <c r="T8" s="7" t="s">
        <v>355</v>
      </c>
      <c r="U8" s="7" t="s">
        <v>356</v>
      </c>
      <c r="V8" s="8"/>
      <c r="W8" s="8"/>
      <c r="X8" s="7" t="n">
        <v>1</v>
      </c>
      <c r="Y8" s="8"/>
      <c r="Z8" s="6" t="s">
        <v>297</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0</v>
      </c>
      <c r="AE8" s="27" t="n">
        <v>42277.4166666667</v>
      </c>
      <c r="AF8" s="6" t="n">
        <v>2</v>
      </c>
      <c r="AG8" s="6" t="n">
        <v>2</v>
      </c>
      <c r="AH8" s="6" t="s">
        <v>1443</v>
      </c>
      <c r="AI8" s="6" t="s">
        <v>1443</v>
      </c>
      <c r="AJ8" s="12"/>
      <c r="AK8" s="12"/>
      <c r="AL8" s="12"/>
      <c r="AM8" s="12"/>
      <c r="AN8" s="12"/>
      <c r="AO8" s="10"/>
    </row>
    <row r="9" customFormat="false" ht="15.75" hidden="false" customHeight="false" outlineLevel="0" collapsed="false">
      <c r="A9" s="6" t="n">
        <v>260</v>
      </c>
      <c r="B9" s="6" t="s">
        <v>288</v>
      </c>
      <c r="C9" s="7" t="n">
        <v>7</v>
      </c>
      <c r="D9" s="7" t="s">
        <v>289</v>
      </c>
      <c r="E9" s="6" t="n">
        <v>129</v>
      </c>
      <c r="F9" s="7" t="s">
        <v>290</v>
      </c>
      <c r="G9" s="7" t="n">
        <v>9</v>
      </c>
      <c r="H9" s="7" t="s">
        <v>291</v>
      </c>
      <c r="I9" s="7" t="s">
        <v>292</v>
      </c>
      <c r="J9" s="7" t="s">
        <v>291</v>
      </c>
      <c r="K9" s="7" t="n">
        <v>9</v>
      </c>
      <c r="L9" s="7" t="s">
        <v>291</v>
      </c>
      <c r="M9" s="7" t="s">
        <v>292</v>
      </c>
      <c r="N9" s="6" t="s">
        <v>291</v>
      </c>
      <c r="O9" s="7" t="n">
        <v>429</v>
      </c>
      <c r="P9" s="6" t="s">
        <v>293</v>
      </c>
      <c r="Q9" s="7" t="s">
        <v>294</v>
      </c>
      <c r="R9" s="7" t="s">
        <v>295</v>
      </c>
      <c r="S9" s="7" t="s">
        <v>296</v>
      </c>
      <c r="T9" s="7" t="s">
        <v>293</v>
      </c>
      <c r="U9" s="7" t="s">
        <v>294</v>
      </c>
      <c r="V9" s="8"/>
      <c r="W9" s="8"/>
      <c r="X9" s="8"/>
      <c r="Y9" s="8"/>
      <c r="Z9" s="6" t="s">
        <v>297</v>
      </c>
      <c r="AA9" s="6" t="n">
        <f aca="false">IF(Z9="Short Paper",15,IF(Z9="Full Paper",30,IF(Z9="New Result invited paper",30,IF(Z9="Advanced Introduction invited talk",30,IF(Z9="Poster",5,)))))</f>
        <v>30</v>
      </c>
      <c r="AB9" s="9" t="n">
        <f aca="false">IF(ROW(AE9)=2,AA9,IF(AE8=AE9,AA9+AB8,AA9))</f>
        <v>30</v>
      </c>
      <c r="AC9" s="10" t="e">
        <f aca="false">concat(concat(concat(INT(AB9/60),"h"),AB9-(INT(AB9/60)*60)),IF(AB9-(INT(AB9/60)*60)=0,0,""))</f>
        <v>#NAME?</v>
      </c>
      <c r="AD9" s="6" t="n">
        <v>0</v>
      </c>
      <c r="AE9" s="27" t="n">
        <v>42277.4791666667</v>
      </c>
      <c r="AF9" s="6" t="n">
        <v>1</v>
      </c>
      <c r="AG9" s="6" t="s">
        <v>298</v>
      </c>
      <c r="AH9" s="6" t="s">
        <v>299</v>
      </c>
      <c r="AI9" s="6" t="s">
        <v>299</v>
      </c>
      <c r="AJ9" s="6"/>
      <c r="AK9" s="10"/>
      <c r="AL9" s="10"/>
      <c r="AM9" s="10"/>
      <c r="AN9" s="10"/>
      <c r="AO9" s="10"/>
    </row>
    <row r="10" customFormat="false" ht="15.75" hidden="false" customHeight="false" outlineLevel="0" collapsed="false">
      <c r="A10" s="6" t="n">
        <v>411</v>
      </c>
      <c r="B10" s="6" t="s">
        <v>341</v>
      </c>
      <c r="C10" s="7" t="n">
        <v>7</v>
      </c>
      <c r="D10" s="7" t="s">
        <v>289</v>
      </c>
      <c r="E10" s="6" t="n">
        <v>129</v>
      </c>
      <c r="F10" s="7" t="s">
        <v>290</v>
      </c>
      <c r="G10" s="7" t="n">
        <v>9</v>
      </c>
      <c r="H10" s="7" t="s">
        <v>291</v>
      </c>
      <c r="I10" s="7" t="s">
        <v>292</v>
      </c>
      <c r="J10" s="7" t="s">
        <v>291</v>
      </c>
      <c r="K10" s="7" t="n">
        <v>9</v>
      </c>
      <c r="L10" s="7" t="s">
        <v>291</v>
      </c>
      <c r="M10" s="7" t="s">
        <v>292</v>
      </c>
      <c r="N10" s="6" t="s">
        <v>291</v>
      </c>
      <c r="O10" s="7" t="n">
        <v>590</v>
      </c>
      <c r="P10" s="6" t="s">
        <v>342</v>
      </c>
      <c r="Q10" s="7" t="s">
        <v>343</v>
      </c>
      <c r="R10" s="7" t="s">
        <v>344</v>
      </c>
      <c r="S10" s="8"/>
      <c r="T10" s="7" t="s">
        <v>342</v>
      </c>
      <c r="U10" s="7" t="s">
        <v>343</v>
      </c>
      <c r="V10" s="8"/>
      <c r="W10" s="8"/>
      <c r="X10" s="7" t="n">
        <v>1</v>
      </c>
      <c r="Y10" s="8"/>
      <c r="Z10" s="6" t="s">
        <v>297</v>
      </c>
      <c r="AA10" s="6" t="n">
        <f aca="false">IF(Z10="Short Paper",15,IF(Z10="Full Paper",30,IF(Z10="New Result invited paper",30,IF(Z10="Advanced Introduction invited talk",30,IF(Z10="Poster",5,)))))</f>
        <v>30</v>
      </c>
      <c r="AB10" s="9" t="n">
        <f aca="false">IF(ROW(AE10)=2,AA10,IF(AE9=AE10,AA10+AB9,AA10))</f>
        <v>60</v>
      </c>
      <c r="AC10" s="10" t="e">
        <f aca="false">concat(concat(concat(INT(AB10/60),"h"),AB10-(INT(AB10/60)*60)),IF(AB10-(INT(AB10/60)*60)=0,0,""))</f>
        <v>#NAME?</v>
      </c>
      <c r="AD10" s="6" t="n">
        <v>0</v>
      </c>
      <c r="AE10" s="27" t="n">
        <v>42277.4791666667</v>
      </c>
      <c r="AF10" s="6" t="n">
        <v>2</v>
      </c>
      <c r="AG10" s="6" t="s">
        <v>345</v>
      </c>
      <c r="AH10" s="6" t="s">
        <v>346</v>
      </c>
      <c r="AI10" s="6" t="s">
        <v>84</v>
      </c>
      <c r="AJ10" s="12"/>
      <c r="AK10" s="10"/>
      <c r="AL10" s="10"/>
      <c r="AM10" s="10"/>
      <c r="AN10" s="10"/>
      <c r="AO10" s="10"/>
    </row>
    <row r="11" customFormat="false" ht="15.75" hidden="false" customHeight="false" outlineLevel="0" collapsed="false">
      <c r="A11" s="14" t="n">
        <v>408</v>
      </c>
      <c r="B11" s="14" t="s">
        <v>327</v>
      </c>
      <c r="C11" s="15" t="n">
        <v>7</v>
      </c>
      <c r="D11" s="15" t="s">
        <v>289</v>
      </c>
      <c r="E11" s="14" t="n">
        <v>129</v>
      </c>
      <c r="F11" s="15" t="s">
        <v>290</v>
      </c>
      <c r="G11" s="15" t="n">
        <v>9</v>
      </c>
      <c r="H11" s="15" t="s">
        <v>291</v>
      </c>
      <c r="I11" s="15" t="s">
        <v>292</v>
      </c>
      <c r="J11" s="15" t="s">
        <v>291</v>
      </c>
      <c r="K11" s="15" t="n">
        <v>9</v>
      </c>
      <c r="L11" s="15" t="s">
        <v>291</v>
      </c>
      <c r="M11" s="15" t="s">
        <v>292</v>
      </c>
      <c r="N11" s="14" t="s">
        <v>291</v>
      </c>
      <c r="O11" s="15" t="n">
        <v>587</v>
      </c>
      <c r="P11" s="14" t="s">
        <v>328</v>
      </c>
      <c r="Q11" s="15" t="s">
        <v>329</v>
      </c>
      <c r="R11" s="15" t="s">
        <v>330</v>
      </c>
      <c r="S11" s="16"/>
      <c r="T11" s="15" t="s">
        <v>328</v>
      </c>
      <c r="U11" s="15" t="s">
        <v>329</v>
      </c>
      <c r="V11" s="16"/>
      <c r="W11" s="16"/>
      <c r="X11" s="15" t="n">
        <v>1</v>
      </c>
      <c r="Y11" s="16"/>
      <c r="Z11" s="14" t="s">
        <v>297</v>
      </c>
      <c r="AA11" s="14"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14" t="n">
        <v>0</v>
      </c>
      <c r="AE11" s="28" t="n">
        <v>42278.0625</v>
      </c>
      <c r="AF11" s="14" t="n">
        <v>1</v>
      </c>
      <c r="AG11" s="14" t="s">
        <v>1450</v>
      </c>
      <c r="AH11" s="18"/>
      <c r="AI11" s="14" t="s">
        <v>331</v>
      </c>
      <c r="AJ11" s="18"/>
      <c r="AK11" s="31"/>
      <c r="AL11" s="31"/>
      <c r="AM11" s="31"/>
      <c r="AN11" s="31"/>
      <c r="AO11" s="31"/>
    </row>
    <row r="12" customFormat="false" ht="15.75" hidden="false" customHeight="false" outlineLevel="0" collapsed="false">
      <c r="A12" s="14" t="n">
        <v>301</v>
      </c>
      <c r="B12" s="14" t="s">
        <v>304</v>
      </c>
      <c r="C12" s="15" t="n">
        <v>7</v>
      </c>
      <c r="D12" s="15" t="s">
        <v>289</v>
      </c>
      <c r="E12" s="14" t="n">
        <v>129</v>
      </c>
      <c r="F12" s="15" t="s">
        <v>290</v>
      </c>
      <c r="G12" s="15" t="n">
        <v>9</v>
      </c>
      <c r="H12" s="15" t="s">
        <v>291</v>
      </c>
      <c r="I12" s="15" t="s">
        <v>292</v>
      </c>
      <c r="J12" s="15" t="s">
        <v>291</v>
      </c>
      <c r="K12" s="15" t="n">
        <v>9</v>
      </c>
      <c r="L12" s="15" t="s">
        <v>291</v>
      </c>
      <c r="M12" s="15" t="s">
        <v>292</v>
      </c>
      <c r="N12" s="14" t="s">
        <v>291</v>
      </c>
      <c r="O12" s="15" t="n">
        <v>472</v>
      </c>
      <c r="P12" s="14" t="s">
        <v>305</v>
      </c>
      <c r="Q12" s="15" t="s">
        <v>306</v>
      </c>
      <c r="R12" s="15" t="s">
        <v>307</v>
      </c>
      <c r="S12" s="15" t="s">
        <v>308</v>
      </c>
      <c r="T12" s="15" t="s">
        <v>305</v>
      </c>
      <c r="U12" s="15" t="s">
        <v>306</v>
      </c>
      <c r="V12" s="16"/>
      <c r="W12" s="16"/>
      <c r="X12" s="16"/>
      <c r="Y12" s="16"/>
      <c r="Z12" s="14" t="s">
        <v>297</v>
      </c>
      <c r="AA12" s="14"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14" t="n">
        <v>0</v>
      </c>
      <c r="AE12" s="28" t="n">
        <v>42278.0625</v>
      </c>
      <c r="AF12" s="14" t="n">
        <v>2</v>
      </c>
      <c r="AG12" s="14" t="s">
        <v>1450</v>
      </c>
      <c r="AH12" s="14" t="s">
        <v>310</v>
      </c>
      <c r="AI12" s="14" t="s">
        <v>311</v>
      </c>
      <c r="AJ12" s="14"/>
      <c r="AK12" s="31"/>
      <c r="AL12" s="31"/>
      <c r="AM12" s="31"/>
      <c r="AN12" s="31"/>
      <c r="AO12" s="31"/>
    </row>
    <row r="13" customFormat="false" ht="15.75" hidden="false" customHeight="false" outlineLevel="0" collapsed="false">
      <c r="A13" s="6" t="n">
        <v>438</v>
      </c>
      <c r="B13" s="6" t="s">
        <v>365</v>
      </c>
      <c r="C13" s="7" t="n">
        <v>7</v>
      </c>
      <c r="D13" s="7" t="s">
        <v>289</v>
      </c>
      <c r="E13" s="6" t="n">
        <v>129</v>
      </c>
      <c r="F13" s="7" t="s">
        <v>290</v>
      </c>
      <c r="G13" s="7" t="n">
        <v>9</v>
      </c>
      <c r="H13" s="7" t="s">
        <v>291</v>
      </c>
      <c r="I13" s="7" t="s">
        <v>292</v>
      </c>
      <c r="J13" s="7" t="s">
        <v>291</v>
      </c>
      <c r="K13" s="7" t="n">
        <v>9</v>
      </c>
      <c r="L13" s="7" t="s">
        <v>291</v>
      </c>
      <c r="M13" s="7" t="s">
        <v>292</v>
      </c>
      <c r="N13" s="6" t="s">
        <v>291</v>
      </c>
      <c r="O13" s="7" t="n">
        <v>628</v>
      </c>
      <c r="P13" s="6" t="s">
        <v>366</v>
      </c>
      <c r="Q13" s="7" t="s">
        <v>367</v>
      </c>
      <c r="R13" s="7" t="s">
        <v>368</v>
      </c>
      <c r="S13" s="8"/>
      <c r="T13" s="7" t="s">
        <v>366</v>
      </c>
      <c r="U13" s="7" t="s">
        <v>367</v>
      </c>
      <c r="V13" s="8"/>
      <c r="W13" s="8"/>
      <c r="X13" s="7" t="n">
        <v>1</v>
      </c>
      <c r="Y13" s="8"/>
      <c r="Z13" s="6" t="s">
        <v>297</v>
      </c>
      <c r="AA13" s="6" t="n">
        <f aca="false">IF(Z13="Short Paper",15,IF(Z13="Full Paper",30,IF(Z13="New Result invited paper",30,IF(Z13="Advanced Introduction invited talk",30,IF(Z13="Poster",5,)))))</f>
        <v>30</v>
      </c>
      <c r="AB13" s="9" t="n">
        <f aca="false">IF(ROW(AE13)=2,AA13,IF(AE12=AE13,AA13+AB12,AA13))</f>
        <v>30</v>
      </c>
      <c r="AC13" s="10" t="e">
        <f aca="false">concat(concat(concat(INT(AB13/60),"h"),AB13-(INT(AB13/60)*60)),IF(AB13-(INT(AB13/60)*60)=0,0,""))</f>
        <v>#NAME?</v>
      </c>
      <c r="AD13" s="6" t="n">
        <v>0</v>
      </c>
      <c r="AE13" s="27" t="n">
        <v>42278.5208333333</v>
      </c>
      <c r="AF13" s="6" t="n">
        <v>1</v>
      </c>
      <c r="AG13" s="6" t="n">
        <v>2</v>
      </c>
      <c r="AH13" s="6" t="s">
        <v>1443</v>
      </c>
      <c r="AI13" s="6" t="s">
        <v>1443</v>
      </c>
      <c r="AJ13" s="12"/>
      <c r="AK13" s="6"/>
      <c r="AL13" s="9"/>
      <c r="AM13" s="10"/>
      <c r="AN13" s="10"/>
      <c r="AO13" s="10"/>
    </row>
    <row r="14" customFormat="false" ht="15.75" hidden="false" customHeight="false" outlineLevel="0" collapsed="false">
      <c r="A14" s="6" t="n">
        <v>407</v>
      </c>
      <c r="B14" s="6" t="s">
        <v>322</v>
      </c>
      <c r="C14" s="7" t="n">
        <v>7</v>
      </c>
      <c r="D14" s="7" t="s">
        <v>289</v>
      </c>
      <c r="E14" s="6" t="n">
        <v>129</v>
      </c>
      <c r="F14" s="7" t="s">
        <v>290</v>
      </c>
      <c r="G14" s="7" t="n">
        <v>9</v>
      </c>
      <c r="H14" s="7" t="s">
        <v>291</v>
      </c>
      <c r="I14" s="7" t="s">
        <v>292</v>
      </c>
      <c r="J14" s="7" t="s">
        <v>291</v>
      </c>
      <c r="K14" s="7" t="n">
        <v>9</v>
      </c>
      <c r="L14" s="7" t="s">
        <v>291</v>
      </c>
      <c r="M14" s="7" t="s">
        <v>292</v>
      </c>
      <c r="N14" s="6" t="s">
        <v>291</v>
      </c>
      <c r="O14" s="7" t="n">
        <v>586</v>
      </c>
      <c r="P14" s="6" t="s">
        <v>323</v>
      </c>
      <c r="Q14" s="7" t="s">
        <v>324</v>
      </c>
      <c r="R14" s="7" t="s">
        <v>325</v>
      </c>
      <c r="S14" s="8"/>
      <c r="T14" s="7" t="s">
        <v>323</v>
      </c>
      <c r="U14" s="7" t="s">
        <v>324</v>
      </c>
      <c r="V14" s="8"/>
      <c r="W14" s="8"/>
      <c r="X14" s="8"/>
      <c r="Y14" s="8"/>
      <c r="Z14" s="6" t="s">
        <v>297</v>
      </c>
      <c r="AA14" s="6" t="n">
        <f aca="false">IF(Z14="Short Paper",15,IF(Z14="Full Paper",30,IF(Z14="New Result invited paper",30,IF(Z14="Advanced Introduction invited talk",30,IF(Z14="Poster",5,)))))</f>
        <v>30</v>
      </c>
      <c r="AB14" s="9" t="n">
        <f aca="false">IF(ROW(AE14)=2,AA14,IF(AE13=AE14,AA14+AB13,AA14))</f>
        <v>60</v>
      </c>
      <c r="AC14" s="10" t="e">
        <f aca="false">concat(concat(concat(INT(AB14/60),"h"),AB14-(INT(AB14/60)*60)),IF(AB14-(INT(AB14/60)*60)=0,0,""))</f>
        <v>#NAME?</v>
      </c>
      <c r="AD14" s="6" t="n">
        <v>0</v>
      </c>
      <c r="AE14" s="27" t="n">
        <v>42278.5208333333</v>
      </c>
      <c r="AF14" s="6" t="n">
        <v>2</v>
      </c>
      <c r="AG14" s="6" t="s">
        <v>171</v>
      </c>
      <c r="AH14" s="12"/>
      <c r="AI14" s="6" t="s">
        <v>326</v>
      </c>
      <c r="AJ14" s="6"/>
      <c r="AK14" s="10"/>
      <c r="AL14" s="10"/>
      <c r="AM14" s="10"/>
      <c r="AN14" s="10"/>
      <c r="AO14" s="10"/>
    </row>
    <row r="15" customFormat="false" ht="15.75" hidden="false" customHeight="false" outlineLevel="0" collapsed="false">
      <c r="A15" s="6" t="n">
        <v>361</v>
      </c>
      <c r="B15" s="6" t="s">
        <v>312</v>
      </c>
      <c r="C15" s="7" t="n">
        <v>7</v>
      </c>
      <c r="D15" s="7" t="s">
        <v>289</v>
      </c>
      <c r="E15" s="6" t="n">
        <v>129</v>
      </c>
      <c r="F15" s="7" t="s">
        <v>290</v>
      </c>
      <c r="G15" s="7" t="n">
        <v>9</v>
      </c>
      <c r="H15" s="7" t="s">
        <v>291</v>
      </c>
      <c r="I15" s="7" t="s">
        <v>292</v>
      </c>
      <c r="J15" s="7" t="s">
        <v>291</v>
      </c>
      <c r="K15" s="7" t="n">
        <v>9</v>
      </c>
      <c r="L15" s="7" t="s">
        <v>291</v>
      </c>
      <c r="M15" s="7" t="s">
        <v>292</v>
      </c>
      <c r="N15" s="6" t="s">
        <v>291</v>
      </c>
      <c r="O15" s="7" t="n">
        <v>538</v>
      </c>
      <c r="P15" s="6" t="s">
        <v>313</v>
      </c>
      <c r="Q15" s="7" t="s">
        <v>314</v>
      </c>
      <c r="R15" s="7" t="s">
        <v>315</v>
      </c>
      <c r="S15" s="8"/>
      <c r="T15" s="7" t="s">
        <v>313</v>
      </c>
      <c r="U15" s="7" t="s">
        <v>314</v>
      </c>
      <c r="V15" s="8"/>
      <c r="W15" s="8"/>
      <c r="X15" s="7" t="n">
        <v>1</v>
      </c>
      <c r="Y15" s="8"/>
      <c r="Z15" s="6" t="s">
        <v>297</v>
      </c>
      <c r="AA15" s="6" t="n">
        <f aca="false">IF(Z15="Short Paper",15,IF(Z15="Full Paper",30,IF(Z15="New Result invited paper",30,IF(Z15="Advanced Introduction invited talk",30,IF(Z15="Poster",5,)))))</f>
        <v>30</v>
      </c>
      <c r="AB15" s="9" t="n">
        <f aca="false">IF(ROW(AE15)=2,AA15,IF(AE14=AE15,AA15+AB14,AA15))</f>
        <v>90</v>
      </c>
      <c r="AC15" s="10" t="e">
        <f aca="false">concat(concat(concat(INT(AB15/60),"h"),AB15-(INT(AB15/60)*60)),IF(AB15-(INT(AB15/60)*60)=0,0,""))</f>
        <v>#NAME?</v>
      </c>
      <c r="AD15" s="6" t="n">
        <v>0</v>
      </c>
      <c r="AE15" s="27" t="n">
        <v>42278.5208333333</v>
      </c>
      <c r="AF15" s="6" t="n">
        <v>3</v>
      </c>
      <c r="AG15" s="6" t="s">
        <v>171</v>
      </c>
      <c r="AH15" s="6" t="s">
        <v>316</v>
      </c>
      <c r="AI15" s="6" t="s">
        <v>317</v>
      </c>
      <c r="AJ15" s="12"/>
      <c r="AK15" s="10"/>
      <c r="AL15" s="10"/>
      <c r="AM15" s="10"/>
      <c r="AN15" s="10"/>
      <c r="AO15" s="10"/>
    </row>
    <row r="16" customFormat="false" ht="15.75" hidden="false" customHeight="false" outlineLevel="0" collapsed="false">
      <c r="A16" s="6" t="n">
        <v>362</v>
      </c>
      <c r="B16" s="6" t="s">
        <v>318</v>
      </c>
      <c r="C16" s="7" t="n">
        <v>7</v>
      </c>
      <c r="D16" s="7" t="s">
        <v>289</v>
      </c>
      <c r="E16" s="6" t="n">
        <v>129</v>
      </c>
      <c r="F16" s="7" t="s">
        <v>290</v>
      </c>
      <c r="G16" s="7" t="n">
        <v>9</v>
      </c>
      <c r="H16" s="7" t="s">
        <v>291</v>
      </c>
      <c r="I16" s="7" t="s">
        <v>292</v>
      </c>
      <c r="J16" s="7" t="s">
        <v>291</v>
      </c>
      <c r="K16" s="7" t="n">
        <v>9</v>
      </c>
      <c r="L16" s="7" t="s">
        <v>291</v>
      </c>
      <c r="M16" s="7" t="s">
        <v>292</v>
      </c>
      <c r="N16" s="6" t="s">
        <v>291</v>
      </c>
      <c r="O16" s="7" t="n">
        <v>539</v>
      </c>
      <c r="P16" s="6" t="s">
        <v>319</v>
      </c>
      <c r="Q16" s="7" t="s">
        <v>320</v>
      </c>
      <c r="R16" s="7" t="s">
        <v>321</v>
      </c>
      <c r="S16" s="7" t="s">
        <v>61</v>
      </c>
      <c r="T16" s="7" t="s">
        <v>319</v>
      </c>
      <c r="U16" s="7" t="s">
        <v>320</v>
      </c>
      <c r="V16" s="8"/>
      <c r="W16" s="8"/>
      <c r="X16" s="7" t="n">
        <v>1</v>
      </c>
      <c r="Y16" s="8"/>
      <c r="Z16" s="6" t="s">
        <v>297</v>
      </c>
      <c r="AA16" s="6" t="n">
        <f aca="false">IF(Z16="Short Paper",15,IF(Z16="Full Paper",30,IF(Z16="New Result invited paper",30,IF(Z16="Advanced Introduction invited talk",30,IF(Z16="Poster",5,)))))</f>
        <v>30</v>
      </c>
      <c r="AB16" s="9" t="n">
        <f aca="false">IF(ROW(AE16)=2,AA16,IF(AE15=AE16,AA16+AB15,AA16))</f>
        <v>120</v>
      </c>
      <c r="AC16" s="10" t="e">
        <f aca="false">concat(concat(concat(INT(AB16/60),"h"),AB16-(INT(AB16/60)*60)),IF(AB16-(INT(AB16/60)*60)=0,0,""))</f>
        <v>#NAME?</v>
      </c>
      <c r="AD16" s="6" t="n">
        <v>0</v>
      </c>
      <c r="AE16" s="27" t="n">
        <v>42278.5208333333</v>
      </c>
      <c r="AF16" s="6" t="n">
        <v>4</v>
      </c>
      <c r="AG16" s="6" t="n">
        <v>2</v>
      </c>
      <c r="AH16" s="10" t="s">
        <v>1451</v>
      </c>
      <c r="AI16" s="10" t="s">
        <v>1452</v>
      </c>
      <c r="AJ16" s="12"/>
      <c r="AK16" s="12"/>
      <c r="AL16" s="12"/>
      <c r="AM16" s="10"/>
      <c r="AN16" s="10"/>
      <c r="AO16" s="10"/>
    </row>
    <row r="17" customFormat="false" ht="15.75" hidden="false" customHeight="false" outlineLevel="0" collapsed="false">
      <c r="A17" s="6" t="n">
        <v>409</v>
      </c>
      <c r="B17" s="6" t="s">
        <v>332</v>
      </c>
      <c r="C17" s="7" t="n">
        <v>7</v>
      </c>
      <c r="D17" s="7" t="s">
        <v>289</v>
      </c>
      <c r="E17" s="6" t="n">
        <v>129</v>
      </c>
      <c r="F17" s="7" t="s">
        <v>290</v>
      </c>
      <c r="G17" s="7" t="n">
        <v>9</v>
      </c>
      <c r="H17" s="7" t="s">
        <v>291</v>
      </c>
      <c r="I17" s="7" t="s">
        <v>292</v>
      </c>
      <c r="J17" s="7" t="s">
        <v>291</v>
      </c>
      <c r="K17" s="7" t="n">
        <v>9</v>
      </c>
      <c r="L17" s="7" t="s">
        <v>291</v>
      </c>
      <c r="M17" s="7" t="s">
        <v>292</v>
      </c>
      <c r="N17" s="6" t="s">
        <v>291</v>
      </c>
      <c r="O17" s="7" t="n">
        <v>588</v>
      </c>
      <c r="P17" s="6" t="s">
        <v>291</v>
      </c>
      <c r="Q17" s="7" t="s">
        <v>292</v>
      </c>
      <c r="R17" s="7" t="s">
        <v>333</v>
      </c>
      <c r="S17" s="8"/>
      <c r="T17" s="7" t="s">
        <v>291</v>
      </c>
      <c r="U17" s="7" t="s">
        <v>292</v>
      </c>
      <c r="V17" s="8"/>
      <c r="W17" s="8"/>
      <c r="X17" s="7" t="n">
        <v>1</v>
      </c>
      <c r="Y17" s="8"/>
      <c r="Z17" s="6" t="s">
        <v>297</v>
      </c>
      <c r="AA17" s="6" t="n">
        <f aca="false">IF(Z17="Short Paper",15,IF(Z17="Full Paper",30,IF(Z17="New Result invited paper",30,IF(Z17="Advanced Introduction invited talk",30,IF(Z17="Poster",5,)))))</f>
        <v>30</v>
      </c>
      <c r="AB17" s="9" t="n">
        <f aca="false">IF(ROW(AE17)=2,AA17,IF(AE16=AE17,AA17+AB16,AA17))</f>
        <v>30</v>
      </c>
      <c r="AC17" s="10" t="e">
        <f aca="false">concat(concat(concat(INT(AB17/60),"h"),AB17-(INT(AB17/60)*60)),IF(AB17-(INT(AB17/60)*60)=0,0,""))</f>
        <v>#NAME?</v>
      </c>
      <c r="AD17" s="6" t="n">
        <v>0</v>
      </c>
      <c r="AE17" s="27" t="n">
        <v>42278.6875</v>
      </c>
      <c r="AF17" s="6" t="n">
        <v>1</v>
      </c>
      <c r="AG17" s="6" t="s">
        <v>171</v>
      </c>
      <c r="AH17" s="6" t="s">
        <v>334</v>
      </c>
      <c r="AI17" s="6" t="s">
        <v>335</v>
      </c>
      <c r="AJ17" s="12"/>
      <c r="AK17" s="10"/>
      <c r="AL17" s="10"/>
      <c r="AM17" s="10"/>
      <c r="AN17" s="10"/>
      <c r="AO17" s="10"/>
    </row>
    <row r="18" customFormat="false" ht="15.75" hidden="false" customHeight="false" outlineLevel="0" collapsed="false">
      <c r="A18" s="14" t="n">
        <v>412</v>
      </c>
      <c r="B18" s="14" t="s">
        <v>347</v>
      </c>
      <c r="C18" s="15" t="n">
        <v>7</v>
      </c>
      <c r="D18" s="15" t="s">
        <v>289</v>
      </c>
      <c r="E18" s="14" t="n">
        <v>129</v>
      </c>
      <c r="F18" s="15" t="s">
        <v>290</v>
      </c>
      <c r="G18" s="15" t="n">
        <v>9</v>
      </c>
      <c r="H18" s="15" t="s">
        <v>291</v>
      </c>
      <c r="I18" s="15" t="s">
        <v>292</v>
      </c>
      <c r="J18" s="15" t="s">
        <v>291</v>
      </c>
      <c r="K18" s="15" t="n">
        <v>9</v>
      </c>
      <c r="L18" s="15" t="s">
        <v>291</v>
      </c>
      <c r="M18" s="15" t="s">
        <v>292</v>
      </c>
      <c r="N18" s="14" t="s">
        <v>291</v>
      </c>
      <c r="O18" s="15" t="n">
        <v>591</v>
      </c>
      <c r="P18" s="14" t="s">
        <v>348</v>
      </c>
      <c r="Q18" s="15" t="s">
        <v>349</v>
      </c>
      <c r="R18" s="15" t="s">
        <v>350</v>
      </c>
      <c r="S18" s="16"/>
      <c r="T18" s="15" t="s">
        <v>348</v>
      </c>
      <c r="U18" s="15" t="s">
        <v>349</v>
      </c>
      <c r="V18" s="16"/>
      <c r="W18" s="16"/>
      <c r="X18" s="15" t="n">
        <v>1</v>
      </c>
      <c r="Y18" s="16"/>
      <c r="Z18" s="14" t="s">
        <v>297</v>
      </c>
      <c r="AA18" s="14" t="n">
        <f aca="false">IF(Z18="Short Paper",15,IF(Z18="Full Paper",30,IF(Z18="New Result invited paper",30,IF(Z18="Advanced Introduction invited talk",30,IF(Z18="Poster",5,)))))</f>
        <v>30</v>
      </c>
      <c r="AB18" s="9" t="n">
        <f aca="false">IF(ROW(AE18)=2,AA18,IF(AE17=AE18,AA18+AB17,AA18))</f>
        <v>60</v>
      </c>
      <c r="AC18" s="10" t="e">
        <f aca="false">concat(concat(concat(INT(AB18/60),"h"),AB18-(INT(AB18/60)*60)),IF(AB18-(INT(AB18/60)*60)=0,0,""))</f>
        <v>#NAME?</v>
      </c>
      <c r="AD18" s="14" t="n">
        <v>0</v>
      </c>
      <c r="AE18" s="27" t="n">
        <v>42278.6875</v>
      </c>
      <c r="AF18" s="14" t="n">
        <v>2</v>
      </c>
      <c r="AG18" s="14" t="s">
        <v>351</v>
      </c>
      <c r="AH18" s="18"/>
      <c r="AI18" s="14" t="s">
        <v>352</v>
      </c>
      <c r="AJ18" s="14" t="s">
        <v>353</v>
      </c>
      <c r="AK18" s="31"/>
      <c r="AL18" s="31"/>
      <c r="AM18" s="31"/>
      <c r="AN18" s="31"/>
      <c r="AO18" s="31"/>
    </row>
    <row r="19" customFormat="false" ht="15.75" hidden="false" customHeight="false" outlineLevel="0" collapsed="false">
      <c r="A19" s="14" t="n">
        <v>300</v>
      </c>
      <c r="B19" s="14" t="s">
        <v>300</v>
      </c>
      <c r="C19" s="15" t="n">
        <v>7</v>
      </c>
      <c r="D19" s="15" t="s">
        <v>289</v>
      </c>
      <c r="E19" s="14" t="n">
        <v>129</v>
      </c>
      <c r="F19" s="15" t="s">
        <v>290</v>
      </c>
      <c r="G19" s="15" t="n">
        <v>9</v>
      </c>
      <c r="H19" s="15" t="s">
        <v>291</v>
      </c>
      <c r="I19" s="15" t="s">
        <v>292</v>
      </c>
      <c r="J19" s="15" t="s">
        <v>291</v>
      </c>
      <c r="K19" s="15" t="n">
        <v>9</v>
      </c>
      <c r="L19" s="15" t="s">
        <v>291</v>
      </c>
      <c r="M19" s="15" t="s">
        <v>292</v>
      </c>
      <c r="N19" s="14" t="s">
        <v>291</v>
      </c>
      <c r="O19" s="15" t="n">
        <v>471</v>
      </c>
      <c r="P19" s="14" t="s">
        <v>301</v>
      </c>
      <c r="Q19" s="15" t="s">
        <v>302</v>
      </c>
      <c r="R19" s="15" t="s">
        <v>303</v>
      </c>
      <c r="S19" s="15" t="s">
        <v>282</v>
      </c>
      <c r="T19" s="15" t="s">
        <v>301</v>
      </c>
      <c r="U19" s="15" t="s">
        <v>302</v>
      </c>
      <c r="V19" s="16"/>
      <c r="W19" s="16"/>
      <c r="X19" s="15" t="n">
        <v>1</v>
      </c>
      <c r="Y19" s="16"/>
      <c r="Z19" s="14" t="s">
        <v>297</v>
      </c>
      <c r="AA19" s="14" t="n">
        <f aca="false">IF(Z19="Short Paper",15,IF(Z19="Full Paper",30,IF(Z19="New Result invited paper",30,IF(Z19="Advanced Introduction invited talk",30,IF(Z19="Poster",5,)))))</f>
        <v>30</v>
      </c>
      <c r="AB19" s="9" t="n">
        <f aca="false">IF(ROW(AE19)=2,AA19,IF(AE18=AE19,AA19+AB18,AA19))</f>
        <v>90</v>
      </c>
      <c r="AC19" s="10" t="e">
        <f aca="false">concat(concat(concat(INT(AB19/60),"h"),AB19-(INT(AB19/60)*60)),IF(AB19-(INT(AB19/60)*60)=0,0,""))</f>
        <v>#NAME?</v>
      </c>
      <c r="AD19" s="14" t="n">
        <v>0</v>
      </c>
      <c r="AE19" s="27" t="n">
        <v>42278.6875</v>
      </c>
      <c r="AF19" s="14" t="n">
        <v>3</v>
      </c>
      <c r="AG19" s="14" t="n">
        <v>-4</v>
      </c>
      <c r="AH19" s="14" t="s">
        <v>709</v>
      </c>
      <c r="AI19" s="14" t="s">
        <v>709</v>
      </c>
      <c r="AJ19" s="18"/>
      <c r="AK19" s="31"/>
      <c r="AL19" s="31"/>
      <c r="AM19" s="31"/>
      <c r="AN19" s="31"/>
      <c r="AO19" s="31"/>
    </row>
    <row r="20" customFormat="false" ht="15.75" hidden="false" customHeight="false" outlineLevel="0" collapsed="false">
      <c r="A20" s="14" t="n">
        <v>437</v>
      </c>
      <c r="B20" s="14" t="s">
        <v>358</v>
      </c>
      <c r="C20" s="15" t="n">
        <v>7</v>
      </c>
      <c r="D20" s="15" t="s">
        <v>289</v>
      </c>
      <c r="E20" s="14" t="n">
        <v>129</v>
      </c>
      <c r="F20" s="15" t="s">
        <v>290</v>
      </c>
      <c r="G20" s="15" t="n">
        <v>9</v>
      </c>
      <c r="H20" s="15" t="s">
        <v>291</v>
      </c>
      <c r="I20" s="15" t="s">
        <v>292</v>
      </c>
      <c r="J20" s="15" t="s">
        <v>291</v>
      </c>
      <c r="K20" s="15" t="n">
        <v>9</v>
      </c>
      <c r="L20" s="15" t="s">
        <v>291</v>
      </c>
      <c r="M20" s="15" t="s">
        <v>292</v>
      </c>
      <c r="N20" s="14" t="s">
        <v>291</v>
      </c>
      <c r="O20" s="15" t="n">
        <v>627</v>
      </c>
      <c r="P20" s="14" t="s">
        <v>359</v>
      </c>
      <c r="Q20" s="15" t="s">
        <v>360</v>
      </c>
      <c r="R20" s="15" t="s">
        <v>361</v>
      </c>
      <c r="S20" s="15" t="s">
        <v>282</v>
      </c>
      <c r="T20" s="15" t="s">
        <v>359</v>
      </c>
      <c r="U20" s="15" t="s">
        <v>360</v>
      </c>
      <c r="V20" s="16"/>
      <c r="W20" s="16"/>
      <c r="X20" s="16"/>
      <c r="Y20" s="16"/>
      <c r="Z20" s="14" t="s">
        <v>297</v>
      </c>
      <c r="AA20" s="14" t="n">
        <f aca="false">IF(Z20="Short Paper",15,IF(Z20="Full Paper",30,IF(Z20="New Result invited paper",30,IF(Z20="Advanced Introduction invited talk",30,IF(Z20="Poster",5,)))))</f>
        <v>30</v>
      </c>
      <c r="AB20" s="9" t="n">
        <f aca="false">IF(ROW(AE20)=2,AA20,IF(AE19=AE20,AA20+AB19,AA20))</f>
        <v>120</v>
      </c>
      <c r="AC20" s="10" t="e">
        <f aca="false">concat(concat(concat(INT(AB20/60),"h"),AB20-(INT(AB20/60)*60)),IF(AB20-(INT(AB20/60)*60)=0,0,""))</f>
        <v>#NAME?</v>
      </c>
      <c r="AD20" s="14" t="n">
        <v>0</v>
      </c>
      <c r="AE20" s="27" t="n">
        <v>42278.6875</v>
      </c>
      <c r="AF20" s="14" t="n">
        <v>4</v>
      </c>
      <c r="AG20" s="14" t="s">
        <v>362</v>
      </c>
      <c r="AH20" s="14" t="s">
        <v>363</v>
      </c>
      <c r="AI20" s="14" t="s">
        <v>364</v>
      </c>
      <c r="AJ20" s="18"/>
      <c r="AK20" s="31"/>
      <c r="AL20" s="31"/>
      <c r="AM20" s="31"/>
      <c r="AN20" s="31"/>
      <c r="AO20"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K42"/>
  <sheetViews>
    <sheetView windowProtection="true"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11" activePane="bottomLeft" state="frozen"/>
      <selection pane="topLeft" activeCell="B1" activeCellId="0" sqref="B1"/>
      <selection pane="bottomLeft" activeCell="AH39" activeCellId="0" sqref="AH39"/>
    </sheetView>
  </sheetViews>
  <sheetFormatPr defaultRowHeight="15.75"/>
  <cols>
    <col collapsed="false" hidden="false" max="1" min="1" style="0" width="6.47959183673469"/>
    <col collapsed="false" hidden="false" max="2" min="2" style="0" width="73.5051020408163"/>
    <col collapsed="false" hidden="false" max="4" min="3" style="0" width="2.42857142857143"/>
    <col collapsed="false" hidden="false" max="5" min="5" style="0" width="5.66836734693878"/>
    <col collapsed="false" hidden="false" max="11" min="6" style="0" width="2.56632653061224"/>
    <col collapsed="false" hidden="false" max="12" min="12" style="0" width="9.85204081632653"/>
    <col collapsed="false" hidden="false" max="15" min="13" style="0" width="2.29591836734694"/>
    <col collapsed="false" hidden="false" max="16" min="16" style="0" width="18.6275510204082"/>
    <col collapsed="false" hidden="false" max="25" min="17" style="0" width="2.76530612244898"/>
    <col collapsed="false" hidden="false" max="26" min="26" style="0" width="9.85204081632653"/>
    <col collapsed="false" hidden="false" max="27" min="27" style="0" width="4.93367346938776"/>
    <col collapsed="false" hidden="false" max="28" min="28" style="0" width="0.403061224489796"/>
    <col collapsed="false" hidden="false" max="29" min="29" style="0" width="7.29081632653061"/>
    <col collapsed="false" hidden="false" max="30" min="30" style="0" width="2.76530612244898"/>
    <col collapsed="false" hidden="false" max="31" min="31" style="0" width="21.0612244897959"/>
    <col collapsed="false" hidden="false" max="32" min="32" style="0" width="2.56632653061224"/>
    <col collapsed="false" hidden="false" max="35" min="33" style="0" width="9.85204081632653"/>
    <col collapsed="false" hidden="false" max="36" min="36" style="0" width="6.61224489795918"/>
    <col collapsed="false" hidden="false" max="37" min="37" style="0" width="11.7448979591837"/>
    <col collapsed="false" hidden="false" max="1025" min="38" style="0" width="9.85204081632653"/>
  </cols>
  <sheetData>
    <row r="1" customFormat="false" ht="15.75" hidden="false" customHeight="false" outlineLevel="0" collapsed="false">
      <c r="A1" s="1" t="s">
        <v>0</v>
      </c>
      <c r="B1" s="1" t="s">
        <v>1</v>
      </c>
      <c r="C1" s="5" t="s">
        <v>2</v>
      </c>
      <c r="D1" s="5" t="s">
        <v>3</v>
      </c>
      <c r="E1" s="1" t="s">
        <v>4</v>
      </c>
      <c r="F1" s="5"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5"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351</v>
      </c>
      <c r="B7" s="6" t="s">
        <v>458</v>
      </c>
      <c r="C7" s="7" t="n">
        <v>8</v>
      </c>
      <c r="D7" s="7" t="s">
        <v>370</v>
      </c>
      <c r="E7" s="6" t="n">
        <v>126</v>
      </c>
      <c r="F7" s="7" t="s">
        <v>290</v>
      </c>
      <c r="G7" s="7" t="n">
        <v>102</v>
      </c>
      <c r="H7" s="7" t="s">
        <v>371</v>
      </c>
      <c r="I7" s="7" t="s">
        <v>372</v>
      </c>
      <c r="J7" s="7" t="s">
        <v>373</v>
      </c>
      <c r="K7" s="7" t="n">
        <v>102</v>
      </c>
      <c r="L7" s="6" t="s">
        <v>371</v>
      </c>
      <c r="M7" s="7" t="s">
        <v>372</v>
      </c>
      <c r="N7" s="7" t="s">
        <v>373</v>
      </c>
      <c r="O7" s="7" t="n">
        <v>527</v>
      </c>
      <c r="P7" s="6" t="s">
        <v>126</v>
      </c>
      <c r="Q7" s="7" t="s">
        <v>127</v>
      </c>
      <c r="R7" s="13" t="s">
        <v>459</v>
      </c>
      <c r="S7" s="7" t="s">
        <v>61</v>
      </c>
      <c r="T7" s="7" t="s">
        <v>460</v>
      </c>
      <c r="U7" s="7" t="s">
        <v>461</v>
      </c>
      <c r="V7" s="8"/>
      <c r="W7" s="8"/>
      <c r="X7" s="8"/>
      <c r="Y7" s="7" t="n">
        <v>1</v>
      </c>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0</v>
      </c>
      <c r="AE7" s="27" t="n">
        <v>42277.2916666667</v>
      </c>
      <c r="AF7" s="6" t="n">
        <v>1</v>
      </c>
      <c r="AG7" s="6" t="n">
        <v>2</v>
      </c>
      <c r="AH7" s="6" t="s">
        <v>1443</v>
      </c>
      <c r="AI7" s="6" t="s">
        <v>1443</v>
      </c>
      <c r="AJ7" s="12"/>
      <c r="AK7" s="7" t="s">
        <v>290</v>
      </c>
    </row>
    <row r="8" customFormat="false" ht="15.75" hidden="false" customHeight="false" outlineLevel="0" collapsed="false">
      <c r="A8" s="6" t="n">
        <v>221</v>
      </c>
      <c r="B8" s="6" t="s">
        <v>389</v>
      </c>
      <c r="C8" s="7" t="n">
        <v>8</v>
      </c>
      <c r="D8" s="7" t="s">
        <v>370</v>
      </c>
      <c r="E8" s="6" t="n">
        <v>126</v>
      </c>
      <c r="F8" s="7" t="s">
        <v>290</v>
      </c>
      <c r="G8" s="7" t="n">
        <v>102</v>
      </c>
      <c r="H8" s="7" t="s">
        <v>371</v>
      </c>
      <c r="I8" s="7" t="s">
        <v>372</v>
      </c>
      <c r="J8" s="7" t="s">
        <v>373</v>
      </c>
      <c r="K8" s="7" t="n">
        <v>102</v>
      </c>
      <c r="L8" s="6" t="s">
        <v>371</v>
      </c>
      <c r="M8" s="7" t="s">
        <v>372</v>
      </c>
      <c r="N8" s="7" t="s">
        <v>373</v>
      </c>
      <c r="O8" s="7" t="n">
        <v>376</v>
      </c>
      <c r="P8" s="6" t="s">
        <v>390</v>
      </c>
      <c r="Q8" s="7" t="s">
        <v>391</v>
      </c>
      <c r="R8" s="7" t="s">
        <v>392</v>
      </c>
      <c r="S8" s="8"/>
      <c r="T8" s="7" t="s">
        <v>390</v>
      </c>
      <c r="U8" s="7" t="s">
        <v>391</v>
      </c>
      <c r="V8" s="8"/>
      <c r="W8" s="8"/>
      <c r="X8" s="8"/>
      <c r="Y8" s="7" t="n">
        <v>1</v>
      </c>
      <c r="Z8" s="6" t="s">
        <v>297</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0</v>
      </c>
      <c r="AE8" s="27" t="n">
        <v>42277.2916666667</v>
      </c>
      <c r="AF8" s="6" t="n">
        <v>2</v>
      </c>
      <c r="AG8" s="6" t="n">
        <v>2</v>
      </c>
      <c r="AH8" s="6" t="s">
        <v>1443</v>
      </c>
      <c r="AI8" s="6" t="s">
        <v>1443</v>
      </c>
      <c r="AJ8" s="12"/>
      <c r="AK8" s="7" t="s">
        <v>290</v>
      </c>
    </row>
    <row r="9" customFormat="false" ht="15.75" hidden="false" customHeight="false" outlineLevel="0" collapsed="false">
      <c r="A9" s="6" t="n">
        <v>211</v>
      </c>
      <c r="B9" s="6" t="s">
        <v>379</v>
      </c>
      <c r="C9" s="7" t="n">
        <v>8</v>
      </c>
      <c r="D9" s="7" t="s">
        <v>370</v>
      </c>
      <c r="E9" s="6" t="n">
        <v>126</v>
      </c>
      <c r="F9" s="7" t="s">
        <v>290</v>
      </c>
      <c r="G9" s="7" t="n">
        <v>102</v>
      </c>
      <c r="H9" s="7" t="s">
        <v>371</v>
      </c>
      <c r="I9" s="7" t="s">
        <v>372</v>
      </c>
      <c r="J9" s="7" t="s">
        <v>373</v>
      </c>
      <c r="K9" s="7" t="n">
        <v>102</v>
      </c>
      <c r="L9" s="6" t="s">
        <v>371</v>
      </c>
      <c r="M9" s="7" t="s">
        <v>372</v>
      </c>
      <c r="N9" s="7" t="s">
        <v>373</v>
      </c>
      <c r="O9" s="7" t="n">
        <v>366</v>
      </c>
      <c r="P9" s="6" t="s">
        <v>380</v>
      </c>
      <c r="Q9" s="7" t="s">
        <v>381</v>
      </c>
      <c r="R9" s="7" t="s">
        <v>382</v>
      </c>
      <c r="S9" s="7" t="s">
        <v>383</v>
      </c>
      <c r="T9" s="7" t="s">
        <v>380</v>
      </c>
      <c r="U9" s="7" t="s">
        <v>381</v>
      </c>
      <c r="V9" s="8"/>
      <c r="W9" s="8"/>
      <c r="X9" s="8"/>
      <c r="Y9" s="7" t="n">
        <v>1</v>
      </c>
      <c r="Z9" s="6" t="s">
        <v>297</v>
      </c>
      <c r="AA9" s="6" t="n">
        <f aca="false">IF(Z9="Short Paper",15,IF(Z9="Full Paper",30,IF(Z9="New Result invited paper",30,IF(Z9="Advanced Introduction invited talk",30,IF(Z9="Poster",5,)))))</f>
        <v>30</v>
      </c>
      <c r="AB9" s="9" t="n">
        <f aca="false">IF(ROW(AE9)=2,AA9,IF(AE8=AE9,AA9+AB8,AA9))</f>
        <v>90</v>
      </c>
      <c r="AC9" s="10" t="e">
        <f aca="false">concat(concat(concat(INT(AB9/60),"h"),AB9-(INT(AB9/60)*60)),IF(AB9-(INT(AB9/60)*60)=0,0,""))</f>
        <v>#NAME?</v>
      </c>
      <c r="AD9" s="6" t="n">
        <v>0</v>
      </c>
      <c r="AE9" s="27" t="n">
        <v>42277.2916666667</v>
      </c>
      <c r="AF9" s="6" t="n">
        <v>3</v>
      </c>
      <c r="AG9" s="6" t="s">
        <v>171</v>
      </c>
      <c r="AH9" s="6" t="s">
        <v>172</v>
      </c>
      <c r="AI9" s="6" t="s">
        <v>172</v>
      </c>
      <c r="AJ9" s="12"/>
      <c r="AK9" s="7" t="s">
        <v>290</v>
      </c>
    </row>
    <row r="10" customFormat="false" ht="15.75" hidden="false" customHeight="false" outlineLevel="0" collapsed="false">
      <c r="A10" s="6" t="n">
        <v>297</v>
      </c>
      <c r="B10" s="6" t="s">
        <v>446</v>
      </c>
      <c r="C10" s="7" t="n">
        <v>8</v>
      </c>
      <c r="D10" s="7" t="s">
        <v>370</v>
      </c>
      <c r="E10" s="6" t="n">
        <v>126</v>
      </c>
      <c r="F10" s="7" t="s">
        <v>79</v>
      </c>
      <c r="G10" s="7" t="n">
        <v>102</v>
      </c>
      <c r="H10" s="7" t="s">
        <v>371</v>
      </c>
      <c r="I10" s="7" t="s">
        <v>372</v>
      </c>
      <c r="J10" s="7" t="s">
        <v>373</v>
      </c>
      <c r="K10" s="7" t="n">
        <v>102</v>
      </c>
      <c r="L10" s="6" t="s">
        <v>371</v>
      </c>
      <c r="M10" s="7" t="s">
        <v>372</v>
      </c>
      <c r="N10" s="7" t="s">
        <v>373</v>
      </c>
      <c r="O10" s="7" t="n">
        <v>468</v>
      </c>
      <c r="P10" s="6" t="s">
        <v>447</v>
      </c>
      <c r="Q10" s="7" t="s">
        <v>448</v>
      </c>
      <c r="R10" s="7" t="s">
        <v>449</v>
      </c>
      <c r="S10" s="7" t="s">
        <v>450</v>
      </c>
      <c r="T10" s="7" t="s">
        <v>447</v>
      </c>
      <c r="U10" s="7" t="s">
        <v>448</v>
      </c>
      <c r="V10" s="8"/>
      <c r="W10" s="8"/>
      <c r="X10" s="7" t="n">
        <v>1</v>
      </c>
      <c r="Y10" s="7" t="n">
        <v>1</v>
      </c>
      <c r="Z10" s="6" t="s">
        <v>297</v>
      </c>
      <c r="AA10" s="6" t="n">
        <f aca="false">IF(Z10="Short Paper",15,IF(Z10="Full Paper",30,IF(Z10="New Result invited paper",30,IF(Z10="Advanced Introduction invited talk",30,IF(Z10="Poster",5,)))))</f>
        <v>30</v>
      </c>
      <c r="AB10" s="9" t="n">
        <f aca="false">IF(ROW(AE10)=2,AA10,IF(AE9=AE10,AA10+AB9,AA10))</f>
        <v>120</v>
      </c>
      <c r="AC10" s="10" t="e">
        <f aca="false">concat(concat(concat(INT(AB10/60),"h"),AB10-(INT(AB10/60)*60)),IF(AB10-(INT(AB10/60)*60)=0,0,""))</f>
        <v>#NAME?</v>
      </c>
      <c r="AD10" s="6" t="n">
        <v>0</v>
      </c>
      <c r="AE10" s="27" t="n">
        <v>42277.2916666667</v>
      </c>
      <c r="AF10" s="6" t="n">
        <v>4</v>
      </c>
      <c r="AG10" s="6" t="s">
        <v>171</v>
      </c>
      <c r="AH10" s="6" t="s">
        <v>451</v>
      </c>
      <c r="AI10" s="6" t="s">
        <v>452</v>
      </c>
      <c r="AJ10" s="12"/>
      <c r="AK10" s="7" t="s">
        <v>79</v>
      </c>
    </row>
    <row r="11" customFormat="false" ht="15.75" hidden="false" customHeight="false" outlineLevel="0" collapsed="false">
      <c r="A11" s="14" t="n">
        <v>374</v>
      </c>
      <c r="B11" s="14" t="s">
        <v>468</v>
      </c>
      <c r="C11" s="15" t="n">
        <v>8</v>
      </c>
      <c r="D11" s="15" t="s">
        <v>370</v>
      </c>
      <c r="E11" s="14" t="n">
        <v>126</v>
      </c>
      <c r="F11" s="15" t="s">
        <v>290</v>
      </c>
      <c r="G11" s="15" t="n">
        <v>102</v>
      </c>
      <c r="H11" s="15" t="s">
        <v>371</v>
      </c>
      <c r="I11" s="15" t="s">
        <v>372</v>
      </c>
      <c r="J11" s="15" t="s">
        <v>373</v>
      </c>
      <c r="K11" s="15" t="n">
        <v>102</v>
      </c>
      <c r="L11" s="14" t="s">
        <v>371</v>
      </c>
      <c r="M11" s="15" t="s">
        <v>372</v>
      </c>
      <c r="N11" s="15" t="s">
        <v>373</v>
      </c>
      <c r="O11" s="15" t="n">
        <v>551</v>
      </c>
      <c r="P11" s="14" t="s">
        <v>258</v>
      </c>
      <c r="Q11" s="15" t="s">
        <v>259</v>
      </c>
      <c r="R11" s="15" t="s">
        <v>469</v>
      </c>
      <c r="S11" s="15" t="s">
        <v>61</v>
      </c>
      <c r="T11" s="15" t="s">
        <v>258</v>
      </c>
      <c r="U11" s="15" t="s">
        <v>259</v>
      </c>
      <c r="V11" s="16"/>
      <c r="W11" s="16"/>
      <c r="X11" s="16"/>
      <c r="Y11" s="15" t="n">
        <v>1</v>
      </c>
      <c r="Z11" s="14" t="s">
        <v>297</v>
      </c>
      <c r="AA11" s="14"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14" t="n">
        <v>0</v>
      </c>
      <c r="AE11" s="28" t="n">
        <v>42277.4166666667</v>
      </c>
      <c r="AF11" s="14" t="n">
        <v>1</v>
      </c>
      <c r="AG11" s="14" t="s">
        <v>171</v>
      </c>
      <c r="AH11" s="14" t="s">
        <v>470</v>
      </c>
      <c r="AI11" s="14" t="s">
        <v>470</v>
      </c>
      <c r="AJ11" s="18"/>
      <c r="AK11" s="15" t="s">
        <v>290</v>
      </c>
    </row>
    <row r="12" customFormat="false" ht="15.75" hidden="false" customHeight="false" outlineLevel="0" collapsed="false">
      <c r="A12" s="14" t="n">
        <v>224</v>
      </c>
      <c r="B12" s="14" t="s">
        <v>397</v>
      </c>
      <c r="C12" s="15" t="n">
        <v>8</v>
      </c>
      <c r="D12" s="15" t="s">
        <v>370</v>
      </c>
      <c r="E12" s="14" t="n">
        <v>126</v>
      </c>
      <c r="F12" s="15" t="s">
        <v>290</v>
      </c>
      <c r="G12" s="15" t="n">
        <v>102</v>
      </c>
      <c r="H12" s="15" t="s">
        <v>371</v>
      </c>
      <c r="I12" s="15" t="s">
        <v>372</v>
      </c>
      <c r="J12" s="15" t="s">
        <v>373</v>
      </c>
      <c r="K12" s="15" t="n">
        <v>102</v>
      </c>
      <c r="L12" s="14" t="s">
        <v>371</v>
      </c>
      <c r="M12" s="15" t="s">
        <v>372</v>
      </c>
      <c r="N12" s="15" t="s">
        <v>373</v>
      </c>
      <c r="O12" s="15" t="n">
        <v>379</v>
      </c>
      <c r="P12" s="14" t="s">
        <v>398</v>
      </c>
      <c r="Q12" s="15" t="s">
        <v>399</v>
      </c>
      <c r="R12" s="15" t="s">
        <v>400</v>
      </c>
      <c r="S12" s="16"/>
      <c r="T12" s="15" t="s">
        <v>398</v>
      </c>
      <c r="U12" s="15" t="s">
        <v>399</v>
      </c>
      <c r="V12" s="16"/>
      <c r="W12" s="16"/>
      <c r="X12" s="16"/>
      <c r="Y12" s="15" t="n">
        <v>1</v>
      </c>
      <c r="Z12" s="14" t="s">
        <v>297</v>
      </c>
      <c r="AA12" s="14"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14" t="n">
        <v>0</v>
      </c>
      <c r="AE12" s="28" t="n">
        <v>42277.4166666667</v>
      </c>
      <c r="AF12" s="14" t="n">
        <v>2</v>
      </c>
      <c r="AG12" s="14" t="s">
        <v>401</v>
      </c>
      <c r="AH12" s="14" t="s">
        <v>402</v>
      </c>
      <c r="AI12" s="18"/>
      <c r="AJ12" s="18"/>
      <c r="AK12" s="15" t="s">
        <v>290</v>
      </c>
    </row>
    <row r="13" customFormat="false" ht="15.75" hidden="false" customHeight="false" outlineLevel="0" collapsed="false">
      <c r="A13" s="14" t="n">
        <v>281</v>
      </c>
      <c r="B13" s="14" t="s">
        <v>444</v>
      </c>
      <c r="C13" s="15" t="n">
        <v>8</v>
      </c>
      <c r="D13" s="15" t="s">
        <v>370</v>
      </c>
      <c r="E13" s="14" t="n">
        <v>126</v>
      </c>
      <c r="F13" s="15" t="s">
        <v>290</v>
      </c>
      <c r="G13" s="15" t="n">
        <v>102</v>
      </c>
      <c r="H13" s="15" t="s">
        <v>371</v>
      </c>
      <c r="I13" s="15" t="s">
        <v>372</v>
      </c>
      <c r="J13" s="15" t="s">
        <v>373</v>
      </c>
      <c r="K13" s="15" t="n">
        <v>102</v>
      </c>
      <c r="L13" s="14" t="s">
        <v>371</v>
      </c>
      <c r="M13" s="15" t="s">
        <v>372</v>
      </c>
      <c r="N13" s="15" t="s">
        <v>373</v>
      </c>
      <c r="O13" s="15" t="n">
        <v>450</v>
      </c>
      <c r="P13" s="14" t="s">
        <v>145</v>
      </c>
      <c r="Q13" s="15" t="s">
        <v>146</v>
      </c>
      <c r="R13" s="15" t="s">
        <v>445</v>
      </c>
      <c r="S13" s="15" t="s">
        <v>41</v>
      </c>
      <c r="T13" s="15" t="s">
        <v>145</v>
      </c>
      <c r="U13" s="15" t="s">
        <v>146</v>
      </c>
      <c r="V13" s="16"/>
      <c r="W13" s="16"/>
      <c r="X13" s="16"/>
      <c r="Y13" s="15" t="n">
        <v>1</v>
      </c>
      <c r="Z13" s="14" t="s">
        <v>297</v>
      </c>
      <c r="AA13" s="14" t="n">
        <f aca="false">IF(Z13="Short Paper",15,IF(Z13="Full Paper",30,IF(Z13="New Result invited paper",30,IF(Z13="Advanced Introduction invited talk",30,IF(Z13="Poster",5,)))))</f>
        <v>30</v>
      </c>
      <c r="AB13" s="9" t="n">
        <f aca="false">IF(ROW(AE13)=2,AA13,IF(AE12=AE13,AA13+AB12,AA13))</f>
        <v>90</v>
      </c>
      <c r="AC13" s="10" t="e">
        <f aca="false">concat(concat(concat(INT(AB13/60),"h"),AB13-(INT(AB13/60)*60)),IF(AB13-(INT(AB13/60)*60)=0,0,""))</f>
        <v>#NAME?</v>
      </c>
      <c r="AD13" s="14" t="n">
        <v>0</v>
      </c>
      <c r="AE13" s="28" t="n">
        <v>42277.4166666667</v>
      </c>
      <c r="AF13" s="14" t="n">
        <v>3</v>
      </c>
      <c r="AG13" s="14" t="n">
        <v>-3</v>
      </c>
      <c r="AH13" s="14" t="s">
        <v>1444</v>
      </c>
      <c r="AI13" s="14" t="s">
        <v>1444</v>
      </c>
      <c r="AJ13" s="18"/>
      <c r="AK13" s="15" t="s">
        <v>290</v>
      </c>
    </row>
    <row r="14" customFormat="false" ht="15.75" hidden="false" customHeight="false" outlineLevel="0" collapsed="false">
      <c r="A14" s="14" t="n">
        <v>222</v>
      </c>
      <c r="B14" s="14" t="s">
        <v>393</v>
      </c>
      <c r="C14" s="15" t="n">
        <v>8</v>
      </c>
      <c r="D14" s="15" t="s">
        <v>370</v>
      </c>
      <c r="E14" s="14" t="n">
        <v>126</v>
      </c>
      <c r="F14" s="15" t="s">
        <v>290</v>
      </c>
      <c r="G14" s="15" t="n">
        <v>102</v>
      </c>
      <c r="H14" s="15" t="s">
        <v>371</v>
      </c>
      <c r="I14" s="15" t="s">
        <v>372</v>
      </c>
      <c r="J14" s="15" t="s">
        <v>373</v>
      </c>
      <c r="K14" s="15" t="n">
        <v>102</v>
      </c>
      <c r="L14" s="14" t="s">
        <v>371</v>
      </c>
      <c r="M14" s="15" t="s">
        <v>372</v>
      </c>
      <c r="N14" s="15" t="s">
        <v>373</v>
      </c>
      <c r="O14" s="15" t="n">
        <v>377</v>
      </c>
      <c r="P14" s="14" t="s">
        <v>394</v>
      </c>
      <c r="Q14" s="15" t="s">
        <v>395</v>
      </c>
      <c r="R14" s="29" t="s">
        <v>396</v>
      </c>
      <c r="S14" s="16"/>
      <c r="T14" s="15" t="s">
        <v>394</v>
      </c>
      <c r="U14" s="15" t="s">
        <v>395</v>
      </c>
      <c r="V14" s="16"/>
      <c r="W14" s="16"/>
      <c r="X14" s="15" t="n">
        <v>1</v>
      </c>
      <c r="Y14" s="15" t="n">
        <v>1</v>
      </c>
      <c r="Z14" s="14" t="s">
        <v>297</v>
      </c>
      <c r="AA14" s="14" t="n">
        <f aca="false">IF(Z14="Short Paper",15,IF(Z14="Full Paper",30,IF(Z14="New Result invited paper",30,IF(Z14="Advanced Introduction invited talk",30,IF(Z14="Poster",5,)))))</f>
        <v>30</v>
      </c>
      <c r="AB14" s="9" t="n">
        <f aca="false">IF(ROW(AE14)=2,AA14,IF(AE13=AE14,AA14+AB13,AA14))</f>
        <v>120</v>
      </c>
      <c r="AC14" s="10" t="e">
        <f aca="false">concat(concat(concat(INT(AB14/60),"h"),AB14-(INT(AB14/60)*60)),IF(AB14-(INT(AB14/60)*60)=0,0,""))</f>
        <v>#NAME?</v>
      </c>
      <c r="AD14" s="14" t="n">
        <v>0</v>
      </c>
      <c r="AE14" s="28" t="n">
        <v>42277.4166666667</v>
      </c>
      <c r="AF14" s="14" t="n">
        <v>4</v>
      </c>
      <c r="AG14" s="14" t="n">
        <v>-4</v>
      </c>
      <c r="AH14" s="14" t="s">
        <v>709</v>
      </c>
      <c r="AI14" s="14" t="s">
        <v>709</v>
      </c>
      <c r="AJ14" s="18"/>
      <c r="AK14" s="15" t="s">
        <v>290</v>
      </c>
    </row>
    <row r="15" customFormat="false" ht="15.75" hidden="false" customHeight="false" outlineLevel="0" collapsed="false">
      <c r="A15" s="14" t="n">
        <v>259</v>
      </c>
      <c r="B15" s="14" t="s">
        <v>437</v>
      </c>
      <c r="C15" s="15" t="n">
        <v>8</v>
      </c>
      <c r="D15" s="15" t="s">
        <v>370</v>
      </c>
      <c r="E15" s="14" t="n">
        <v>126</v>
      </c>
      <c r="F15" s="15" t="s">
        <v>290</v>
      </c>
      <c r="G15" s="15" t="n">
        <v>102</v>
      </c>
      <c r="H15" s="15" t="s">
        <v>371</v>
      </c>
      <c r="I15" s="15" t="s">
        <v>372</v>
      </c>
      <c r="J15" s="15" t="s">
        <v>373</v>
      </c>
      <c r="K15" s="15" t="n">
        <v>102</v>
      </c>
      <c r="L15" s="14" t="s">
        <v>371</v>
      </c>
      <c r="M15" s="15" t="s">
        <v>372</v>
      </c>
      <c r="N15" s="15" t="s">
        <v>373</v>
      </c>
      <c r="O15" s="15" t="n">
        <v>428</v>
      </c>
      <c r="P15" s="14" t="s">
        <v>438</v>
      </c>
      <c r="Q15" s="15" t="s">
        <v>439</v>
      </c>
      <c r="R15" s="15" t="s">
        <v>440</v>
      </c>
      <c r="S15" s="15" t="s">
        <v>296</v>
      </c>
      <c r="T15" s="15" t="s">
        <v>438</v>
      </c>
      <c r="U15" s="15" t="s">
        <v>439</v>
      </c>
      <c r="V15" s="16"/>
      <c r="W15" s="16"/>
      <c r="X15" s="16"/>
      <c r="Y15" s="15" t="n">
        <v>1</v>
      </c>
      <c r="Z15" s="14" t="s">
        <v>297</v>
      </c>
      <c r="AA15" s="14" t="n">
        <f aca="false">IF(Z15="Short Paper",15,IF(Z15="Full Paper",30,IF(Z15="New Result invited paper",30,IF(Z15="Advanced Introduction invited talk",30,IF(Z15="Poster",5,)))))</f>
        <v>30</v>
      </c>
      <c r="AB15" s="9" t="n">
        <f aca="false">IF(ROW(AE15)=2,AA15,IF(AE14=AE15,AA15+AB14,AA15))</f>
        <v>150</v>
      </c>
      <c r="AC15" s="10" t="e">
        <f aca="false">concat(concat(concat(INT(AB15/60),"h"),AB15-(INT(AB15/60)*60)),IF(AB15-(INT(AB15/60)*60)=0,0,""))</f>
        <v>#NAME?</v>
      </c>
      <c r="AD15" s="14" t="n">
        <v>0</v>
      </c>
      <c r="AE15" s="28" t="n">
        <v>42277.4166666667</v>
      </c>
      <c r="AF15" s="14" t="n">
        <v>5</v>
      </c>
      <c r="AG15" s="14" t="s">
        <v>441</v>
      </c>
      <c r="AH15" s="14" t="s">
        <v>442</v>
      </c>
      <c r="AI15" s="14" t="s">
        <v>443</v>
      </c>
      <c r="AJ15" s="18"/>
      <c r="AK15" s="15" t="s">
        <v>290</v>
      </c>
    </row>
    <row r="16" customFormat="false" ht="15.75" hidden="false" customHeight="false" outlineLevel="0" collapsed="false">
      <c r="A16" s="6" t="n">
        <v>443</v>
      </c>
      <c r="B16" s="6" t="s">
        <v>475</v>
      </c>
      <c r="C16" s="7" t="n">
        <v>8</v>
      </c>
      <c r="D16" s="7" t="s">
        <v>370</v>
      </c>
      <c r="E16" s="6" t="n">
        <v>157</v>
      </c>
      <c r="F16" s="7" t="s">
        <v>476</v>
      </c>
      <c r="G16" s="7" t="n">
        <v>102</v>
      </c>
      <c r="H16" s="7" t="s">
        <v>371</v>
      </c>
      <c r="I16" s="7" t="s">
        <v>372</v>
      </c>
      <c r="J16" s="7" t="s">
        <v>373</v>
      </c>
      <c r="K16" s="8"/>
      <c r="L16" s="6" t="s">
        <v>1453</v>
      </c>
      <c r="M16" s="7" t="s">
        <v>1454</v>
      </c>
      <c r="N16" s="7" t="s">
        <v>1453</v>
      </c>
      <c r="O16" s="7" t="n">
        <v>633</v>
      </c>
      <c r="P16" s="6" t="s">
        <v>477</v>
      </c>
      <c r="Q16" s="7" t="s">
        <v>478</v>
      </c>
      <c r="R16" s="8"/>
      <c r="S16" s="8"/>
      <c r="T16" s="7" t="s">
        <v>479</v>
      </c>
      <c r="U16" s="7" t="s">
        <v>480</v>
      </c>
      <c r="V16" s="8"/>
      <c r="W16" s="8"/>
      <c r="X16" s="8"/>
      <c r="Y16" s="7" t="n">
        <v>1</v>
      </c>
      <c r="Z16" s="6" t="s">
        <v>297</v>
      </c>
      <c r="AA16" s="6" t="n">
        <f aca="false">IF(Z16="Short Paper",15,IF(Z16="Full Paper",30,IF(Z16="New Result invited paper",30,IF(Z16="Advanced Introduction invited talk",30,IF(Z16="Poster",5,)))))</f>
        <v>30</v>
      </c>
      <c r="AB16" s="9" t="n">
        <f aca="false">IF(ROW(AE16)=2,AA16,IF(AE15=AE16,AA16+AB15,AA16))</f>
        <v>30</v>
      </c>
      <c r="AC16" s="10" t="e">
        <f aca="false">concat(concat(concat(INT(AB16/60),"h"),AB16-(INT(AB16/60)*60)),IF(AB16-(INT(AB16/60)*60)=0,0,""))</f>
        <v>#NAME?</v>
      </c>
      <c r="AD16" s="6" t="n">
        <v>0</v>
      </c>
      <c r="AE16" s="27" t="n">
        <v>42277.6666666667</v>
      </c>
      <c r="AF16" s="6" t="n">
        <v>1</v>
      </c>
      <c r="AG16" s="12"/>
      <c r="AH16" s="12"/>
      <c r="AI16" s="12"/>
      <c r="AJ16" s="12"/>
      <c r="AK16" s="7" t="s">
        <v>476</v>
      </c>
    </row>
    <row r="17" customFormat="false" ht="15.75" hidden="false" customHeight="false" outlineLevel="0" collapsed="false">
      <c r="A17" s="6" t="n">
        <v>444</v>
      </c>
      <c r="B17" s="6" t="s">
        <v>481</v>
      </c>
      <c r="C17" s="7" t="n">
        <v>8</v>
      </c>
      <c r="D17" s="7" t="s">
        <v>370</v>
      </c>
      <c r="E17" s="6" t="n">
        <v>157</v>
      </c>
      <c r="F17" s="7" t="s">
        <v>476</v>
      </c>
      <c r="G17" s="7" t="n">
        <v>102</v>
      </c>
      <c r="H17" s="7" t="s">
        <v>371</v>
      </c>
      <c r="I17" s="7" t="s">
        <v>372</v>
      </c>
      <c r="J17" s="7" t="s">
        <v>373</v>
      </c>
      <c r="K17" s="8"/>
      <c r="L17" s="6" t="s">
        <v>1453</v>
      </c>
      <c r="M17" s="7" t="s">
        <v>1454</v>
      </c>
      <c r="N17" s="7" t="s">
        <v>1453</v>
      </c>
      <c r="O17" s="7" t="n">
        <v>635</v>
      </c>
      <c r="P17" s="6" t="s">
        <v>482</v>
      </c>
      <c r="Q17" s="7" t="s">
        <v>483</v>
      </c>
      <c r="R17" s="8"/>
      <c r="S17" s="8"/>
      <c r="T17" s="7" t="s">
        <v>482</v>
      </c>
      <c r="U17" s="7" t="s">
        <v>483</v>
      </c>
      <c r="V17" s="8"/>
      <c r="W17" s="8"/>
      <c r="X17" s="8"/>
      <c r="Y17" s="7" t="n">
        <v>1</v>
      </c>
      <c r="Z17" s="6" t="s">
        <v>297</v>
      </c>
      <c r="AA17" s="6" t="n">
        <f aca="false">IF(Z17="Short Paper",15,IF(Z17="Full Paper",30,IF(Z17="New Result invited paper",30,IF(Z17="Advanced Introduction invited talk",30,IF(Z17="Poster",5,)))))</f>
        <v>30</v>
      </c>
      <c r="AB17" s="9" t="n">
        <f aca="false">IF(ROW(AE17)=2,AA17,IF(AE16=AE17,AA17+AB16,AA17))</f>
        <v>60</v>
      </c>
      <c r="AC17" s="10" t="e">
        <f aca="false">concat(concat(concat(INT(AB17/60),"h"),AB17-(INT(AB17/60)*60)),IF(AB17-(INT(AB17/60)*60)=0,0,""))</f>
        <v>#NAME?</v>
      </c>
      <c r="AD17" s="6" t="n">
        <v>0</v>
      </c>
      <c r="AE17" s="27" t="n">
        <v>42277.6666666667</v>
      </c>
      <c r="AF17" s="6" t="n">
        <v>2</v>
      </c>
      <c r="AG17" s="12"/>
      <c r="AH17" s="12"/>
      <c r="AI17" s="12"/>
      <c r="AJ17" s="12"/>
      <c r="AK17" s="7" t="s">
        <v>476</v>
      </c>
    </row>
    <row r="18" customFormat="false" ht="15.75" hidden="false" customHeight="false" outlineLevel="0" collapsed="false">
      <c r="A18" s="6" t="n">
        <v>445</v>
      </c>
      <c r="B18" s="6" t="s">
        <v>484</v>
      </c>
      <c r="C18" s="7" t="n">
        <v>8</v>
      </c>
      <c r="D18" s="7" t="s">
        <v>370</v>
      </c>
      <c r="E18" s="6" t="n">
        <v>157</v>
      </c>
      <c r="F18" s="7" t="s">
        <v>476</v>
      </c>
      <c r="G18" s="7" t="n">
        <v>102</v>
      </c>
      <c r="H18" s="7" t="s">
        <v>371</v>
      </c>
      <c r="I18" s="7" t="s">
        <v>372</v>
      </c>
      <c r="J18" s="7" t="s">
        <v>373</v>
      </c>
      <c r="K18" s="8"/>
      <c r="L18" s="6" t="s">
        <v>1453</v>
      </c>
      <c r="M18" s="7" t="s">
        <v>1454</v>
      </c>
      <c r="N18" s="7" t="s">
        <v>1453</v>
      </c>
      <c r="O18" s="7" t="n">
        <v>636</v>
      </c>
      <c r="P18" s="6" t="s">
        <v>485</v>
      </c>
      <c r="Q18" s="7" t="s">
        <v>486</v>
      </c>
      <c r="R18" s="8"/>
      <c r="S18" s="8"/>
      <c r="T18" s="7" t="s">
        <v>487</v>
      </c>
      <c r="U18" s="7" t="s">
        <v>488</v>
      </c>
      <c r="V18" s="8"/>
      <c r="W18" s="8"/>
      <c r="X18" s="8"/>
      <c r="Y18" s="7" t="n">
        <v>1</v>
      </c>
      <c r="Z18" s="6" t="s">
        <v>297</v>
      </c>
      <c r="AA18" s="6" t="n">
        <f aca="false">IF(Z18="Short Paper",15,IF(Z18="Full Paper",30,IF(Z18="New Result invited paper",30,IF(Z18="Advanced Introduction invited talk",30,IF(Z18="Poster",5,)))))</f>
        <v>30</v>
      </c>
      <c r="AB18" s="9" t="n">
        <f aca="false">IF(ROW(AE18)=2,AA18,IF(AE17=AE18,AA18+AB17,AA18))</f>
        <v>90</v>
      </c>
      <c r="AC18" s="10" t="e">
        <f aca="false">concat(concat(concat(INT(AB18/60),"h"),AB18-(INT(AB18/60)*60)),IF(AB18-(INT(AB18/60)*60)=0,0,""))</f>
        <v>#NAME?</v>
      </c>
      <c r="AD18" s="6" t="n">
        <v>0</v>
      </c>
      <c r="AE18" s="27" t="n">
        <v>42277.6666666667</v>
      </c>
      <c r="AF18" s="6" t="n">
        <v>3</v>
      </c>
      <c r="AG18" s="12"/>
      <c r="AH18" s="12"/>
      <c r="AI18" s="12"/>
      <c r="AJ18" s="12"/>
      <c r="AK18" s="7" t="s">
        <v>476</v>
      </c>
    </row>
    <row r="19" customFormat="false" ht="15.75" hidden="false" customHeight="false" outlineLevel="0" collapsed="false">
      <c r="A19" s="6" t="n">
        <v>446</v>
      </c>
      <c r="B19" s="6" t="s">
        <v>489</v>
      </c>
      <c r="C19" s="7" t="n">
        <v>8</v>
      </c>
      <c r="D19" s="7" t="s">
        <v>370</v>
      </c>
      <c r="E19" s="6" t="n">
        <v>157</v>
      </c>
      <c r="F19" s="7" t="s">
        <v>476</v>
      </c>
      <c r="G19" s="7" t="n">
        <v>102</v>
      </c>
      <c r="H19" s="7" t="s">
        <v>371</v>
      </c>
      <c r="I19" s="7" t="s">
        <v>372</v>
      </c>
      <c r="J19" s="7" t="s">
        <v>373</v>
      </c>
      <c r="K19" s="8"/>
      <c r="L19" s="6" t="s">
        <v>1453</v>
      </c>
      <c r="M19" s="7" t="s">
        <v>1454</v>
      </c>
      <c r="N19" s="7" t="s">
        <v>1453</v>
      </c>
      <c r="O19" s="7" t="n">
        <v>638</v>
      </c>
      <c r="P19" s="6" t="s">
        <v>490</v>
      </c>
      <c r="Q19" s="7" t="s">
        <v>491</v>
      </c>
      <c r="R19" s="8"/>
      <c r="S19" s="8"/>
      <c r="T19" s="7" t="s">
        <v>492</v>
      </c>
      <c r="U19" s="7" t="s">
        <v>493</v>
      </c>
      <c r="V19" s="8"/>
      <c r="W19" s="8"/>
      <c r="X19" s="8"/>
      <c r="Y19" s="7" t="n">
        <v>1</v>
      </c>
      <c r="Z19" s="6" t="s">
        <v>297</v>
      </c>
      <c r="AA19" s="6" t="n">
        <f aca="false">IF(Z19="Short Paper",15,IF(Z19="Full Paper",30,IF(Z19="New Result invited paper",30,IF(Z19="Advanced Introduction invited talk",30,IF(Z19="Poster",5,)))))</f>
        <v>30</v>
      </c>
      <c r="AB19" s="9" t="n">
        <f aca="false">IF(ROW(AE19)=2,AA19,IF(AE18=AE19,AA19+AB18,AA19))</f>
        <v>120</v>
      </c>
      <c r="AC19" s="10" t="e">
        <f aca="false">concat(concat(concat(INT(AB19/60),"h"),AB19-(INT(AB19/60)*60)),IF(AB19-(INT(AB19/60)*60)=0,0,""))</f>
        <v>#NAME?</v>
      </c>
      <c r="AD19" s="6" t="n">
        <v>0</v>
      </c>
      <c r="AE19" s="27" t="n">
        <v>42277.6666666667</v>
      </c>
      <c r="AF19" s="6" t="n">
        <v>4</v>
      </c>
      <c r="AG19" s="12"/>
      <c r="AH19" s="12"/>
      <c r="AI19" s="12"/>
      <c r="AJ19" s="12"/>
      <c r="AK19" s="7" t="s">
        <v>476</v>
      </c>
    </row>
    <row r="20" customFormat="false" ht="15.75" hidden="false" customHeight="false" outlineLevel="0" collapsed="false">
      <c r="A20" s="6" t="n">
        <v>447</v>
      </c>
      <c r="B20" s="6" t="s">
        <v>494</v>
      </c>
      <c r="C20" s="7" t="n">
        <v>8</v>
      </c>
      <c r="D20" s="7" t="s">
        <v>370</v>
      </c>
      <c r="E20" s="6" t="n">
        <v>157</v>
      </c>
      <c r="F20" s="7" t="s">
        <v>476</v>
      </c>
      <c r="G20" s="7" t="n">
        <v>102</v>
      </c>
      <c r="H20" s="7" t="s">
        <v>371</v>
      </c>
      <c r="I20" s="7" t="s">
        <v>372</v>
      </c>
      <c r="J20" s="7" t="s">
        <v>373</v>
      </c>
      <c r="K20" s="8"/>
      <c r="L20" s="6" t="s">
        <v>1453</v>
      </c>
      <c r="M20" s="7" t="s">
        <v>1454</v>
      </c>
      <c r="N20" s="7" t="s">
        <v>1453</v>
      </c>
      <c r="O20" s="7" t="n">
        <v>640</v>
      </c>
      <c r="P20" s="6" t="s">
        <v>495</v>
      </c>
      <c r="Q20" s="7" t="s">
        <v>496</v>
      </c>
      <c r="R20" s="8"/>
      <c r="S20" s="8"/>
      <c r="T20" s="7" t="s">
        <v>497</v>
      </c>
      <c r="U20" s="7" t="s">
        <v>498</v>
      </c>
      <c r="V20" s="8"/>
      <c r="W20" s="8"/>
      <c r="X20" s="8"/>
      <c r="Y20" s="7" t="n">
        <v>1</v>
      </c>
      <c r="Z20" s="6" t="s">
        <v>297</v>
      </c>
      <c r="AA20" s="6" t="n">
        <f aca="false">IF(Z20="Short Paper",15,IF(Z20="Full Paper",30,IF(Z20="New Result invited paper",30,IF(Z20="Advanced Introduction invited talk",30,IF(Z20="Poster",5,)))))</f>
        <v>30</v>
      </c>
      <c r="AB20" s="9" t="n">
        <f aca="false">IF(ROW(AE20)=2,AA20,IF(AE19=AE20,AA20+AB19,AA20))</f>
        <v>150</v>
      </c>
      <c r="AC20" s="10" t="e">
        <f aca="false">concat(concat(concat(INT(AB20/60),"h"),AB20-(INT(AB20/60)*60)),IF(AB20-(INT(AB20/60)*60)=0,0,""))</f>
        <v>#NAME?</v>
      </c>
      <c r="AD20" s="6" t="n">
        <v>0</v>
      </c>
      <c r="AE20" s="27" t="n">
        <v>42277.6666666667</v>
      </c>
      <c r="AF20" s="6" t="n">
        <v>5</v>
      </c>
      <c r="AG20" s="12"/>
      <c r="AH20" s="12"/>
      <c r="AI20" s="12"/>
      <c r="AJ20" s="12"/>
      <c r="AK20" s="7" t="s">
        <v>476</v>
      </c>
    </row>
    <row r="21" customFormat="false" ht="15.75" hidden="false" customHeight="false" outlineLevel="0" collapsed="false">
      <c r="A21" s="6" t="n">
        <v>448</v>
      </c>
      <c r="B21" s="6" t="s">
        <v>499</v>
      </c>
      <c r="C21" s="7" t="n">
        <v>8</v>
      </c>
      <c r="D21" s="7" t="s">
        <v>370</v>
      </c>
      <c r="E21" s="6" t="n">
        <v>157</v>
      </c>
      <c r="F21" s="7" t="s">
        <v>476</v>
      </c>
      <c r="G21" s="7" t="n">
        <v>102</v>
      </c>
      <c r="H21" s="7" t="s">
        <v>371</v>
      </c>
      <c r="I21" s="7" t="s">
        <v>372</v>
      </c>
      <c r="J21" s="7" t="s">
        <v>373</v>
      </c>
      <c r="K21" s="8"/>
      <c r="L21" s="6" t="s">
        <v>1453</v>
      </c>
      <c r="M21" s="7" t="s">
        <v>1454</v>
      </c>
      <c r="N21" s="7" t="s">
        <v>1453</v>
      </c>
      <c r="O21" s="7" t="n">
        <v>642</v>
      </c>
      <c r="P21" s="6" t="s">
        <v>500</v>
      </c>
      <c r="Q21" s="7" t="s">
        <v>501</v>
      </c>
      <c r="R21" s="8"/>
      <c r="S21" s="7" t="s">
        <v>502</v>
      </c>
      <c r="T21" s="7" t="s">
        <v>503</v>
      </c>
      <c r="U21" s="7" t="s">
        <v>504</v>
      </c>
      <c r="V21" s="8"/>
      <c r="W21" s="8"/>
      <c r="X21" s="8"/>
      <c r="Y21" s="7" t="n">
        <v>1</v>
      </c>
      <c r="Z21" s="6" t="s">
        <v>297</v>
      </c>
      <c r="AA21" s="6" t="n">
        <f aca="false">IF(Z21="Short Paper",15,IF(Z21="Full Paper",30,IF(Z21="New Result invited paper",30,IF(Z21="Advanced Introduction invited talk",30,IF(Z21="Poster",5,)))))</f>
        <v>30</v>
      </c>
      <c r="AB21" s="9" t="n">
        <f aca="false">IF(ROW(AE21)=2,AA21,IF(AE20=AE21,AA21+AB20,AA21))</f>
        <v>30</v>
      </c>
      <c r="AC21" s="10" t="e">
        <f aca="false">concat(concat(concat(INT(AB21/60),"h"),AB21-(INT(AB21/60)*60)),IF(AB21-(INT(AB21/60)*60)=0,0,""))</f>
        <v>#NAME?</v>
      </c>
      <c r="AD21" s="6" t="n">
        <v>0</v>
      </c>
      <c r="AE21" s="28" t="n">
        <v>42277.8333333333</v>
      </c>
      <c r="AF21" s="6" t="n">
        <v>7</v>
      </c>
      <c r="AG21" s="12"/>
      <c r="AH21" s="12"/>
      <c r="AI21" s="12"/>
      <c r="AJ21" s="12"/>
      <c r="AK21" s="7" t="s">
        <v>476</v>
      </c>
    </row>
    <row r="22" customFormat="false" ht="15.75" hidden="false" customHeight="false" outlineLevel="0" collapsed="false">
      <c r="A22" s="6" t="n">
        <v>449</v>
      </c>
      <c r="B22" s="6" t="s">
        <v>505</v>
      </c>
      <c r="C22" s="7" t="n">
        <v>8</v>
      </c>
      <c r="D22" s="7" t="s">
        <v>370</v>
      </c>
      <c r="E22" s="6" t="n">
        <v>157</v>
      </c>
      <c r="F22" s="7" t="s">
        <v>476</v>
      </c>
      <c r="G22" s="7" t="n">
        <v>102</v>
      </c>
      <c r="H22" s="7" t="s">
        <v>371</v>
      </c>
      <c r="I22" s="7" t="s">
        <v>372</v>
      </c>
      <c r="J22" s="7" t="s">
        <v>373</v>
      </c>
      <c r="K22" s="8"/>
      <c r="L22" s="6" t="s">
        <v>1453</v>
      </c>
      <c r="M22" s="7" t="s">
        <v>1454</v>
      </c>
      <c r="N22" s="7" t="s">
        <v>1453</v>
      </c>
      <c r="O22" s="7" t="n">
        <v>645</v>
      </c>
      <c r="P22" s="6" t="s">
        <v>506</v>
      </c>
      <c r="Q22" s="7" t="s">
        <v>507</v>
      </c>
      <c r="R22" s="8"/>
      <c r="S22" s="7" t="s">
        <v>502</v>
      </c>
      <c r="T22" s="7" t="s">
        <v>506</v>
      </c>
      <c r="U22" s="7" t="s">
        <v>507</v>
      </c>
      <c r="V22" s="8"/>
      <c r="W22" s="8"/>
      <c r="X22" s="8"/>
      <c r="Y22" s="7" t="n">
        <v>1</v>
      </c>
      <c r="Z22" s="6" t="s">
        <v>297</v>
      </c>
      <c r="AA22" s="6" t="n">
        <f aca="false">IF(Z22="Short Paper",15,IF(Z22="Full Paper",30,IF(Z22="New Result invited paper",30,IF(Z22="Advanced Introduction invited talk",30,IF(Z22="Poster",5,)))))</f>
        <v>30</v>
      </c>
      <c r="AB22" s="9" t="n">
        <f aca="false">IF(ROW(AE22)=2,AA22,IF(AE21=AE22,AA22+AB21,AA22))</f>
        <v>30</v>
      </c>
      <c r="AC22" s="10" t="e">
        <f aca="false">concat(concat(concat(INT(AB22/60),"h"),AB22-(INT(AB22/60)*60)),IF(AB22-(INT(AB22/60)*60)=0,0,""))</f>
        <v>#NAME?</v>
      </c>
      <c r="AD22" s="6" t="n">
        <v>0</v>
      </c>
      <c r="AE22" s="27" t="n">
        <v>42277.6666666667</v>
      </c>
      <c r="AF22" s="6" t="n">
        <v>6</v>
      </c>
      <c r="AG22" s="12"/>
      <c r="AH22" s="12"/>
      <c r="AI22" s="12"/>
      <c r="AJ22" s="12"/>
      <c r="AK22" s="7" t="s">
        <v>476</v>
      </c>
    </row>
    <row r="23" customFormat="false" ht="15.75" hidden="false" customHeight="false" outlineLevel="0" collapsed="false">
      <c r="A23" s="14" t="n">
        <v>450</v>
      </c>
      <c r="B23" s="14" t="s">
        <v>508</v>
      </c>
      <c r="C23" s="15" t="n">
        <v>8</v>
      </c>
      <c r="D23" s="15" t="s">
        <v>370</v>
      </c>
      <c r="E23" s="14" t="n">
        <v>157</v>
      </c>
      <c r="F23" s="15" t="s">
        <v>476</v>
      </c>
      <c r="G23" s="15" t="n">
        <v>102</v>
      </c>
      <c r="H23" s="15" t="s">
        <v>371</v>
      </c>
      <c r="I23" s="15" t="s">
        <v>372</v>
      </c>
      <c r="J23" s="15" t="s">
        <v>373</v>
      </c>
      <c r="K23" s="16"/>
      <c r="L23" s="14" t="s">
        <v>1453</v>
      </c>
      <c r="M23" s="15" t="s">
        <v>1454</v>
      </c>
      <c r="N23" s="15" t="s">
        <v>1453</v>
      </c>
      <c r="O23" s="15" t="n">
        <v>646</v>
      </c>
      <c r="P23" s="14" t="s">
        <v>509</v>
      </c>
      <c r="Q23" s="15" t="s">
        <v>510</v>
      </c>
      <c r="R23" s="16"/>
      <c r="S23" s="15" t="s">
        <v>502</v>
      </c>
      <c r="T23" s="15" t="s">
        <v>511</v>
      </c>
      <c r="U23" s="15" t="s">
        <v>512</v>
      </c>
      <c r="V23" s="16"/>
      <c r="W23" s="16"/>
      <c r="X23" s="16"/>
      <c r="Y23" s="15" t="n">
        <v>1</v>
      </c>
      <c r="Z23" s="14" t="s">
        <v>297</v>
      </c>
      <c r="AA23" s="14" t="n">
        <f aca="false">IF(Z23="Short Paper",15,IF(Z23="Full Paper",30,IF(Z23="New Result invited paper",30,IF(Z23="Advanced Introduction invited talk",30,IF(Z23="Poster",5,)))))</f>
        <v>30</v>
      </c>
      <c r="AB23" s="9" t="n">
        <f aca="false">IF(ROW(AE23)=2,AA23,IF(AE22=AE23,AA23+AB22,AA23))</f>
        <v>60</v>
      </c>
      <c r="AC23" s="10" t="e">
        <f aca="false">concat(concat(concat(INT(AB23/60),"h"),AB23-(INT(AB23/60)*60)),IF(AB23-(INT(AB23/60)*60)=0,0,""))</f>
        <v>#NAME?</v>
      </c>
      <c r="AD23" s="14" t="n">
        <v>0</v>
      </c>
      <c r="AE23" s="27" t="n">
        <v>42277.6666666667</v>
      </c>
      <c r="AF23" s="14" t="n">
        <v>7</v>
      </c>
      <c r="AG23" s="18"/>
      <c r="AH23" s="18"/>
      <c r="AI23" s="18"/>
      <c r="AJ23" s="18"/>
      <c r="AK23" s="15" t="s">
        <v>476</v>
      </c>
    </row>
    <row r="24" customFormat="false" ht="15.75" hidden="false" customHeight="false" outlineLevel="0" collapsed="false">
      <c r="A24" s="14" t="n">
        <v>451</v>
      </c>
      <c r="B24" s="14" t="s">
        <v>513</v>
      </c>
      <c r="C24" s="15" t="n">
        <v>8</v>
      </c>
      <c r="D24" s="15" t="s">
        <v>370</v>
      </c>
      <c r="E24" s="14" t="n">
        <v>157</v>
      </c>
      <c r="F24" s="15" t="s">
        <v>476</v>
      </c>
      <c r="G24" s="15" t="n">
        <v>102</v>
      </c>
      <c r="H24" s="15" t="s">
        <v>371</v>
      </c>
      <c r="I24" s="15" t="s">
        <v>372</v>
      </c>
      <c r="J24" s="15" t="s">
        <v>373</v>
      </c>
      <c r="K24" s="16"/>
      <c r="L24" s="14" t="s">
        <v>1453</v>
      </c>
      <c r="M24" s="15" t="s">
        <v>1454</v>
      </c>
      <c r="N24" s="15" t="s">
        <v>1453</v>
      </c>
      <c r="O24" s="15" t="n">
        <v>650</v>
      </c>
      <c r="P24" s="14" t="s">
        <v>514</v>
      </c>
      <c r="Q24" s="15" t="s">
        <v>515</v>
      </c>
      <c r="R24" s="16"/>
      <c r="S24" s="15" t="s">
        <v>516</v>
      </c>
      <c r="T24" s="15" t="s">
        <v>517</v>
      </c>
      <c r="U24" s="15" t="s">
        <v>518</v>
      </c>
      <c r="V24" s="16"/>
      <c r="W24" s="16"/>
      <c r="X24" s="16"/>
      <c r="Y24" s="15" t="n">
        <v>1</v>
      </c>
      <c r="Z24" s="14" t="s">
        <v>297</v>
      </c>
      <c r="AA24" s="14" t="n">
        <f aca="false">IF(Z24="Short Paper",15,IF(Z24="Full Paper",30,IF(Z24="New Result invited paper",30,IF(Z24="Advanced Introduction invited talk",30,IF(Z24="Poster",5,)))))</f>
        <v>30</v>
      </c>
      <c r="AB24" s="9" t="n">
        <f aca="false">IF(ROW(AE24)=2,AA24,IF(AE23=AE24,AA24+AB23,AA24))</f>
        <v>30</v>
      </c>
      <c r="AC24" s="10" t="e">
        <f aca="false">concat(concat(concat(INT(AB24/60),"h"),AB24-(INT(AB24/60)*60)),IF(AB24-(INT(AB24/60)*60)=0,0,""))</f>
        <v>#NAME?</v>
      </c>
      <c r="AD24" s="14" t="n">
        <v>0</v>
      </c>
      <c r="AE24" s="28" t="n">
        <v>42277.8333333333</v>
      </c>
      <c r="AF24" s="14" t="n">
        <v>1</v>
      </c>
      <c r="AG24" s="18"/>
      <c r="AH24" s="18"/>
      <c r="AI24" s="18"/>
      <c r="AJ24" s="18"/>
      <c r="AK24" s="15" t="s">
        <v>476</v>
      </c>
    </row>
    <row r="25" customFormat="false" ht="15.75" hidden="false" customHeight="false" outlineLevel="0" collapsed="false">
      <c r="A25" s="14" t="n">
        <v>452</v>
      </c>
      <c r="B25" s="14" t="s">
        <v>519</v>
      </c>
      <c r="C25" s="15" t="n">
        <v>8</v>
      </c>
      <c r="D25" s="15" t="s">
        <v>370</v>
      </c>
      <c r="E25" s="14" t="n">
        <v>157</v>
      </c>
      <c r="F25" s="15" t="s">
        <v>476</v>
      </c>
      <c r="G25" s="15" t="n">
        <v>102</v>
      </c>
      <c r="H25" s="15" t="s">
        <v>371</v>
      </c>
      <c r="I25" s="15" t="s">
        <v>372</v>
      </c>
      <c r="J25" s="15" t="s">
        <v>373</v>
      </c>
      <c r="K25" s="16"/>
      <c r="L25" s="14" t="s">
        <v>1453</v>
      </c>
      <c r="M25" s="15" t="s">
        <v>1454</v>
      </c>
      <c r="N25" s="15" t="s">
        <v>1453</v>
      </c>
      <c r="O25" s="15" t="n">
        <v>655</v>
      </c>
      <c r="P25" s="14" t="s">
        <v>520</v>
      </c>
      <c r="Q25" s="15" t="s">
        <v>521</v>
      </c>
      <c r="R25" s="16"/>
      <c r="S25" s="15" t="s">
        <v>502</v>
      </c>
      <c r="T25" s="15" t="s">
        <v>522</v>
      </c>
      <c r="U25" s="15" t="s">
        <v>523</v>
      </c>
      <c r="V25" s="16"/>
      <c r="W25" s="16"/>
      <c r="X25" s="16"/>
      <c r="Y25" s="15" t="n">
        <v>1</v>
      </c>
      <c r="Z25" s="14" t="s">
        <v>297</v>
      </c>
      <c r="AA25" s="14" t="n">
        <f aca="false">IF(Z25="Short Paper",15,IF(Z25="Full Paper",30,IF(Z25="New Result invited paper",30,IF(Z25="Advanced Introduction invited talk",30,IF(Z25="Poster",5,)))))</f>
        <v>30</v>
      </c>
      <c r="AB25" s="9" t="n">
        <f aca="false">IF(ROW(AE25)=2,AA25,IF(AE24=AE25,AA25+AB24,AA25))</f>
        <v>60</v>
      </c>
      <c r="AC25" s="10" t="e">
        <f aca="false">concat(concat(concat(INT(AB25/60),"h"),AB25-(INT(AB25/60)*60)),IF(AB25-(INT(AB25/60)*60)=0,0,""))</f>
        <v>#NAME?</v>
      </c>
      <c r="AD25" s="14" t="n">
        <v>0</v>
      </c>
      <c r="AE25" s="28" t="n">
        <v>42277.8333333333</v>
      </c>
      <c r="AF25" s="14" t="n">
        <v>2</v>
      </c>
      <c r="AG25" s="18"/>
      <c r="AH25" s="18"/>
      <c r="AI25" s="18"/>
      <c r="AJ25" s="18"/>
      <c r="AK25" s="15" t="s">
        <v>476</v>
      </c>
    </row>
    <row r="26" customFormat="false" ht="15.75" hidden="false" customHeight="false" outlineLevel="0" collapsed="false">
      <c r="A26" s="14" t="n">
        <v>453</v>
      </c>
      <c r="B26" s="14" t="s">
        <v>524</v>
      </c>
      <c r="C26" s="15" t="n">
        <v>8</v>
      </c>
      <c r="D26" s="15" t="s">
        <v>370</v>
      </c>
      <c r="E26" s="14" t="n">
        <v>157</v>
      </c>
      <c r="F26" s="15" t="s">
        <v>476</v>
      </c>
      <c r="G26" s="15" t="n">
        <v>102</v>
      </c>
      <c r="H26" s="15" t="s">
        <v>371</v>
      </c>
      <c r="I26" s="15" t="s">
        <v>372</v>
      </c>
      <c r="J26" s="15" t="s">
        <v>373</v>
      </c>
      <c r="K26" s="16"/>
      <c r="L26" s="14" t="s">
        <v>1453</v>
      </c>
      <c r="M26" s="15" t="s">
        <v>1454</v>
      </c>
      <c r="N26" s="15" t="s">
        <v>1453</v>
      </c>
      <c r="O26" s="15" t="n">
        <v>659</v>
      </c>
      <c r="P26" s="14" t="s">
        <v>525</v>
      </c>
      <c r="Q26" s="15" t="s">
        <v>526</v>
      </c>
      <c r="R26" s="16"/>
      <c r="S26" s="15" t="s">
        <v>502</v>
      </c>
      <c r="T26" s="15" t="s">
        <v>527</v>
      </c>
      <c r="U26" s="15" t="s">
        <v>528</v>
      </c>
      <c r="V26" s="16"/>
      <c r="W26" s="16"/>
      <c r="X26" s="16"/>
      <c r="Y26" s="15" t="n">
        <v>1</v>
      </c>
      <c r="Z26" s="14" t="s">
        <v>297</v>
      </c>
      <c r="AA26" s="14" t="n">
        <f aca="false">IF(Z26="Short Paper",15,IF(Z26="Full Paper",30,IF(Z26="New Result invited paper",30,IF(Z26="Advanced Introduction invited talk",30,IF(Z26="Poster",5,)))))</f>
        <v>30</v>
      </c>
      <c r="AB26" s="9" t="n">
        <f aca="false">IF(ROW(AE26)=2,AA26,IF(AE25=AE26,AA26+AB25,AA26))</f>
        <v>90</v>
      </c>
      <c r="AC26" s="10" t="e">
        <f aca="false">concat(concat(concat(INT(AB26/60),"h"),AB26-(INT(AB26/60)*60)),IF(AB26-(INT(AB26/60)*60)=0,0,""))</f>
        <v>#NAME?</v>
      </c>
      <c r="AD26" s="14" t="n">
        <v>0</v>
      </c>
      <c r="AE26" s="28" t="n">
        <v>42277.8333333333</v>
      </c>
      <c r="AF26" s="14" t="n">
        <v>3</v>
      </c>
      <c r="AG26" s="18"/>
      <c r="AH26" s="18"/>
      <c r="AI26" s="18"/>
      <c r="AJ26" s="18"/>
      <c r="AK26" s="15" t="s">
        <v>476</v>
      </c>
    </row>
    <row r="27" customFormat="false" ht="15.75" hidden="false" customHeight="false" outlineLevel="0" collapsed="false">
      <c r="A27" s="14" t="n">
        <v>454</v>
      </c>
      <c r="B27" s="14" t="s">
        <v>529</v>
      </c>
      <c r="C27" s="15" t="n">
        <v>8</v>
      </c>
      <c r="D27" s="15" t="s">
        <v>370</v>
      </c>
      <c r="E27" s="14" t="n">
        <v>157</v>
      </c>
      <c r="F27" s="15" t="s">
        <v>476</v>
      </c>
      <c r="G27" s="15" t="n">
        <v>102</v>
      </c>
      <c r="H27" s="15" t="s">
        <v>371</v>
      </c>
      <c r="I27" s="15" t="s">
        <v>372</v>
      </c>
      <c r="J27" s="15" t="s">
        <v>373</v>
      </c>
      <c r="K27" s="16"/>
      <c r="L27" s="14" t="s">
        <v>1453</v>
      </c>
      <c r="M27" s="15" t="s">
        <v>1454</v>
      </c>
      <c r="N27" s="15" t="s">
        <v>1453</v>
      </c>
      <c r="O27" s="15" t="n">
        <v>664</v>
      </c>
      <c r="P27" s="14" t="s">
        <v>530</v>
      </c>
      <c r="Q27" s="15" t="s">
        <v>531</v>
      </c>
      <c r="R27" s="29" t="s">
        <v>532</v>
      </c>
      <c r="S27" s="15" t="s">
        <v>502</v>
      </c>
      <c r="T27" s="15" t="s">
        <v>533</v>
      </c>
      <c r="U27" s="15" t="s">
        <v>534</v>
      </c>
      <c r="V27" s="16"/>
      <c r="W27" s="16"/>
      <c r="X27" s="16"/>
      <c r="Y27" s="15" t="n">
        <v>1</v>
      </c>
      <c r="Z27" s="14" t="s">
        <v>297</v>
      </c>
      <c r="AA27" s="14" t="n">
        <f aca="false">IF(Z27="Short Paper",15,IF(Z27="Full Paper",30,IF(Z27="New Result invited paper",30,IF(Z27="Advanced Introduction invited talk",30,IF(Z27="Poster",5,)))))</f>
        <v>30</v>
      </c>
      <c r="AB27" s="9" t="n">
        <f aca="false">IF(ROW(AE27)=2,AA27,IF(AE26=AE27,AA27+AB26,AA27))</f>
        <v>120</v>
      </c>
      <c r="AC27" s="10" t="e">
        <f aca="false">concat(concat(concat(INT(AB27/60),"h"),AB27-(INT(AB27/60)*60)),IF(AB27-(INT(AB27/60)*60)=0,0,""))</f>
        <v>#NAME?</v>
      </c>
      <c r="AD27" s="14" t="n">
        <v>0</v>
      </c>
      <c r="AE27" s="28" t="n">
        <v>42277.8333333333</v>
      </c>
      <c r="AF27" s="14" t="n">
        <v>4</v>
      </c>
      <c r="AG27" s="18"/>
      <c r="AH27" s="18"/>
      <c r="AI27" s="18"/>
      <c r="AJ27" s="18"/>
      <c r="AK27" s="15" t="s">
        <v>476</v>
      </c>
    </row>
    <row r="28" customFormat="false" ht="15.75" hidden="false" customHeight="false" outlineLevel="0" collapsed="false">
      <c r="A28" s="30" t="n">
        <v>462</v>
      </c>
      <c r="B28" s="31" t="s">
        <v>1455</v>
      </c>
      <c r="C28" s="32" t="n">
        <v>8</v>
      </c>
      <c r="D28" s="33" t="s">
        <v>370</v>
      </c>
      <c r="E28" s="30" t="n">
        <v>157</v>
      </c>
      <c r="F28" s="33" t="s">
        <v>476</v>
      </c>
      <c r="G28" s="32" t="n">
        <v>102</v>
      </c>
      <c r="H28" s="33" t="s">
        <v>371</v>
      </c>
      <c r="I28" s="33" t="s">
        <v>372</v>
      </c>
      <c r="J28" s="33" t="s">
        <v>373</v>
      </c>
      <c r="K28" s="34"/>
      <c r="L28" s="14" t="s">
        <v>1453</v>
      </c>
      <c r="M28" s="34"/>
      <c r="N28" s="34"/>
      <c r="O28" s="32" t="n">
        <v>676</v>
      </c>
      <c r="P28" s="31" t="s">
        <v>1456</v>
      </c>
      <c r="Q28" s="33" t="s">
        <v>510</v>
      </c>
      <c r="R28" s="34"/>
      <c r="S28" s="33" t="s">
        <v>502</v>
      </c>
      <c r="T28" s="33" t="s">
        <v>1457</v>
      </c>
      <c r="U28" s="33" t="s">
        <v>1458</v>
      </c>
      <c r="V28" s="34"/>
      <c r="W28" s="34"/>
      <c r="X28" s="34"/>
      <c r="Y28" s="32" t="n">
        <v>1</v>
      </c>
      <c r="Z28" s="31" t="s">
        <v>297</v>
      </c>
      <c r="AA28" s="14" t="n">
        <f aca="false">IF(Z28="Short Paper",15,IF(Z28="Full Paper",30,IF(Z28="New Result invited paper",30,IF(Z28="Advanced Introduction invited talk",30,IF(Z28="Poster",5,)))))</f>
        <v>30</v>
      </c>
      <c r="AB28" s="9" t="n">
        <f aca="false">IF(ROW(AE28)=2,AA28,IF(AE27=AE28,AA28+AB27,AA28))</f>
        <v>150</v>
      </c>
      <c r="AC28" s="10" t="e">
        <f aca="false">concat(concat(concat(INT(AB28/60),"h"),AB28-(INT(AB28/60)*60)),IF(AB28-(INT(AB28/60)*60)=0,0,""))</f>
        <v>#NAME?</v>
      </c>
      <c r="AD28" s="30" t="n">
        <v>1</v>
      </c>
      <c r="AE28" s="28" t="n">
        <v>42277.8333333333</v>
      </c>
      <c r="AF28" s="31" t="n">
        <v>5</v>
      </c>
      <c r="AG28" s="46"/>
      <c r="AH28" s="46"/>
      <c r="AI28" s="18"/>
      <c r="AJ28" s="18"/>
      <c r="AK28" s="33" t="s">
        <v>476</v>
      </c>
    </row>
    <row r="29" customFormat="false" ht="15.75" hidden="false" customHeight="false" outlineLevel="0" collapsed="false">
      <c r="A29" s="30" t="n">
        <v>463</v>
      </c>
      <c r="B29" s="31" t="s">
        <v>1459</v>
      </c>
      <c r="C29" s="32" t="n">
        <v>8</v>
      </c>
      <c r="D29" s="33" t="s">
        <v>370</v>
      </c>
      <c r="E29" s="30" t="n">
        <v>157</v>
      </c>
      <c r="F29" s="33" t="s">
        <v>476</v>
      </c>
      <c r="G29" s="32" t="n">
        <v>102</v>
      </c>
      <c r="H29" s="33" t="s">
        <v>371</v>
      </c>
      <c r="I29" s="33" t="s">
        <v>372</v>
      </c>
      <c r="J29" s="33" t="s">
        <v>373</v>
      </c>
      <c r="K29" s="34"/>
      <c r="L29" s="14" t="s">
        <v>1453</v>
      </c>
      <c r="M29" s="34"/>
      <c r="N29" s="34"/>
      <c r="O29" s="32" t="n">
        <v>679</v>
      </c>
      <c r="P29" s="31" t="s">
        <v>1460</v>
      </c>
      <c r="Q29" s="33" t="s">
        <v>1454</v>
      </c>
      <c r="R29" s="34"/>
      <c r="S29" s="33" t="s">
        <v>502</v>
      </c>
      <c r="T29" s="33" t="s">
        <v>1461</v>
      </c>
      <c r="U29" s="33" t="s">
        <v>1462</v>
      </c>
      <c r="V29" s="34"/>
      <c r="W29" s="34"/>
      <c r="X29" s="34"/>
      <c r="Y29" s="32" t="n">
        <v>1</v>
      </c>
      <c r="Z29" s="31" t="s">
        <v>297</v>
      </c>
      <c r="AA29" s="14" t="n">
        <f aca="false">IF(Z29="Short Paper",15,IF(Z29="Full Paper",30,IF(Z29="New Result invited paper",30,IF(Z29="Advanced Introduction invited talk",30,IF(Z29="Poster",5,)))))</f>
        <v>30</v>
      </c>
      <c r="AB29" s="9" t="n">
        <f aca="false">IF(ROW(AE29)=2,AA29,IF(AE28=AE29,AA29+AB28,AA29))</f>
        <v>180</v>
      </c>
      <c r="AC29" s="10" t="e">
        <f aca="false">concat(concat(concat(INT(AB29/60),"h"),AB29-(INT(AB29/60)*60)),IF(AB29-(INT(AB29/60)*60)=0,0,""))</f>
        <v>#NAME?</v>
      </c>
      <c r="AD29" s="30" t="n">
        <v>2</v>
      </c>
      <c r="AE29" s="28" t="n">
        <v>42277.8333333333</v>
      </c>
      <c r="AF29" s="31" t="n">
        <v>6</v>
      </c>
      <c r="AG29" s="46"/>
      <c r="AH29" s="46"/>
      <c r="AI29" s="18"/>
      <c r="AJ29" s="18"/>
      <c r="AK29" s="33" t="s">
        <v>476</v>
      </c>
    </row>
    <row r="30" customFormat="false" ht="15.75" hidden="false" customHeight="false" outlineLevel="0" collapsed="false">
      <c r="A30" s="6" t="n">
        <v>252</v>
      </c>
      <c r="B30" s="6" t="s">
        <v>418</v>
      </c>
      <c r="C30" s="7" t="n">
        <v>8</v>
      </c>
      <c r="D30" s="7" t="s">
        <v>370</v>
      </c>
      <c r="E30" s="6" t="n">
        <v>126</v>
      </c>
      <c r="F30" s="7" t="s">
        <v>290</v>
      </c>
      <c r="G30" s="7" t="n">
        <v>102</v>
      </c>
      <c r="H30" s="7" t="s">
        <v>371</v>
      </c>
      <c r="I30" s="7" t="s">
        <v>372</v>
      </c>
      <c r="J30" s="7" t="s">
        <v>373</v>
      </c>
      <c r="K30" s="7" t="n">
        <v>102</v>
      </c>
      <c r="L30" s="6" t="s">
        <v>371</v>
      </c>
      <c r="M30" s="7" t="s">
        <v>372</v>
      </c>
      <c r="N30" s="7" t="s">
        <v>373</v>
      </c>
      <c r="O30" s="7" t="n">
        <v>421</v>
      </c>
      <c r="P30" s="6" t="s">
        <v>419</v>
      </c>
      <c r="Q30" s="7" t="s">
        <v>420</v>
      </c>
      <c r="R30" s="7" t="s">
        <v>421</v>
      </c>
      <c r="S30" s="7" t="s">
        <v>422</v>
      </c>
      <c r="T30" s="7" t="s">
        <v>419</v>
      </c>
      <c r="U30" s="7" t="s">
        <v>420</v>
      </c>
      <c r="V30" s="8"/>
      <c r="W30" s="8"/>
      <c r="X30" s="8"/>
      <c r="Y30" s="7" t="n">
        <v>1</v>
      </c>
      <c r="Z30" s="6" t="s">
        <v>297</v>
      </c>
      <c r="AA30" s="6" t="n">
        <f aca="false">IF(Z30="Short Paper",15,IF(Z30="Full Paper",30,IF(Z30="New Result invited paper",30,IF(Z30="Advanced Introduction invited talk",30,IF(Z30="Poster",5,)))))</f>
        <v>30</v>
      </c>
      <c r="AB30" s="9" t="n">
        <f aca="false">IF(ROW(AE30)=2,AA30,IF(AE29=AE30,AA30+AB29,AA30))</f>
        <v>30</v>
      </c>
      <c r="AC30" s="10" t="e">
        <f aca="false">concat(concat(concat(INT(AB30/60),"h"),AB30-(INT(AB30/60)*60)),IF(AB30-(INT(AB30/60)*60)=0,0,""))</f>
        <v>#NAME?</v>
      </c>
      <c r="AD30" s="6" t="n">
        <v>0</v>
      </c>
      <c r="AE30" s="27" t="n">
        <v>42277.8125</v>
      </c>
      <c r="AF30" s="6" t="n">
        <v>1</v>
      </c>
      <c r="AG30" s="6" t="s">
        <v>401</v>
      </c>
      <c r="AH30" s="6" t="s">
        <v>424</v>
      </c>
      <c r="AI30" s="12"/>
      <c r="AJ30" s="12"/>
      <c r="AK30" s="7" t="s">
        <v>290</v>
      </c>
    </row>
    <row r="31" customFormat="false" ht="15.75" hidden="false" customHeight="false" outlineLevel="0" collapsed="false">
      <c r="A31" s="14" t="n">
        <v>209</v>
      </c>
      <c r="B31" s="14" t="s">
        <v>369</v>
      </c>
      <c r="C31" s="15" t="n">
        <v>8</v>
      </c>
      <c r="D31" s="15" t="s">
        <v>370</v>
      </c>
      <c r="E31" s="14" t="n">
        <v>126</v>
      </c>
      <c r="F31" s="15" t="s">
        <v>290</v>
      </c>
      <c r="G31" s="15" t="n">
        <v>102</v>
      </c>
      <c r="H31" s="15" t="s">
        <v>371</v>
      </c>
      <c r="I31" s="15" t="s">
        <v>372</v>
      </c>
      <c r="J31" s="15" t="s">
        <v>373</v>
      </c>
      <c r="K31" s="15" t="n">
        <v>102</v>
      </c>
      <c r="L31" s="14" t="s">
        <v>371</v>
      </c>
      <c r="M31" s="15" t="s">
        <v>372</v>
      </c>
      <c r="N31" s="15" t="s">
        <v>373</v>
      </c>
      <c r="O31" s="15" t="n">
        <v>364</v>
      </c>
      <c r="P31" s="14" t="s">
        <v>374</v>
      </c>
      <c r="Q31" s="15" t="s">
        <v>375</v>
      </c>
      <c r="R31" s="15" t="s">
        <v>376</v>
      </c>
      <c r="S31" s="16"/>
      <c r="T31" s="15" t="s">
        <v>374</v>
      </c>
      <c r="U31" s="15" t="s">
        <v>375</v>
      </c>
      <c r="V31" s="16"/>
      <c r="W31" s="16"/>
      <c r="X31" s="15" t="n">
        <v>1</v>
      </c>
      <c r="Y31" s="15" t="n">
        <v>1</v>
      </c>
      <c r="Z31" s="14" t="s">
        <v>297</v>
      </c>
      <c r="AA31" s="14" t="n">
        <f aca="false">IF(Z31="Short Paper",15,IF(Z31="Full Paper",30,IF(Z31="New Result invited paper",30,IF(Z31="Advanced Introduction invited talk",30,IF(Z31="Poster",5,)))))</f>
        <v>30</v>
      </c>
      <c r="AB31" s="9" t="n">
        <f aca="false">IF(ROW(AE31)=2,AA31,IF(AE30=AE31,AA31+AB30,AA31))</f>
        <v>30</v>
      </c>
      <c r="AC31" s="10" t="e">
        <f aca="false">concat(concat(concat(INT(AB31/60),"h"),AB31-(INT(AB31/60)*60)),IF(AB31-(INT(AB31/60)*60)=0,0,""))</f>
        <v>#NAME?</v>
      </c>
      <c r="AD31" s="14" t="n">
        <v>0</v>
      </c>
      <c r="AE31" s="28" t="n">
        <v>42278.3333333333</v>
      </c>
      <c r="AF31" s="14" t="n">
        <v>1</v>
      </c>
      <c r="AG31" s="14" t="s">
        <v>298</v>
      </c>
      <c r="AH31" s="14" t="s">
        <v>377</v>
      </c>
      <c r="AI31" s="14" t="s">
        <v>378</v>
      </c>
      <c r="AJ31" s="18"/>
      <c r="AK31" s="15" t="s">
        <v>290</v>
      </c>
    </row>
    <row r="32" customFormat="false" ht="15.75" hidden="false" customHeight="false" outlineLevel="0" collapsed="false">
      <c r="A32" s="14" t="n">
        <v>235</v>
      </c>
      <c r="B32" s="14" t="s">
        <v>412</v>
      </c>
      <c r="C32" s="15" t="n">
        <v>8</v>
      </c>
      <c r="D32" s="15" t="s">
        <v>370</v>
      </c>
      <c r="E32" s="14" t="n">
        <v>126</v>
      </c>
      <c r="F32" s="15" t="s">
        <v>290</v>
      </c>
      <c r="G32" s="15" t="n">
        <v>102</v>
      </c>
      <c r="H32" s="15" t="s">
        <v>371</v>
      </c>
      <c r="I32" s="15" t="s">
        <v>372</v>
      </c>
      <c r="J32" s="15" t="s">
        <v>373</v>
      </c>
      <c r="K32" s="15" t="n">
        <v>102</v>
      </c>
      <c r="L32" s="14" t="s">
        <v>371</v>
      </c>
      <c r="M32" s="15" t="s">
        <v>372</v>
      </c>
      <c r="N32" s="15" t="s">
        <v>373</v>
      </c>
      <c r="O32" s="15" t="n">
        <v>390</v>
      </c>
      <c r="P32" s="14" t="s">
        <v>413</v>
      </c>
      <c r="Q32" s="15" t="s">
        <v>414</v>
      </c>
      <c r="R32" s="15" t="s">
        <v>415</v>
      </c>
      <c r="S32" s="16"/>
      <c r="T32" s="15" t="s">
        <v>413</v>
      </c>
      <c r="U32" s="15" t="s">
        <v>414</v>
      </c>
      <c r="V32" s="16"/>
      <c r="W32" s="16"/>
      <c r="X32" s="16"/>
      <c r="Y32" s="15" t="n">
        <v>1</v>
      </c>
      <c r="Z32" s="14" t="s">
        <v>297</v>
      </c>
      <c r="AA32" s="14" t="n">
        <f aca="false">IF(Z32="Short Paper",15,IF(Z32="Full Paper",30,IF(Z32="New Result invited paper",30,IF(Z32="Advanced Introduction invited talk",30,IF(Z32="Poster",5,)))))</f>
        <v>30</v>
      </c>
      <c r="AB32" s="9" t="n">
        <f aca="false">IF(ROW(AE32)=2,AA32,IF(AE31=AE32,AA32+AB31,AA32))</f>
        <v>60</v>
      </c>
      <c r="AC32" s="10" t="e">
        <f aca="false">concat(concat(concat(INT(AB32/60),"h"),AB32-(INT(AB32/60)*60)),IF(AB32-(INT(AB32/60)*60)=0,0,""))</f>
        <v>#NAME?</v>
      </c>
      <c r="AD32" s="14" t="n">
        <v>0</v>
      </c>
      <c r="AE32" s="28" t="n">
        <v>42278.3333333333</v>
      </c>
      <c r="AF32" s="14" t="n">
        <v>2</v>
      </c>
      <c r="AG32" s="14" t="s">
        <v>298</v>
      </c>
      <c r="AH32" s="14" t="s">
        <v>416</v>
      </c>
      <c r="AI32" s="14" t="s">
        <v>417</v>
      </c>
      <c r="AJ32" s="18"/>
      <c r="AK32" s="15" t="s">
        <v>290</v>
      </c>
    </row>
    <row r="33" customFormat="false" ht="15.75" hidden="false" customHeight="false" outlineLevel="0" collapsed="false">
      <c r="A33" s="14" t="n">
        <v>214</v>
      </c>
      <c r="B33" s="14" t="s">
        <v>384</v>
      </c>
      <c r="C33" s="15" t="n">
        <v>8</v>
      </c>
      <c r="D33" s="15" t="s">
        <v>370</v>
      </c>
      <c r="E33" s="14" t="n">
        <v>126</v>
      </c>
      <c r="F33" s="15" t="s">
        <v>290</v>
      </c>
      <c r="G33" s="15" t="n">
        <v>102</v>
      </c>
      <c r="H33" s="15" t="s">
        <v>371</v>
      </c>
      <c r="I33" s="15" t="s">
        <v>372</v>
      </c>
      <c r="J33" s="15" t="s">
        <v>373</v>
      </c>
      <c r="K33" s="15" t="n">
        <v>102</v>
      </c>
      <c r="L33" s="14" t="s">
        <v>371</v>
      </c>
      <c r="M33" s="15" t="s">
        <v>372</v>
      </c>
      <c r="N33" s="15" t="s">
        <v>373</v>
      </c>
      <c r="O33" s="15" t="n">
        <v>369</v>
      </c>
      <c r="P33" s="14" t="s">
        <v>385</v>
      </c>
      <c r="Q33" s="15" t="s">
        <v>386</v>
      </c>
      <c r="R33" s="29" t="s">
        <v>387</v>
      </c>
      <c r="S33" s="16"/>
      <c r="T33" s="15" t="s">
        <v>385</v>
      </c>
      <c r="U33" s="15" t="s">
        <v>386</v>
      </c>
      <c r="V33" s="16"/>
      <c r="W33" s="16"/>
      <c r="X33" s="16"/>
      <c r="Y33" s="15" t="n">
        <v>1</v>
      </c>
      <c r="Z33" s="14" t="s">
        <v>297</v>
      </c>
      <c r="AA33" s="14" t="n">
        <f aca="false">IF(Z33="Short Paper",15,IF(Z33="Full Paper",30,IF(Z33="New Result invited paper",30,IF(Z33="Advanced Introduction invited talk",30,IF(Z33="Poster",5,)))))</f>
        <v>30</v>
      </c>
      <c r="AB33" s="9" t="n">
        <f aca="false">IF(ROW(AE33)=2,AA33,IF(AE32=AE33,AA33+AB32,AA33))</f>
        <v>90</v>
      </c>
      <c r="AC33" s="10" t="e">
        <f aca="false">concat(concat(concat(INT(AB33/60),"h"),AB33-(INT(AB33/60)*60)),IF(AB33-(INT(AB33/60)*60)=0,0,""))</f>
        <v>#NAME?</v>
      </c>
      <c r="AD33" s="14" t="n">
        <v>0</v>
      </c>
      <c r="AE33" s="28" t="n">
        <v>42278.3333333333</v>
      </c>
      <c r="AF33" s="14" t="n">
        <v>3</v>
      </c>
      <c r="AG33" s="14" t="s">
        <v>171</v>
      </c>
      <c r="AH33" s="14" t="s">
        <v>388</v>
      </c>
      <c r="AI33" s="14" t="s">
        <v>326</v>
      </c>
      <c r="AJ33" s="18"/>
      <c r="AK33" s="15" t="s">
        <v>290</v>
      </c>
    </row>
    <row r="34" customFormat="false" ht="15.75" hidden="false" customHeight="false" outlineLevel="0" collapsed="false">
      <c r="A34" s="30" t="n">
        <v>522</v>
      </c>
      <c r="B34" s="31" t="s">
        <v>1463</v>
      </c>
      <c r="C34" s="32" t="n">
        <v>8</v>
      </c>
      <c r="D34" s="33" t="s">
        <v>370</v>
      </c>
      <c r="E34" s="30" t="n">
        <v>126</v>
      </c>
      <c r="F34" s="33" t="s">
        <v>290</v>
      </c>
      <c r="G34" s="32" t="n">
        <v>102</v>
      </c>
      <c r="H34" s="33" t="s">
        <v>371</v>
      </c>
      <c r="I34" s="33" t="s">
        <v>372</v>
      </c>
      <c r="J34" s="33" t="s">
        <v>373</v>
      </c>
      <c r="K34" s="32" t="n">
        <v>102</v>
      </c>
      <c r="L34" s="31" t="s">
        <v>371</v>
      </c>
      <c r="M34" s="33" t="s">
        <v>372</v>
      </c>
      <c r="N34" s="33" t="s">
        <v>373</v>
      </c>
      <c r="O34" s="32" t="n">
        <v>369</v>
      </c>
      <c r="P34" s="31" t="s">
        <v>1464</v>
      </c>
      <c r="Q34" s="33" t="s">
        <v>386</v>
      </c>
      <c r="R34" s="47" t="s">
        <v>387</v>
      </c>
      <c r="S34" s="31"/>
      <c r="T34" s="33" t="s">
        <v>385</v>
      </c>
      <c r="U34" s="33" t="s">
        <v>386</v>
      </c>
      <c r="V34" s="31"/>
      <c r="W34" s="31"/>
      <c r="X34" s="31"/>
      <c r="Y34" s="32" t="n">
        <v>1</v>
      </c>
      <c r="Z34" s="31" t="s">
        <v>297</v>
      </c>
      <c r="AA34" s="30" t="n">
        <f aca="false">IF(Z34="Short Paper",15,IF(Z34="Full Paper",30,IF(Z34="New Result invited paper",30,IF(Z34="Advanced Introduction invited talk",30,IF(Z34="Poster",5,)))))</f>
        <v>30</v>
      </c>
      <c r="AB34" s="9" t="n">
        <f aca="false">IF(ROW(AE34)=2,AA34,IF(AE33=AE34,AA34+AB33,AA34))</f>
        <v>120</v>
      </c>
      <c r="AC34" s="10" t="e">
        <f aca="false">concat(concat(concat(INT(AB34/60),"h"),AB34-(INT(AB34/60)*60)),IF(AB34-(INT(AB34/60)*60)=0,0,""))</f>
        <v>#NAME?</v>
      </c>
      <c r="AD34" s="30" t="n">
        <v>0</v>
      </c>
      <c r="AE34" s="48" t="n">
        <v>42278.3333333333</v>
      </c>
      <c r="AF34" s="30" t="n">
        <v>4</v>
      </c>
      <c r="AG34" s="31" t="s">
        <v>351</v>
      </c>
      <c r="AH34" s="31" t="s">
        <v>388</v>
      </c>
      <c r="AI34" s="31" t="s">
        <v>326</v>
      </c>
      <c r="AJ34" s="31"/>
      <c r="AK34" s="33" t="s">
        <v>290</v>
      </c>
    </row>
    <row r="35" customFormat="false" ht="15.75" hidden="false" customHeight="false" outlineLevel="0" collapsed="false">
      <c r="A35" s="6" t="n">
        <v>234</v>
      </c>
      <c r="B35" s="6" t="s">
        <v>407</v>
      </c>
      <c r="C35" s="7" t="n">
        <v>8</v>
      </c>
      <c r="D35" s="7" t="s">
        <v>370</v>
      </c>
      <c r="E35" s="6" t="n">
        <v>126</v>
      </c>
      <c r="F35" s="7" t="s">
        <v>290</v>
      </c>
      <c r="G35" s="7" t="n">
        <v>102</v>
      </c>
      <c r="H35" s="7" t="s">
        <v>371</v>
      </c>
      <c r="I35" s="7" t="s">
        <v>372</v>
      </c>
      <c r="J35" s="7" t="s">
        <v>373</v>
      </c>
      <c r="K35" s="7" t="n">
        <v>102</v>
      </c>
      <c r="L35" s="6" t="s">
        <v>371</v>
      </c>
      <c r="M35" s="7" t="s">
        <v>372</v>
      </c>
      <c r="N35" s="7" t="s">
        <v>373</v>
      </c>
      <c r="O35" s="7" t="n">
        <v>389</v>
      </c>
      <c r="P35" s="6" t="s">
        <v>408</v>
      </c>
      <c r="Q35" s="7" t="s">
        <v>409</v>
      </c>
      <c r="R35" s="7" t="s">
        <v>410</v>
      </c>
      <c r="S35" s="8"/>
      <c r="T35" s="7" t="s">
        <v>408</v>
      </c>
      <c r="U35" s="7" t="s">
        <v>409</v>
      </c>
      <c r="V35" s="8"/>
      <c r="W35" s="8"/>
      <c r="X35" s="7" t="n">
        <v>1</v>
      </c>
      <c r="Y35" s="7" t="n">
        <v>1</v>
      </c>
      <c r="Z35" s="6" t="s">
        <v>297</v>
      </c>
      <c r="AA35" s="6" t="n">
        <f aca="false">IF(Z35="Short Paper",15,IF(Z35="Full Paper",30,IF(Z35="New Result invited paper",30,IF(Z35="Advanced Introduction invited talk",30,IF(Z35="Poster",5,)))))</f>
        <v>30</v>
      </c>
      <c r="AB35" s="9" t="n">
        <f aca="false">IF(ROW(AE35)=2,AA35,IF(AE33=AE35,AA35+AB33,AA35))</f>
        <v>30</v>
      </c>
      <c r="AC35" s="10" t="e">
        <f aca="false">concat(concat(concat(INT(AB35/60),"h"),AB35-(INT(AB35/60)*60)),IF(AB35-(INT(AB35/60)*60)=0,0,""))</f>
        <v>#NAME?</v>
      </c>
      <c r="AD35" s="6" t="n">
        <v>0</v>
      </c>
      <c r="AE35" s="27" t="n">
        <v>42278.8125</v>
      </c>
      <c r="AF35" s="6" t="n">
        <v>1</v>
      </c>
      <c r="AG35" s="6" t="s">
        <v>83</v>
      </c>
      <c r="AH35" s="6" t="s">
        <v>411</v>
      </c>
      <c r="AI35" s="6" t="s">
        <v>411</v>
      </c>
      <c r="AJ35" s="12"/>
      <c r="AK35" s="7" t="s">
        <v>290</v>
      </c>
    </row>
    <row r="36" customFormat="false" ht="15.75" hidden="false" customHeight="false" outlineLevel="0" collapsed="false">
      <c r="A36" s="6" t="n">
        <v>256</v>
      </c>
      <c r="B36" s="6" t="s">
        <v>425</v>
      </c>
      <c r="C36" s="7" t="n">
        <v>8</v>
      </c>
      <c r="D36" s="7" t="s">
        <v>370</v>
      </c>
      <c r="E36" s="6" t="n">
        <v>126</v>
      </c>
      <c r="F36" s="7" t="s">
        <v>290</v>
      </c>
      <c r="G36" s="7" t="n">
        <v>102</v>
      </c>
      <c r="H36" s="7" t="s">
        <v>371</v>
      </c>
      <c r="I36" s="7" t="s">
        <v>372</v>
      </c>
      <c r="J36" s="7" t="s">
        <v>373</v>
      </c>
      <c r="K36" s="7" t="n">
        <v>102</v>
      </c>
      <c r="L36" s="6" t="s">
        <v>371</v>
      </c>
      <c r="M36" s="7" t="s">
        <v>372</v>
      </c>
      <c r="N36" s="7" t="s">
        <v>373</v>
      </c>
      <c r="O36" s="7" t="n">
        <v>425</v>
      </c>
      <c r="P36" s="6" t="s">
        <v>426</v>
      </c>
      <c r="Q36" s="7" t="s">
        <v>427</v>
      </c>
      <c r="R36" s="13" t="s">
        <v>428</v>
      </c>
      <c r="S36" s="7" t="s">
        <v>41</v>
      </c>
      <c r="T36" s="7" t="s">
        <v>426</v>
      </c>
      <c r="U36" s="7" t="s">
        <v>427</v>
      </c>
      <c r="V36" s="8"/>
      <c r="W36" s="8"/>
      <c r="X36" s="7" t="n">
        <v>1</v>
      </c>
      <c r="Y36" s="7" t="n">
        <v>1</v>
      </c>
      <c r="Z36" s="6" t="s">
        <v>297</v>
      </c>
      <c r="AA36" s="6" t="n">
        <f aca="false">IF(Z36="Short Paper",15,IF(Z36="Full Paper",30,IF(Z36="New Result invited paper",30,IF(Z36="Advanced Introduction invited talk",30,IF(Z36="Poster",5,)))))</f>
        <v>30</v>
      </c>
      <c r="AB36" s="9" t="n">
        <f aca="false">IF(ROW(AE36)=2,AA36,IF(AE35=AE36,AA36+AB35,AA36))</f>
        <v>60</v>
      </c>
      <c r="AC36" s="10" t="e">
        <f aca="false">concat(concat(concat(INT(AB36/60),"h"),AB36-(INT(AB36/60)*60)),IF(AB36-(INT(AB36/60)*60)=0,0,""))</f>
        <v>#NAME?</v>
      </c>
      <c r="AD36" s="6" t="n">
        <v>0</v>
      </c>
      <c r="AE36" s="27" t="n">
        <v>42278.8125</v>
      </c>
      <c r="AF36" s="6" t="n">
        <v>2</v>
      </c>
      <c r="AG36" s="6" t="s">
        <v>83</v>
      </c>
      <c r="AH36" s="12"/>
      <c r="AI36" s="6" t="s">
        <v>429</v>
      </c>
      <c r="AJ36" s="12"/>
      <c r="AK36" s="7" t="s">
        <v>290</v>
      </c>
    </row>
    <row r="37" customFormat="false" ht="15.75" hidden="false" customHeight="false" outlineLevel="0" collapsed="false">
      <c r="A37" s="6" t="n">
        <v>257</v>
      </c>
      <c r="B37" s="6" t="s">
        <v>430</v>
      </c>
      <c r="C37" s="7" t="n">
        <v>8</v>
      </c>
      <c r="D37" s="7" t="s">
        <v>370</v>
      </c>
      <c r="E37" s="6" t="n">
        <v>126</v>
      </c>
      <c r="F37" s="7" t="s">
        <v>290</v>
      </c>
      <c r="G37" s="7" t="n">
        <v>102</v>
      </c>
      <c r="H37" s="7" t="s">
        <v>371</v>
      </c>
      <c r="I37" s="7" t="s">
        <v>372</v>
      </c>
      <c r="J37" s="7" t="s">
        <v>373</v>
      </c>
      <c r="K37" s="7" t="n">
        <v>102</v>
      </c>
      <c r="L37" s="6" t="s">
        <v>371</v>
      </c>
      <c r="M37" s="7" t="s">
        <v>372</v>
      </c>
      <c r="N37" s="7" t="s">
        <v>373</v>
      </c>
      <c r="O37" s="7" t="n">
        <v>426</v>
      </c>
      <c r="P37" s="6" t="s">
        <v>431</v>
      </c>
      <c r="Q37" s="7" t="s">
        <v>432</v>
      </c>
      <c r="R37" s="7" t="s">
        <v>433</v>
      </c>
      <c r="S37" s="8"/>
      <c r="T37" s="7" t="s">
        <v>431</v>
      </c>
      <c r="U37" s="7" t="s">
        <v>432</v>
      </c>
      <c r="V37" s="8"/>
      <c r="W37" s="8"/>
      <c r="X37" s="8"/>
      <c r="Y37" s="7" t="n">
        <v>1</v>
      </c>
      <c r="Z37" s="6" t="s">
        <v>297</v>
      </c>
      <c r="AA37" s="6" t="n">
        <f aca="false">IF(Z37="Short Paper",15,IF(Z37="Full Paper",30,IF(Z37="New Result invited paper",30,IF(Z37="Advanced Introduction invited talk",30,IF(Z37="Poster",5,)))))</f>
        <v>30</v>
      </c>
      <c r="AB37" s="9" t="n">
        <f aca="false">IF(ROW(AE37)=2,AA37,IF(AE36=AE37,AA37+AB36,AA37))</f>
        <v>90</v>
      </c>
      <c r="AC37" s="10" t="e">
        <f aca="false">concat(concat(concat(INT(AB37/60),"h"),AB37-(INT(AB37/60)*60)),IF(AB37-(INT(AB37/60)*60)=0,0,""))</f>
        <v>#NAME?</v>
      </c>
      <c r="AD37" s="6" t="n">
        <v>0</v>
      </c>
      <c r="AE37" s="27" t="n">
        <v>42278.8125</v>
      </c>
      <c r="AF37" s="6" t="n">
        <v>3</v>
      </c>
      <c r="AG37" s="6" t="s">
        <v>829</v>
      </c>
      <c r="AH37" s="6" t="s">
        <v>435</v>
      </c>
      <c r="AI37" s="6" t="s">
        <v>436</v>
      </c>
      <c r="AJ37" s="12"/>
      <c r="AK37" s="7" t="s">
        <v>290</v>
      </c>
    </row>
    <row r="38" customFormat="false" ht="15.75" hidden="false" customHeight="false" outlineLevel="0" collapsed="false">
      <c r="A38" s="6" t="n">
        <v>373</v>
      </c>
      <c r="B38" s="6" t="s">
        <v>462</v>
      </c>
      <c r="C38" s="7" t="n">
        <v>8</v>
      </c>
      <c r="D38" s="7" t="s">
        <v>370</v>
      </c>
      <c r="E38" s="6" t="n">
        <v>126</v>
      </c>
      <c r="F38" s="7" t="s">
        <v>290</v>
      </c>
      <c r="G38" s="7" t="n">
        <v>102</v>
      </c>
      <c r="H38" s="7" t="s">
        <v>371</v>
      </c>
      <c r="I38" s="7" t="s">
        <v>372</v>
      </c>
      <c r="J38" s="7" t="s">
        <v>373</v>
      </c>
      <c r="K38" s="7" t="n">
        <v>102</v>
      </c>
      <c r="L38" s="6" t="s">
        <v>371</v>
      </c>
      <c r="M38" s="7" t="s">
        <v>372</v>
      </c>
      <c r="N38" s="7" t="s">
        <v>373</v>
      </c>
      <c r="O38" s="7" t="n">
        <v>550</v>
      </c>
      <c r="P38" s="6" t="s">
        <v>463</v>
      </c>
      <c r="Q38" s="7" t="s">
        <v>464</v>
      </c>
      <c r="R38" s="13" t="s">
        <v>465</v>
      </c>
      <c r="S38" s="8"/>
      <c r="T38" s="7" t="s">
        <v>463</v>
      </c>
      <c r="U38" s="7" t="s">
        <v>464</v>
      </c>
      <c r="V38" s="8"/>
      <c r="W38" s="8"/>
      <c r="X38" s="7" t="n">
        <v>1</v>
      </c>
      <c r="Y38" s="7" t="n">
        <v>1</v>
      </c>
      <c r="Z38" s="6" t="s">
        <v>297</v>
      </c>
      <c r="AA38" s="6" t="n">
        <f aca="false">IF(Z38="Short Paper",15,IF(Z38="Full Paper",30,IF(Z38="New Result invited paper",30,IF(Z38="Advanced Introduction invited talk",30,IF(Z38="Poster",5,)))))</f>
        <v>30</v>
      </c>
      <c r="AB38" s="9" t="n">
        <f aca="false">IF(ROW(AE38)=2,AA38,IF(AE37=AE38,AA38+AB37,AA38))</f>
        <v>120</v>
      </c>
      <c r="AC38" s="10" t="e">
        <f aca="false">concat(concat(concat(INT(AB38/60),"h"),AB38-(INT(AB38/60)*60)),IF(AB38-(INT(AB38/60)*60)=0,0,""))</f>
        <v>#NAME?</v>
      </c>
      <c r="AD38" s="6" t="n">
        <v>0</v>
      </c>
      <c r="AE38" s="27" t="n">
        <v>42278.8125</v>
      </c>
      <c r="AF38" s="6" t="n">
        <v>4</v>
      </c>
      <c r="AG38" s="6" t="s">
        <v>362</v>
      </c>
      <c r="AH38" s="12"/>
      <c r="AI38" s="6" t="s">
        <v>466</v>
      </c>
      <c r="AJ38" s="6" t="s">
        <v>467</v>
      </c>
      <c r="AK38" s="7" t="s">
        <v>290</v>
      </c>
    </row>
    <row r="39" customFormat="false" ht="15.75" hidden="false" customHeight="false" outlineLevel="0" collapsed="false">
      <c r="A39" s="6" t="n">
        <v>225</v>
      </c>
      <c r="B39" s="6" t="s">
        <v>403</v>
      </c>
      <c r="C39" s="7" t="n">
        <v>8</v>
      </c>
      <c r="D39" s="7" t="s">
        <v>370</v>
      </c>
      <c r="E39" s="6" t="n">
        <v>126</v>
      </c>
      <c r="F39" s="7" t="s">
        <v>290</v>
      </c>
      <c r="G39" s="7" t="n">
        <v>102</v>
      </c>
      <c r="H39" s="7" t="s">
        <v>371</v>
      </c>
      <c r="I39" s="7" t="s">
        <v>372</v>
      </c>
      <c r="J39" s="7" t="s">
        <v>373</v>
      </c>
      <c r="K39" s="7" t="n">
        <v>102</v>
      </c>
      <c r="L39" s="6" t="s">
        <v>371</v>
      </c>
      <c r="M39" s="7" t="s">
        <v>372</v>
      </c>
      <c r="N39" s="7" t="s">
        <v>373</v>
      </c>
      <c r="O39" s="7" t="n">
        <v>380</v>
      </c>
      <c r="P39" s="6" t="s">
        <v>404</v>
      </c>
      <c r="Q39" s="7" t="s">
        <v>405</v>
      </c>
      <c r="R39" s="7" t="s">
        <v>406</v>
      </c>
      <c r="S39" s="8"/>
      <c r="T39" s="7" t="s">
        <v>404</v>
      </c>
      <c r="U39" s="7" t="s">
        <v>405</v>
      </c>
      <c r="V39" s="8"/>
      <c r="W39" s="8"/>
      <c r="X39" s="7" t="n">
        <v>1</v>
      </c>
      <c r="Y39" s="7" t="n">
        <v>1</v>
      </c>
      <c r="Z39" s="6" t="s">
        <v>297</v>
      </c>
      <c r="AA39" s="6" t="n">
        <f aca="false">IF(Z39="Short Paper",15,IF(Z39="Full Paper",30,IF(Z39="New Result invited paper",30,IF(Z39="Advanced Introduction invited talk",30,IF(Z39="Poster",5,)))))</f>
        <v>30</v>
      </c>
      <c r="AB39" s="9" t="n">
        <f aca="false">IF(ROW(AE39)=2,AA39,IF(AE38=AE39,AA39+AB38,AA39))</f>
        <v>150</v>
      </c>
      <c r="AC39" s="10" t="e">
        <f aca="false">concat(concat(concat(INT(AB39/60),"h"),AB39-(INT(AB39/60)*60)),IF(AB39-(INT(AB39/60)*60)=0,0,""))</f>
        <v>#NAME?</v>
      </c>
      <c r="AD39" s="6" t="n">
        <v>0</v>
      </c>
      <c r="AE39" s="27" t="n">
        <v>42278.8125</v>
      </c>
      <c r="AF39" s="6" t="n">
        <v>5</v>
      </c>
      <c r="AG39" s="6" t="n">
        <v>-7</v>
      </c>
      <c r="AH39" s="6" t="s">
        <v>635</v>
      </c>
      <c r="AI39" s="6" t="s">
        <v>635</v>
      </c>
      <c r="AJ39" s="12"/>
      <c r="AK39" s="7" t="s">
        <v>290</v>
      </c>
    </row>
    <row r="40" customFormat="false" ht="15.75" hidden="false" customHeight="false" outlineLevel="0" collapsed="false">
      <c r="A40" s="9" t="n">
        <v>511</v>
      </c>
      <c r="B40" s="10" t="s">
        <v>1465</v>
      </c>
      <c r="C40" s="49" t="n">
        <v>8</v>
      </c>
      <c r="D40" s="50" t="s">
        <v>370</v>
      </c>
      <c r="E40" s="9" t="n">
        <v>126</v>
      </c>
      <c r="F40" s="50" t="s">
        <v>290</v>
      </c>
      <c r="G40" s="49" t="n">
        <v>102</v>
      </c>
      <c r="H40" s="50" t="s">
        <v>371</v>
      </c>
      <c r="I40" s="50" t="s">
        <v>372</v>
      </c>
      <c r="J40" s="50" t="s">
        <v>373</v>
      </c>
      <c r="K40" s="49" t="n">
        <v>102</v>
      </c>
      <c r="L40" s="10" t="s">
        <v>371</v>
      </c>
      <c r="M40" s="50" t="s">
        <v>372</v>
      </c>
      <c r="N40" s="50" t="s">
        <v>373</v>
      </c>
      <c r="O40" s="49" t="n">
        <v>498</v>
      </c>
      <c r="P40" s="10" t="s">
        <v>1466</v>
      </c>
      <c r="Q40" s="50" t="s">
        <v>1467</v>
      </c>
      <c r="R40" s="51" t="s">
        <v>1468</v>
      </c>
      <c r="S40" s="10"/>
      <c r="T40" s="52" t="s">
        <v>1466</v>
      </c>
      <c r="U40" s="50" t="s">
        <v>1467</v>
      </c>
      <c r="V40" s="10"/>
      <c r="W40" s="10"/>
      <c r="X40" s="10"/>
      <c r="Y40" s="49" t="n">
        <v>1</v>
      </c>
      <c r="Z40" s="10" t="s">
        <v>297</v>
      </c>
      <c r="AA40" s="9" t="n">
        <f aca="false">IF(Z40="Short Paper",15,IF(Z40="Full Paper",30,IF(Z40="New Result invited paper",30,IF(Z40="Advanced Introduction invited talk",30,IF(Z40="Poster",5,)))))</f>
        <v>30</v>
      </c>
      <c r="AB40" s="9" t="n">
        <f aca="false">IF(ROW(AE40)=2,AA40,IF(AE39=AE40,AA40+AB39,AA40))</f>
        <v>180</v>
      </c>
      <c r="AC40" s="10" t="e">
        <f aca="false">concat(concat(concat(INT(AB40/60),"h"),AB40-(INT(AB40/60)*60)),IF(AB40-(INT(AB40/60)*60)=0,0,""))</f>
        <v>#NAME?</v>
      </c>
      <c r="AD40" s="9" t="n">
        <v>0</v>
      </c>
      <c r="AE40" s="53" t="n">
        <v>42278.8125</v>
      </c>
      <c r="AF40" s="9" t="n">
        <v>7</v>
      </c>
      <c r="AG40" s="10" t="s">
        <v>83</v>
      </c>
      <c r="AH40" s="10" t="s">
        <v>457</v>
      </c>
      <c r="AI40" s="10" t="s">
        <v>457</v>
      </c>
      <c r="AJ40" s="10"/>
      <c r="AK40" s="50" t="s">
        <v>290</v>
      </c>
    </row>
    <row r="41" customFormat="false" ht="15.75" hidden="false" customHeight="false" outlineLevel="0" collapsed="false">
      <c r="A41" s="6" t="n">
        <v>401</v>
      </c>
      <c r="B41" s="6" t="s">
        <v>471</v>
      </c>
      <c r="C41" s="7" t="n">
        <v>8</v>
      </c>
      <c r="D41" s="7" t="s">
        <v>370</v>
      </c>
      <c r="E41" s="6" t="n">
        <v>126</v>
      </c>
      <c r="F41" s="7" t="s">
        <v>290</v>
      </c>
      <c r="G41" s="7" t="n">
        <v>102</v>
      </c>
      <c r="H41" s="7" t="s">
        <v>371</v>
      </c>
      <c r="I41" s="7" t="s">
        <v>372</v>
      </c>
      <c r="J41" s="7" t="s">
        <v>373</v>
      </c>
      <c r="K41" s="7" t="n">
        <v>102</v>
      </c>
      <c r="L41" s="6" t="s">
        <v>371</v>
      </c>
      <c r="M41" s="7" t="s">
        <v>372</v>
      </c>
      <c r="N41" s="7" t="s">
        <v>373</v>
      </c>
      <c r="O41" s="7" t="n">
        <v>580</v>
      </c>
      <c r="P41" s="6" t="s">
        <v>1469</v>
      </c>
      <c r="Q41" s="7" t="s">
        <v>473</v>
      </c>
      <c r="R41" s="7" t="s">
        <v>474</v>
      </c>
      <c r="S41" s="8"/>
      <c r="T41" s="7" t="s">
        <v>472</v>
      </c>
      <c r="U41" s="7" t="s">
        <v>473</v>
      </c>
      <c r="V41" s="8"/>
      <c r="W41" s="8"/>
      <c r="X41" s="8"/>
      <c r="Y41" s="7" t="n">
        <v>1</v>
      </c>
      <c r="Z41" s="6" t="s">
        <v>297</v>
      </c>
      <c r="AA41" s="6" t="n">
        <f aca="false">IF(Z41="Short Paper",15,IF(Z41="Full Paper",30,IF(Z41="New Result invited paper",30,IF(Z41="Advanced Introduction invited talk",30,IF(Z41="Poster",5,)))))</f>
        <v>30</v>
      </c>
      <c r="AB41" s="9" t="n">
        <f aca="false">IF(ROW(AE41)=2,AA41,IF(AE39=AE41,AA41+AB39,AA41))</f>
        <v>180</v>
      </c>
      <c r="AC41" s="10" t="e">
        <f aca="false">concat(concat(concat(INT(AB41/60),"h"),AB41-(INT(AB41/60)*60)),IF(AB41-(INT(AB41/60)*60)=0,0,""))</f>
        <v>#NAME?</v>
      </c>
      <c r="AD41" s="6" t="n">
        <v>0</v>
      </c>
      <c r="AE41" s="27" t="n">
        <v>42278.8125</v>
      </c>
      <c r="AF41" s="6" t="n">
        <v>6</v>
      </c>
      <c r="AG41" s="6" t="s">
        <v>351</v>
      </c>
      <c r="AH41" s="6" t="s">
        <v>635</v>
      </c>
      <c r="AI41" s="6" t="s">
        <v>635</v>
      </c>
      <c r="AJ41" s="12"/>
      <c r="AK41" s="7" t="s">
        <v>290</v>
      </c>
    </row>
    <row r="42" customFormat="false" ht="15.75" hidden="false" customHeight="false" outlineLevel="0" collapsed="false">
      <c r="A42" s="6" t="n">
        <v>323</v>
      </c>
      <c r="B42" s="6" t="s">
        <v>453</v>
      </c>
      <c r="C42" s="7" t="n">
        <v>8</v>
      </c>
      <c r="D42" s="7" t="s">
        <v>370</v>
      </c>
      <c r="E42" s="6" t="n">
        <v>126</v>
      </c>
      <c r="F42" s="7" t="s">
        <v>290</v>
      </c>
      <c r="G42" s="7" t="n">
        <v>102</v>
      </c>
      <c r="H42" s="7" t="s">
        <v>371</v>
      </c>
      <c r="I42" s="7" t="s">
        <v>372</v>
      </c>
      <c r="J42" s="7" t="s">
        <v>373</v>
      </c>
      <c r="K42" s="7" t="n">
        <v>102</v>
      </c>
      <c r="L42" s="6" t="s">
        <v>371</v>
      </c>
      <c r="M42" s="7" t="s">
        <v>372</v>
      </c>
      <c r="N42" s="7" t="s">
        <v>373</v>
      </c>
      <c r="O42" s="7" t="n">
        <v>498</v>
      </c>
      <c r="P42" s="6" t="s">
        <v>454</v>
      </c>
      <c r="Q42" s="7" t="s">
        <v>455</v>
      </c>
      <c r="R42" s="8"/>
      <c r="S42" s="8"/>
      <c r="T42" s="7" t="s">
        <v>454</v>
      </c>
      <c r="U42" s="7" t="s">
        <v>455</v>
      </c>
      <c r="V42" s="8"/>
      <c r="W42" s="8"/>
      <c r="X42" s="8"/>
      <c r="Y42" s="7" t="n">
        <v>1</v>
      </c>
      <c r="Z42" s="6" t="s">
        <v>297</v>
      </c>
      <c r="AA42" s="6" t="n">
        <f aca="false">IF(Z42="Short Paper",15,IF(Z42="Full Paper",30,IF(Z42="New Result invited paper",30,IF(Z42="Advanced Introduction invited talk",30,IF(Z42="Poster",5,)))))</f>
        <v>30</v>
      </c>
      <c r="AB42" s="9" t="n">
        <f aca="false">IF(ROW(AE42)=2,AA42,IF(AE41=AE42,AA42+AB41,AA42))</f>
        <v>210</v>
      </c>
      <c r="AC42" s="10" t="e">
        <f aca="false">concat(concat(concat(INT(AB42/60),"h"),AB42-(INT(AB42/60)*60)),IF(AB42-(INT(AB42/60)*60)=0,0,""))</f>
        <v>#NAME?</v>
      </c>
      <c r="AD42" s="6" t="n">
        <v>0</v>
      </c>
      <c r="AE42" s="27" t="n">
        <v>42278.8125</v>
      </c>
      <c r="AF42" s="6" t="n">
        <v>8</v>
      </c>
      <c r="AG42" s="6" t="s">
        <v>83</v>
      </c>
      <c r="AH42" s="6" t="s">
        <v>457</v>
      </c>
      <c r="AI42" s="6" t="s">
        <v>457</v>
      </c>
      <c r="AJ42" s="12"/>
      <c r="AK42" s="7" t="s">
        <v>290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K2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6.0765306122449"/>
    <col collapsed="false" hidden="false" max="2" min="2" style="0" width="9.85204081632653"/>
    <col collapsed="false" hidden="false" max="3" min="3" style="0" width="2.56632653061224"/>
    <col collapsed="false" hidden="false" max="4" min="4" style="0" width="2.42857142857143"/>
    <col collapsed="false" hidden="false" max="5" min="5" style="0" width="5.66836734693878"/>
    <col collapsed="false" hidden="false" max="6" min="6" style="0" width="9.85204081632653"/>
    <col collapsed="false" hidden="false" max="11" min="7" style="0" width="2.76530612244898"/>
    <col collapsed="false" hidden="false" max="12" min="12" style="0" width="9.85204081632653"/>
    <col collapsed="false" hidden="false" max="15" min="13" style="0" width="2.56632653061224"/>
    <col collapsed="false" hidden="false" max="16" min="16" style="0" width="9.85204081632653"/>
    <col collapsed="false" hidden="false" max="25" min="17" style="0" width="2.76530612244898"/>
    <col collapsed="false" hidden="false" max="26" min="26" style="0" width="9.85204081632653"/>
    <col collapsed="false" hidden="false" max="27" min="27" style="0" width="4.93367346938776"/>
    <col collapsed="false" hidden="false" max="28" min="28" style="0" width="0.403061224489796"/>
    <col collapsed="false" hidden="false" max="29" min="29" style="0" width="7.1530612244898"/>
    <col collapsed="false" hidden="false" max="30" min="30" style="0" width="2.56632653061224"/>
    <col collapsed="false" hidden="false" max="31" min="31" style="0" width="21.1938775510204"/>
    <col collapsed="false" hidden="false" max="32" min="32" style="0" width="3.78061224489796"/>
    <col collapsed="false" hidden="false" max="1025" min="33" style="0" width="9.85204081632653"/>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206</v>
      </c>
      <c r="B7" s="6" t="s">
        <v>1107</v>
      </c>
      <c r="C7" s="7" t="n">
        <v>9</v>
      </c>
      <c r="D7" s="7" t="s">
        <v>86</v>
      </c>
      <c r="E7" s="6" t="n">
        <v>103</v>
      </c>
      <c r="F7" s="6" t="s">
        <v>290</v>
      </c>
      <c r="G7" s="7" t="n">
        <v>76</v>
      </c>
      <c r="H7" s="7" t="s">
        <v>88</v>
      </c>
      <c r="I7" s="7" t="s">
        <v>89</v>
      </c>
      <c r="J7" s="7" t="s">
        <v>90</v>
      </c>
      <c r="K7" s="7" t="n">
        <v>76</v>
      </c>
      <c r="L7" s="6" t="s">
        <v>88</v>
      </c>
      <c r="M7" s="7" t="s">
        <v>89</v>
      </c>
      <c r="N7" s="7" t="s">
        <v>90</v>
      </c>
      <c r="O7" s="7" t="n">
        <v>360</v>
      </c>
      <c r="P7" s="6" t="s">
        <v>1108</v>
      </c>
      <c r="Q7" s="7" t="s">
        <v>1109</v>
      </c>
      <c r="R7" s="7" t="s">
        <v>1110</v>
      </c>
      <c r="S7" s="7" t="s">
        <v>502</v>
      </c>
      <c r="T7" s="7" t="s">
        <v>1111</v>
      </c>
      <c r="U7" s="7" t="s">
        <v>1112</v>
      </c>
      <c r="V7" s="8"/>
      <c r="W7" s="8"/>
      <c r="X7" s="8"/>
      <c r="Y7" s="7" t="n">
        <v>1</v>
      </c>
      <c r="Z7" s="6" t="s">
        <v>297</v>
      </c>
      <c r="AA7" s="6" t="n">
        <f aca="false">IF(Z7="Short Paper",15,IF(Z7="Full Paper",30,IF(Z7="New Result invited paper",30,IF(Z7="Advanced Introduction invited talk",30,IF(Z7="Poster",5,)))))</f>
        <v>30</v>
      </c>
      <c r="AB7" s="9" t="str">
        <f aca="false">IF(ROW(AE7)=2,AA7,IF(#REF!=AE7,AA7+#REF!,AA7))</f>
        <v>#REF!</v>
      </c>
      <c r="AC7" s="10" t="e">
        <f aca="false">concat(concat(concat(INT(AB7/60),"h"),AB7-(INT(AB7/60)*60)),IF(AB7-(INT(AB7/60)*60)=0,0,""))</f>
        <v>#VALUE!</v>
      </c>
      <c r="AD7" s="6" t="n">
        <v>0</v>
      </c>
      <c r="AE7" s="27" t="n">
        <v>42278.25</v>
      </c>
      <c r="AF7" s="6" t="n">
        <v>2</v>
      </c>
      <c r="AG7" s="6" t="n">
        <v>8</v>
      </c>
      <c r="AH7" s="6" t="s">
        <v>1449</v>
      </c>
      <c r="AI7" s="6" t="s">
        <v>1449</v>
      </c>
      <c r="AJ7" s="12"/>
      <c r="AK7" s="6" t="s">
        <v>290</v>
      </c>
    </row>
    <row r="8" customFormat="false" ht="15.75" hidden="false" customHeight="false" outlineLevel="0" collapsed="false">
      <c r="A8" s="6" t="n">
        <v>254</v>
      </c>
      <c r="B8" s="6" t="s">
        <v>1117</v>
      </c>
      <c r="C8" s="7" t="n">
        <v>9</v>
      </c>
      <c r="D8" s="7" t="s">
        <v>86</v>
      </c>
      <c r="E8" s="6" t="n">
        <v>103</v>
      </c>
      <c r="F8" s="6" t="s">
        <v>290</v>
      </c>
      <c r="G8" s="7" t="n">
        <v>76</v>
      </c>
      <c r="H8" s="7" t="s">
        <v>88</v>
      </c>
      <c r="I8" s="7" t="s">
        <v>89</v>
      </c>
      <c r="J8" s="7" t="s">
        <v>90</v>
      </c>
      <c r="K8" s="7" t="n">
        <v>76</v>
      </c>
      <c r="L8" s="6" t="s">
        <v>88</v>
      </c>
      <c r="M8" s="7" t="s">
        <v>89</v>
      </c>
      <c r="N8" s="7" t="s">
        <v>90</v>
      </c>
      <c r="O8" s="7" t="n">
        <v>423</v>
      </c>
      <c r="P8" s="6" t="s">
        <v>1118</v>
      </c>
      <c r="Q8" s="7" t="s">
        <v>1119</v>
      </c>
      <c r="R8" s="7" t="s">
        <v>1120</v>
      </c>
      <c r="S8" s="7" t="s">
        <v>545</v>
      </c>
      <c r="T8" s="7" t="s">
        <v>1118</v>
      </c>
      <c r="U8" s="7" t="s">
        <v>1119</v>
      </c>
      <c r="V8" s="8"/>
      <c r="W8" s="8"/>
      <c r="X8" s="8"/>
      <c r="Y8" s="7" t="n">
        <v>1</v>
      </c>
      <c r="Z8" s="6" t="s">
        <v>539</v>
      </c>
      <c r="AA8" s="6" t="n">
        <f aca="false">IF(Z8="Short Paper",15,IF(Z8="Full Paper",30,IF(Z8="New Result invited paper",30,IF(Z8="Advanced Introduction invited talk",30,IF(Z8="Poster",5,)))))</f>
        <v>30</v>
      </c>
      <c r="AB8" s="9" t="e">
        <f aca="false">IF(ROW(AE8)=2,AA8,IF(AE7=AE8,AA8+AB7,AA8))</f>
        <v>#VALUE!</v>
      </c>
      <c r="AC8" s="10" t="e">
        <f aca="false">concat(concat(concat(INT(AB8/60),"h"),AB8-(INT(AB8/60)*60)),IF(AB8-(INT(AB8/60)*60)=0,0,""))</f>
        <v>#VALUE!</v>
      </c>
      <c r="AD8" s="6" t="n">
        <v>0</v>
      </c>
      <c r="AE8" s="27" t="n">
        <v>42278.25</v>
      </c>
      <c r="AF8" s="6" t="n">
        <v>3</v>
      </c>
      <c r="AG8" s="6" t="s">
        <v>1121</v>
      </c>
      <c r="AH8" s="6" t="s">
        <v>1122</v>
      </c>
      <c r="AI8" s="6" t="s">
        <v>1123</v>
      </c>
      <c r="AJ8" s="12"/>
      <c r="AK8" s="6" t="s">
        <v>290</v>
      </c>
    </row>
    <row r="9" customFormat="false" ht="15.75" hidden="false" customHeight="false" outlineLevel="0" collapsed="false">
      <c r="A9" s="6" t="n">
        <v>255</v>
      </c>
      <c r="B9" s="6" t="s">
        <v>1124</v>
      </c>
      <c r="C9" s="7" t="n">
        <v>9</v>
      </c>
      <c r="D9" s="7" t="s">
        <v>86</v>
      </c>
      <c r="E9" s="6" t="n">
        <v>103</v>
      </c>
      <c r="F9" s="6" t="s">
        <v>290</v>
      </c>
      <c r="G9" s="7" t="n">
        <v>76</v>
      </c>
      <c r="H9" s="7" t="s">
        <v>88</v>
      </c>
      <c r="I9" s="7" t="s">
        <v>89</v>
      </c>
      <c r="J9" s="7" t="s">
        <v>90</v>
      </c>
      <c r="K9" s="7" t="n">
        <v>76</v>
      </c>
      <c r="L9" s="6" t="s">
        <v>88</v>
      </c>
      <c r="M9" s="7" t="s">
        <v>89</v>
      </c>
      <c r="N9" s="7" t="s">
        <v>90</v>
      </c>
      <c r="O9" s="7" t="n">
        <v>424</v>
      </c>
      <c r="P9" s="6" t="s">
        <v>1125</v>
      </c>
      <c r="Q9" s="7" t="s">
        <v>1126</v>
      </c>
      <c r="R9" s="8"/>
      <c r="S9" s="7" t="s">
        <v>1127</v>
      </c>
      <c r="T9" s="7" t="s">
        <v>1125</v>
      </c>
      <c r="U9" s="7" t="s">
        <v>1126</v>
      </c>
      <c r="V9" s="8"/>
      <c r="W9" s="8"/>
      <c r="X9" s="8"/>
      <c r="Y9" s="7" t="n">
        <v>1</v>
      </c>
      <c r="Z9" s="6" t="s">
        <v>297</v>
      </c>
      <c r="AA9" s="6" t="n">
        <f aca="false">IF(Z9="Short Paper",15,IF(Z9="Full Paper",30,IF(Z9="New Result invited paper",30,IF(Z9="Advanced Introduction invited talk",30,IF(Z9="Poster",5,)))))</f>
        <v>30</v>
      </c>
      <c r="AB9" s="9" t="e">
        <f aca="false">IF(ROW(AE9)=2,AA9,IF(AE8=AE9,AA9+AB8,AA9))</f>
        <v>#VALUE!</v>
      </c>
      <c r="AC9" s="10" t="e">
        <f aca="false">concat(concat(concat(INT(AB9/60),"h"),AB9-(INT(AB9/60)*60)),IF(AB9-(INT(AB9/60)*60)=0,0,""))</f>
        <v>#VALUE!</v>
      </c>
      <c r="AD9" s="6" t="n">
        <v>0</v>
      </c>
      <c r="AE9" s="27" t="n">
        <v>42278.25</v>
      </c>
      <c r="AF9" s="6" t="n">
        <v>4</v>
      </c>
      <c r="AG9" s="6" t="s">
        <v>1128</v>
      </c>
      <c r="AH9" s="6" t="s">
        <v>1129</v>
      </c>
      <c r="AI9" s="6" t="s">
        <v>470</v>
      </c>
      <c r="AJ9" s="12"/>
      <c r="AK9" s="6" t="s">
        <v>290</v>
      </c>
    </row>
    <row r="10" customFormat="false" ht="15.75" hidden="false" customHeight="false" outlineLevel="0" collapsed="false">
      <c r="A10" s="6" t="n">
        <v>204</v>
      </c>
      <c r="B10" s="6" t="s">
        <v>1102</v>
      </c>
      <c r="C10" s="7" t="n">
        <v>9</v>
      </c>
      <c r="D10" s="7" t="s">
        <v>86</v>
      </c>
      <c r="E10" s="6" t="n">
        <v>103</v>
      </c>
      <c r="F10" s="6" t="s">
        <v>290</v>
      </c>
      <c r="G10" s="7" t="n">
        <v>76</v>
      </c>
      <c r="H10" s="7" t="s">
        <v>88</v>
      </c>
      <c r="I10" s="7" t="s">
        <v>89</v>
      </c>
      <c r="J10" s="7" t="s">
        <v>90</v>
      </c>
      <c r="K10" s="7" t="n">
        <v>76</v>
      </c>
      <c r="L10" s="6" t="s">
        <v>88</v>
      </c>
      <c r="M10" s="7" t="s">
        <v>89</v>
      </c>
      <c r="N10" s="7" t="s">
        <v>90</v>
      </c>
      <c r="O10" s="7" t="n">
        <v>358</v>
      </c>
      <c r="P10" s="6" t="s">
        <v>1103</v>
      </c>
      <c r="Q10" s="7" t="s">
        <v>1104</v>
      </c>
      <c r="R10" s="13" t="s">
        <v>1105</v>
      </c>
      <c r="S10" s="7" t="s">
        <v>908</v>
      </c>
      <c r="T10" s="7" t="s">
        <v>1103</v>
      </c>
      <c r="U10" s="7" t="s">
        <v>1104</v>
      </c>
      <c r="V10" s="8"/>
      <c r="W10" s="8"/>
      <c r="X10" s="8"/>
      <c r="Y10" s="7" t="n">
        <v>1</v>
      </c>
      <c r="Z10" s="6" t="s">
        <v>297</v>
      </c>
      <c r="AA10" s="6" t="n">
        <f aca="false">IF(Z10="Short Paper",15,IF(Z10="Full Paper",30,IF(Z10="New Result invited paper",30,IF(Z10="Advanced Introduction invited talk",30,IF(Z10="Poster",5,)))))</f>
        <v>30</v>
      </c>
      <c r="AB10" s="9" t="e">
        <f aca="false">IF(ROW(AE10)=2,AA10,IF(AE9=AE10,AA10+AB9,AA10))</f>
        <v>#VALUE!</v>
      </c>
      <c r="AC10" s="10" t="e">
        <f aca="false">concat(concat(concat(INT(AB10/60),"h"),AB10-(INT(AB10/60)*60)),IF(AB10-(INT(AB10/60)*60)=0,0,""))</f>
        <v>#VALUE!</v>
      </c>
      <c r="AD10" s="6" t="n">
        <v>0</v>
      </c>
      <c r="AE10" s="27" t="n">
        <v>42278.25</v>
      </c>
      <c r="AF10" s="6" t="n">
        <v>5</v>
      </c>
      <c r="AG10" s="6" t="s">
        <v>171</v>
      </c>
      <c r="AH10" s="6" t="s">
        <v>466</v>
      </c>
      <c r="AI10" s="6" t="s">
        <v>1106</v>
      </c>
      <c r="AJ10" s="6" t="s">
        <v>467</v>
      </c>
      <c r="AK10" s="6" t="s">
        <v>290</v>
      </c>
    </row>
    <row r="11" customFormat="false" ht="15.75" hidden="false" customHeight="false" outlineLevel="0" collapsed="false">
      <c r="A11" s="14" t="n">
        <v>72</v>
      </c>
      <c r="B11" s="14" t="s">
        <v>1470</v>
      </c>
      <c r="C11" s="15" t="n">
        <v>9</v>
      </c>
      <c r="D11" s="15" t="s">
        <v>86</v>
      </c>
      <c r="E11" s="14" t="n">
        <v>107</v>
      </c>
      <c r="F11" s="14" t="s">
        <v>87</v>
      </c>
      <c r="G11" s="15" t="n">
        <v>76</v>
      </c>
      <c r="H11" s="15" t="s">
        <v>88</v>
      </c>
      <c r="I11" s="15" t="s">
        <v>89</v>
      </c>
      <c r="J11" s="15" t="s">
        <v>90</v>
      </c>
      <c r="K11" s="15" t="n">
        <v>79</v>
      </c>
      <c r="L11" s="14" t="s">
        <v>91</v>
      </c>
      <c r="M11" s="15" t="s">
        <v>92</v>
      </c>
      <c r="N11" s="15" t="s">
        <v>91</v>
      </c>
      <c r="O11" s="15" t="n">
        <v>138</v>
      </c>
      <c r="P11" s="14" t="s">
        <v>1471</v>
      </c>
      <c r="Q11" s="15" t="s">
        <v>1077</v>
      </c>
      <c r="R11" s="15" t="s">
        <v>1078</v>
      </c>
      <c r="S11" s="15" t="s">
        <v>450</v>
      </c>
      <c r="T11" s="15" t="s">
        <v>1471</v>
      </c>
      <c r="U11" s="15" t="s">
        <v>1472</v>
      </c>
      <c r="V11" s="16"/>
      <c r="W11" s="16"/>
      <c r="X11" s="16"/>
      <c r="Y11" s="15" t="n">
        <v>1</v>
      </c>
      <c r="Z11" s="14" t="s">
        <v>539</v>
      </c>
      <c r="AA11" s="14"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14" t="n">
        <v>2</v>
      </c>
      <c r="AE11" s="28" t="n">
        <v>42278.375</v>
      </c>
      <c r="AF11" s="14" t="n">
        <v>1</v>
      </c>
      <c r="AG11" s="14" t="n">
        <v>2</v>
      </c>
      <c r="AH11" s="14" t="s">
        <v>1443</v>
      </c>
      <c r="AI11" s="14" t="s">
        <v>1443</v>
      </c>
      <c r="AJ11" s="18"/>
      <c r="AK11" s="14" t="s">
        <v>87</v>
      </c>
    </row>
    <row r="12" customFormat="false" ht="15.75" hidden="false" customHeight="false" outlineLevel="0" collapsed="false">
      <c r="A12" s="14" t="n">
        <v>75</v>
      </c>
      <c r="B12" s="14" t="s">
        <v>1081</v>
      </c>
      <c r="C12" s="15" t="n">
        <v>9</v>
      </c>
      <c r="D12" s="15" t="s">
        <v>86</v>
      </c>
      <c r="E12" s="14" t="n">
        <v>107</v>
      </c>
      <c r="F12" s="14" t="s">
        <v>87</v>
      </c>
      <c r="G12" s="15" t="n">
        <v>76</v>
      </c>
      <c r="H12" s="15" t="s">
        <v>88</v>
      </c>
      <c r="I12" s="15" t="s">
        <v>89</v>
      </c>
      <c r="J12" s="15" t="s">
        <v>90</v>
      </c>
      <c r="K12" s="15" t="n">
        <v>79</v>
      </c>
      <c r="L12" s="14" t="s">
        <v>91</v>
      </c>
      <c r="M12" s="15" t="s">
        <v>92</v>
      </c>
      <c r="N12" s="15" t="s">
        <v>91</v>
      </c>
      <c r="O12" s="15" t="n">
        <v>134</v>
      </c>
      <c r="P12" s="14" t="s">
        <v>1082</v>
      </c>
      <c r="Q12" s="15" t="s">
        <v>1083</v>
      </c>
      <c r="R12" s="15" t="s">
        <v>1078</v>
      </c>
      <c r="S12" s="15" t="s">
        <v>450</v>
      </c>
      <c r="T12" s="15" t="s">
        <v>1084</v>
      </c>
      <c r="U12" s="15" t="s">
        <v>1085</v>
      </c>
      <c r="V12" s="16"/>
      <c r="W12" s="16"/>
      <c r="X12" s="16"/>
      <c r="Y12" s="15" t="n">
        <v>1</v>
      </c>
      <c r="Z12" s="14" t="s">
        <v>539</v>
      </c>
      <c r="AA12" s="14"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14" t="n">
        <v>2</v>
      </c>
      <c r="AE12" s="28" t="n">
        <v>42278.375</v>
      </c>
      <c r="AF12" s="14" t="n">
        <v>2</v>
      </c>
      <c r="AG12" s="14" t="n">
        <v>2</v>
      </c>
      <c r="AH12" s="14" t="s">
        <v>1443</v>
      </c>
      <c r="AI12" s="14" t="s">
        <v>1443</v>
      </c>
      <c r="AJ12" s="18"/>
      <c r="AK12" s="14" t="s">
        <v>87</v>
      </c>
    </row>
    <row r="13" customFormat="false" ht="15.75" hidden="false" customHeight="false" outlineLevel="0" collapsed="false">
      <c r="A13" s="14" t="n">
        <v>207</v>
      </c>
      <c r="B13" s="14" t="s">
        <v>85</v>
      </c>
      <c r="C13" s="15" t="n">
        <v>9</v>
      </c>
      <c r="D13" s="15" t="s">
        <v>86</v>
      </c>
      <c r="E13" s="14" t="n">
        <v>107</v>
      </c>
      <c r="F13" s="14" t="s">
        <v>87</v>
      </c>
      <c r="G13" s="15" t="n">
        <v>76</v>
      </c>
      <c r="H13" s="15" t="s">
        <v>88</v>
      </c>
      <c r="I13" s="15" t="s">
        <v>89</v>
      </c>
      <c r="J13" s="15" t="s">
        <v>90</v>
      </c>
      <c r="K13" s="15" t="n">
        <v>79</v>
      </c>
      <c r="L13" s="14" t="s">
        <v>91</v>
      </c>
      <c r="M13" s="15" t="s">
        <v>92</v>
      </c>
      <c r="N13" s="15" t="s">
        <v>91</v>
      </c>
      <c r="O13" s="15" t="n">
        <v>362</v>
      </c>
      <c r="P13" s="14" t="s">
        <v>93</v>
      </c>
      <c r="Q13" s="15" t="s">
        <v>94</v>
      </c>
      <c r="R13" s="16"/>
      <c r="S13" s="16"/>
      <c r="T13" s="15" t="s">
        <v>93</v>
      </c>
      <c r="U13" s="15" t="s">
        <v>94</v>
      </c>
      <c r="V13" s="16"/>
      <c r="W13" s="16"/>
      <c r="X13" s="15" t="n">
        <v>1</v>
      </c>
      <c r="Y13" s="15" t="n">
        <v>1</v>
      </c>
      <c r="Z13" s="14" t="s">
        <v>42</v>
      </c>
      <c r="AA13" s="14" t="n">
        <f aca="false">IF(Z13="Short Paper",15,IF(Z13="Full Paper",30,IF(Z13="New Result invited paper",30,IF(Z13="Advanced Introduction invited talk",30,IF(Z13="Poster",5,)))))</f>
        <v>30</v>
      </c>
      <c r="AB13" s="9" t="n">
        <f aca="false">IF(ROW(AE13)=2,AA13,IF(AE12=AE13,AA13+AB12,AA13))</f>
        <v>90</v>
      </c>
      <c r="AC13" s="10" t="e">
        <f aca="false">concat(concat(concat(INT(AB13/60),"h"),AB13-(INT(AB13/60)*60)),IF(AB13-(INT(AB13/60)*60)=0,0,""))</f>
        <v>#NAME?</v>
      </c>
      <c r="AD13" s="14" t="n">
        <v>2</v>
      </c>
      <c r="AE13" s="28" t="n">
        <v>42278.375</v>
      </c>
      <c r="AF13" s="14" t="n">
        <v>3</v>
      </c>
      <c r="AG13" s="14" t="n">
        <v>1</v>
      </c>
      <c r="AH13" s="14" t="s">
        <v>1442</v>
      </c>
      <c r="AI13" s="14" t="s">
        <v>1442</v>
      </c>
      <c r="AJ13" s="18"/>
      <c r="AK13" s="14" t="s">
        <v>87</v>
      </c>
    </row>
    <row r="14" customFormat="false" ht="15.75" hidden="false" customHeight="false" outlineLevel="0" collapsed="false">
      <c r="A14" s="6" t="n">
        <v>296</v>
      </c>
      <c r="B14" s="6" t="s">
        <v>1130</v>
      </c>
      <c r="C14" s="7" t="n">
        <v>9</v>
      </c>
      <c r="D14" s="7" t="s">
        <v>86</v>
      </c>
      <c r="E14" s="6" t="n">
        <v>103</v>
      </c>
      <c r="F14" s="6" t="s">
        <v>290</v>
      </c>
      <c r="G14" s="7" t="n">
        <v>76</v>
      </c>
      <c r="H14" s="7" t="s">
        <v>88</v>
      </c>
      <c r="I14" s="7" t="s">
        <v>89</v>
      </c>
      <c r="J14" s="7" t="s">
        <v>90</v>
      </c>
      <c r="K14" s="7" t="n">
        <v>76</v>
      </c>
      <c r="L14" s="6" t="s">
        <v>88</v>
      </c>
      <c r="M14" s="7" t="s">
        <v>89</v>
      </c>
      <c r="N14" s="7" t="s">
        <v>90</v>
      </c>
      <c r="O14" s="7" t="n">
        <v>467</v>
      </c>
      <c r="P14" s="6" t="s">
        <v>1131</v>
      </c>
      <c r="Q14" s="7" t="s">
        <v>1132</v>
      </c>
      <c r="R14" s="7" t="s">
        <v>1133</v>
      </c>
      <c r="S14" s="7" t="s">
        <v>545</v>
      </c>
      <c r="T14" s="7" t="s">
        <v>1131</v>
      </c>
      <c r="U14" s="7" t="s">
        <v>1132</v>
      </c>
      <c r="V14" s="8"/>
      <c r="W14" s="8"/>
      <c r="X14" s="7" t="n">
        <v>1</v>
      </c>
      <c r="Y14" s="7" t="n">
        <v>1</v>
      </c>
      <c r="Z14" s="6" t="s">
        <v>297</v>
      </c>
      <c r="AA14" s="6" t="n">
        <f aca="false">IF(Z14="Short Paper",15,IF(Z14="Full Paper",30,IF(Z14="New Result invited paper",30,IF(Z14="Advanced Introduction invited talk",30,IF(Z14="Poster",5,)))))</f>
        <v>30</v>
      </c>
      <c r="AB14" s="9" t="n">
        <f aca="false">IF(ROW(AE14)=2,AA14,IF(AE13=AE14,AA14+AB13,AA14))</f>
        <v>30</v>
      </c>
      <c r="AC14" s="10" t="e">
        <f aca="false">concat(concat(concat(INT(AB14/60),"h"),AB14-(INT(AB14/60)*60)),IF(AB14-(INT(AB14/60)*60)=0,0,""))</f>
        <v>#NAME?</v>
      </c>
      <c r="AD14" s="6" t="n">
        <v>0</v>
      </c>
      <c r="AE14" s="27" t="n">
        <v>42278.4479166667</v>
      </c>
      <c r="AF14" s="6" t="n">
        <v>1</v>
      </c>
      <c r="AG14" s="6" t="s">
        <v>1134</v>
      </c>
      <c r="AH14" s="6" t="s">
        <v>1135</v>
      </c>
      <c r="AI14" s="6" t="s">
        <v>1136</v>
      </c>
      <c r="AJ14" s="12"/>
      <c r="AK14" s="6" t="s">
        <v>290</v>
      </c>
    </row>
    <row r="15" customFormat="false" ht="15.75" hidden="false" customHeight="false" outlineLevel="0" collapsed="false">
      <c r="A15" s="14" t="n">
        <v>415</v>
      </c>
      <c r="B15" s="14" t="s">
        <v>1141</v>
      </c>
      <c r="C15" s="15" t="n">
        <v>9</v>
      </c>
      <c r="D15" s="15" t="s">
        <v>86</v>
      </c>
      <c r="E15" s="14" t="n">
        <v>105</v>
      </c>
      <c r="F15" s="14" t="s">
        <v>1087</v>
      </c>
      <c r="G15" s="15" t="n">
        <v>76</v>
      </c>
      <c r="H15" s="15" t="s">
        <v>88</v>
      </c>
      <c r="I15" s="15" t="s">
        <v>89</v>
      </c>
      <c r="J15" s="15" t="s">
        <v>90</v>
      </c>
      <c r="K15" s="15" t="n">
        <v>77</v>
      </c>
      <c r="L15" s="14" t="s">
        <v>1088</v>
      </c>
      <c r="M15" s="15" t="s">
        <v>1089</v>
      </c>
      <c r="N15" s="15" t="s">
        <v>1090</v>
      </c>
      <c r="O15" s="15" t="n">
        <v>594</v>
      </c>
      <c r="P15" s="14" t="s">
        <v>1142</v>
      </c>
      <c r="Q15" s="15" t="s">
        <v>1143</v>
      </c>
      <c r="R15" s="15" t="s">
        <v>1144</v>
      </c>
      <c r="S15" s="16"/>
      <c r="T15" s="15" t="s">
        <v>1142</v>
      </c>
      <c r="U15" s="15" t="s">
        <v>1143</v>
      </c>
      <c r="V15" s="16"/>
      <c r="W15" s="16"/>
      <c r="X15" s="16"/>
      <c r="Y15" s="15" t="n">
        <v>1</v>
      </c>
      <c r="Z15" s="14" t="s">
        <v>297</v>
      </c>
      <c r="AA15" s="14" t="n">
        <f aca="false">IF(Z15="Short Paper",15,IF(Z15="Full Paper",30,IF(Z15="New Result invited paper",30,IF(Z15="Advanced Introduction invited talk",30,IF(Z15="Poster",5,)))))</f>
        <v>30</v>
      </c>
      <c r="AB15" s="9" t="n">
        <f aca="false">IF(ROW(AE15)=2,AA15,IF(AE14=AE15,AA15+AB14,AA15))</f>
        <v>30</v>
      </c>
      <c r="AC15" s="10" t="e">
        <f aca="false">concat(concat(concat(INT(AB15/60),"h"),AB15-(INT(AB15/60)*60)),IF(AB15-(INT(AB15/60)*60)=0,0,""))</f>
        <v>#NAME?</v>
      </c>
      <c r="AD15" s="14" t="n">
        <v>0</v>
      </c>
      <c r="AE15" s="28" t="n">
        <v>42278.5347222222</v>
      </c>
      <c r="AF15" s="14" t="n">
        <v>1</v>
      </c>
      <c r="AG15" s="14" t="s">
        <v>362</v>
      </c>
      <c r="AH15" s="14" t="s">
        <v>1136</v>
      </c>
      <c r="AI15" s="14" t="s">
        <v>1145</v>
      </c>
      <c r="AJ15" s="18"/>
      <c r="AK15" s="14" t="s">
        <v>1087</v>
      </c>
    </row>
    <row r="16" customFormat="false" ht="15.75" hidden="false" customHeight="false" outlineLevel="0" collapsed="false">
      <c r="A16" s="14" t="n">
        <v>120</v>
      </c>
      <c r="B16" s="14" t="s">
        <v>1086</v>
      </c>
      <c r="C16" s="15" t="n">
        <v>9</v>
      </c>
      <c r="D16" s="15" t="s">
        <v>86</v>
      </c>
      <c r="E16" s="14" t="n">
        <v>105</v>
      </c>
      <c r="F16" s="14" t="s">
        <v>1087</v>
      </c>
      <c r="G16" s="15" t="n">
        <v>76</v>
      </c>
      <c r="H16" s="15" t="s">
        <v>88</v>
      </c>
      <c r="I16" s="15" t="s">
        <v>89</v>
      </c>
      <c r="J16" s="15" t="s">
        <v>90</v>
      </c>
      <c r="K16" s="15" t="n">
        <v>77</v>
      </c>
      <c r="L16" s="14" t="s">
        <v>1088</v>
      </c>
      <c r="M16" s="15" t="s">
        <v>1089</v>
      </c>
      <c r="N16" s="15" t="s">
        <v>1090</v>
      </c>
      <c r="O16" s="15" t="n">
        <v>227</v>
      </c>
      <c r="P16" s="14" t="s">
        <v>1091</v>
      </c>
      <c r="Q16" s="15" t="s">
        <v>1092</v>
      </c>
      <c r="R16" s="29" t="s">
        <v>1093</v>
      </c>
      <c r="S16" s="15" t="s">
        <v>1094</v>
      </c>
      <c r="T16" s="15" t="s">
        <v>1095</v>
      </c>
      <c r="U16" s="15" t="s">
        <v>1096</v>
      </c>
      <c r="V16" s="16"/>
      <c r="W16" s="16"/>
      <c r="X16" s="16"/>
      <c r="Y16" s="15" t="n">
        <v>1</v>
      </c>
      <c r="Z16" s="14" t="s">
        <v>539</v>
      </c>
      <c r="AA16" s="14" t="n">
        <f aca="false">IF(Z16="Short Paper",15,IF(Z16="Full Paper",30,IF(Z16="New Result invited paper",30,IF(Z16="Advanced Introduction invited talk",30,IF(Z16="Poster",5,)))))</f>
        <v>30</v>
      </c>
      <c r="AB16" s="9" t="n">
        <f aca="false">IF(ROW(AE16)=2,AA16,IF(AE15=AE16,AA16+AB15,AA16))</f>
        <v>60</v>
      </c>
      <c r="AC16" s="10" t="e">
        <f aca="false">concat(concat(concat(INT(AB16/60),"h"),AB16-(INT(AB16/60)*60)),IF(AB16-(INT(AB16/60)*60)=0,0,""))</f>
        <v>#NAME?</v>
      </c>
      <c r="AD16" s="14" t="n">
        <v>2</v>
      </c>
      <c r="AE16" s="28" t="n">
        <v>42278.5347222222</v>
      </c>
      <c r="AF16" s="14" t="n">
        <v>2</v>
      </c>
      <c r="AG16" s="14" t="n">
        <v>2</v>
      </c>
      <c r="AH16" s="14" t="s">
        <v>1443</v>
      </c>
      <c r="AI16" s="14" t="s">
        <v>1443</v>
      </c>
      <c r="AJ16" s="18"/>
      <c r="AK16" s="14" t="s">
        <v>1087</v>
      </c>
    </row>
    <row r="17" customFormat="false" ht="15.75" hidden="false" customHeight="false" outlineLevel="0" collapsed="false">
      <c r="A17" s="6" t="n">
        <v>193</v>
      </c>
      <c r="B17" s="6" t="s">
        <v>1097</v>
      </c>
      <c r="C17" s="7" t="n">
        <v>9</v>
      </c>
      <c r="D17" s="7" t="s">
        <v>86</v>
      </c>
      <c r="E17" s="6" t="n">
        <v>106</v>
      </c>
      <c r="F17" s="6" t="s">
        <v>234</v>
      </c>
      <c r="G17" s="7" t="n">
        <v>76</v>
      </c>
      <c r="H17" s="7" t="s">
        <v>88</v>
      </c>
      <c r="I17" s="7" t="s">
        <v>89</v>
      </c>
      <c r="J17" s="7" t="s">
        <v>90</v>
      </c>
      <c r="K17" s="7" t="n">
        <v>78</v>
      </c>
      <c r="L17" s="6" t="s">
        <v>235</v>
      </c>
      <c r="M17" s="7" t="s">
        <v>236</v>
      </c>
      <c r="N17" s="7" t="s">
        <v>237</v>
      </c>
      <c r="O17" s="7" t="n">
        <v>347</v>
      </c>
      <c r="P17" s="6" t="s">
        <v>1098</v>
      </c>
      <c r="Q17" s="7" t="s">
        <v>1099</v>
      </c>
      <c r="R17" s="7" t="s">
        <v>1100</v>
      </c>
      <c r="S17" s="8"/>
      <c r="T17" s="7" t="s">
        <v>1098</v>
      </c>
      <c r="U17" s="7" t="s">
        <v>1099</v>
      </c>
      <c r="V17" s="8"/>
      <c r="W17" s="8"/>
      <c r="X17" s="8"/>
      <c r="Y17" s="7" t="n">
        <v>1</v>
      </c>
      <c r="Z17" s="6" t="s">
        <v>297</v>
      </c>
      <c r="AA17" s="6" t="n">
        <f aca="false">IF(Z17="Short Paper",15,IF(Z17="Full Paper",30,IF(Z17="New Result invited paper",30,IF(Z17="Advanced Introduction invited talk",30,IF(Z17="Poster",5,)))))</f>
        <v>30</v>
      </c>
      <c r="AB17" s="9" t="n">
        <f aca="false">IF(ROW(AE17)=2,AA17,IF(AE16=AE17,AA17+AB16,AA17))</f>
        <v>30</v>
      </c>
      <c r="AC17" s="10" t="e">
        <f aca="false">concat(concat(concat(INT(AB17/60),"h"),AB17-(INT(AB17/60)*60)),IF(AB17-(INT(AB17/60)*60)=0,0,""))</f>
        <v>#NAME?</v>
      </c>
      <c r="AD17" s="6" t="n">
        <v>2</v>
      </c>
      <c r="AE17" s="27" t="n">
        <v>42278.5833333333</v>
      </c>
      <c r="AF17" s="6" t="n">
        <v>1</v>
      </c>
      <c r="AG17" s="6" t="s">
        <v>171</v>
      </c>
      <c r="AH17" s="12"/>
      <c r="AI17" s="6" t="s">
        <v>1101</v>
      </c>
      <c r="AJ17" s="12"/>
      <c r="AK17" s="6" t="s">
        <v>234</v>
      </c>
    </row>
    <row r="18" customFormat="false" ht="15.75" hidden="false" customHeight="false" outlineLevel="0" collapsed="false">
      <c r="A18" s="6" t="n">
        <v>80</v>
      </c>
      <c r="B18" s="6" t="s">
        <v>246</v>
      </c>
      <c r="C18" s="7" t="n">
        <v>9</v>
      </c>
      <c r="D18" s="7" t="s">
        <v>86</v>
      </c>
      <c r="E18" s="6" t="n">
        <v>106</v>
      </c>
      <c r="F18" s="6" t="s">
        <v>234</v>
      </c>
      <c r="G18" s="7" t="n">
        <v>76</v>
      </c>
      <c r="H18" s="7" t="s">
        <v>88</v>
      </c>
      <c r="I18" s="7" t="s">
        <v>89</v>
      </c>
      <c r="J18" s="7" t="s">
        <v>90</v>
      </c>
      <c r="K18" s="7" t="n">
        <v>78</v>
      </c>
      <c r="L18" s="6" t="s">
        <v>235</v>
      </c>
      <c r="M18" s="7" t="s">
        <v>236</v>
      </c>
      <c r="N18" s="7" t="s">
        <v>237</v>
      </c>
      <c r="O18" s="7" t="n">
        <v>147</v>
      </c>
      <c r="P18" s="6" t="s">
        <v>247</v>
      </c>
      <c r="Q18" s="7" t="s">
        <v>248</v>
      </c>
      <c r="R18" s="13" t="s">
        <v>249</v>
      </c>
      <c r="S18" s="7" t="s">
        <v>241</v>
      </c>
      <c r="T18" s="7" t="s">
        <v>247</v>
      </c>
      <c r="U18" s="7" t="s">
        <v>248</v>
      </c>
      <c r="V18" s="8"/>
      <c r="W18" s="8"/>
      <c r="X18" s="7" t="n">
        <v>1</v>
      </c>
      <c r="Y18" s="7" t="n">
        <v>1</v>
      </c>
      <c r="Z18" s="6" t="s">
        <v>164</v>
      </c>
      <c r="AA18" s="6" t="n">
        <f aca="false">IF(Z18="Short Paper",15,IF(Z18="Full Paper",30,IF(Z18="New Result invited paper",30,IF(Z18="Advanced Introduction invited talk",30,IF(Z18="Poster",5,)))))</f>
        <v>15</v>
      </c>
      <c r="AB18" s="9" t="n">
        <f aca="false">IF(ROW(AE18)=2,AA18,IF(AE17=AE18,AA18+AB17,AA18))</f>
        <v>45</v>
      </c>
      <c r="AC18" s="10" t="e">
        <f aca="false">concat(concat(concat(INT(AB18/60),"h"),AB18-(INT(AB18/60)*60)),IF(AB18-(INT(AB18/60)*60)=0,0,""))</f>
        <v>#NAME?</v>
      </c>
      <c r="AD18" s="6" t="n">
        <v>2</v>
      </c>
      <c r="AE18" s="27" t="n">
        <v>42278.5833333333</v>
      </c>
      <c r="AF18" s="6" t="n">
        <v>2</v>
      </c>
      <c r="AG18" s="6" t="s">
        <v>250</v>
      </c>
      <c r="AH18" s="6" t="s">
        <v>251</v>
      </c>
      <c r="AI18" s="6" t="s">
        <v>251</v>
      </c>
      <c r="AJ18" s="12"/>
      <c r="AK18" s="6" t="s">
        <v>234</v>
      </c>
    </row>
    <row r="19" customFormat="false" ht="15.75" hidden="false" customHeight="false" outlineLevel="0" collapsed="false">
      <c r="A19" s="14" t="n">
        <v>69</v>
      </c>
      <c r="B19" s="14" t="s">
        <v>1069</v>
      </c>
      <c r="C19" s="15" t="n">
        <v>9</v>
      </c>
      <c r="D19" s="15" t="s">
        <v>86</v>
      </c>
      <c r="E19" s="14" t="n">
        <v>106</v>
      </c>
      <c r="F19" s="14" t="s">
        <v>234</v>
      </c>
      <c r="G19" s="15" t="n">
        <v>76</v>
      </c>
      <c r="H19" s="15" t="s">
        <v>88</v>
      </c>
      <c r="I19" s="15" t="s">
        <v>89</v>
      </c>
      <c r="J19" s="15" t="s">
        <v>90</v>
      </c>
      <c r="K19" s="15" t="n">
        <v>78</v>
      </c>
      <c r="L19" s="14" t="s">
        <v>235</v>
      </c>
      <c r="M19" s="15" t="s">
        <v>236</v>
      </c>
      <c r="N19" s="15" t="s">
        <v>237</v>
      </c>
      <c r="O19" s="15" t="n">
        <v>126</v>
      </c>
      <c r="P19" s="14" t="s">
        <v>1070</v>
      </c>
      <c r="Q19" s="15" t="s">
        <v>1071</v>
      </c>
      <c r="R19" s="29" t="s">
        <v>1072</v>
      </c>
      <c r="S19" s="15" t="s">
        <v>61</v>
      </c>
      <c r="T19" s="15" t="s">
        <v>1070</v>
      </c>
      <c r="U19" s="15" t="s">
        <v>1071</v>
      </c>
      <c r="V19" s="16"/>
      <c r="W19" s="16"/>
      <c r="X19" s="16"/>
      <c r="Y19" s="15" t="n">
        <v>1</v>
      </c>
      <c r="Z19" s="14" t="s">
        <v>297</v>
      </c>
      <c r="AA19" s="14" t="n">
        <f aca="false">IF(Z19="Short Paper",15,IF(Z19="Full Paper",30,IF(Z19="New Result invited paper",30,IF(Z19="Advanced Introduction invited talk",30,IF(Z19="Poster",5,)))))</f>
        <v>30</v>
      </c>
      <c r="AB19" s="9" t="n">
        <f aca="false">IF(ROW(AE19)=2,AA19,IF(AE18=AE19,AA19+AB18,AA19))</f>
        <v>30</v>
      </c>
      <c r="AC19" s="10" t="e">
        <f aca="false">concat(concat(concat(INT(AB19/60),"h"),AB19-(INT(AB19/60)*60)),IF(AB19-(INT(AB19/60)*60)=0,0,""))</f>
        <v>#NAME?</v>
      </c>
      <c r="AD19" s="14" t="n">
        <v>2</v>
      </c>
      <c r="AE19" s="28" t="n">
        <v>42278.6666666667</v>
      </c>
      <c r="AF19" s="14" t="n">
        <v>1</v>
      </c>
      <c r="AG19" s="14" t="s">
        <v>171</v>
      </c>
      <c r="AH19" s="14" t="s">
        <v>1073</v>
      </c>
      <c r="AI19" s="14" t="s">
        <v>1074</v>
      </c>
      <c r="AJ19" s="14" t="s">
        <v>331</v>
      </c>
      <c r="AK19" s="14" t="s">
        <v>234</v>
      </c>
    </row>
    <row r="20" customFormat="false" ht="15.75" hidden="false" customHeight="false" outlineLevel="0" collapsed="false">
      <c r="A20" s="14" t="n">
        <v>35</v>
      </c>
      <c r="B20" s="14" t="s">
        <v>1063</v>
      </c>
      <c r="C20" s="15" t="n">
        <v>9</v>
      </c>
      <c r="D20" s="15" t="s">
        <v>86</v>
      </c>
      <c r="E20" s="14" t="n">
        <v>106</v>
      </c>
      <c r="F20" s="14" t="s">
        <v>234</v>
      </c>
      <c r="G20" s="15" t="n">
        <v>76</v>
      </c>
      <c r="H20" s="15" t="s">
        <v>88</v>
      </c>
      <c r="I20" s="15" t="s">
        <v>89</v>
      </c>
      <c r="J20" s="15" t="s">
        <v>90</v>
      </c>
      <c r="K20" s="15" t="n">
        <v>78</v>
      </c>
      <c r="L20" s="14" t="s">
        <v>235</v>
      </c>
      <c r="M20" s="15" t="s">
        <v>236</v>
      </c>
      <c r="N20" s="15" t="s">
        <v>237</v>
      </c>
      <c r="O20" s="15" t="n">
        <v>53</v>
      </c>
      <c r="P20" s="14" t="s">
        <v>1064</v>
      </c>
      <c r="Q20" s="15" t="s">
        <v>1065</v>
      </c>
      <c r="R20" s="29" t="s">
        <v>1066</v>
      </c>
      <c r="S20" s="15" t="s">
        <v>61</v>
      </c>
      <c r="T20" s="15" t="s">
        <v>1064</v>
      </c>
      <c r="U20" s="15" t="s">
        <v>1065</v>
      </c>
      <c r="V20" s="16"/>
      <c r="W20" s="16"/>
      <c r="X20" s="16"/>
      <c r="Y20" s="15" t="n">
        <v>1</v>
      </c>
      <c r="Z20" s="14" t="s">
        <v>297</v>
      </c>
      <c r="AA20" s="14" t="n">
        <f aca="false">IF(Z20="Short Paper",15,IF(Z20="Full Paper",30,IF(Z20="New Result invited paper",30,IF(Z20="Advanced Introduction invited talk",30,IF(Z20="Poster",5,)))))</f>
        <v>30</v>
      </c>
      <c r="AB20" s="9" t="n">
        <f aca="false">IF(ROW(AE20)=2,AA20,IF(AE19=AE20,AA20+AB19,AA20))</f>
        <v>60</v>
      </c>
      <c r="AC20" s="10" t="e">
        <f aca="false">concat(concat(concat(INT(AB20/60),"h"),AB20-(INT(AB20/60)*60)),IF(AB20-(INT(AB20/60)*60)=0,0,""))</f>
        <v>#NAME?</v>
      </c>
      <c r="AD20" s="14" t="n">
        <v>2</v>
      </c>
      <c r="AE20" s="28" t="n">
        <v>42278.6666666667</v>
      </c>
      <c r="AF20" s="14" t="n">
        <v>2</v>
      </c>
      <c r="AG20" s="14" t="s">
        <v>171</v>
      </c>
      <c r="AH20" s="14" t="s">
        <v>1067</v>
      </c>
      <c r="AI20" s="14" t="s">
        <v>1068</v>
      </c>
      <c r="AJ20" s="18"/>
      <c r="AK20" s="14" t="s">
        <v>234</v>
      </c>
    </row>
    <row r="21" customFormat="false" ht="15.75" hidden="false" customHeight="false" outlineLevel="0" collapsed="false">
      <c r="A21" s="1" t="n">
        <v>71</v>
      </c>
      <c r="B21" s="1" t="s">
        <v>233</v>
      </c>
      <c r="C21" s="5" t="n">
        <v>9</v>
      </c>
      <c r="D21" s="5" t="s">
        <v>86</v>
      </c>
      <c r="E21" s="1" t="n">
        <v>106</v>
      </c>
      <c r="F21" s="1" t="s">
        <v>234</v>
      </c>
      <c r="G21" s="5" t="n">
        <v>76</v>
      </c>
      <c r="H21" s="5" t="s">
        <v>88</v>
      </c>
      <c r="I21" s="5" t="s">
        <v>89</v>
      </c>
      <c r="J21" s="5" t="s">
        <v>90</v>
      </c>
      <c r="K21" s="5" t="n">
        <v>78</v>
      </c>
      <c r="L21" s="1" t="s">
        <v>235</v>
      </c>
      <c r="M21" s="5" t="s">
        <v>236</v>
      </c>
      <c r="N21" s="5" t="s">
        <v>237</v>
      </c>
      <c r="O21" s="5" t="n">
        <v>128</v>
      </c>
      <c r="P21" s="1" t="s">
        <v>238</v>
      </c>
      <c r="Q21" s="5" t="s">
        <v>239</v>
      </c>
      <c r="R21" s="5" t="s">
        <v>240</v>
      </c>
      <c r="S21" s="5" t="s">
        <v>241</v>
      </c>
      <c r="T21" s="5" t="s">
        <v>242</v>
      </c>
      <c r="U21" s="5" t="s">
        <v>243</v>
      </c>
      <c r="V21" s="35"/>
      <c r="W21" s="35"/>
      <c r="X21" s="5" t="n">
        <v>1</v>
      </c>
      <c r="Y21" s="5" t="n">
        <v>1</v>
      </c>
      <c r="Z21" s="1" t="s">
        <v>164</v>
      </c>
      <c r="AA21" s="14" t="n">
        <f aca="false">IF(Z21="Short Paper",15,IF(Z21="Full Paper",30,IF(Z21="New Result invited paper",30,IF(Z21="Advanced Introduction invited talk",30,IF(Z21="Poster",5,)))))</f>
        <v>15</v>
      </c>
      <c r="AB21" s="9" t="n">
        <f aca="false">IF(ROW(AE21)=2,AA21,IF(AE20=AE21,AA21+AB20,AA21))</f>
        <v>75</v>
      </c>
      <c r="AC21" s="10" t="e">
        <f aca="false">concat(concat(concat(INT(AB21/60),"h"),AB21-(INT(AB21/60)*60)),IF(AB21-(INT(AB21/60)*60)=0,0,""))</f>
        <v>#NAME?</v>
      </c>
      <c r="AD21" s="1" t="n">
        <v>2</v>
      </c>
      <c r="AE21" s="54" t="n">
        <v>42278.6666666667</v>
      </c>
      <c r="AF21" s="1" t="n">
        <v>3</v>
      </c>
      <c r="AG21" s="1" t="s">
        <v>244</v>
      </c>
      <c r="AH21" s="1" t="s">
        <v>245</v>
      </c>
      <c r="AI21" s="1" t="s">
        <v>245</v>
      </c>
      <c r="AK21" s="1" t="s">
        <v>234</v>
      </c>
    </row>
    <row r="22" customFormat="false" ht="15.75" hidden="false" customHeight="false" outlineLevel="0" collapsed="false">
      <c r="A22" s="6" t="n">
        <v>216</v>
      </c>
      <c r="B22" s="6" t="s">
        <v>1113</v>
      </c>
      <c r="C22" s="7" t="n">
        <v>9</v>
      </c>
      <c r="D22" s="7" t="s">
        <v>86</v>
      </c>
      <c r="E22" s="6" t="n">
        <v>103</v>
      </c>
      <c r="F22" s="6" t="s">
        <v>290</v>
      </c>
      <c r="G22" s="7" t="n">
        <v>76</v>
      </c>
      <c r="H22" s="7" t="s">
        <v>88</v>
      </c>
      <c r="I22" s="7" t="s">
        <v>89</v>
      </c>
      <c r="J22" s="7" t="s">
        <v>90</v>
      </c>
      <c r="K22" s="7" t="n">
        <v>76</v>
      </c>
      <c r="L22" s="6" t="s">
        <v>88</v>
      </c>
      <c r="M22" s="7" t="s">
        <v>89</v>
      </c>
      <c r="N22" s="7" t="s">
        <v>90</v>
      </c>
      <c r="O22" s="7" t="n">
        <v>371</v>
      </c>
      <c r="P22" s="6" t="s">
        <v>1114</v>
      </c>
      <c r="Q22" s="7" t="s">
        <v>1115</v>
      </c>
      <c r="R22" s="7" t="s">
        <v>1116</v>
      </c>
      <c r="S22" s="8"/>
      <c r="T22" s="7" t="s">
        <v>1114</v>
      </c>
      <c r="U22" s="7" t="s">
        <v>1115</v>
      </c>
      <c r="V22" s="8"/>
      <c r="W22" s="8"/>
      <c r="X22" s="8"/>
      <c r="Y22" s="7" t="n">
        <v>1</v>
      </c>
      <c r="Z22" s="6" t="s">
        <v>297</v>
      </c>
      <c r="AA22" s="6" t="n">
        <f aca="false">IF(Z22="Short Paper",15,IF(Z22="Full Paper",30,IF(Z22="New Result invited paper",30,IF(Z22="Advanced Introduction invited talk",30,IF(Z22="Poster",5,)))))</f>
        <v>30</v>
      </c>
      <c r="AB22" s="9" t="n">
        <f aca="false">IF(ROW(AE22)=2,AA22,IF(AE21=AE22,AA22+AB21,AA22))</f>
        <v>30</v>
      </c>
      <c r="AC22" s="10" t="e">
        <f aca="false">concat(concat(concat(INT(AB22/60),"h"),AB22-(INT(AB22/60)*60)),IF(AB22-(INT(AB22/60)*60)=0,0,""))</f>
        <v>#NAME?</v>
      </c>
      <c r="AD22" s="6" t="n">
        <v>0</v>
      </c>
      <c r="AE22" s="27" t="n">
        <v>42278.7291666667</v>
      </c>
      <c r="AF22" s="6" t="n">
        <v>1</v>
      </c>
      <c r="AG22" s="6" t="s">
        <v>829</v>
      </c>
      <c r="AH22" s="6" t="s">
        <v>642</v>
      </c>
      <c r="AI22" s="6" t="s">
        <v>642</v>
      </c>
      <c r="AJ22" s="12"/>
      <c r="AK22" s="6" t="s">
        <v>290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2017-05-28T23:17:01Z</dcterms:modified>
  <cp:revision>8</cp:revision>
  <dc:subject/>
  <dc:title/>
</cp:coreProperties>
</file>