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ProactiveReserve\stats\"/>
    </mc:Choice>
  </mc:AlternateContent>
  <xr:revisionPtr revIDLastSave="0" documentId="13_ncr:1_{F2A4BA7F-EED7-4191-90CE-A0C18BAC4A0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6" sheetId="3" r:id="rId1"/>
    <sheet name="7" sheetId="4" r:id="rId2"/>
    <sheet name="8" sheetId="1" r:id="rId3"/>
    <sheet name="9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4" l="1"/>
  <c r="W7" i="4"/>
  <c r="AA7" i="4"/>
  <c r="Y7" i="4"/>
  <c r="M7" i="4"/>
  <c r="K7" i="4"/>
  <c r="J7" i="4"/>
  <c r="I7" i="4"/>
  <c r="AA6" i="4"/>
  <c r="Y6" i="4"/>
  <c r="X6" i="4"/>
  <c r="W6" i="4"/>
  <c r="M6" i="4"/>
  <c r="K6" i="4"/>
  <c r="J6" i="4"/>
  <c r="I6" i="4"/>
  <c r="AA5" i="4"/>
  <c r="Y5" i="4"/>
  <c r="X5" i="4"/>
  <c r="W5" i="4"/>
  <c r="M5" i="4"/>
  <c r="K5" i="4"/>
  <c r="J5" i="4"/>
  <c r="I5" i="4"/>
  <c r="AA4" i="4"/>
  <c r="Y4" i="4"/>
  <c r="X4" i="4"/>
  <c r="W4" i="4"/>
  <c r="M4" i="4"/>
  <c r="K4" i="4"/>
  <c r="J4" i="4"/>
  <c r="I4" i="4"/>
  <c r="AA3" i="4"/>
  <c r="Y3" i="4"/>
  <c r="X3" i="4"/>
  <c r="W3" i="4"/>
  <c r="M3" i="4"/>
  <c r="K3" i="4"/>
  <c r="J3" i="4"/>
  <c r="I3" i="4"/>
  <c r="AA2" i="4"/>
  <c r="Y2" i="4"/>
  <c r="X2" i="4"/>
  <c r="W2" i="4"/>
  <c r="M2" i="4"/>
  <c r="K2" i="4"/>
  <c r="J2" i="4"/>
  <c r="I2" i="4"/>
  <c r="AA7" i="3"/>
  <c r="Y7" i="3"/>
  <c r="X7" i="3"/>
  <c r="W7" i="3"/>
  <c r="M7" i="3"/>
  <c r="K7" i="3"/>
  <c r="J7" i="3"/>
  <c r="I7" i="3"/>
  <c r="AA6" i="3"/>
  <c r="Y6" i="3"/>
  <c r="X6" i="3"/>
  <c r="W6" i="3"/>
  <c r="M6" i="3"/>
  <c r="K6" i="3"/>
  <c r="J6" i="3"/>
  <c r="I6" i="3"/>
  <c r="AA5" i="3"/>
  <c r="Y5" i="3"/>
  <c r="X5" i="3"/>
  <c r="W5" i="3"/>
  <c r="M5" i="3"/>
  <c r="K5" i="3"/>
  <c r="J5" i="3"/>
  <c r="I5" i="3"/>
  <c r="AA4" i="3"/>
  <c r="Y4" i="3"/>
  <c r="X4" i="3"/>
  <c r="W4" i="3"/>
  <c r="M4" i="3"/>
  <c r="K4" i="3"/>
  <c r="J4" i="3"/>
  <c r="I4" i="3"/>
  <c r="AA3" i="3"/>
  <c r="Y3" i="3"/>
  <c r="X3" i="3"/>
  <c r="W3" i="3"/>
  <c r="M3" i="3"/>
  <c r="K3" i="3"/>
  <c r="J3" i="3"/>
  <c r="I3" i="3"/>
  <c r="AA2" i="3"/>
  <c r="Y2" i="3"/>
  <c r="X2" i="3"/>
  <c r="W2" i="3"/>
  <c r="M2" i="3"/>
  <c r="K2" i="3"/>
  <c r="J2" i="3"/>
  <c r="I2" i="3"/>
  <c r="X3" i="2" l="1"/>
  <c r="J3" i="2"/>
  <c r="AA7" i="2" l="1"/>
  <c r="Z7" i="2"/>
  <c r="Y7" i="2"/>
  <c r="X7" i="2"/>
  <c r="W7" i="2"/>
  <c r="AA6" i="2"/>
  <c r="Z6" i="2"/>
  <c r="Y6" i="2"/>
  <c r="X6" i="2"/>
  <c r="W6" i="2"/>
  <c r="AA5" i="2"/>
  <c r="Z5" i="2"/>
  <c r="Y5" i="2"/>
  <c r="X5" i="2"/>
  <c r="W5" i="2"/>
  <c r="AA4" i="2"/>
  <c r="Z4" i="2"/>
  <c r="Y4" i="2"/>
  <c r="X4" i="2"/>
  <c r="W4" i="2"/>
  <c r="AA3" i="2"/>
  <c r="Z3" i="2"/>
  <c r="Y3" i="2"/>
  <c r="W3" i="2"/>
  <c r="AA2" i="2"/>
  <c r="Z2" i="2"/>
  <c r="Y2" i="2"/>
  <c r="X2" i="2"/>
  <c r="W2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I3" i="2"/>
  <c r="M2" i="2"/>
  <c r="L2" i="2"/>
  <c r="K2" i="2"/>
  <c r="J2" i="2"/>
  <c r="I2" i="2"/>
  <c r="Q7" i="1" l="1"/>
  <c r="R7" i="1"/>
  <c r="S7" i="1"/>
  <c r="T7" i="1"/>
  <c r="Q6" i="1"/>
  <c r="R6" i="1"/>
  <c r="S6" i="1"/>
  <c r="T6" i="1"/>
  <c r="Q5" i="1"/>
  <c r="R5" i="1"/>
  <c r="S5" i="1"/>
  <c r="T5" i="1"/>
  <c r="Q4" i="1"/>
  <c r="R4" i="1"/>
  <c r="S4" i="1"/>
  <c r="T4" i="1"/>
  <c r="Q3" i="1"/>
  <c r="R3" i="1"/>
  <c r="S3" i="1"/>
  <c r="T3" i="1"/>
  <c r="P3" i="1"/>
  <c r="P4" i="1"/>
  <c r="P5" i="1"/>
  <c r="P6" i="1"/>
  <c r="P7" i="1"/>
  <c r="R2" i="1"/>
  <c r="S2" i="1"/>
  <c r="T2" i="1"/>
  <c r="Q2" i="1"/>
  <c r="P2" i="1"/>
  <c r="F7" i="1"/>
  <c r="E7" i="1"/>
  <c r="D7" i="1"/>
  <c r="C7" i="1"/>
  <c r="B7" i="1"/>
  <c r="C6" i="1"/>
  <c r="F6" i="1"/>
  <c r="D6" i="1"/>
  <c r="E6" i="1"/>
  <c r="B6" i="1"/>
  <c r="F5" i="1"/>
  <c r="E5" i="1"/>
  <c r="B5" i="1"/>
  <c r="F4" i="1"/>
  <c r="E4" i="1"/>
  <c r="D4" i="1"/>
  <c r="B4" i="1"/>
  <c r="F3" i="1"/>
  <c r="D3" i="1"/>
  <c r="C3" i="1"/>
  <c r="B3" i="1"/>
  <c r="E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<sst xmlns="http://schemas.openxmlformats.org/spreadsheetml/2006/main" count="91" uniqueCount="10">
  <si>
    <t>Originale</t>
  </si>
  <si>
    <t>C1 con canc</t>
  </si>
  <si>
    <t>C1 no canc</t>
  </si>
  <si>
    <t>C5</t>
  </si>
  <si>
    <t>B1 con canc</t>
  </si>
  <si>
    <t>Step</t>
  </si>
  <si>
    <t>Distanza</t>
  </si>
  <si>
    <t xml:space="preserve">759,7	</t>
  </si>
  <si>
    <t>Media distanze</t>
  </si>
  <si>
    <t>Media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</si>
</sst>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115.5</c:v>
                </c:pt>
                <c:pt idx="1">
                  <c:v>142</c:v>
                </c:pt>
                <c:pt idx="2">
                  <c:v>94</c:v>
                </c:pt>
                <c:pt idx="3">
                  <c:v>57.5</c:v>
                </c:pt>
                <c:pt idx="4">
                  <c:v>145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E40-BE57-C9A42E105B90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E40-BE57-C9A42E105B90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E40-BE57-C9A42E105B90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E40-BE57-C9A42E105B90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5-4E40-BE57-C9A42E10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8-452B-AADF-4FA4FA8B790F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8-452B-AADF-4FA4FA8B790F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8-452B-AADF-4FA4FA8B790F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8-452B-AADF-4FA4FA8B790F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8-452B-AADF-4FA4FA8B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'9'!$I$2:$I$7</c:f>
              <c:numCache>
                <c:formatCode>General</c:formatCode>
                <c:ptCount val="6"/>
                <c:pt idx="0">
                  <c:v>99</c:v>
                </c:pt>
                <c:pt idx="1">
                  <c:v>155</c:v>
                </c:pt>
                <c:pt idx="2">
                  <c:v>84</c:v>
                </c:pt>
                <c:pt idx="3">
                  <c:v>56.5</c:v>
                </c:pt>
                <c:pt idx="4">
                  <c:v>147.5</c:v>
                </c:pt>
                <c:pt idx="5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2-4203-B6E1-7525A77F312E}"/>
            </c:ext>
          </c:extLst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'9'!$J$2:$J$7</c:f>
              <c:numCache>
                <c:formatCode>General</c:formatCode>
                <c:ptCount val="6"/>
                <c:pt idx="0">
                  <c:v>99.5</c:v>
                </c:pt>
                <c:pt idx="1">
                  <c:v>153.5</c:v>
                </c:pt>
                <c:pt idx="2">
                  <c:v>72.5</c:v>
                </c:pt>
                <c:pt idx="3">
                  <c:v>58</c:v>
                </c:pt>
                <c:pt idx="4">
                  <c:v>126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2-4203-B6E1-7525A77F312E}"/>
            </c:ext>
          </c:extLst>
        </c:ser>
        <c:ser>
          <c:idx val="2"/>
          <c:order val="2"/>
          <c:tx>
            <c:strRef>
              <c:f>'9'!$K$1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'9'!$K$2:$K$7</c:f>
              <c:numCache>
                <c:formatCode>General</c:formatCode>
                <c:ptCount val="6"/>
                <c:pt idx="0">
                  <c:v>108.5</c:v>
                </c:pt>
                <c:pt idx="1">
                  <c:v>147</c:v>
                </c:pt>
                <c:pt idx="2">
                  <c:v>75</c:v>
                </c:pt>
                <c:pt idx="3">
                  <c:v>53</c:v>
                </c:pt>
                <c:pt idx="4">
                  <c:v>157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2-4203-B6E1-7525A77F312E}"/>
            </c:ext>
          </c:extLst>
        </c:ser>
        <c:ser>
          <c:idx val="3"/>
          <c:order val="3"/>
          <c:tx>
            <c:strRef>
              <c:f>'9'!$L$1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'9'!$L$2:$L$7</c:f>
              <c:numCache>
                <c:formatCode>General</c:formatCode>
                <c:ptCount val="6"/>
                <c:pt idx="0">
                  <c:v>119</c:v>
                </c:pt>
                <c:pt idx="1">
                  <c:v>146</c:v>
                </c:pt>
                <c:pt idx="2">
                  <c:v>66</c:v>
                </c:pt>
                <c:pt idx="3">
                  <c:v>55</c:v>
                </c:pt>
                <c:pt idx="4">
                  <c:v>139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2-4203-B6E1-7525A77F312E}"/>
            </c:ext>
          </c:extLst>
        </c:ser>
        <c:ser>
          <c:idx val="4"/>
          <c:order val="4"/>
          <c:tx>
            <c:strRef>
              <c:f>'9'!$M$1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'9'!$M$2:$M$7</c:f>
              <c:numCache>
                <c:formatCode>General</c:formatCode>
                <c:ptCount val="6"/>
                <c:pt idx="0">
                  <c:v>108.5</c:v>
                </c:pt>
                <c:pt idx="1">
                  <c:v>138.5</c:v>
                </c:pt>
                <c:pt idx="2">
                  <c:v>71.5</c:v>
                </c:pt>
                <c:pt idx="3">
                  <c:v>56</c:v>
                </c:pt>
                <c:pt idx="4">
                  <c:v>146.5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2-4203-B6E1-7525A77F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'9'!$W$2:$W$7</c:f>
              <c:numCache>
                <c:formatCode>General</c:formatCode>
                <c:ptCount val="6"/>
                <c:pt idx="0">
                  <c:v>948.9</c:v>
                </c:pt>
                <c:pt idx="1">
                  <c:v>1462.5500000000002</c:v>
                </c:pt>
                <c:pt idx="2">
                  <c:v>803.7</c:v>
                </c:pt>
                <c:pt idx="3">
                  <c:v>545.15</c:v>
                </c:pt>
                <c:pt idx="4">
                  <c:v>1442.9</c:v>
                </c:pt>
                <c:pt idx="5">
                  <c:v>680.75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F-4741-8CA0-52BC279D7A66}"/>
            </c:ext>
          </c:extLst>
        </c:ser>
        <c:ser>
          <c:idx val="1"/>
          <c:order val="1"/>
          <c:tx>
            <c:strRef>
              <c:f>'9'!$X$1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'9'!$X$2:$X$7</c:f>
              <c:numCache>
                <c:formatCode>General</c:formatCode>
                <c:ptCount val="6"/>
                <c:pt idx="0">
                  <c:v>938.84999999999991</c:v>
                </c:pt>
                <c:pt idx="1">
                  <c:v>1458.25</c:v>
                </c:pt>
                <c:pt idx="2">
                  <c:v>678.95</c:v>
                </c:pt>
                <c:pt idx="3">
                  <c:v>550.20000000000005</c:v>
                </c:pt>
                <c:pt idx="4">
                  <c:v>1222.5999999999999</c:v>
                </c:pt>
                <c:pt idx="5">
                  <c:v>679.2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F-4741-8CA0-52BC279D7A66}"/>
            </c:ext>
          </c:extLst>
        </c:ser>
        <c:ser>
          <c:idx val="2"/>
          <c:order val="2"/>
          <c:tx>
            <c:strRef>
              <c:f>'9'!$Y$1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'9'!$Y$2:$Y$7</c:f>
              <c:numCache>
                <c:formatCode>General</c:formatCode>
                <c:ptCount val="6"/>
                <c:pt idx="0">
                  <c:v>999.8</c:v>
                </c:pt>
                <c:pt idx="1">
                  <c:v>1346.4</c:v>
                </c:pt>
                <c:pt idx="2">
                  <c:v>722.55</c:v>
                </c:pt>
                <c:pt idx="3">
                  <c:v>449</c:v>
                </c:pt>
                <c:pt idx="4">
                  <c:v>1549.15</c:v>
                </c:pt>
                <c:pt idx="5">
                  <c:v>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F-4741-8CA0-52BC279D7A66}"/>
            </c:ext>
          </c:extLst>
        </c:ser>
        <c:ser>
          <c:idx val="3"/>
          <c:order val="3"/>
          <c:tx>
            <c:strRef>
              <c:f>'9'!$Z$1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'9'!$Z$2:$Z$7</c:f>
              <c:numCache>
                <c:formatCode>General</c:formatCode>
                <c:ptCount val="6"/>
                <c:pt idx="0">
                  <c:v>1121.6500000000001</c:v>
                </c:pt>
                <c:pt idx="1">
                  <c:v>1349.65</c:v>
                </c:pt>
                <c:pt idx="2">
                  <c:v>636.54999999999995</c:v>
                </c:pt>
                <c:pt idx="3">
                  <c:v>514.65000000000009</c:v>
                </c:pt>
                <c:pt idx="4">
                  <c:v>1349.9499999999998</c:v>
                </c:pt>
                <c:pt idx="5">
                  <c:v>748.34999999999991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F-4741-8CA0-52BC279D7A66}"/>
            </c:ext>
          </c:extLst>
        </c:ser>
        <c:ser>
          <c:idx val="4"/>
          <c:order val="4"/>
          <c:tx>
            <c:strRef>
              <c:f>'9'!$AA$1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'9'!$AA$2:$AA$7</c:f>
              <c:numCache>
                <c:formatCode>General</c:formatCode>
                <c:ptCount val="6"/>
                <c:pt idx="0">
                  <c:v>999.35</c:v>
                </c:pt>
                <c:pt idx="1">
                  <c:v>1258.5500000000002</c:v>
                </c:pt>
                <c:pt idx="2">
                  <c:v>687.5</c:v>
                </c:pt>
                <c:pt idx="3">
                  <c:v>531.79999999999995</c:v>
                </c:pt>
                <c:pt idx="4">
                  <c:v>1429.85</c:v>
                </c:pt>
                <c:pt idx="5">
                  <c:v>742.09999999999991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F-4741-8CA0-52BC279D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7E3-B2A8-68A27363A436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7E3-B2A8-68A27363A436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7E3-B2A8-68A27363A436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7E3-B2A8-68A27363A436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7E3-B2A8-68A27363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'6'!$I$2:$I$7</c:f>
              <c:numCache>
                <c:formatCode>General</c:formatCode>
                <c:ptCount val="6"/>
                <c:pt idx="0">
                  <c:v>125.5</c:v>
                </c:pt>
                <c:pt idx="1">
                  <c:v>137.5</c:v>
                </c:pt>
                <c:pt idx="2">
                  <c:v>94.5</c:v>
                </c:pt>
                <c:pt idx="3">
                  <c:v>51.5</c:v>
                </c:pt>
                <c:pt idx="4">
                  <c:v>172.5</c:v>
                </c:pt>
                <c:pt idx="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6-4F07-8988-3989041A7A1F}"/>
            </c:ext>
          </c:extLst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'6'!$J$2:$J$7</c:f>
              <c:numCache>
                <c:formatCode>General</c:formatCode>
                <c:ptCount val="6"/>
                <c:pt idx="0">
                  <c:v>152</c:v>
                </c:pt>
                <c:pt idx="1">
                  <c:v>185.5</c:v>
                </c:pt>
                <c:pt idx="2">
                  <c:v>96</c:v>
                </c:pt>
                <c:pt idx="3">
                  <c:v>47</c:v>
                </c:pt>
                <c:pt idx="4">
                  <c:v>139.5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6-4F07-8988-3989041A7A1F}"/>
            </c:ext>
          </c:extLst>
        </c:ser>
        <c:ser>
          <c:idx val="2"/>
          <c:order val="2"/>
          <c:tx>
            <c:strRef>
              <c:f>'6'!$K$1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'6'!$K$2:$K$7</c:f>
              <c:numCache>
                <c:formatCode>General</c:formatCode>
                <c:ptCount val="6"/>
                <c:pt idx="0">
                  <c:v>135.5</c:v>
                </c:pt>
                <c:pt idx="1">
                  <c:v>181.5</c:v>
                </c:pt>
                <c:pt idx="2">
                  <c:v>86.5</c:v>
                </c:pt>
                <c:pt idx="3">
                  <c:v>48.5</c:v>
                </c:pt>
                <c:pt idx="4">
                  <c:v>178.5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6-4F07-8988-3989041A7A1F}"/>
            </c:ext>
          </c:extLst>
        </c:ser>
        <c:ser>
          <c:idx val="4"/>
          <c:order val="4"/>
          <c:tx>
            <c:strRef>
              <c:f>'6'!$M$1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'6'!$M$2:$M$7</c:f>
              <c:numCache>
                <c:formatCode>General</c:formatCode>
                <c:ptCount val="6"/>
                <c:pt idx="0">
                  <c:v>130.5</c:v>
                </c:pt>
                <c:pt idx="1">
                  <c:v>141.5</c:v>
                </c:pt>
                <c:pt idx="2">
                  <c:v>92</c:v>
                </c:pt>
                <c:pt idx="3">
                  <c:v>49</c:v>
                </c:pt>
                <c:pt idx="4">
                  <c:v>185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6-4F07-8988-3989041A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'6'!$L$2:$L$7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96-4F07-8988-3989041A7A1F}"/>
                  </c:ext>
                </c:extLst>
              </c15:ser>
            </c15:filteredLineSeries>
          </c:ext>
        </c:extLst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'6'!$W$2:$W$7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1318</c:v>
                </c:pt>
                <c:pt idx="2">
                  <c:v>911.5</c:v>
                </c:pt>
                <c:pt idx="3">
                  <c:v>453.85</c:v>
                </c:pt>
                <c:pt idx="4">
                  <c:v>1690.55</c:v>
                </c:pt>
                <c:pt idx="5">
                  <c:v>818.75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3C9-8CB5-96731B781D2A}"/>
            </c:ext>
          </c:extLst>
        </c:ser>
        <c:ser>
          <c:idx val="1"/>
          <c:order val="1"/>
          <c:tx>
            <c:strRef>
              <c:f>'6'!$X$1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'6'!$X$2:$X$7</c:f>
              <c:numCache>
                <c:formatCode>General</c:formatCode>
                <c:ptCount val="6"/>
                <c:pt idx="0">
                  <c:v>1471.55</c:v>
                </c:pt>
                <c:pt idx="1">
                  <c:v>1725</c:v>
                </c:pt>
                <c:pt idx="2">
                  <c:v>909.75</c:v>
                </c:pt>
                <c:pt idx="3">
                  <c:v>450.6</c:v>
                </c:pt>
                <c:pt idx="4">
                  <c:v>1372.5500000000002</c:v>
                </c:pt>
                <c:pt idx="5">
                  <c:v>704.05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1-43C9-8CB5-96731B781D2A}"/>
            </c:ext>
          </c:extLst>
        </c:ser>
        <c:ser>
          <c:idx val="2"/>
          <c:order val="2"/>
          <c:tx>
            <c:strRef>
              <c:f>'6'!$Y$1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'6'!$Y$2:$Y$7</c:f>
              <c:numCache>
                <c:formatCode>General</c:formatCode>
                <c:ptCount val="6"/>
                <c:pt idx="0">
                  <c:v>1310.9</c:v>
                </c:pt>
                <c:pt idx="1">
                  <c:v>1682.2</c:v>
                </c:pt>
                <c:pt idx="2">
                  <c:v>816.7</c:v>
                </c:pt>
                <c:pt idx="3">
                  <c:v>465.5</c:v>
                </c:pt>
                <c:pt idx="4">
                  <c:v>1762.9</c:v>
                </c:pt>
                <c:pt idx="5">
                  <c:v>713.25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1-43C9-8CB5-96731B781D2A}"/>
            </c:ext>
          </c:extLst>
        </c:ser>
        <c:ser>
          <c:idx val="3"/>
          <c:order val="3"/>
          <c:tx>
            <c:strRef>
              <c:f>'6'!$Z$1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'6'!$Z$2:$Z$7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1-43C9-8CB5-96731B781D2A}"/>
            </c:ext>
          </c:extLst>
        </c:ser>
        <c:ser>
          <c:idx val="4"/>
          <c:order val="4"/>
          <c:tx>
            <c:strRef>
              <c:f>'6'!$AA$1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'6'!$AA$2:$AA$7</c:f>
              <c:numCache>
                <c:formatCode>General</c:formatCode>
                <c:ptCount val="6"/>
                <c:pt idx="0">
                  <c:v>1267.5500000000002</c:v>
                </c:pt>
                <c:pt idx="1">
                  <c:v>1372.4</c:v>
                </c:pt>
                <c:pt idx="2">
                  <c:v>888.5</c:v>
                </c:pt>
                <c:pt idx="3">
                  <c:v>470.6</c:v>
                </c:pt>
                <c:pt idx="4">
                  <c:v>1829.3000000000002</c:v>
                </c:pt>
                <c:pt idx="5">
                  <c:v>934.4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1-43C9-8CB5-96731B78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115.5</c:v>
                </c:pt>
                <c:pt idx="1">
                  <c:v>142</c:v>
                </c:pt>
                <c:pt idx="2">
                  <c:v>94</c:v>
                </c:pt>
                <c:pt idx="3">
                  <c:v>57.5</c:v>
                </c:pt>
                <c:pt idx="4">
                  <c:v>145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4A9-9C0E-32B7B724806B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4A9-9C0E-32B7B724806B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4A9-9C0E-32B7B724806B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E-44A9-9C0E-32B7B724806B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E-44A9-9C0E-32B7B724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607-97A6-CF17ED23D6F7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607-97A6-CF17ED23D6F7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607-97A6-CF17ED23D6F7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0-4607-97A6-CF17ED23D6F7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0-4607-97A6-CF17ED2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'7'!$I$2:$I$7</c:f>
              <c:numCache>
                <c:formatCode>General</c:formatCode>
                <c:ptCount val="6"/>
                <c:pt idx="0">
                  <c:v>112.5</c:v>
                </c:pt>
                <c:pt idx="1">
                  <c:v>149</c:v>
                </c:pt>
                <c:pt idx="2">
                  <c:v>91.5</c:v>
                </c:pt>
                <c:pt idx="3">
                  <c:v>52</c:v>
                </c:pt>
                <c:pt idx="4">
                  <c:v>152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46C-BB41-9A4180AC7E20}"/>
            </c:ext>
          </c:extLst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'7'!$J$2:$J$7</c:f>
              <c:numCache>
                <c:formatCode>General</c:formatCode>
                <c:ptCount val="6"/>
                <c:pt idx="0">
                  <c:v>125</c:v>
                </c:pt>
                <c:pt idx="1">
                  <c:v>147.5</c:v>
                </c:pt>
                <c:pt idx="2">
                  <c:v>84.5</c:v>
                </c:pt>
                <c:pt idx="3">
                  <c:v>54</c:v>
                </c:pt>
                <c:pt idx="4">
                  <c:v>146</c:v>
                </c:pt>
                <c:pt idx="5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46C-BB41-9A4180AC7E20}"/>
            </c:ext>
          </c:extLst>
        </c:ser>
        <c:ser>
          <c:idx val="2"/>
          <c:order val="2"/>
          <c:tx>
            <c:strRef>
              <c:f>'7'!$K$1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'7'!$K$2:$K$7</c:f>
              <c:numCache>
                <c:formatCode>General</c:formatCode>
                <c:ptCount val="6"/>
                <c:pt idx="0">
                  <c:v>124</c:v>
                </c:pt>
                <c:pt idx="1">
                  <c:v>164.5</c:v>
                </c:pt>
                <c:pt idx="2">
                  <c:v>86</c:v>
                </c:pt>
                <c:pt idx="3">
                  <c:v>58.5</c:v>
                </c:pt>
                <c:pt idx="4">
                  <c:v>150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46C-BB41-9A4180AC7E20}"/>
            </c:ext>
          </c:extLst>
        </c:ser>
        <c:ser>
          <c:idx val="3"/>
          <c:order val="3"/>
          <c:tx>
            <c:strRef>
              <c:f>'7'!$L$1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'7'!$L$2:$L$7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E-446C-BB41-9A4180AC7E20}"/>
            </c:ext>
          </c:extLst>
        </c:ser>
        <c:ser>
          <c:idx val="4"/>
          <c:order val="4"/>
          <c:tx>
            <c:strRef>
              <c:f>'7'!$M$1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'7'!$M$2:$M$7</c:f>
              <c:numCache>
                <c:formatCode>General</c:formatCode>
                <c:ptCount val="6"/>
                <c:pt idx="0">
                  <c:v>153</c:v>
                </c:pt>
                <c:pt idx="1">
                  <c:v>143.5</c:v>
                </c:pt>
                <c:pt idx="2">
                  <c:v>99.5</c:v>
                </c:pt>
                <c:pt idx="3">
                  <c:v>59</c:v>
                </c:pt>
                <c:pt idx="4">
                  <c:v>141</c:v>
                </c:pt>
                <c:pt idx="5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E-446C-BB41-9A4180AC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'7'!$W$1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'7'!$W$2:$W$7</c:f>
              <c:numCache>
                <c:formatCode>General</c:formatCode>
                <c:ptCount val="6"/>
                <c:pt idx="0">
                  <c:v>1100.4000000000001</c:v>
                </c:pt>
                <c:pt idx="1">
                  <c:v>1430.35</c:v>
                </c:pt>
                <c:pt idx="2">
                  <c:v>890.1</c:v>
                </c:pt>
                <c:pt idx="3">
                  <c:v>496.84999999999997</c:v>
                </c:pt>
                <c:pt idx="4">
                  <c:v>1498.7</c:v>
                </c:pt>
                <c:pt idx="5">
                  <c:v>702.75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7-4E36-ADCE-2D5BFDB5B312}"/>
            </c:ext>
          </c:extLst>
        </c:ser>
        <c:ser>
          <c:idx val="1"/>
          <c:order val="1"/>
          <c:tx>
            <c:strRef>
              <c:f>'7'!$X$1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'7'!$X$2:$X$7</c:f>
              <c:numCache>
                <c:formatCode>General</c:formatCode>
                <c:ptCount val="6"/>
                <c:pt idx="0">
                  <c:v>1143.1500000000001</c:v>
                </c:pt>
                <c:pt idx="1">
                  <c:v>1411.75</c:v>
                </c:pt>
                <c:pt idx="2">
                  <c:v>770.5</c:v>
                </c:pt>
                <c:pt idx="3">
                  <c:v>479.1</c:v>
                </c:pt>
                <c:pt idx="4">
                  <c:v>1440.15</c:v>
                </c:pt>
                <c:pt idx="5">
                  <c:v>720.2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7-4E36-ADCE-2D5BFDB5B312}"/>
            </c:ext>
          </c:extLst>
        </c:ser>
        <c:ser>
          <c:idx val="2"/>
          <c:order val="2"/>
          <c:tx>
            <c:strRef>
              <c:f>'7'!$Y$1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'7'!$Y$2:$Y$7</c:f>
              <c:numCache>
                <c:formatCode>General</c:formatCode>
                <c:ptCount val="6"/>
                <c:pt idx="0">
                  <c:v>1134.95</c:v>
                </c:pt>
                <c:pt idx="1">
                  <c:v>1596.2</c:v>
                </c:pt>
                <c:pt idx="2">
                  <c:v>797.6</c:v>
                </c:pt>
                <c:pt idx="3">
                  <c:v>562.70000000000005</c:v>
                </c:pt>
                <c:pt idx="4">
                  <c:v>1481.05</c:v>
                </c:pt>
                <c:pt idx="5">
                  <c:v>664.45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7-4E36-ADCE-2D5BFDB5B312}"/>
            </c:ext>
          </c:extLst>
        </c:ser>
        <c:ser>
          <c:idx val="4"/>
          <c:order val="4"/>
          <c:tx>
            <c:strRef>
              <c:f>'7'!$AA$1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'7'!$AA$2:$AA$7</c:f>
              <c:numCache>
                <c:formatCode>General</c:formatCode>
                <c:ptCount val="6"/>
                <c:pt idx="0">
                  <c:v>1477.65</c:v>
                </c:pt>
                <c:pt idx="1">
                  <c:v>1395.75</c:v>
                </c:pt>
                <c:pt idx="2">
                  <c:v>962.2</c:v>
                </c:pt>
                <c:pt idx="3">
                  <c:v>563.40000000000009</c:v>
                </c:pt>
                <c:pt idx="4">
                  <c:v>1388.4</c:v>
                </c:pt>
                <c:pt idx="5">
                  <c:v>740.05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7-4E36-ADCE-2D5BFDB5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'7'!$Z$2:$Z$7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97-4E36-ADCE-2D5BFDB5B312}"/>
                  </c:ext>
                </c:extLst>
              </c15:ser>
            </c15:filteredLineSeries>
          </c:ext>
        </c:extLst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115.5</c:v>
                </c:pt>
                <c:pt idx="1">
                  <c:v>142</c:v>
                </c:pt>
                <c:pt idx="2">
                  <c:v>94</c:v>
                </c:pt>
                <c:pt idx="3">
                  <c:v>57.5</c:v>
                </c:pt>
                <c:pt idx="4">
                  <c:v>145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1-458F-91DF-38CD3B31376D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1-458F-91DF-38CD3B31376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1-458F-91DF-38CD3B31376D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1-458F-91DF-38CD3B31376D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1-458F-91DF-38CD3B31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E6825-5E6D-4CAE-BD1C-7FE10FB1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641C94-6035-4896-954B-24DC3BD4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82D8A8-F49B-4DEC-8329-14C74F63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2EF8D9-359F-479E-9602-044E9BC7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4A9844-0C37-4B8D-A77A-FEBA461C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F551D-5914-4430-8266-C1A424FB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EA227D-8C45-4758-A2B7-858BB98E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81DDBE-99D4-4D63-AC5E-4D25C946B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BB38097-B226-4FD8-9C91-3CDE8E232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F7C4D8-F216-494B-BE36-39ECF71A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0D7944-2D9A-46E3-85AF-5CA435FD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C27582-485F-4490-A956-8C59D02C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5AF-8FD5-410E-BC05-A457A128AC80}">
  <dimension ref="A1:AA13"/>
  <sheetViews>
    <sheetView tabSelected="1" topLeftCell="A13" zoomScale="85" zoomScaleNormal="85" workbookViewId="0">
      <selection activeCell="M23" sqref="M2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126</v>
      </c>
      <c r="C2">
        <v>158</v>
      </c>
      <c r="D2">
        <v>138</v>
      </c>
      <c r="F2">
        <v>123</v>
      </c>
      <c r="H2">
        <v>1</v>
      </c>
      <c r="I2">
        <f>AVERAGE(B2:B3)</f>
        <v>125.5</v>
      </c>
      <c r="J2">
        <f>AVERAGE(C2:C3)</f>
        <v>152</v>
      </c>
      <c r="K2">
        <f t="shared" ref="K2:M2" si="0">AVERAGE(D2:D3)</f>
        <v>135.5</v>
      </c>
      <c r="M2">
        <f t="shared" si="0"/>
        <v>130.5</v>
      </c>
      <c r="O2">
        <v>1</v>
      </c>
      <c r="P2">
        <v>1224.8</v>
      </c>
      <c r="Q2">
        <v>1542</v>
      </c>
      <c r="R2">
        <v>1334.6</v>
      </c>
      <c r="T2">
        <v>1189.2</v>
      </c>
      <c r="V2">
        <v>1</v>
      </c>
      <c r="W2">
        <f>AVERAGE(P2:P3)</f>
        <v>1217.3499999999999</v>
      </c>
      <c r="X2">
        <f>AVERAGE(Q2:Q3)</f>
        <v>1471.55</v>
      </c>
      <c r="Y2">
        <f t="shared" ref="Y2:AA2" si="1">AVERAGE(R2:R3)</f>
        <v>1310.9</v>
      </c>
      <c r="AA2">
        <f t="shared" si="1"/>
        <v>1267.5500000000002</v>
      </c>
    </row>
    <row r="3" spans="1:27" x14ac:dyDescent="0.25">
      <c r="A3">
        <v>1</v>
      </c>
      <c r="B3">
        <v>125</v>
      </c>
      <c r="C3">
        <v>146</v>
      </c>
      <c r="D3">
        <v>133</v>
      </c>
      <c r="F3">
        <v>138</v>
      </c>
      <c r="H3">
        <v>2</v>
      </c>
      <c r="I3">
        <f>AVERAGE(B4:B5)</f>
        <v>137.5</v>
      </c>
      <c r="J3">
        <f>AVERAGE(C4:C5)</f>
        <v>185.5</v>
      </c>
      <c r="K3">
        <f t="shared" ref="K3:M3" si="2">AVERAGE(D4:D5)</f>
        <v>181.5</v>
      </c>
      <c r="M3">
        <f t="shared" si="2"/>
        <v>141.5</v>
      </c>
      <c r="O3">
        <v>1</v>
      </c>
      <c r="P3">
        <v>1209.9000000000001</v>
      </c>
      <c r="Q3">
        <v>1401.1</v>
      </c>
      <c r="R3">
        <v>1287.2</v>
      </c>
      <c r="T3">
        <v>1345.9</v>
      </c>
      <c r="V3">
        <v>2</v>
      </c>
      <c r="W3">
        <f>AVERAGE(P4:P5)</f>
        <v>1318</v>
      </c>
      <c r="X3">
        <f>AVERAGE(Q4:Q5)</f>
        <v>1725</v>
      </c>
      <c r="Y3">
        <f t="shared" ref="Y3:AA3" si="3">AVERAGE(R4:R5)</f>
        <v>1682.2</v>
      </c>
      <c r="AA3">
        <f t="shared" si="3"/>
        <v>1372.4</v>
      </c>
    </row>
    <row r="4" spans="1:27" x14ac:dyDescent="0.25">
      <c r="A4">
        <v>2</v>
      </c>
      <c r="B4">
        <v>134</v>
      </c>
      <c r="C4">
        <v>170</v>
      </c>
      <c r="D4">
        <v>162</v>
      </c>
      <c r="F4">
        <v>144</v>
      </c>
      <c r="H4">
        <v>3</v>
      </c>
      <c r="I4">
        <f>AVERAGE(B6:B7)</f>
        <v>94.5</v>
      </c>
      <c r="J4">
        <f t="shared" ref="J4:M4" si="4">AVERAGE(C6:C7)</f>
        <v>96</v>
      </c>
      <c r="K4">
        <f t="shared" si="4"/>
        <v>86.5</v>
      </c>
      <c r="M4">
        <f t="shared" si="4"/>
        <v>92</v>
      </c>
      <c r="O4">
        <v>2</v>
      </c>
      <c r="P4">
        <v>1310.7</v>
      </c>
      <c r="Q4">
        <v>1647</v>
      </c>
      <c r="R4">
        <v>1561.4</v>
      </c>
      <c r="T4">
        <v>1400.1</v>
      </c>
      <c r="V4">
        <v>3</v>
      </c>
      <c r="W4">
        <f>AVERAGE(P6:P7)</f>
        <v>911.5</v>
      </c>
      <c r="X4">
        <f t="shared" ref="X4:AA4" si="5">AVERAGE(Q6:Q7)</f>
        <v>909.75</v>
      </c>
      <c r="Y4">
        <f t="shared" si="5"/>
        <v>816.7</v>
      </c>
      <c r="AA4">
        <f t="shared" si="5"/>
        <v>888.5</v>
      </c>
    </row>
    <row r="5" spans="1:27" x14ac:dyDescent="0.25">
      <c r="A5">
        <v>2</v>
      </c>
      <c r="B5">
        <v>141</v>
      </c>
      <c r="C5">
        <v>201</v>
      </c>
      <c r="D5">
        <v>201</v>
      </c>
      <c r="F5">
        <v>139</v>
      </c>
      <c r="H5">
        <v>4</v>
      </c>
      <c r="I5">
        <f>AVERAGE(B8:B9)</f>
        <v>51.5</v>
      </c>
      <c r="J5">
        <f t="shared" ref="J5:M5" si="6">AVERAGE(C8:C9)</f>
        <v>47</v>
      </c>
      <c r="K5">
        <f t="shared" si="6"/>
        <v>48.5</v>
      </c>
      <c r="M5">
        <f t="shared" si="6"/>
        <v>49</v>
      </c>
      <c r="O5">
        <v>2</v>
      </c>
      <c r="P5">
        <v>1325.3</v>
      </c>
      <c r="Q5">
        <v>1803</v>
      </c>
      <c r="R5">
        <v>1803</v>
      </c>
      <c r="T5">
        <v>1344.7</v>
      </c>
      <c r="V5">
        <v>4</v>
      </c>
      <c r="W5">
        <f>AVERAGE(P8:P9)</f>
        <v>453.85</v>
      </c>
      <c r="X5">
        <f t="shared" ref="X5:AA5" si="7">AVERAGE(Q8:Q9)</f>
        <v>450.6</v>
      </c>
      <c r="Y5">
        <f t="shared" si="7"/>
        <v>465.5</v>
      </c>
      <c r="AA5">
        <f t="shared" si="7"/>
        <v>470.6</v>
      </c>
    </row>
    <row r="6" spans="1:27" x14ac:dyDescent="0.25">
      <c r="A6">
        <v>3</v>
      </c>
      <c r="B6">
        <v>93</v>
      </c>
      <c r="C6">
        <v>98</v>
      </c>
      <c r="D6">
        <v>98</v>
      </c>
      <c r="F6">
        <v>86</v>
      </c>
      <c r="H6">
        <v>5</v>
      </c>
      <c r="I6">
        <f>AVERAGE(B10:B11)</f>
        <v>172.5</v>
      </c>
      <c r="J6">
        <f t="shared" ref="J6:M6" si="8">AVERAGE(C10:C11)</f>
        <v>139.5</v>
      </c>
      <c r="K6">
        <f t="shared" si="8"/>
        <v>178.5</v>
      </c>
      <c r="M6">
        <f t="shared" si="8"/>
        <v>185</v>
      </c>
      <c r="O6">
        <v>3</v>
      </c>
      <c r="P6">
        <v>894</v>
      </c>
      <c r="Q6">
        <v>908.5</v>
      </c>
      <c r="R6">
        <v>908.8</v>
      </c>
      <c r="T6">
        <v>824.8</v>
      </c>
      <c r="V6">
        <v>5</v>
      </c>
      <c r="W6">
        <f>AVERAGE(P10:P11)</f>
        <v>1690.55</v>
      </c>
      <c r="X6">
        <f t="shared" ref="X6:AA6" si="9">AVERAGE(Q10:Q11)</f>
        <v>1372.5500000000002</v>
      </c>
      <c r="Y6">
        <f t="shared" si="9"/>
        <v>1762.9</v>
      </c>
      <c r="AA6">
        <f t="shared" si="9"/>
        <v>1829.3000000000002</v>
      </c>
    </row>
    <row r="7" spans="1:27" x14ac:dyDescent="0.25">
      <c r="A7">
        <v>3</v>
      </c>
      <c r="B7">
        <v>96</v>
      </c>
      <c r="C7">
        <v>94</v>
      </c>
      <c r="D7">
        <v>75</v>
      </c>
      <c r="F7">
        <v>98</v>
      </c>
      <c r="H7">
        <v>6</v>
      </c>
      <c r="I7">
        <f>AVERAGE(B12:B13)</f>
        <v>84.5</v>
      </c>
      <c r="J7">
        <f t="shared" ref="J7:M7" si="10">AVERAGE(C12:C13)</f>
        <v>73</v>
      </c>
      <c r="K7">
        <f t="shared" si="10"/>
        <v>73.5</v>
      </c>
      <c r="M7">
        <f t="shared" si="10"/>
        <v>96</v>
      </c>
      <c r="O7">
        <v>3</v>
      </c>
      <c r="P7">
        <v>929</v>
      </c>
      <c r="Q7">
        <v>911</v>
      </c>
      <c r="R7">
        <v>724.6</v>
      </c>
      <c r="T7">
        <v>952.2</v>
      </c>
      <c r="V7">
        <v>6</v>
      </c>
      <c r="W7">
        <f>AVERAGE(P12:P13)</f>
        <v>818.75</v>
      </c>
      <c r="X7">
        <f t="shared" ref="X7:AA7" si="11">AVERAGE(Q12:Q13)</f>
        <v>704.05</v>
      </c>
      <c r="Y7">
        <f t="shared" si="11"/>
        <v>713.25</v>
      </c>
      <c r="AA7">
        <f t="shared" si="11"/>
        <v>934.4</v>
      </c>
    </row>
    <row r="8" spans="1:27" x14ac:dyDescent="0.25">
      <c r="A8">
        <v>4</v>
      </c>
      <c r="B8">
        <v>47</v>
      </c>
      <c r="C8">
        <v>47</v>
      </c>
      <c r="D8">
        <v>47</v>
      </c>
      <c r="F8">
        <v>47</v>
      </c>
      <c r="O8">
        <v>4</v>
      </c>
      <c r="P8">
        <v>450.6</v>
      </c>
      <c r="Q8">
        <v>450.6</v>
      </c>
      <c r="R8">
        <v>450.6</v>
      </c>
      <c r="T8">
        <v>450.6</v>
      </c>
    </row>
    <row r="9" spans="1:27" x14ac:dyDescent="0.25">
      <c r="A9">
        <v>4</v>
      </c>
      <c r="B9">
        <v>56</v>
      </c>
      <c r="C9">
        <v>47</v>
      </c>
      <c r="D9">
        <v>50</v>
      </c>
      <c r="F9">
        <v>51</v>
      </c>
      <c r="O9">
        <v>4</v>
      </c>
      <c r="P9">
        <v>457.1</v>
      </c>
      <c r="Q9">
        <v>450.6</v>
      </c>
      <c r="R9">
        <v>480.4</v>
      </c>
      <c r="T9">
        <v>490.6</v>
      </c>
    </row>
    <row r="10" spans="1:27" x14ac:dyDescent="0.25">
      <c r="A10">
        <v>5</v>
      </c>
      <c r="B10">
        <v>182</v>
      </c>
      <c r="C10">
        <v>130</v>
      </c>
      <c r="D10">
        <v>181</v>
      </c>
      <c r="F10">
        <v>180</v>
      </c>
      <c r="O10">
        <v>5</v>
      </c>
      <c r="P10">
        <v>1772.8</v>
      </c>
      <c r="Q10">
        <v>1277.4000000000001</v>
      </c>
      <c r="R10">
        <v>1787.9</v>
      </c>
      <c r="T10">
        <v>1778.4</v>
      </c>
    </row>
    <row r="11" spans="1:27" x14ac:dyDescent="0.25">
      <c r="A11">
        <v>5</v>
      </c>
      <c r="B11">
        <v>163</v>
      </c>
      <c r="C11">
        <v>149</v>
      </c>
      <c r="D11">
        <v>176</v>
      </c>
      <c r="F11">
        <v>190</v>
      </c>
      <c r="O11">
        <v>5</v>
      </c>
      <c r="P11">
        <v>1608.3</v>
      </c>
      <c r="Q11">
        <v>1467.7</v>
      </c>
      <c r="R11">
        <v>1737.9</v>
      </c>
      <c r="T11">
        <v>1880.2</v>
      </c>
    </row>
    <row r="12" spans="1:27" x14ac:dyDescent="0.25">
      <c r="A12">
        <v>6</v>
      </c>
      <c r="B12">
        <v>73</v>
      </c>
      <c r="C12">
        <v>73</v>
      </c>
      <c r="D12">
        <v>74</v>
      </c>
      <c r="F12">
        <v>96</v>
      </c>
      <c r="O12">
        <v>6</v>
      </c>
      <c r="P12">
        <v>708</v>
      </c>
      <c r="Q12" s="1">
        <v>708.2</v>
      </c>
      <c r="R12">
        <v>718.2</v>
      </c>
      <c r="T12">
        <v>934.5</v>
      </c>
    </row>
    <row r="13" spans="1:27" x14ac:dyDescent="0.25">
      <c r="A13">
        <v>6</v>
      </c>
      <c r="B13">
        <v>96</v>
      </c>
      <c r="C13">
        <v>73</v>
      </c>
      <c r="D13">
        <v>73</v>
      </c>
      <c r="F13">
        <v>96</v>
      </c>
      <c r="O13">
        <v>6</v>
      </c>
      <c r="P13">
        <v>929.5</v>
      </c>
      <c r="Q13" s="1">
        <v>699.9</v>
      </c>
      <c r="R13">
        <v>708.3</v>
      </c>
      <c r="T13">
        <v>934.3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60E3-8350-4A03-9878-4DB5B7BCF04E}">
  <dimension ref="A1:AA13"/>
  <sheetViews>
    <sheetView topLeftCell="A16" zoomScale="85" zoomScaleNormal="85" workbookViewId="0">
      <selection activeCell="X7" sqref="X7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125</v>
      </c>
      <c r="C2">
        <v>136</v>
      </c>
      <c r="D2">
        <v>134</v>
      </c>
      <c r="F2">
        <v>147</v>
      </c>
      <c r="H2">
        <v>1</v>
      </c>
      <c r="I2">
        <f>AVERAGE(B2:B3)</f>
        <v>112.5</v>
      </c>
      <c r="J2">
        <f>AVERAGE(C2:C3)</f>
        <v>125</v>
      </c>
      <c r="K2">
        <f t="shared" ref="K2:M2" si="0">AVERAGE(D2:D3)</f>
        <v>124</v>
      </c>
      <c r="M2">
        <f t="shared" si="0"/>
        <v>153</v>
      </c>
      <c r="O2">
        <v>1</v>
      </c>
      <c r="P2">
        <v>1221</v>
      </c>
      <c r="Q2">
        <v>1304.4000000000001</v>
      </c>
      <c r="R2">
        <v>1288.4000000000001</v>
      </c>
      <c r="T2">
        <v>1410.3</v>
      </c>
      <c r="V2">
        <v>1</v>
      </c>
      <c r="W2">
        <f>AVERAGE(P2:P3)</f>
        <v>1100.4000000000001</v>
      </c>
      <c r="X2">
        <f>AVERAGE(Q2:Q3)</f>
        <v>1143.1500000000001</v>
      </c>
      <c r="Y2">
        <f t="shared" ref="Y2:AA2" si="1">AVERAGE(R2:R3)</f>
        <v>1134.95</v>
      </c>
      <c r="AA2">
        <f t="shared" si="1"/>
        <v>1477.65</v>
      </c>
    </row>
    <row r="3" spans="1:27" x14ac:dyDescent="0.25">
      <c r="A3">
        <v>1</v>
      </c>
      <c r="B3">
        <v>100</v>
      </c>
      <c r="C3">
        <v>114</v>
      </c>
      <c r="D3">
        <v>114</v>
      </c>
      <c r="F3">
        <v>159</v>
      </c>
      <c r="H3">
        <v>2</v>
      </c>
      <c r="I3">
        <f>AVERAGE(B4:B5)</f>
        <v>149</v>
      </c>
      <c r="J3">
        <f>AVERAGE(C4:C5)</f>
        <v>147.5</v>
      </c>
      <c r="K3">
        <f t="shared" ref="K3:M3" si="2">AVERAGE(D4:D5)</f>
        <v>164.5</v>
      </c>
      <c r="M3">
        <f t="shared" si="2"/>
        <v>143.5</v>
      </c>
      <c r="O3">
        <v>1</v>
      </c>
      <c r="P3">
        <v>979.8</v>
      </c>
      <c r="Q3">
        <v>981.9</v>
      </c>
      <c r="R3">
        <v>981.5</v>
      </c>
      <c r="T3">
        <v>1545</v>
      </c>
      <c r="V3">
        <v>2</v>
      </c>
      <c r="W3">
        <f>AVERAGE(P4:P5)</f>
        <v>1430.35</v>
      </c>
      <c r="X3">
        <f>AVERAGE(Q4:Q5)</f>
        <v>1411.75</v>
      </c>
      <c r="Y3">
        <f t="shared" ref="Y3:AA3" si="3">AVERAGE(R4:R5)</f>
        <v>1596.2</v>
      </c>
      <c r="AA3">
        <f t="shared" si="3"/>
        <v>1395.75</v>
      </c>
    </row>
    <row r="4" spans="1:27" x14ac:dyDescent="0.25">
      <c r="A4">
        <v>2</v>
      </c>
      <c r="B4">
        <v>146</v>
      </c>
      <c r="C4">
        <v>151</v>
      </c>
      <c r="D4">
        <v>140</v>
      </c>
      <c r="F4">
        <v>157</v>
      </c>
      <c r="H4">
        <v>3</v>
      </c>
      <c r="I4">
        <f>AVERAGE(B6:B7)</f>
        <v>91.5</v>
      </c>
      <c r="J4">
        <f t="shared" ref="J4:M4" si="4">AVERAGE(C6:C7)</f>
        <v>84.5</v>
      </c>
      <c r="K4">
        <f t="shared" si="4"/>
        <v>86</v>
      </c>
      <c r="M4">
        <f t="shared" si="4"/>
        <v>99.5</v>
      </c>
      <c r="O4">
        <v>2</v>
      </c>
      <c r="P4">
        <v>1423.9</v>
      </c>
      <c r="Q4">
        <v>1446.8</v>
      </c>
      <c r="R4">
        <v>1346.9</v>
      </c>
      <c r="T4">
        <v>1531.5</v>
      </c>
      <c r="V4">
        <v>3</v>
      </c>
      <c r="W4">
        <f>AVERAGE(P6:P7)</f>
        <v>890.1</v>
      </c>
      <c r="X4">
        <f t="shared" ref="X4:AA4" si="5">AVERAGE(Q6:Q7)</f>
        <v>770.5</v>
      </c>
      <c r="Y4">
        <f t="shared" si="5"/>
        <v>797.6</v>
      </c>
      <c r="AA4">
        <f t="shared" si="5"/>
        <v>962.2</v>
      </c>
    </row>
    <row r="5" spans="1:27" x14ac:dyDescent="0.25">
      <c r="A5">
        <v>2</v>
      </c>
      <c r="B5">
        <v>152</v>
      </c>
      <c r="C5">
        <v>144</v>
      </c>
      <c r="D5">
        <v>189</v>
      </c>
      <c r="F5">
        <v>130</v>
      </c>
      <c r="H5">
        <v>4</v>
      </c>
      <c r="I5">
        <f>AVERAGE(B8:B9)</f>
        <v>52</v>
      </c>
      <c r="J5">
        <f t="shared" ref="J5:M5" si="6">AVERAGE(C8:C9)</f>
        <v>54</v>
      </c>
      <c r="K5">
        <f t="shared" si="6"/>
        <v>58.5</v>
      </c>
      <c r="M5">
        <f t="shared" si="6"/>
        <v>59</v>
      </c>
      <c r="O5">
        <v>2</v>
      </c>
      <c r="P5">
        <v>1436.8</v>
      </c>
      <c r="Q5">
        <v>1376.7</v>
      </c>
      <c r="R5">
        <v>1845.5</v>
      </c>
      <c r="T5">
        <v>1260</v>
      </c>
      <c r="V5">
        <v>4</v>
      </c>
      <c r="W5">
        <f>AVERAGE(P8:P9)</f>
        <v>496.84999999999997</v>
      </c>
      <c r="X5">
        <f t="shared" ref="X5:AA5" si="7">AVERAGE(Q8:Q9)</f>
        <v>479.1</v>
      </c>
      <c r="Y5">
        <f t="shared" si="7"/>
        <v>562.70000000000005</v>
      </c>
      <c r="AA5">
        <f t="shared" si="7"/>
        <v>563.40000000000009</v>
      </c>
    </row>
    <row r="6" spans="1:27" x14ac:dyDescent="0.25">
      <c r="A6">
        <v>3</v>
      </c>
      <c r="B6">
        <v>90</v>
      </c>
      <c r="C6">
        <v>77</v>
      </c>
      <c r="D6">
        <v>77</v>
      </c>
      <c r="F6">
        <v>100</v>
      </c>
      <c r="H6">
        <v>5</v>
      </c>
      <c r="I6">
        <f>AVERAGE(B10:B11)</f>
        <v>152</v>
      </c>
      <c r="J6">
        <f t="shared" ref="J6:M6" si="8">AVERAGE(C10:C11)</f>
        <v>146</v>
      </c>
      <c r="K6">
        <f t="shared" si="8"/>
        <v>150</v>
      </c>
      <c r="M6">
        <f t="shared" si="8"/>
        <v>141</v>
      </c>
      <c r="O6">
        <v>3</v>
      </c>
      <c r="P6">
        <v>879.1</v>
      </c>
      <c r="Q6">
        <v>653.29999999999995</v>
      </c>
      <c r="R6">
        <v>666.6</v>
      </c>
      <c r="T6">
        <v>963.2</v>
      </c>
      <c r="V6">
        <v>5</v>
      </c>
      <c r="W6">
        <f>AVERAGE(P10:P11)</f>
        <v>1498.7</v>
      </c>
      <c r="X6">
        <f t="shared" ref="X6:AA6" si="9">AVERAGE(Q10:Q11)</f>
        <v>1440.15</v>
      </c>
      <c r="Y6">
        <f t="shared" si="9"/>
        <v>1481.05</v>
      </c>
      <c r="AA6">
        <f t="shared" si="9"/>
        <v>1388.4</v>
      </c>
    </row>
    <row r="7" spans="1:27" x14ac:dyDescent="0.25">
      <c r="A7">
        <v>3</v>
      </c>
      <c r="B7">
        <v>93</v>
      </c>
      <c r="C7">
        <v>92</v>
      </c>
      <c r="D7">
        <v>95</v>
      </c>
      <c r="F7">
        <v>99</v>
      </c>
      <c r="H7">
        <v>6</v>
      </c>
      <c r="I7">
        <f>AVERAGE(B12:B13)</f>
        <v>72.5</v>
      </c>
      <c r="J7">
        <f t="shared" ref="J7:M7" si="10">AVERAGE(C12:C13)</f>
        <v>74.5</v>
      </c>
      <c r="K7">
        <f t="shared" si="10"/>
        <v>69</v>
      </c>
      <c r="M7">
        <f t="shared" si="10"/>
        <v>77.5</v>
      </c>
      <c r="O7">
        <v>3</v>
      </c>
      <c r="P7">
        <v>901.1</v>
      </c>
      <c r="Q7">
        <v>887.7</v>
      </c>
      <c r="R7">
        <v>928.6</v>
      </c>
      <c r="T7">
        <v>961.2</v>
      </c>
      <c r="V7">
        <v>6</v>
      </c>
      <c r="W7">
        <f>AVERAGE(P12:P13)</f>
        <v>702.75</v>
      </c>
      <c r="X7">
        <f>AVERAGE(Q12:Q13)</f>
        <v>720.2</v>
      </c>
      <c r="Y7">
        <f t="shared" ref="X7:AA7" si="11">AVERAGE(R12:R13)</f>
        <v>664.45</v>
      </c>
      <c r="AA7">
        <f t="shared" si="11"/>
        <v>740.05</v>
      </c>
    </row>
    <row r="8" spans="1:27" x14ac:dyDescent="0.25">
      <c r="A8">
        <v>4</v>
      </c>
      <c r="B8">
        <v>49</v>
      </c>
      <c r="C8">
        <v>50</v>
      </c>
      <c r="D8">
        <v>57</v>
      </c>
      <c r="F8">
        <v>60</v>
      </c>
      <c r="O8">
        <v>4</v>
      </c>
      <c r="P8">
        <v>468.4</v>
      </c>
      <c r="Q8">
        <v>479.2</v>
      </c>
      <c r="R8">
        <v>547.79999999999995</v>
      </c>
      <c r="T8">
        <v>572.70000000000005</v>
      </c>
    </row>
    <row r="9" spans="1:27" x14ac:dyDescent="0.25">
      <c r="A9">
        <v>4</v>
      </c>
      <c r="B9">
        <v>55</v>
      </c>
      <c r="C9">
        <v>58</v>
      </c>
      <c r="D9">
        <v>60</v>
      </c>
      <c r="F9">
        <v>58</v>
      </c>
      <c r="O9">
        <v>4</v>
      </c>
      <c r="P9">
        <v>525.29999999999995</v>
      </c>
      <c r="Q9">
        <v>479</v>
      </c>
      <c r="R9">
        <v>577.6</v>
      </c>
      <c r="T9">
        <v>554.1</v>
      </c>
    </row>
    <row r="10" spans="1:27" x14ac:dyDescent="0.25">
      <c r="A10">
        <v>5</v>
      </c>
      <c r="B10">
        <v>147</v>
      </c>
      <c r="C10">
        <v>146</v>
      </c>
      <c r="D10">
        <v>146</v>
      </c>
      <c r="F10">
        <v>154</v>
      </c>
      <c r="O10">
        <v>5</v>
      </c>
      <c r="P10">
        <v>1447.9</v>
      </c>
      <c r="Q10">
        <v>1440.5</v>
      </c>
      <c r="R10">
        <v>1440.5</v>
      </c>
      <c r="T10">
        <v>1517.9</v>
      </c>
    </row>
    <row r="11" spans="1:27" x14ac:dyDescent="0.25">
      <c r="A11">
        <v>5</v>
      </c>
      <c r="B11">
        <v>157</v>
      </c>
      <c r="C11">
        <v>146</v>
      </c>
      <c r="D11">
        <v>154</v>
      </c>
      <c r="F11">
        <v>128</v>
      </c>
      <c r="O11">
        <v>5</v>
      </c>
      <c r="P11">
        <v>1549.5</v>
      </c>
      <c r="Q11">
        <v>1439.8</v>
      </c>
      <c r="R11">
        <v>1521.6</v>
      </c>
      <c r="T11">
        <v>1258.9000000000001</v>
      </c>
    </row>
    <row r="12" spans="1:27" x14ac:dyDescent="0.25">
      <c r="A12">
        <v>6</v>
      </c>
      <c r="B12">
        <v>71</v>
      </c>
      <c r="C12">
        <v>72</v>
      </c>
      <c r="D12">
        <v>70</v>
      </c>
      <c r="F12">
        <v>76</v>
      </c>
      <c r="O12">
        <v>6</v>
      </c>
      <c r="P12">
        <v>687.6</v>
      </c>
      <c r="Q12">
        <v>696.2</v>
      </c>
      <c r="R12">
        <v>674.3</v>
      </c>
      <c r="T12">
        <v>725.4</v>
      </c>
    </row>
    <row r="13" spans="1:27" x14ac:dyDescent="0.25">
      <c r="A13">
        <v>6</v>
      </c>
      <c r="B13">
        <v>74</v>
      </c>
      <c r="C13">
        <v>77</v>
      </c>
      <c r="D13">
        <v>68</v>
      </c>
      <c r="F13">
        <v>79</v>
      </c>
      <c r="O13">
        <v>6</v>
      </c>
      <c r="P13">
        <v>717.9</v>
      </c>
      <c r="Q13">
        <v>744.2</v>
      </c>
      <c r="R13">
        <v>654.6</v>
      </c>
      <c r="T13">
        <v>754.7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A13" zoomScale="85" zoomScaleNormal="85" workbookViewId="0">
      <selection activeCell="A15" sqref="A15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8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>
        <v>1</v>
      </c>
      <c r="B2">
        <f>(145+86)/2</f>
        <v>115.5</v>
      </c>
      <c r="C2">
        <f>(100+140)/2</f>
        <v>120</v>
      </c>
      <c r="D2">
        <f>(108+119)/2</f>
        <v>113.5</v>
      </c>
      <c r="E2">
        <f>(125+135)/2</f>
        <v>130</v>
      </c>
      <c r="F2">
        <f>(116+136)/2</f>
        <v>126</v>
      </c>
      <c r="H2">
        <v>1</v>
      </c>
      <c r="I2">
        <v>1356.6</v>
      </c>
      <c r="J2">
        <v>929.4</v>
      </c>
      <c r="K2">
        <v>993.6</v>
      </c>
      <c r="L2">
        <v>1156.3</v>
      </c>
      <c r="M2">
        <v>1049.2</v>
      </c>
      <c r="O2">
        <v>1</v>
      </c>
      <c r="P2">
        <f>AVERAGE(I2:I3)</f>
        <v>1095</v>
      </c>
      <c r="Q2">
        <f>AVERAGE(J2:J3)</f>
        <v>1117.05</v>
      </c>
      <c r="R2">
        <f t="shared" ref="R2:T2" si="0">AVERAGE(K2:K3)</f>
        <v>1051.6500000000001</v>
      </c>
      <c r="S2">
        <f t="shared" si="0"/>
        <v>1209.4499999999998</v>
      </c>
      <c r="T2">
        <f t="shared" si="0"/>
        <v>1151.5</v>
      </c>
    </row>
    <row r="3" spans="1:20" x14ac:dyDescent="0.25">
      <c r="A3">
        <v>2</v>
      </c>
      <c r="B3">
        <f>(132+152)/2</f>
        <v>142</v>
      </c>
      <c r="C3">
        <f>(144+133)/2</f>
        <v>138.5</v>
      </c>
      <c r="D3">
        <f>(146+145)/2</f>
        <v>145.5</v>
      </c>
      <c r="E3">
        <f>(132+144)/2</f>
        <v>138</v>
      </c>
      <c r="F3">
        <f>(144+145)/2</f>
        <v>144.5</v>
      </c>
      <c r="H3">
        <v>1</v>
      </c>
      <c r="I3">
        <v>833.4</v>
      </c>
      <c r="J3">
        <v>1304.7</v>
      </c>
      <c r="K3">
        <v>1109.7</v>
      </c>
      <c r="L3">
        <v>1262.5999999999999</v>
      </c>
      <c r="M3">
        <v>1253.8</v>
      </c>
      <c r="O3">
        <v>2</v>
      </c>
      <c r="P3">
        <f>AVERAGE(I4:I5)</f>
        <v>1355.3</v>
      </c>
      <c r="Q3">
        <f t="shared" ref="Q3:T3" si="1">AVERAGE(J4:J5)</f>
        <v>1318.45</v>
      </c>
      <c r="R3">
        <f t="shared" si="1"/>
        <v>1302.75</v>
      </c>
      <c r="S3">
        <f t="shared" si="1"/>
        <v>1308.45</v>
      </c>
      <c r="T3">
        <f t="shared" si="1"/>
        <v>1200.8</v>
      </c>
    </row>
    <row r="4" spans="1:20" x14ac:dyDescent="0.25">
      <c r="A4">
        <v>3</v>
      </c>
      <c r="B4">
        <f>(95+93)/2</f>
        <v>94</v>
      </c>
      <c r="C4">
        <v>92</v>
      </c>
      <c r="D4">
        <f>(71+84)/2</f>
        <v>77.5</v>
      </c>
      <c r="E4">
        <f>(78+77)/2</f>
        <v>77.5</v>
      </c>
      <c r="F4">
        <f>(84+89)/2</f>
        <v>86.5</v>
      </c>
      <c r="H4">
        <v>2</v>
      </c>
      <c r="I4">
        <v>1271.5</v>
      </c>
      <c r="J4">
        <v>1359.4</v>
      </c>
      <c r="K4">
        <v>1276.5999999999999</v>
      </c>
      <c r="L4">
        <v>1277.7</v>
      </c>
      <c r="M4">
        <v>1348.1</v>
      </c>
      <c r="O4">
        <v>3</v>
      </c>
      <c r="P4">
        <f>AVERAGE(I6:I7)</f>
        <v>913.25</v>
      </c>
      <c r="Q4">
        <f t="shared" ref="Q4:T4" si="2">AVERAGE(J6:J7)</f>
        <v>879.1</v>
      </c>
      <c r="R4">
        <f t="shared" si="2"/>
        <v>731.25</v>
      </c>
      <c r="S4">
        <f t="shared" si="2"/>
        <v>742.85</v>
      </c>
      <c r="T4">
        <f t="shared" si="2"/>
        <v>831</v>
      </c>
    </row>
    <row r="5" spans="1:20" x14ac:dyDescent="0.25">
      <c r="A5">
        <v>4</v>
      </c>
      <c r="B5">
        <f>(57+58)/2</f>
        <v>57.5</v>
      </c>
      <c r="C5">
        <v>58</v>
      </c>
      <c r="D5">
        <v>55</v>
      </c>
      <c r="E5">
        <f>(56+55)/2</f>
        <v>55.5</v>
      </c>
      <c r="F5">
        <f>(57+58)/2</f>
        <v>57.5</v>
      </c>
      <c r="H5">
        <v>2</v>
      </c>
      <c r="I5">
        <v>1439.1</v>
      </c>
      <c r="J5">
        <v>1277.5</v>
      </c>
      <c r="K5">
        <v>1328.9</v>
      </c>
      <c r="L5">
        <v>1339.2</v>
      </c>
      <c r="M5">
        <v>1053.5</v>
      </c>
      <c r="O5">
        <v>4</v>
      </c>
      <c r="P5">
        <f>AVERAGE(I8:I9)</f>
        <v>546.95000000000005</v>
      </c>
      <c r="Q5">
        <f t="shared" ref="Q5:T5" si="3">AVERAGE(J8:J9)</f>
        <v>551.04999999999995</v>
      </c>
      <c r="R5">
        <f t="shared" si="3"/>
        <v>470.25</v>
      </c>
      <c r="S5">
        <f t="shared" si="3"/>
        <v>519.45000000000005</v>
      </c>
      <c r="T5">
        <f t="shared" si="3"/>
        <v>544.70000000000005</v>
      </c>
    </row>
    <row r="6" spans="1:20" x14ac:dyDescent="0.25">
      <c r="A6">
        <v>5</v>
      </c>
      <c r="B6">
        <f>(136+154)/2</f>
        <v>145</v>
      </c>
      <c r="C6">
        <f>(131+134)/2</f>
        <v>132.5</v>
      </c>
      <c r="D6">
        <f>(140+153)/2</f>
        <v>146.5</v>
      </c>
      <c r="E6">
        <f>(146+129)/2</f>
        <v>137.5</v>
      </c>
      <c r="F6">
        <f>(135+145)/2</f>
        <v>140</v>
      </c>
      <c r="H6">
        <v>3</v>
      </c>
      <c r="I6">
        <v>919.6</v>
      </c>
      <c r="J6">
        <v>879.1</v>
      </c>
      <c r="K6">
        <v>679.6</v>
      </c>
      <c r="L6">
        <v>745.1</v>
      </c>
      <c r="M6">
        <v>798.8</v>
      </c>
      <c r="O6">
        <v>5</v>
      </c>
      <c r="P6">
        <f>AVERAGE(I10:I11)</f>
        <v>1426.4499999999998</v>
      </c>
      <c r="Q6">
        <f t="shared" ref="Q6:T6" si="4">AVERAGE(J10:J11)</f>
        <v>1293.9000000000001</v>
      </c>
      <c r="R6">
        <f t="shared" si="4"/>
        <v>1410.3000000000002</v>
      </c>
      <c r="S6">
        <f t="shared" si="4"/>
        <v>1340.75</v>
      </c>
      <c r="T6">
        <f t="shared" si="4"/>
        <v>1361.2</v>
      </c>
    </row>
    <row r="7" spans="1:20" x14ac:dyDescent="0.25">
      <c r="A7">
        <v>6</v>
      </c>
      <c r="B7">
        <f>(76+66)/2</f>
        <v>71</v>
      </c>
      <c r="C7">
        <f>(74+73)/2</f>
        <v>73.5</v>
      </c>
      <c r="D7">
        <f>(76+69)/2</f>
        <v>72.5</v>
      </c>
      <c r="E7">
        <f>(73+80)/2</f>
        <v>76.5</v>
      </c>
      <c r="F7">
        <f>(70+68)/2</f>
        <v>69</v>
      </c>
      <c r="H7">
        <v>3</v>
      </c>
      <c r="I7">
        <v>906.9</v>
      </c>
      <c r="J7">
        <v>879.1</v>
      </c>
      <c r="K7">
        <v>782.9</v>
      </c>
      <c r="L7">
        <v>740.6</v>
      </c>
      <c r="M7">
        <v>863.2</v>
      </c>
      <c r="O7">
        <v>6</v>
      </c>
      <c r="P7">
        <f>AVERAGE(I12:I13)</f>
        <v>680.55</v>
      </c>
      <c r="Q7">
        <f t="shared" ref="Q7:T7" si="5">AVERAGE(J12:J13)</f>
        <v>707.65000000000009</v>
      </c>
      <c r="R7">
        <f t="shared" si="5"/>
        <v>684</v>
      </c>
      <c r="S7">
        <f t="shared" si="5"/>
        <v>704.3</v>
      </c>
      <c r="T7">
        <f t="shared" si="5"/>
        <v>662.9</v>
      </c>
    </row>
    <row r="8" spans="1:20" x14ac:dyDescent="0.25">
      <c r="H8">
        <v>4</v>
      </c>
      <c r="I8">
        <v>536.70000000000005</v>
      </c>
      <c r="J8">
        <v>551.20000000000005</v>
      </c>
      <c r="K8">
        <v>470.3</v>
      </c>
      <c r="L8">
        <v>524.4</v>
      </c>
      <c r="M8">
        <v>551.29999999999995</v>
      </c>
    </row>
    <row r="9" spans="1:20" x14ac:dyDescent="0.25">
      <c r="H9">
        <v>4</v>
      </c>
      <c r="I9">
        <v>557.20000000000005</v>
      </c>
      <c r="J9">
        <v>550.9</v>
      </c>
      <c r="K9">
        <v>470.2</v>
      </c>
      <c r="L9">
        <v>514.5</v>
      </c>
      <c r="M9">
        <v>538.1</v>
      </c>
    </row>
    <row r="10" spans="1:20" x14ac:dyDescent="0.25">
      <c r="H10">
        <v>5</v>
      </c>
      <c r="I10">
        <v>1518.3</v>
      </c>
      <c r="J10">
        <v>1273.8</v>
      </c>
      <c r="K10">
        <v>1371.4</v>
      </c>
      <c r="L10">
        <v>1426.3</v>
      </c>
      <c r="M10">
        <v>1310.9</v>
      </c>
    </row>
    <row r="11" spans="1:20" x14ac:dyDescent="0.25">
      <c r="H11">
        <v>5</v>
      </c>
      <c r="I11">
        <v>1334.6</v>
      </c>
      <c r="J11">
        <v>1314</v>
      </c>
      <c r="K11">
        <v>1449.2</v>
      </c>
      <c r="L11">
        <v>1255.2</v>
      </c>
      <c r="M11">
        <v>1411.5</v>
      </c>
    </row>
    <row r="12" spans="1:20" x14ac:dyDescent="0.25">
      <c r="H12">
        <v>6</v>
      </c>
      <c r="I12">
        <v>728.1</v>
      </c>
      <c r="J12">
        <v>713.1</v>
      </c>
      <c r="K12">
        <v>702.4</v>
      </c>
      <c r="L12">
        <v>704.3</v>
      </c>
      <c r="M12">
        <v>676.8</v>
      </c>
    </row>
    <row r="13" spans="1:20" x14ac:dyDescent="0.25">
      <c r="H13">
        <v>6</v>
      </c>
      <c r="I13">
        <v>633</v>
      </c>
      <c r="J13">
        <v>702.2</v>
      </c>
      <c r="K13">
        <v>665.6</v>
      </c>
      <c r="L13" t="s">
        <v>7</v>
      </c>
      <c r="M13">
        <v>649</v>
      </c>
    </row>
  </sheetData>
  <pageMargins left="0.7" right="0.7" top="0.75" bottom="0.75" header="0.3" footer="0.3"/>
  <ignoredErrors>
    <ignoredError sqref="P2:T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89A9-BFC8-4FFA-A637-126A1265732C}">
  <dimension ref="A1:AA13"/>
  <sheetViews>
    <sheetView topLeftCell="A10" zoomScale="70" zoomScaleNormal="70" workbookViewId="0">
      <selection activeCell="A15" sqref="A15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103</v>
      </c>
      <c r="C2">
        <v>116</v>
      </c>
      <c r="D2">
        <v>125</v>
      </c>
      <c r="E2">
        <v>117</v>
      </c>
      <c r="F2">
        <v>130</v>
      </c>
      <c r="H2">
        <v>1</v>
      </c>
      <c r="I2">
        <f>AVERAGE(B2:B3)</f>
        <v>99</v>
      </c>
      <c r="J2">
        <f>AVERAGE(C2:C3)</f>
        <v>99.5</v>
      </c>
      <c r="K2">
        <f t="shared" ref="K2" si="0">AVERAGE(D2:D3)</f>
        <v>108.5</v>
      </c>
      <c r="L2">
        <f t="shared" ref="L2" si="1">AVERAGE(E2:E3)</f>
        <v>119</v>
      </c>
      <c r="M2">
        <f t="shared" ref="M2" si="2">AVERAGE(F2:F3)</f>
        <v>108.5</v>
      </c>
      <c r="O2">
        <v>1</v>
      </c>
      <c r="P2">
        <v>977</v>
      </c>
      <c r="Q2">
        <v>1078.8</v>
      </c>
      <c r="R2">
        <v>1150.5</v>
      </c>
      <c r="S2">
        <v>1097.3</v>
      </c>
      <c r="T2">
        <v>1188.2</v>
      </c>
      <c r="V2">
        <v>1</v>
      </c>
      <c r="W2">
        <f>AVERAGE(P2:P3)</f>
        <v>948.9</v>
      </c>
      <c r="X2">
        <f>AVERAGE(Q2:Q3)</f>
        <v>938.84999999999991</v>
      </c>
      <c r="Y2">
        <f t="shared" ref="Y2" si="3">AVERAGE(R2:R3)</f>
        <v>999.8</v>
      </c>
      <c r="Z2">
        <f t="shared" ref="Z2" si="4">AVERAGE(S2:S3)</f>
        <v>1121.6500000000001</v>
      </c>
      <c r="AA2">
        <f t="shared" ref="AA2" si="5">AVERAGE(T2:T3)</f>
        <v>999.35</v>
      </c>
    </row>
    <row r="3" spans="1:27" x14ac:dyDescent="0.25">
      <c r="A3">
        <v>1</v>
      </c>
      <c r="B3">
        <v>95</v>
      </c>
      <c r="C3">
        <v>83</v>
      </c>
      <c r="D3">
        <v>92</v>
      </c>
      <c r="E3">
        <v>121</v>
      </c>
      <c r="F3">
        <v>87</v>
      </c>
      <c r="H3">
        <v>2</v>
      </c>
      <c r="I3">
        <f>AVERAGE(B4:B5)</f>
        <v>155</v>
      </c>
      <c r="J3">
        <f>AVERAGE(C4:C5)</f>
        <v>153.5</v>
      </c>
      <c r="K3">
        <f t="shared" ref="K3" si="6">AVERAGE(D4:D5)</f>
        <v>147</v>
      </c>
      <c r="L3">
        <f t="shared" ref="L3" si="7">AVERAGE(E4:E5)</f>
        <v>146</v>
      </c>
      <c r="M3">
        <f t="shared" ref="M3" si="8">AVERAGE(F4:F5)</f>
        <v>138.5</v>
      </c>
      <c r="O3">
        <v>1</v>
      </c>
      <c r="P3">
        <v>920.8</v>
      </c>
      <c r="Q3">
        <v>798.9</v>
      </c>
      <c r="R3">
        <v>849.1</v>
      </c>
      <c r="S3">
        <v>1146</v>
      </c>
      <c r="T3">
        <v>810.5</v>
      </c>
      <c r="V3">
        <v>2</v>
      </c>
      <c r="W3">
        <f>AVERAGE(P4:P5)</f>
        <v>1462.5500000000002</v>
      </c>
      <c r="X3">
        <f>AVERAGE(Q4:Q5)</f>
        <v>1458.25</v>
      </c>
      <c r="Y3">
        <f t="shared" ref="Y3" si="9">AVERAGE(R4:R5)</f>
        <v>1346.4</v>
      </c>
      <c r="Z3">
        <f t="shared" ref="Z3" si="10">AVERAGE(S4:S5)</f>
        <v>1349.65</v>
      </c>
      <c r="AA3">
        <f t="shared" ref="AA3" si="11">AVERAGE(T4:T5)</f>
        <v>1258.5500000000002</v>
      </c>
    </row>
    <row r="4" spans="1:27" x14ac:dyDescent="0.25">
      <c r="A4">
        <v>2</v>
      </c>
      <c r="B4">
        <v>159</v>
      </c>
      <c r="C4">
        <v>148</v>
      </c>
      <c r="D4">
        <v>148</v>
      </c>
      <c r="E4">
        <v>134</v>
      </c>
      <c r="F4">
        <v>142</v>
      </c>
      <c r="H4">
        <v>3</v>
      </c>
      <c r="I4">
        <f>AVERAGE(B6:B7)</f>
        <v>84</v>
      </c>
      <c r="J4">
        <f t="shared" ref="J4" si="12">AVERAGE(C6:C7)</f>
        <v>72.5</v>
      </c>
      <c r="K4">
        <f t="shared" ref="K4" si="13">AVERAGE(D6:D7)</f>
        <v>75</v>
      </c>
      <c r="L4">
        <f t="shared" ref="L4" si="14">AVERAGE(E6:E7)</f>
        <v>66</v>
      </c>
      <c r="M4">
        <f t="shared" ref="M4" si="15">AVERAGE(F6:F7)</f>
        <v>71.5</v>
      </c>
      <c r="O4">
        <v>2</v>
      </c>
      <c r="P4">
        <v>1511.4</v>
      </c>
      <c r="Q4">
        <v>1412.7</v>
      </c>
      <c r="R4">
        <v>1406.1</v>
      </c>
      <c r="S4">
        <v>1219.7</v>
      </c>
      <c r="T4">
        <v>1271.9000000000001</v>
      </c>
      <c r="V4">
        <v>3</v>
      </c>
      <c r="W4">
        <f>AVERAGE(P6:P7)</f>
        <v>803.7</v>
      </c>
      <c r="X4">
        <f t="shared" ref="X4" si="16">AVERAGE(Q6:Q7)</f>
        <v>678.95</v>
      </c>
      <c r="Y4">
        <f t="shared" ref="Y4" si="17">AVERAGE(R6:R7)</f>
        <v>722.55</v>
      </c>
      <c r="Z4">
        <f t="shared" ref="Z4" si="18">AVERAGE(S6:S7)</f>
        <v>636.54999999999995</v>
      </c>
      <c r="AA4">
        <f t="shared" ref="AA4" si="19">AVERAGE(T6:T7)</f>
        <v>687.5</v>
      </c>
    </row>
    <row r="5" spans="1:27" x14ac:dyDescent="0.25">
      <c r="A5">
        <v>2</v>
      </c>
      <c r="B5">
        <v>151</v>
      </c>
      <c r="C5">
        <v>159</v>
      </c>
      <c r="D5">
        <v>146</v>
      </c>
      <c r="E5">
        <v>158</v>
      </c>
      <c r="F5">
        <v>135</v>
      </c>
      <c r="H5">
        <v>4</v>
      </c>
      <c r="I5">
        <f>AVERAGE(B8:B9)</f>
        <v>56.5</v>
      </c>
      <c r="J5">
        <f t="shared" ref="J5" si="20">AVERAGE(C8:C9)</f>
        <v>58</v>
      </c>
      <c r="K5">
        <f t="shared" ref="K5" si="21">AVERAGE(D8:D9)</f>
        <v>53</v>
      </c>
      <c r="L5">
        <f t="shared" ref="L5" si="22">AVERAGE(E8:E9)</f>
        <v>55</v>
      </c>
      <c r="M5">
        <f t="shared" ref="M5" si="23">AVERAGE(F8:F9)</f>
        <v>56</v>
      </c>
      <c r="O5">
        <v>2</v>
      </c>
      <c r="P5">
        <v>1413.7</v>
      </c>
      <c r="Q5">
        <v>1503.8</v>
      </c>
      <c r="R5">
        <v>1286.7</v>
      </c>
      <c r="S5">
        <v>1479.6</v>
      </c>
      <c r="T5">
        <v>1245.2</v>
      </c>
      <c r="V5">
        <v>4</v>
      </c>
      <c r="W5">
        <f>AVERAGE(P8:P9)</f>
        <v>545.15</v>
      </c>
      <c r="X5">
        <f t="shared" ref="X5" si="24">AVERAGE(Q8:Q9)</f>
        <v>550.20000000000005</v>
      </c>
      <c r="Y5">
        <f t="shared" ref="Y5" si="25">AVERAGE(R8:R9)</f>
        <v>449</v>
      </c>
      <c r="Z5">
        <f t="shared" ref="Z5" si="26">AVERAGE(S8:S9)</f>
        <v>514.65000000000009</v>
      </c>
      <c r="AA5">
        <f t="shared" ref="AA5" si="27">AVERAGE(T8:T9)</f>
        <v>531.79999999999995</v>
      </c>
    </row>
    <row r="6" spans="1:27" x14ac:dyDescent="0.25">
      <c r="A6">
        <v>3</v>
      </c>
      <c r="B6">
        <v>84</v>
      </c>
      <c r="C6">
        <v>75</v>
      </c>
      <c r="D6">
        <v>74</v>
      </c>
      <c r="E6">
        <v>65</v>
      </c>
      <c r="F6">
        <v>71</v>
      </c>
      <c r="H6">
        <v>5</v>
      </c>
      <c r="I6">
        <f>AVERAGE(B10:B11)</f>
        <v>147.5</v>
      </c>
      <c r="J6">
        <f t="shared" ref="J6" si="28">AVERAGE(C10:C11)</f>
        <v>126</v>
      </c>
      <c r="K6">
        <f t="shared" ref="K6" si="29">AVERAGE(D10:D11)</f>
        <v>157</v>
      </c>
      <c r="L6">
        <f t="shared" ref="L6" si="30">AVERAGE(E10:E11)</f>
        <v>139</v>
      </c>
      <c r="M6">
        <f t="shared" ref="M6" si="31">AVERAGE(F10:F11)</f>
        <v>146.5</v>
      </c>
      <c r="O6">
        <v>3</v>
      </c>
      <c r="P6">
        <v>806.6</v>
      </c>
      <c r="Q6">
        <v>683.6</v>
      </c>
      <c r="R6">
        <v>711.6</v>
      </c>
      <c r="S6">
        <v>626.4</v>
      </c>
      <c r="T6">
        <v>683.1</v>
      </c>
      <c r="V6">
        <v>5</v>
      </c>
      <c r="W6">
        <f>AVERAGE(P10:P11)</f>
        <v>1442.9</v>
      </c>
      <c r="X6">
        <f t="shared" ref="X6" si="32">AVERAGE(Q10:Q11)</f>
        <v>1222.5999999999999</v>
      </c>
      <c r="Y6">
        <f t="shared" ref="Y6" si="33">AVERAGE(R10:R11)</f>
        <v>1549.15</v>
      </c>
      <c r="Z6">
        <f t="shared" ref="Z6" si="34">AVERAGE(S10:S11)</f>
        <v>1349.9499999999998</v>
      </c>
      <c r="AA6">
        <f t="shared" ref="AA6" si="35">AVERAGE(T10:T11)</f>
        <v>1429.85</v>
      </c>
    </row>
    <row r="7" spans="1:27" x14ac:dyDescent="0.25">
      <c r="A7">
        <v>3</v>
      </c>
      <c r="B7">
        <v>84</v>
      </c>
      <c r="C7">
        <v>70</v>
      </c>
      <c r="D7">
        <v>76</v>
      </c>
      <c r="E7">
        <v>67</v>
      </c>
      <c r="F7">
        <v>72</v>
      </c>
      <c r="H7">
        <v>6</v>
      </c>
      <c r="I7">
        <f>AVERAGE(B12:B13)</f>
        <v>70.5</v>
      </c>
      <c r="J7">
        <f t="shared" ref="J7" si="36">AVERAGE(C12:C13)</f>
        <v>71</v>
      </c>
      <c r="K7">
        <f t="shared" ref="K7" si="37">AVERAGE(D12:D13)</f>
        <v>72.5</v>
      </c>
      <c r="L7">
        <f t="shared" ref="L7" si="38">AVERAGE(E12:E13)</f>
        <v>79</v>
      </c>
      <c r="M7">
        <f t="shared" ref="M7" si="39">AVERAGE(F12:F13)</f>
        <v>77</v>
      </c>
      <c r="O7">
        <v>3</v>
      </c>
      <c r="P7">
        <v>800.8</v>
      </c>
      <c r="Q7">
        <v>674.3</v>
      </c>
      <c r="R7">
        <v>733.5</v>
      </c>
      <c r="S7">
        <v>646.70000000000005</v>
      </c>
      <c r="T7">
        <v>691.9</v>
      </c>
      <c r="V7">
        <v>6</v>
      </c>
      <c r="W7">
        <f>AVERAGE(P12:P13)</f>
        <v>680.75</v>
      </c>
      <c r="X7">
        <f t="shared" ref="X7" si="40">AVERAGE(Q12:Q13)</f>
        <v>679.2</v>
      </c>
      <c r="Y7">
        <f t="shared" ref="Y7" si="41">AVERAGE(R12:R13)</f>
        <v>665.5</v>
      </c>
      <c r="Z7">
        <f t="shared" ref="Z7" si="42">AVERAGE(S12:S13)</f>
        <v>748.34999999999991</v>
      </c>
      <c r="AA7">
        <f t="shared" ref="AA7" si="43">AVERAGE(T12:T13)</f>
        <v>742.09999999999991</v>
      </c>
    </row>
    <row r="8" spans="1:27" x14ac:dyDescent="0.25">
      <c r="A8">
        <v>4</v>
      </c>
      <c r="B8">
        <v>57</v>
      </c>
      <c r="C8">
        <v>58</v>
      </c>
      <c r="D8">
        <v>53</v>
      </c>
      <c r="E8">
        <v>55</v>
      </c>
      <c r="F8">
        <v>56</v>
      </c>
      <c r="O8">
        <v>4</v>
      </c>
      <c r="P8">
        <v>550.4</v>
      </c>
      <c r="Q8">
        <v>550.29999999999995</v>
      </c>
      <c r="R8">
        <v>448.9</v>
      </c>
      <c r="S8">
        <v>515.1</v>
      </c>
      <c r="T8">
        <v>531.20000000000005</v>
      </c>
    </row>
    <row r="9" spans="1:27" x14ac:dyDescent="0.25">
      <c r="A9">
        <v>4</v>
      </c>
      <c r="B9">
        <v>56</v>
      </c>
      <c r="C9">
        <v>58</v>
      </c>
      <c r="D9">
        <v>53</v>
      </c>
      <c r="E9">
        <v>55</v>
      </c>
      <c r="F9">
        <v>56</v>
      </c>
      <c r="O9">
        <v>4</v>
      </c>
      <c r="P9">
        <v>539.9</v>
      </c>
      <c r="Q9">
        <v>550.1</v>
      </c>
      <c r="R9">
        <v>449.1</v>
      </c>
      <c r="S9">
        <v>514.20000000000005</v>
      </c>
      <c r="T9">
        <v>532.4</v>
      </c>
    </row>
    <row r="10" spans="1:27" x14ac:dyDescent="0.25">
      <c r="A10">
        <v>5</v>
      </c>
      <c r="B10">
        <v>155</v>
      </c>
      <c r="C10">
        <v>132</v>
      </c>
      <c r="D10">
        <v>163</v>
      </c>
      <c r="E10">
        <v>131</v>
      </c>
      <c r="F10">
        <v>129</v>
      </c>
      <c r="O10">
        <v>5</v>
      </c>
      <c r="P10">
        <v>1512.3</v>
      </c>
      <c r="Q10">
        <v>1286.8</v>
      </c>
      <c r="R10">
        <v>1606.9</v>
      </c>
      <c r="S10">
        <v>1276.3</v>
      </c>
      <c r="T10">
        <v>1253.5</v>
      </c>
    </row>
    <row r="11" spans="1:27" x14ac:dyDescent="0.25">
      <c r="A11">
        <v>5</v>
      </c>
      <c r="B11">
        <v>140</v>
      </c>
      <c r="C11">
        <v>120</v>
      </c>
      <c r="D11">
        <v>151</v>
      </c>
      <c r="E11">
        <v>147</v>
      </c>
      <c r="F11">
        <v>164</v>
      </c>
      <c r="O11">
        <v>5</v>
      </c>
      <c r="P11">
        <v>1373.5</v>
      </c>
      <c r="Q11">
        <v>1158.4000000000001</v>
      </c>
      <c r="R11">
        <v>1491.4</v>
      </c>
      <c r="S11">
        <v>1423.6</v>
      </c>
      <c r="T11">
        <v>1606.2</v>
      </c>
    </row>
    <row r="12" spans="1:27" x14ac:dyDescent="0.25">
      <c r="A12">
        <v>6</v>
      </c>
      <c r="B12">
        <v>71</v>
      </c>
      <c r="C12">
        <v>68</v>
      </c>
      <c r="D12">
        <v>73</v>
      </c>
      <c r="E12">
        <v>84</v>
      </c>
      <c r="F12">
        <v>74</v>
      </c>
      <c r="O12">
        <v>6</v>
      </c>
      <c r="P12">
        <v>687.2</v>
      </c>
      <c r="Q12">
        <v>650.4</v>
      </c>
      <c r="R12">
        <v>661</v>
      </c>
      <c r="S12">
        <v>790.4</v>
      </c>
      <c r="T12">
        <v>718.4</v>
      </c>
    </row>
    <row r="13" spans="1:27" x14ac:dyDescent="0.25">
      <c r="A13">
        <v>6</v>
      </c>
      <c r="B13">
        <v>70</v>
      </c>
      <c r="C13">
        <v>74</v>
      </c>
      <c r="D13">
        <v>72</v>
      </c>
      <c r="E13">
        <v>74</v>
      </c>
      <c r="F13">
        <v>80</v>
      </c>
      <c r="O13">
        <v>6</v>
      </c>
      <c r="P13">
        <v>674.3</v>
      </c>
      <c r="Q13">
        <v>708</v>
      </c>
      <c r="R13">
        <v>670</v>
      </c>
      <c r="S13">
        <v>706.3</v>
      </c>
      <c r="T13">
        <v>765.8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2019-10-14T22:12:42Z</dcterms:modified>
</cp:coreProperties>
</file>