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19425" windowHeight="10305" activeTab="1"/>
  </bookViews>
  <sheets>
    <sheet name="PIVOT TABLE" sheetId="4" r:id="rId1"/>
    <sheet name="EMPLOYEE DATESET" sheetId="1" r:id="rId2"/>
  </sheets>
  <definedNames>
    <definedName name="_xlnm._FilterDatabase" localSheetId="1" hidden="1">'EMPLOYEE DATESET'!$A$1:$J$50</definedName>
  </definedNames>
  <calcPr calcId="191028"/>
  <pivotCaches>
    <pivotCache cacheId="0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2"/>
</calcChain>
</file>

<file path=xl/sharedStrings.xml><?xml version="1.0" encoding="utf-8"?>
<sst xmlns="http://schemas.openxmlformats.org/spreadsheetml/2006/main" count="342" uniqueCount="164">
  <si>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</si>
  <si>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</si>
  <si>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</si>
  <si>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</si>
  <si>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</si>
  <si>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</si>
  <si>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</si>
  <si>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</si>
  <si>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</si>
  <si>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</si>
  <si>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</si>
  <si>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</si>
  <si>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</si>
  <si>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</si>
  <si>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</si>
  <si>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</si>
  <si>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</si>
  <si>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</si>
  <si>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</si>
  <si>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</si>
  <si>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</si>
  <si>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</si>
  <si>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</si>
  <si>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</si>
  <si>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</si>
  <si>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</si>
  <si>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</si>
  <si>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</si>
  <si>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</si>
  <si>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</si>
  <si>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</si>
  <si>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</si>
  <si>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</si>
  <si>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</si>
  <si>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</si>
  <si>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</si>
  <si>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</si>
  <si>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</si>
  <si>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</si>
  <si>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</si>
  <si>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</si>
  <si>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</si>
  <si>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</si>
  <si>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</si>
  <si>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</si>
  <si>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</si>
  <si>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</si>
  <si>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</si>
  <si>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</si>
  <si>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</si>
  <si>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</si>
  <si>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</si>
  <si>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</si>
  <si>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</si>
  <si>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</si>
  <si>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</si>
  <si>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</si>
  <si>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</si>
  <si>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</si>
  <si>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</si>
  <si>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</si>
  <si>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</si>
  <si>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</si>
  <si>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</si>
  <si>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</si>
  <si>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</si>
  <si>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</si>
  <si>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</si>
  <si>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</si>
  <si>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</si>
  <si>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</si>
  <si>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</si>
  <si>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</si>
  <si>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</si>
  <si>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</si>
  <si>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</si>
  <si>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</si>
  <si>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</si>
  <si>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</si>
  <si>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</si>
  <si>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</si>
  <si>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</si>
  <si>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</si>
  <si>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</si>
  <si>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</si>
  <si>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</si>
  <si>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</si>
  <si>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</si>
  <si>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</si>
  <si>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</si>
  <si>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</si>
  <si>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</si>
  <si>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</si>
  <si>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</si>
  <si>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</si>
  <si>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</si>
  <si>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</si>
  <si>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</si>
  <si>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</si>
  <si>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</si>
  <si>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</si>
  <si>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</si>
  <si>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</si>
  <si>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</si>
  <si>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</si>
  <si>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</si>
  <si>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</si>
  <si>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</si>
  <si>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</si>
  <si>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</si>
  <si>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</si>
  <si>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</si>
  <si>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</si>
  <si>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</si>
  <si>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</si>
  <si>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</si>
  <si>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</si>
  <si>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</si>
  <si>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</si>
  <si>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</si>
  <si>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</si>
  <si>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</si>
  <si>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</si>
  <si>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</si>
  <si>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</si>
  <si>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</si>
  <si>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</si>
  <si>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</si>
  <si>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</si>
  <si>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</si>
  <si>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</si>
  <si>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</si>
  <si>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</si>
  <si>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</si>
  <si>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</si>
  <si>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</si>
  <si>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</si>
  <si>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</si>
  <si>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</si>
  <si>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</si>
  <si>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</si>
  <si>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</si>
  <si>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</si>
  <si>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</si>
  <si>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</si>
  <si>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</si>
  <si>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</si>
  <si>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</si>
  <si>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</si>
  <si>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</si>
  <si>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</si>
  <si>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</si>
  <si>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</si>
  <si>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Oby Sor3rel</t>
  </si>
  <si>
    <t>Minerva  Ricardot</t>
  </si>
  <si>
    <t>(All)</t>
  </si>
  <si>
    <t>Column Labels</t>
  </si>
  <si>
    <t>(blank)</t>
  </si>
  <si>
    <t>Grand Total</t>
  </si>
  <si>
    <t>PERFORMANCE LEVEL</t>
  </si>
  <si>
    <t>MED</t>
  </si>
  <si>
    <t>VERY HIGH</t>
  </si>
  <si>
    <t>Row Labels</t>
  </si>
  <si>
    <t>Sum of Salary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</si>
</sst>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[Ramya excel project naan mudalvan1 (4).xlsx]PIVOT TABLE!PivotTable2</c:name>
    <c:fmtId val="2"/>
  </c:pivotSource>
  <c:chart>
    <c:pivotFmts>
      <c:pivotFmt>
        <c:idx val="0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3"/>
          </a:solidFill>
          <a:ln>
            <a:noFill/>
          </a:ln>
          <a:effectLst/>
        </c:spPr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'PIVOT TABLE'!$A$5:$A$9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'PIVOT TABLE'!$B$5:$B$9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34-4367-8FF9-6990D24E8A2C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'PIVOT TABLE'!$A$5:$A$9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'PIVOT TABLE'!$C$5:$C$9</c:f>
              <c:numCache>
                <c:formatCode>General</c:formatCode>
                <c:ptCount val="4"/>
                <c:pt idx="0">
                  <c:v>435553.52</c:v>
                </c:pt>
                <c:pt idx="1">
                  <c:v>2306239.2599999993</c:v>
                </c:pt>
                <c:pt idx="2">
                  <c:v>774383.14000000013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334-4367-8FF9-6990D24E8A2C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'PIVOT TABLE'!$A$5:$A$9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(blank)</c:v>
                </c:pt>
              </c:strCache>
            </c:strRef>
          </c:cat>
          <c:val>
            <c:numRef>
              <c:f>'PIVOT TABLE'!$D$5:$D$9</c:f>
              <c:numCache>
                <c:formatCode>General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334-4367-8FF9-6990D24E8A2C}"/>
            </c:ext>
          </c:extLst>
        </c:ser>
        <c:dLbls/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49999999999998"/>
          <c:y val="0.10127187226596676"/>
          <c:w val="0.19583333333333336"/>
          <c:h val="0.31495370370370374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9</xdr:row>
      <xdr:rowOff>79375</xdr:rowOff>
    </xdr:from>
    <xdr:to>
      <xdr:col>11</xdr:col>
      <xdr:colOff>196850</xdr:colOff>
      <xdr:row>24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540FCEA-AC91-9A60-478B-532820258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vitha" refreshedDate="45535.599966319445" createdVersion="8" refreshedVersion="8" minRefreshableVersion="3" recordCount="50">
  <cacheSource type="worksheet">
    <worksheetSource ref="A1:J52" sheet="EMPLOYEE DATESET"/>
  </cacheSource>
  <cacheFields count="10">
    <cacheField name="Emp ID" numFmtId="0">
      <sharedItems containsBlank="1"/>
    </cacheField>
    <cacheField name="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/>
    </cacheField>
    <cacheField name="Salary" numFmtId="0">
      <sharedItems containsString="0" containsBlank="1" containsNumber="1" minValue="31172.77" maxValue="118976.16"/>
    </cacheField>
    <cacheField name="Start Date" numFmtId="0">
      <sharedItems containsBlank="1" containsMixedTypes="1" containsNumber="1" containsInteger="1" minValue="43206" maxValue="44502"/>
    </cacheField>
    <cacheField name="FTE" numFmtId="0">
      <sharedItems containsString="0" containsBlank="1" containsNumber="1" minValue="0.3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/>
    </cacheField>
    <cacheField name="PERFORMANCE LEVEL" numFmtId="0">
      <sharedItems containsBlank="1" count="3"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PR00147"/>
    <s v="Minerva  Ricardot"/>
    <x v="0"/>
    <s v="NULL"/>
    <n v="105468.7"/>
    <s v="12-Nov-18"/>
    <n v="1"/>
    <x v="0"/>
    <s v="Remote"/>
    <x v="0"/>
  </r>
  <r>
    <s v="PR04686"/>
    <s v="Oona Donan"/>
    <x v="1"/>
    <s v="Business Development"/>
    <n v="88360.79"/>
    <n v="43710"/>
    <n v="1"/>
    <x v="0"/>
    <s v="Seattle, USA"/>
    <x v="0"/>
  </r>
  <r>
    <s v="SQ04612"/>
    <s v="Mick Spraberry"/>
    <x v="1"/>
    <s v="Services"/>
    <n v="85879.23"/>
    <n v="43902"/>
    <n v="1"/>
    <x v="0"/>
    <s v="Remote"/>
    <x v="0"/>
  </r>
  <r>
    <s v="VT01803"/>
    <s v="Freddy Linford"/>
    <x v="1"/>
    <s v="Training"/>
    <n v="93128.34"/>
    <s v="Mar 5, 2018"/>
    <n v="1"/>
    <x v="1"/>
    <s v="Seattle, USA"/>
    <x v="0"/>
  </r>
  <r>
    <s v="TN02749"/>
    <s v="Mackenzie Hannis"/>
    <x v="1"/>
    <s v="Training"/>
    <n v="57002.02"/>
    <s v="2-Apr-18"/>
    <n v="0.7"/>
    <x v="0"/>
    <s v="Hyderabad, India"/>
    <x v="0"/>
  </r>
  <r>
    <s v="SQ00144"/>
    <s v="Collen Dunbleton"/>
    <x v="0"/>
    <s v="Engineering"/>
    <n v="118976.16"/>
    <s v="Oct 16, 2020"/>
    <n v="1"/>
    <x v="0"/>
    <s v="Wellington, New Zealand"/>
    <x v="0"/>
  </r>
  <r>
    <s v="PR04601"/>
    <s v="Nananne Gehringer"/>
    <x v="2"/>
    <s v="Support"/>
    <n v="104802.63"/>
    <n v="44502"/>
    <n v="1"/>
    <x v="0"/>
    <s v="Hyderabad, India"/>
    <x v="0"/>
  </r>
  <r>
    <s v="SQ01854"/>
    <s v="Jessica Callcott"/>
    <x v="1"/>
    <s v="Marketing"/>
    <n v="66017.179999999993"/>
    <n v="43643"/>
    <n v="0.9"/>
    <x v="0"/>
    <s v="Remote"/>
    <x v="0"/>
  </r>
  <r>
    <s v="SQ00612"/>
    <s v=" Leena Bruckshaw"/>
    <x v="0"/>
    <s v="Research and Development"/>
    <n v="74279.009999999995"/>
    <n v="43466"/>
    <n v="1"/>
    <x v="0"/>
    <s v="Wellington, New Zealand"/>
    <x v="0"/>
  </r>
  <r>
    <s v="PR00419"/>
    <s v="Billi Fellgate"/>
    <x v="1"/>
    <s v="Business Development"/>
    <n v="68980.52"/>
    <n v="43494"/>
    <n v="0.8"/>
    <x v="0"/>
    <s v="Remote"/>
    <x v="0"/>
  </r>
  <r>
    <s v="VT00578"/>
    <s v="Magnum Locksley"/>
    <x v="1"/>
    <s v="Services"/>
    <n v="42314.39"/>
    <s v="Oct 18, 2021"/>
    <n v="1"/>
    <x v="1"/>
    <s v="Remote"/>
    <x v="0"/>
  </r>
  <r>
    <s v="TN01281"/>
    <s v="Cletus McGarahan "/>
    <x v="1"/>
    <s v="Engineering"/>
    <n v="114425.19"/>
    <s v="27-Jan-20"/>
    <n v="1"/>
    <x v="0"/>
    <s v="Wellington, New Zealand"/>
    <x v="0"/>
  </r>
  <r>
    <s v="PR04473"/>
    <s v=" Wyn Treadger"/>
    <x v="1"/>
    <s v="Business Development"/>
    <n v="69192.850000000006"/>
    <s v="19-Apr-21"/>
    <n v="1"/>
    <x v="0"/>
    <s v="Columbus, USA"/>
    <x v="0"/>
  </r>
  <r>
    <s v="VT02417"/>
    <s v="Evangelina Lergan"/>
    <x v="0"/>
    <s v="Support"/>
    <n v="61214.26"/>
    <s v="12-Mar-18"/>
    <n v="1"/>
    <x v="2"/>
    <s v="Auckland, New Zealand"/>
    <x v="0"/>
  </r>
  <r>
    <s v="SQ00691"/>
    <s v="Verla Timmis"/>
    <x v="0"/>
    <s v="Support"/>
    <n v="54137.05"/>
    <s v="25-Oct-19"/>
    <n v="1"/>
    <x v="0"/>
    <s v="Remote"/>
    <x v="0"/>
  </r>
  <r>
    <s v="TN00214"/>
    <s v="Jo-anne Gobeau"/>
    <x v="1"/>
    <s v="Training"/>
    <n v="37902.35"/>
    <s v="Dec 24, 2019"/>
    <n v="1"/>
    <x v="0"/>
    <s v="Chennai, India"/>
    <x v="0"/>
  </r>
  <r>
    <s v="VT02539"/>
    <s v="Devinne Tuny"/>
    <x v="0"/>
    <s v="Engineering"/>
    <n v="39969.72"/>
    <s v="10-Dec-18"/>
    <n v="1"/>
    <x v="2"/>
    <s v="Columbus, USA"/>
    <x v="0"/>
  </r>
  <r>
    <s v="SQ04598"/>
    <s v="Pearla  Beteriss"/>
    <x v="0"/>
    <s v="Services"/>
    <n v="69913.39"/>
    <n v="43584"/>
    <n v="1"/>
    <x v="0"/>
    <s v="Remote"/>
    <x v="0"/>
  </r>
  <r>
    <s v="TN00464"/>
    <s v="Maritsa Marusic"/>
    <x v="0"/>
    <s v="Research and Development"/>
    <n v="52748.63"/>
    <s v="27-Jan-20"/>
    <n v="1"/>
    <x v="0"/>
    <s v="Chennai, India"/>
    <x v="0"/>
  </r>
  <r>
    <s v="PR00893"/>
    <s v="Daisie McNeice"/>
    <x v="0"/>
    <s v="Human Resources"/>
    <n v="50310.09"/>
    <n v="44285"/>
    <n v="0.4"/>
    <x v="0"/>
    <s v="Hyderabad, India"/>
    <x v="0"/>
  </r>
  <r>
    <s v="PR00882"/>
    <s v=" Jill Shipsey"/>
    <x v="0"/>
    <s v="Accounting"/>
    <n v="52963.65"/>
    <n v="44288"/>
    <n v="0.3"/>
    <x v="0"/>
    <s v="Columbus, USA"/>
    <x v="0"/>
  </r>
  <r>
    <s v="PR03445"/>
    <s v="Myrle Prandoni"/>
    <x v="0"/>
    <s v="Sales"/>
    <n v="62195.47"/>
    <s v="26-Aug-21"/>
    <n v="1"/>
    <x v="0"/>
    <s v="Remote"/>
    <x v="0"/>
  </r>
  <r>
    <s v="TN03416"/>
    <s v="Seward Kubera"/>
    <x v="0"/>
    <s v="Engineering"/>
    <n v="43329.22"/>
    <n v="43809"/>
    <n v="0.5"/>
    <x v="1"/>
    <s v="Remote"/>
    <x v="0"/>
  </r>
  <r>
    <s v="TN00890"/>
    <s v="Dean Biggam"/>
    <x v="1"/>
    <s v="Training"/>
    <n v="71570.990000000005"/>
    <s v="22-Feb-21"/>
    <n v="0.5"/>
    <x v="0"/>
    <s v="Hyderabad, India"/>
    <x v="0"/>
  </r>
  <r>
    <s v="VT04137"/>
    <s v="Marissa Infante"/>
    <x v="2"/>
    <s v="Training"/>
    <n v="78840.23"/>
    <n v="43633"/>
    <n v="1"/>
    <x v="2"/>
    <s v="Remote"/>
    <x v="0"/>
  </r>
  <r>
    <s v="PR02603"/>
    <s v="Daisie Dahlman"/>
    <x v="1"/>
    <s v="Human Resources"/>
    <n v="61994.76"/>
    <n v="43794"/>
    <n v="0.3"/>
    <x v="0"/>
    <s v="Hyderabad, India"/>
    <x v="0"/>
  </r>
  <r>
    <s v="PR03158"/>
    <s v="Danica Nayshe"/>
    <x v="1"/>
    <s v="Services"/>
    <n v="89690.38"/>
    <n v="43206"/>
    <n v="1"/>
    <x v="0"/>
    <s v="Wellington, New Zealand"/>
    <x v="0"/>
  </r>
  <r>
    <s v="PR02288"/>
    <s v="Althea  Bronger"/>
    <x v="0"/>
    <s v="Product Management"/>
    <n v="104335.03999999999"/>
    <n v="43874"/>
    <n v="1"/>
    <x v="0"/>
    <s v="Columbus, USA"/>
    <x v="0"/>
  </r>
  <r>
    <s v="VT03849"/>
    <s v="Leonidas Cavaney"/>
    <x v="0"/>
    <s v="Accounting"/>
    <n v="52246.29"/>
    <s v="18-Apr-19"/>
    <n v="1"/>
    <x v="2"/>
    <s v="Wellington, New Zealand"/>
    <x v="0"/>
  </r>
  <r>
    <s v="SQ01395"/>
    <s v="Dennison Crosswaite"/>
    <x v="0"/>
    <s v="Legal"/>
    <n v="90697.67"/>
    <n v="44221"/>
    <n v="0.8"/>
    <x v="0"/>
    <s v="Seattle, USA"/>
    <x v="0"/>
  </r>
  <r>
    <s v="SQ02559"/>
    <s v="Aldrich  Glenny"/>
    <x v="0"/>
    <s v="Business Development"/>
    <n v="90884.32"/>
    <s v="27-Dec-19"/>
    <n v="1"/>
    <x v="0"/>
    <s v="Columbus, USA"/>
    <x v="0"/>
  </r>
  <r>
    <s v="VT04627"/>
    <s v="Yvette  Bett"/>
    <x v="0"/>
    <s v="Human Resources"/>
    <n v="76320.44"/>
    <n v="44383"/>
    <n v="0.8"/>
    <x v="2"/>
    <s v="Remote"/>
    <x v="0"/>
  </r>
  <r>
    <s v="VT03537"/>
    <s v="Renaldo Thomassin"/>
    <x v="0"/>
    <s v="Business Development"/>
    <n v="73360.38"/>
    <n v="43972"/>
    <n v="1"/>
    <x v="2"/>
    <s v="Remote"/>
    <x v="0"/>
  </r>
  <r>
    <s v="PR01951"/>
    <s v="Aloise MacCathay "/>
    <x v="0"/>
    <s v="NULL"/>
    <m/>
    <s v="Aug 12, 2020"/>
    <n v="0.7"/>
    <x v="0"/>
    <s v="Auckland, New Zealand"/>
    <x v="1"/>
  </r>
  <r>
    <s v="PR01662"/>
    <s v="Genevra Friday"/>
    <x v="1"/>
    <s v="Research and Development"/>
    <n v="50449.46"/>
    <s v="14-Nov-18"/>
    <n v="0.8"/>
    <x v="0"/>
    <s v="Auckland, New Zealand"/>
    <x v="0"/>
  </r>
  <r>
    <s v="VT02313"/>
    <s v="Thekla Lynnett"/>
    <x v="0"/>
    <s v="Training"/>
    <n v="53949.26"/>
    <n v="43808"/>
    <n v="1"/>
    <x v="2"/>
    <s v="Columbus, USA"/>
    <x v="0"/>
  </r>
  <r>
    <s v="SQ01620"/>
    <s v="Westbrook Brandino"/>
    <x v="0"/>
    <s v="Legal"/>
    <n v="113616.23"/>
    <n v="43255"/>
    <n v="1"/>
    <x v="0"/>
    <s v="Remote"/>
    <x v="0"/>
  </r>
  <r>
    <s v="VT04681"/>
    <s v="Nickolai  Artin"/>
    <x v="1"/>
    <s v="Product Management"/>
    <n v="110906.35"/>
    <s v="Nov 30, 2018"/>
    <n v="1"/>
    <x v="2"/>
    <s v="Wellington, New Zealand"/>
    <x v="0"/>
  </r>
  <r>
    <s v="TN04246"/>
    <s v="Shaylyn Ransbury "/>
    <x v="1"/>
    <s v="Support"/>
    <n v="100371.31"/>
    <n v="44067"/>
    <n v="0.8"/>
    <x v="1"/>
    <s v="Auckland, New Zealand"/>
    <x v="0"/>
  </r>
  <r>
    <s v="TN02570"/>
    <s v="Grady Rochelle"/>
    <x v="1"/>
    <s v="Accounting"/>
    <n v="69163.39"/>
    <n v="43397"/>
    <n v="1"/>
    <x v="0"/>
    <s v="Remote"/>
    <x v="0"/>
  </r>
  <r>
    <s v="VT02801"/>
    <s v="Shellysheldon Mahady"/>
    <x v="0"/>
    <s v="Training"/>
    <n v="114691.03"/>
    <s v="27-Jul-20"/>
    <n v="1"/>
    <x v="2"/>
    <s v="Wellington, New Zealand"/>
    <x v="0"/>
  </r>
  <r>
    <s v="SQ01177"/>
    <s v="Riccardo Hagan"/>
    <x v="0"/>
    <s v="Human Resources"/>
    <n v="86556.96"/>
    <s v="30-Sep-20"/>
    <n v="1"/>
    <x v="0"/>
    <s v="Hyderabad, India"/>
    <x v="0"/>
  </r>
  <r>
    <s v="VT01740"/>
    <s v="Ginger  Myott"/>
    <x v="1"/>
    <s v="Services"/>
    <n v="31172.77"/>
    <s v="19-Jul-19"/>
    <n v="1"/>
    <x v="1"/>
    <s v="Remote"/>
    <x v="0"/>
  </r>
  <r>
    <s v="TN01876"/>
    <s v="Aileen McCritchie"/>
    <x v="0"/>
    <s v="Business Development"/>
    <n v="80169.42"/>
    <s v="10-Aug-20"/>
    <n v="1"/>
    <x v="0"/>
    <s v="Auckland, New Zealand"/>
    <x v="0"/>
  </r>
  <r>
    <s v="VT02313"/>
    <s v="Thekla Lynnett"/>
    <x v="0"/>
    <s v="Training"/>
    <n v="53949.26"/>
    <n v="43808"/>
    <n v="1"/>
    <x v="2"/>
    <s v="Columbus, USA"/>
    <x v="0"/>
  </r>
  <r>
    <s v="VT03988"/>
    <s v="Oby Sor3rel"/>
    <x v="1"/>
    <s v="Support"/>
    <n v="58935.92"/>
    <s v="9-Sep-19"/>
    <n v="1"/>
    <x v="2"/>
    <s v="Hyderabad, India"/>
    <x v="0"/>
  </r>
  <r>
    <s v="TN00227"/>
    <s v="Lincoln Cord"/>
    <x v="1"/>
    <s v="Support"/>
    <n v="63555.73"/>
    <s v="24-Nov-20"/>
    <n v="1"/>
    <x v="0"/>
    <s v="Chennai, India"/>
    <x v="0"/>
  </r>
  <r>
    <s v="VT01092"/>
    <s v="Tabby  Astall"/>
    <x v="0"/>
    <s v="Accounting"/>
    <n v="57419.35"/>
    <n v="43305"/>
    <n v="1"/>
    <x v="1"/>
    <s v="Auckland, New Zealand"/>
    <x v="0"/>
  </r>
  <r>
    <s v="TN03169"/>
    <s v="Doe Clubley"/>
    <x v="1"/>
    <s v="Product Management"/>
    <n v="67818.14"/>
    <s v="Nov 2, 2018"/>
    <n v="0.6"/>
    <x v="1"/>
    <s v="Remote"/>
    <x v="0"/>
  </r>
  <r>
    <m/>
    <m/>
    <x v="2"/>
    <m/>
    <m/>
    <m/>
    <m/>
    <x v="3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9" firstHeaderRow="1" firstDataRow="2" firstDataCol="1" rowPageCount="1" colPageCount="1"/>
  <pivotFields count="10">
    <pivotField showAll="0"/>
    <pivotField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um of Salary" fld="4" baseField="0" baseItem="0"/>
  </dataFields>
  <chartFormats count="1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0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1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1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1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9" count="1" selected="0">
            <x v="2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9" count="1" selected="0">
            <x v="2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9" count="1" selected="0">
            <x v="2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opLeftCell="A10" workbookViewId="0">
      <selection activeCell="K9" sqref="K9"/>
    </sheetView>
  </sheetViews>
  <sheetFormatPr defaultRowHeight="15"/>
  <cols>
    <col min="1" max="1" width="12.42578125" bestFit="1" customWidth="1"/>
    <col min="2" max="2" width="15.28515625" bestFit="1" customWidth="1"/>
    <col min="3" max="3" width="10.85546875" bestFit="1" customWidth="1"/>
    <col min="4" max="4" width="6.7109375" bestFit="1" customWidth="1"/>
    <col min="5" max="5" width="10.85546875" bestFit="1" customWidth="1"/>
  </cols>
  <sheetData>
    <row r="1" spans="1:5">
      <c r="A1" s="3" t="s">
        <v>2</v>
      </c>
      <c r="B1" t="s">
        <v>155</v>
      </c>
    </row>
    <row r="3" spans="1:5">
      <c r="A3" s="3" t="s">
        <v>163</v>
      </c>
      <c r="B3" s="3" t="s">
        <v>156</v>
      </c>
    </row>
    <row r="4" spans="1:5">
      <c r="A4" s="3" t="s">
        <v>162</v>
      </c>
      <c r="B4" t="s">
        <v>160</v>
      </c>
      <c r="C4" t="s">
        <v>161</v>
      </c>
      <c r="D4" t="s">
        <v>157</v>
      </c>
      <c r="E4" t="s">
        <v>158</v>
      </c>
    </row>
    <row r="5" spans="1:5">
      <c r="A5" s="4" t="s">
        <v>27</v>
      </c>
      <c r="B5" s="5"/>
      <c r="C5" s="5">
        <v>435553.52</v>
      </c>
      <c r="D5" s="5"/>
      <c r="E5" s="5">
        <v>435553.52</v>
      </c>
    </row>
    <row r="6" spans="1:5">
      <c r="A6" s="4" t="s">
        <v>13</v>
      </c>
      <c r="B6" s="5"/>
      <c r="C6" s="5">
        <v>2306239.2599999993</v>
      </c>
      <c r="D6" s="5"/>
      <c r="E6" s="5">
        <v>2306239.2599999993</v>
      </c>
    </row>
    <row r="7" spans="1:5">
      <c r="A7" s="4" t="s">
        <v>61</v>
      </c>
      <c r="B7" s="5"/>
      <c r="C7" s="5">
        <v>774383.14000000013</v>
      </c>
      <c r="D7" s="5"/>
      <c r="E7" s="5">
        <v>774383.14000000013</v>
      </c>
    </row>
    <row r="8" spans="1:5">
      <c r="A8" s="4" t="s">
        <v>157</v>
      </c>
      <c r="B8" s="5"/>
      <c r="C8" s="5"/>
      <c r="D8" s="5"/>
      <c r="E8" s="5"/>
    </row>
    <row r="9" spans="1:5">
      <c r="A9" s="4" t="s">
        <v>158</v>
      </c>
      <c r="B9" s="5"/>
      <c r="C9" s="5">
        <v>3516175.9199999995</v>
      </c>
      <c r="D9" s="5"/>
      <c r="E9" s="5">
        <v>3516175.9199999995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0"/>
  <sheetViews>
    <sheetView tabSelected="1" zoomScale="160" zoomScaleNormal="160" workbookViewId="0">
      <selection sqref="A1:J52"/>
    </sheetView>
  </sheetViews>
  <sheetFormatPr defaultRowHeight="15"/>
  <cols>
    <col min="2" max="2" width="15.85546875" customWidth="1"/>
    <col min="4" max="4" width="20.5703125" customWidth="1"/>
    <col min="8" max="8" width="13.7109375" customWidth="1"/>
    <col min="9" max="9" width="21.85546875" customWidth="1"/>
    <col min="10" max="10" width="18.42578125" customWidth="1"/>
    <col min="11" max="11" width="18.5703125" customWidth="1"/>
  </cols>
  <sheetData>
    <row r="1" spans="1:11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159</v>
      </c>
      <c r="K1" s="2"/>
    </row>
    <row r="2" spans="1:11">
      <c r="A2" t="s">
        <v>9</v>
      </c>
      <c r="B2" t="s">
        <v>154</v>
      </c>
      <c r="C2" t="s">
        <v>10</v>
      </c>
      <c r="D2" t="s">
        <v>11</v>
      </c>
      <c r="E2">
        <v>105468.7</v>
      </c>
      <c r="F2" t="s">
        <v>12</v>
      </c>
      <c r="G2">
        <v>1</v>
      </c>
      <c r="H2" t="s">
        <v>13</v>
      </c>
      <c r="I2" t="s">
        <v>14</v>
      </c>
      <c r="J2" t="str">
        <f>_xlfn.IFS(E2&gt;=5,"VERY HIGH",E17&gt;=3,"MED",TRUE,"LOW")</f>
        <v>VERY HIGH</v>
      </c>
    </row>
    <row r="3" spans="1:11">
      <c r="A3" t="s">
        <v>15</v>
      </c>
      <c r="B3" t="s">
        <v>16</v>
      </c>
      <c r="C3" t="s">
        <v>17</v>
      </c>
      <c r="D3" t="s">
        <v>18</v>
      </c>
      <c r="E3">
        <v>88360.79</v>
      </c>
      <c r="F3">
        <v>43710</v>
      </c>
      <c r="G3">
        <v>1</v>
      </c>
      <c r="H3" t="s">
        <v>13</v>
      </c>
      <c r="I3" t="s">
        <v>19</v>
      </c>
      <c r="J3" t="str">
        <f t="shared" ref="J3:J35" si="0">_xlfn.IFS(E3&gt;=5,"VERY HIGH",E18&gt;=3,"MED",TRUE,"LOW")</f>
        <v>VERY HIGH</v>
      </c>
    </row>
    <row r="4" spans="1:11">
      <c r="A4" t="s">
        <v>20</v>
      </c>
      <c r="B4" t="s">
        <v>21</v>
      </c>
      <c r="C4" t="s">
        <v>17</v>
      </c>
      <c r="D4" t="s">
        <v>22</v>
      </c>
      <c r="E4">
        <v>85879.23</v>
      </c>
      <c r="F4">
        <v>43902</v>
      </c>
      <c r="G4">
        <v>1</v>
      </c>
      <c r="H4" t="s">
        <v>13</v>
      </c>
      <c r="I4" t="s">
        <v>14</v>
      </c>
      <c r="J4" t="str">
        <f t="shared" si="0"/>
        <v>VERY HIGH</v>
      </c>
    </row>
    <row r="5" spans="1:11">
      <c r="A5" t="s">
        <v>23</v>
      </c>
      <c r="B5" t="s">
        <v>24</v>
      </c>
      <c r="C5" t="s">
        <v>17</v>
      </c>
      <c r="D5" t="s">
        <v>25</v>
      </c>
      <c r="E5">
        <v>93128.34</v>
      </c>
      <c r="F5" t="s">
        <v>26</v>
      </c>
      <c r="G5">
        <v>1</v>
      </c>
      <c r="H5" t="s">
        <v>27</v>
      </c>
      <c r="I5" t="s">
        <v>19</v>
      </c>
      <c r="J5" t="str">
        <f t="shared" si="0"/>
        <v>VERY HIGH</v>
      </c>
    </row>
    <row r="6" spans="1:11">
      <c r="A6" t="s">
        <v>28</v>
      </c>
      <c r="B6" t="s">
        <v>29</v>
      </c>
      <c r="C6" t="s">
        <v>17</v>
      </c>
      <c r="D6" t="s">
        <v>25</v>
      </c>
      <c r="E6">
        <v>57002.02</v>
      </c>
      <c r="F6" t="s">
        <v>30</v>
      </c>
      <c r="G6">
        <v>0.7</v>
      </c>
      <c r="H6" t="s">
        <v>13</v>
      </c>
      <c r="I6" t="s">
        <v>31</v>
      </c>
      <c r="J6" t="str">
        <f t="shared" si="0"/>
        <v>VERY HIGH</v>
      </c>
    </row>
    <row r="7" spans="1:11">
      <c r="A7" t="s">
        <v>32</v>
      </c>
      <c r="B7" t="s">
        <v>33</v>
      </c>
      <c r="C7" t="s">
        <v>10</v>
      </c>
      <c r="D7" t="s">
        <v>34</v>
      </c>
      <c r="E7">
        <v>118976.16</v>
      </c>
      <c r="F7" t="s">
        <v>35</v>
      </c>
      <c r="G7">
        <v>1</v>
      </c>
      <c r="H7" t="s">
        <v>13</v>
      </c>
      <c r="I7" t="s">
        <v>36</v>
      </c>
      <c r="J7" t="str">
        <f t="shared" si="0"/>
        <v>VERY HIGH</v>
      </c>
    </row>
    <row r="8" spans="1:11">
      <c r="A8" t="s">
        <v>37</v>
      </c>
      <c r="B8" t="s">
        <v>38</v>
      </c>
      <c r="D8" t="s">
        <v>39</v>
      </c>
      <c r="E8">
        <v>104802.63</v>
      </c>
      <c r="F8">
        <v>44502</v>
      </c>
      <c r="G8">
        <v>1</v>
      </c>
      <c r="H8" t="s">
        <v>13</v>
      </c>
      <c r="I8" t="s">
        <v>31</v>
      </c>
      <c r="J8" t="str">
        <f t="shared" si="0"/>
        <v>VERY HIGH</v>
      </c>
    </row>
    <row r="9" spans="1:11">
      <c r="A9" t="s">
        <v>40</v>
      </c>
      <c r="B9" t="s">
        <v>41</v>
      </c>
      <c r="C9" t="s">
        <v>17</v>
      </c>
      <c r="D9" t="s">
        <v>42</v>
      </c>
      <c r="E9">
        <v>66017.179999999993</v>
      </c>
      <c r="F9">
        <v>43643</v>
      </c>
      <c r="G9">
        <v>0.9</v>
      </c>
      <c r="H9" t="s">
        <v>13</v>
      </c>
      <c r="I9" t="s">
        <v>14</v>
      </c>
      <c r="J9" t="str">
        <f t="shared" si="0"/>
        <v>VERY HIGH</v>
      </c>
    </row>
    <row r="10" spans="1:11">
      <c r="A10" t="s">
        <v>43</v>
      </c>
      <c r="B10" t="s">
        <v>44</v>
      </c>
      <c r="C10" t="s">
        <v>10</v>
      </c>
      <c r="D10" t="s">
        <v>45</v>
      </c>
      <c r="E10">
        <v>74279.009999999995</v>
      </c>
      <c r="F10">
        <v>43466</v>
      </c>
      <c r="G10">
        <v>1</v>
      </c>
      <c r="H10" t="s">
        <v>13</v>
      </c>
      <c r="I10" t="s">
        <v>36</v>
      </c>
      <c r="J10" t="str">
        <f t="shared" si="0"/>
        <v>VERY HIGH</v>
      </c>
    </row>
    <row r="11" spans="1:11">
      <c r="A11" t="s">
        <v>46</v>
      </c>
      <c r="B11" t="s">
        <v>47</v>
      </c>
      <c r="C11" t="s">
        <v>17</v>
      </c>
      <c r="D11" t="s">
        <v>18</v>
      </c>
      <c r="E11">
        <v>68980.52</v>
      </c>
      <c r="F11">
        <v>43494</v>
      </c>
      <c r="G11">
        <v>0.8</v>
      </c>
      <c r="H11" t="s">
        <v>13</v>
      </c>
      <c r="I11" t="s">
        <v>14</v>
      </c>
      <c r="J11" t="str">
        <f t="shared" si="0"/>
        <v>VERY HIGH</v>
      </c>
    </row>
    <row r="12" spans="1:11">
      <c r="A12" t="s">
        <v>48</v>
      </c>
      <c r="B12" t="s">
        <v>49</v>
      </c>
      <c r="C12" t="s">
        <v>17</v>
      </c>
      <c r="D12" t="s">
        <v>22</v>
      </c>
      <c r="E12">
        <v>42314.39</v>
      </c>
      <c r="F12" t="s">
        <v>50</v>
      </c>
      <c r="G12">
        <v>1</v>
      </c>
      <c r="H12" t="s">
        <v>27</v>
      </c>
      <c r="I12" t="s">
        <v>14</v>
      </c>
      <c r="J12" t="str">
        <f t="shared" si="0"/>
        <v>VERY HIGH</v>
      </c>
    </row>
    <row r="13" spans="1:11">
      <c r="A13" t="s">
        <v>51</v>
      </c>
      <c r="B13" t="s">
        <v>52</v>
      </c>
      <c r="C13" t="s">
        <v>17</v>
      </c>
      <c r="D13" t="s">
        <v>34</v>
      </c>
      <c r="E13">
        <v>114425.19</v>
      </c>
      <c r="F13" t="s">
        <v>53</v>
      </c>
      <c r="G13">
        <v>1</v>
      </c>
      <c r="H13" t="s">
        <v>13</v>
      </c>
      <c r="I13" t="s">
        <v>36</v>
      </c>
      <c r="J13" t="str">
        <f t="shared" si="0"/>
        <v>VERY HIGH</v>
      </c>
    </row>
    <row r="14" spans="1:11">
      <c r="A14" t="s">
        <v>54</v>
      </c>
      <c r="B14" t="s">
        <v>55</v>
      </c>
      <c r="C14" t="s">
        <v>17</v>
      </c>
      <c r="D14" t="s">
        <v>18</v>
      </c>
      <c r="E14">
        <v>69192.850000000006</v>
      </c>
      <c r="F14" t="s">
        <v>56</v>
      </c>
      <c r="G14">
        <v>1</v>
      </c>
      <c r="H14" t="s">
        <v>13</v>
      </c>
      <c r="I14" t="s">
        <v>57</v>
      </c>
      <c r="J14" t="str">
        <f t="shared" si="0"/>
        <v>VERY HIGH</v>
      </c>
    </row>
    <row r="15" spans="1:11">
      <c r="A15" t="s">
        <v>58</v>
      </c>
      <c r="B15" t="s">
        <v>59</v>
      </c>
      <c r="C15" t="s">
        <v>10</v>
      </c>
      <c r="D15" t="s">
        <v>39</v>
      </c>
      <c r="E15">
        <v>61214.26</v>
      </c>
      <c r="F15" t="s">
        <v>60</v>
      </c>
      <c r="G15">
        <v>1</v>
      </c>
      <c r="H15" t="s">
        <v>61</v>
      </c>
      <c r="I15" t="s">
        <v>62</v>
      </c>
      <c r="J15" t="str">
        <f t="shared" si="0"/>
        <v>VERY HIGH</v>
      </c>
    </row>
    <row r="16" spans="1:11">
      <c r="A16" t="s">
        <v>63</v>
      </c>
      <c r="B16" t="s">
        <v>64</v>
      </c>
      <c r="C16" t="s">
        <v>10</v>
      </c>
      <c r="D16" t="s">
        <v>39</v>
      </c>
      <c r="E16">
        <v>54137.05</v>
      </c>
      <c r="F16" t="s">
        <v>65</v>
      </c>
      <c r="G16">
        <v>1</v>
      </c>
      <c r="H16" t="s">
        <v>13</v>
      </c>
      <c r="I16" t="s">
        <v>14</v>
      </c>
      <c r="J16" t="str">
        <f t="shared" si="0"/>
        <v>VERY HIGH</v>
      </c>
    </row>
    <row r="17" spans="1:10">
      <c r="A17" t="s">
        <v>66</v>
      </c>
      <c r="B17" t="s">
        <v>67</v>
      </c>
      <c r="C17" t="s">
        <v>17</v>
      </c>
      <c r="D17" t="s">
        <v>25</v>
      </c>
      <c r="E17">
        <v>37902.35</v>
      </c>
      <c r="F17" t="s">
        <v>68</v>
      </c>
      <c r="G17">
        <v>1</v>
      </c>
      <c r="H17" t="s">
        <v>13</v>
      </c>
      <c r="I17" t="s">
        <v>69</v>
      </c>
      <c r="J17" t="str">
        <f t="shared" si="0"/>
        <v>VERY HIGH</v>
      </c>
    </row>
    <row r="18" spans="1:10">
      <c r="A18" t="s">
        <v>70</v>
      </c>
      <c r="B18" t="s">
        <v>71</v>
      </c>
      <c r="C18" t="s">
        <v>10</v>
      </c>
      <c r="D18" t="s">
        <v>34</v>
      </c>
      <c r="E18">
        <v>39969.72</v>
      </c>
      <c r="F18" t="s">
        <v>72</v>
      </c>
      <c r="G18">
        <v>1</v>
      </c>
      <c r="H18" t="s">
        <v>61</v>
      </c>
      <c r="I18" t="s">
        <v>57</v>
      </c>
      <c r="J18" t="str">
        <f t="shared" si="0"/>
        <v>VERY HIGH</v>
      </c>
    </row>
    <row r="19" spans="1:10">
      <c r="A19" t="s">
        <v>73</v>
      </c>
      <c r="B19" t="s">
        <v>74</v>
      </c>
      <c r="C19" t="s">
        <v>10</v>
      </c>
      <c r="D19" t="s">
        <v>22</v>
      </c>
      <c r="E19">
        <v>69913.39</v>
      </c>
      <c r="F19">
        <v>43584</v>
      </c>
      <c r="G19">
        <v>1</v>
      </c>
      <c r="H19" t="s">
        <v>13</v>
      </c>
      <c r="I19" t="s">
        <v>14</v>
      </c>
      <c r="J19" t="str">
        <f t="shared" si="0"/>
        <v>VERY HIGH</v>
      </c>
    </row>
    <row r="20" spans="1:10">
      <c r="A20" t="s">
        <v>75</v>
      </c>
      <c r="B20" t="s">
        <v>76</v>
      </c>
      <c r="C20" t="s">
        <v>10</v>
      </c>
      <c r="D20" t="s">
        <v>45</v>
      </c>
      <c r="E20">
        <v>52748.63</v>
      </c>
      <c r="F20" t="s">
        <v>53</v>
      </c>
      <c r="G20">
        <v>1</v>
      </c>
      <c r="H20" t="s">
        <v>13</v>
      </c>
      <c r="I20" t="s">
        <v>69</v>
      </c>
      <c r="J20" t="str">
        <f t="shared" si="0"/>
        <v>VERY HIGH</v>
      </c>
    </row>
    <row r="21" spans="1:10">
      <c r="A21" t="s">
        <v>77</v>
      </c>
      <c r="B21" t="s">
        <v>78</v>
      </c>
      <c r="C21" t="s">
        <v>10</v>
      </c>
      <c r="D21" t="s">
        <v>79</v>
      </c>
      <c r="E21">
        <v>50310.09</v>
      </c>
      <c r="F21">
        <v>44285</v>
      </c>
      <c r="G21">
        <v>0.4</v>
      </c>
      <c r="H21" t="s">
        <v>13</v>
      </c>
      <c r="I21" t="s">
        <v>31</v>
      </c>
      <c r="J21" t="str">
        <f t="shared" si="0"/>
        <v>VERY HIGH</v>
      </c>
    </row>
    <row r="22" spans="1:10">
      <c r="A22" t="s">
        <v>80</v>
      </c>
      <c r="B22" t="s">
        <v>81</v>
      </c>
      <c r="C22" t="s">
        <v>10</v>
      </c>
      <c r="D22" t="s">
        <v>82</v>
      </c>
      <c r="E22">
        <v>52963.65</v>
      </c>
      <c r="F22">
        <v>44288</v>
      </c>
      <c r="G22">
        <v>0.3</v>
      </c>
      <c r="H22" t="s">
        <v>13</v>
      </c>
      <c r="I22" t="s">
        <v>57</v>
      </c>
      <c r="J22" t="str">
        <f t="shared" si="0"/>
        <v>VERY HIGH</v>
      </c>
    </row>
    <row r="23" spans="1:10">
      <c r="A23" t="s">
        <v>83</v>
      </c>
      <c r="B23" t="s">
        <v>84</v>
      </c>
      <c r="C23" t="s">
        <v>10</v>
      </c>
      <c r="D23" t="s">
        <v>85</v>
      </c>
      <c r="E23">
        <v>62195.47</v>
      </c>
      <c r="F23" t="s">
        <v>86</v>
      </c>
      <c r="G23">
        <v>1</v>
      </c>
      <c r="H23" t="s">
        <v>13</v>
      </c>
      <c r="I23" t="s">
        <v>14</v>
      </c>
      <c r="J23" t="str">
        <f t="shared" si="0"/>
        <v>VERY HIGH</v>
      </c>
    </row>
    <row r="24" spans="1:10">
      <c r="A24" t="s">
        <v>87</v>
      </c>
      <c r="B24" t="s">
        <v>88</v>
      </c>
      <c r="C24" t="s">
        <v>10</v>
      </c>
      <c r="D24" t="s">
        <v>34</v>
      </c>
      <c r="E24">
        <v>43329.22</v>
      </c>
      <c r="F24">
        <v>43809</v>
      </c>
      <c r="G24">
        <v>0.5</v>
      </c>
      <c r="H24" t="s">
        <v>27</v>
      </c>
      <c r="I24" t="s">
        <v>14</v>
      </c>
      <c r="J24" t="str">
        <f t="shared" si="0"/>
        <v>VERY HIGH</v>
      </c>
    </row>
    <row r="25" spans="1:10">
      <c r="A25" t="s">
        <v>89</v>
      </c>
      <c r="B25" t="s">
        <v>90</v>
      </c>
      <c r="C25" t="s">
        <v>17</v>
      </c>
      <c r="D25" t="s">
        <v>25</v>
      </c>
      <c r="E25">
        <v>71570.990000000005</v>
      </c>
      <c r="F25" t="s">
        <v>91</v>
      </c>
      <c r="G25">
        <v>0.5</v>
      </c>
      <c r="H25" t="s">
        <v>13</v>
      </c>
      <c r="I25" t="s">
        <v>31</v>
      </c>
      <c r="J25" t="str">
        <f t="shared" si="0"/>
        <v>VERY HIGH</v>
      </c>
    </row>
    <row r="26" spans="1:10">
      <c r="A26" t="s">
        <v>92</v>
      </c>
      <c r="B26" t="s">
        <v>93</v>
      </c>
      <c r="D26" t="s">
        <v>25</v>
      </c>
      <c r="E26">
        <v>78840.23</v>
      </c>
      <c r="F26">
        <v>43633</v>
      </c>
      <c r="G26">
        <v>1</v>
      </c>
      <c r="H26" t="s">
        <v>61</v>
      </c>
      <c r="I26" t="s">
        <v>14</v>
      </c>
      <c r="J26" t="str">
        <f t="shared" si="0"/>
        <v>VERY HIGH</v>
      </c>
    </row>
    <row r="27" spans="1:10">
      <c r="A27" t="s">
        <v>94</v>
      </c>
      <c r="B27" t="s">
        <v>95</v>
      </c>
      <c r="C27" t="s">
        <v>17</v>
      </c>
      <c r="D27" t="s">
        <v>79</v>
      </c>
      <c r="E27">
        <v>61994.76</v>
      </c>
      <c r="F27">
        <v>43794</v>
      </c>
      <c r="G27">
        <v>0.3</v>
      </c>
      <c r="H27" t="s">
        <v>13</v>
      </c>
      <c r="I27" t="s">
        <v>31</v>
      </c>
      <c r="J27" t="str">
        <f t="shared" si="0"/>
        <v>VERY HIGH</v>
      </c>
    </row>
    <row r="28" spans="1:10">
      <c r="A28" t="s">
        <v>96</v>
      </c>
      <c r="B28" t="s">
        <v>97</v>
      </c>
      <c r="C28" t="s">
        <v>17</v>
      </c>
      <c r="D28" t="s">
        <v>22</v>
      </c>
      <c r="E28">
        <v>89690.38</v>
      </c>
      <c r="F28">
        <v>43206</v>
      </c>
      <c r="G28">
        <v>1</v>
      </c>
      <c r="H28" t="s">
        <v>13</v>
      </c>
      <c r="I28" t="s">
        <v>36</v>
      </c>
      <c r="J28" t="str">
        <f t="shared" si="0"/>
        <v>VERY HIGH</v>
      </c>
    </row>
    <row r="29" spans="1:10">
      <c r="A29" t="s">
        <v>98</v>
      </c>
      <c r="B29" t="s">
        <v>99</v>
      </c>
      <c r="C29" t="s">
        <v>10</v>
      </c>
      <c r="D29" t="s">
        <v>100</v>
      </c>
      <c r="E29">
        <v>104335.03999999999</v>
      </c>
      <c r="F29">
        <v>43874</v>
      </c>
      <c r="G29">
        <v>1</v>
      </c>
      <c r="H29" t="s">
        <v>13</v>
      </c>
      <c r="I29" t="s">
        <v>57</v>
      </c>
      <c r="J29" t="str">
        <f t="shared" si="0"/>
        <v>VERY HIGH</v>
      </c>
    </row>
    <row r="30" spans="1:10">
      <c r="A30" t="s">
        <v>101</v>
      </c>
      <c r="B30" t="s">
        <v>102</v>
      </c>
      <c r="C30" t="s">
        <v>10</v>
      </c>
      <c r="D30" t="s">
        <v>82</v>
      </c>
      <c r="E30">
        <v>52246.29</v>
      </c>
      <c r="F30" t="s">
        <v>103</v>
      </c>
      <c r="G30">
        <v>1</v>
      </c>
      <c r="H30" t="s">
        <v>61</v>
      </c>
      <c r="I30" t="s">
        <v>36</v>
      </c>
      <c r="J30" t="str">
        <f t="shared" si="0"/>
        <v>VERY HIGH</v>
      </c>
    </row>
    <row r="31" spans="1:10">
      <c r="A31" t="s">
        <v>104</v>
      </c>
      <c r="B31" t="s">
        <v>105</v>
      </c>
      <c r="C31" t="s">
        <v>10</v>
      </c>
      <c r="D31" t="s">
        <v>106</v>
      </c>
      <c r="E31">
        <v>90697.67</v>
      </c>
      <c r="F31">
        <v>44221</v>
      </c>
      <c r="G31">
        <v>0.8</v>
      </c>
      <c r="H31" t="s">
        <v>13</v>
      </c>
      <c r="I31" t="s">
        <v>19</v>
      </c>
      <c r="J31" t="str">
        <f t="shared" si="0"/>
        <v>VERY HIGH</v>
      </c>
    </row>
    <row r="32" spans="1:10">
      <c r="A32" t="s">
        <v>107</v>
      </c>
      <c r="B32" t="s">
        <v>108</v>
      </c>
      <c r="C32" t="s">
        <v>10</v>
      </c>
      <c r="D32" t="s">
        <v>18</v>
      </c>
      <c r="E32">
        <v>90884.32</v>
      </c>
      <c r="F32" t="s">
        <v>109</v>
      </c>
      <c r="G32">
        <v>1</v>
      </c>
      <c r="H32" t="s">
        <v>13</v>
      </c>
      <c r="I32" t="s">
        <v>57</v>
      </c>
      <c r="J32" t="str">
        <f t="shared" si="0"/>
        <v>VERY HIGH</v>
      </c>
    </row>
    <row r="33" spans="1:10">
      <c r="A33" t="s">
        <v>110</v>
      </c>
      <c r="B33" t="s">
        <v>111</v>
      </c>
      <c r="C33" t="s">
        <v>10</v>
      </c>
      <c r="D33" t="s">
        <v>79</v>
      </c>
      <c r="E33">
        <v>76320.44</v>
      </c>
      <c r="F33">
        <v>44383</v>
      </c>
      <c r="G33">
        <v>0.8</v>
      </c>
      <c r="H33" t="s">
        <v>61</v>
      </c>
      <c r="I33" t="s">
        <v>14</v>
      </c>
      <c r="J33" t="str">
        <f t="shared" si="0"/>
        <v>VERY HIGH</v>
      </c>
    </row>
    <row r="34" spans="1:10">
      <c r="A34" t="s">
        <v>112</v>
      </c>
      <c r="B34" t="s">
        <v>113</v>
      </c>
      <c r="C34" t="s">
        <v>10</v>
      </c>
      <c r="D34" t="s">
        <v>18</v>
      </c>
      <c r="E34">
        <v>73360.38</v>
      </c>
      <c r="F34">
        <v>43972</v>
      </c>
      <c r="G34">
        <v>1</v>
      </c>
      <c r="H34" t="s">
        <v>61</v>
      </c>
      <c r="I34" t="s">
        <v>14</v>
      </c>
      <c r="J34" t="str">
        <f t="shared" si="0"/>
        <v>VERY HIGH</v>
      </c>
    </row>
    <row r="35" spans="1:10">
      <c r="A35" t="s">
        <v>114</v>
      </c>
      <c r="B35" t="s">
        <v>115</v>
      </c>
      <c r="C35" t="s">
        <v>10</v>
      </c>
      <c r="D35" t="s">
        <v>11</v>
      </c>
      <c r="F35" t="s">
        <v>116</v>
      </c>
      <c r="G35">
        <v>0.7</v>
      </c>
      <c r="H35" t="s">
        <v>13</v>
      </c>
      <c r="I35" t="s">
        <v>62</v>
      </c>
      <c r="J35" t="str">
        <f t="shared" si="0"/>
        <v>MED</v>
      </c>
    </row>
    <row r="36" spans="1:10">
      <c r="A36" t="s">
        <v>117</v>
      </c>
      <c r="B36" t="s">
        <v>118</v>
      </c>
      <c r="C36" t="s">
        <v>17</v>
      </c>
      <c r="D36" t="s">
        <v>45</v>
      </c>
      <c r="E36">
        <v>50449.46</v>
      </c>
      <c r="F36" t="s">
        <v>119</v>
      </c>
      <c r="G36">
        <v>0.8</v>
      </c>
      <c r="H36" t="s">
        <v>13</v>
      </c>
      <c r="I36" t="s">
        <v>62</v>
      </c>
      <c r="J36" t="str">
        <f>_xlfn.IFS(E36&gt;=5,"VERY HIGH",#REF!&gt;=3,"MED",TRUE,"LOW")</f>
        <v>VERY HIGH</v>
      </c>
    </row>
    <row r="37" spans="1:10">
      <c r="A37" t="s">
        <v>120</v>
      </c>
      <c r="B37" t="s">
        <v>121</v>
      </c>
      <c r="C37" t="s">
        <v>10</v>
      </c>
      <c r="D37" t="s">
        <v>25</v>
      </c>
      <c r="E37">
        <v>53949.26</v>
      </c>
      <c r="F37">
        <v>43808</v>
      </c>
      <c r="G37">
        <v>1</v>
      </c>
      <c r="H37" t="s">
        <v>61</v>
      </c>
      <c r="I37" t="s">
        <v>57</v>
      </c>
      <c r="J37" t="str">
        <f>_xlfn.IFS(E37&gt;=5,"VERY HIGH",#REF!&gt;=3,"MED",TRUE,"LOW")</f>
        <v>VERY HIGH</v>
      </c>
    </row>
    <row r="38" spans="1:10">
      <c r="A38" t="s">
        <v>122</v>
      </c>
      <c r="B38" t="s">
        <v>123</v>
      </c>
      <c r="C38" t="s">
        <v>10</v>
      </c>
      <c r="D38" t="s">
        <v>106</v>
      </c>
      <c r="E38">
        <v>113616.23</v>
      </c>
      <c r="F38">
        <v>43255</v>
      </c>
      <c r="G38">
        <v>1</v>
      </c>
      <c r="H38" t="s">
        <v>13</v>
      </c>
      <c r="I38" t="s">
        <v>14</v>
      </c>
      <c r="J38" t="str">
        <f>_xlfn.IFS(E38&gt;=5,"VERY HIGH",#REF!&gt;=3,"MED",TRUE,"LOW")</f>
        <v>VERY HIGH</v>
      </c>
    </row>
    <row r="39" spans="1:10">
      <c r="A39" t="s">
        <v>124</v>
      </c>
      <c r="B39" t="s">
        <v>125</v>
      </c>
      <c r="C39" t="s">
        <v>17</v>
      </c>
      <c r="D39" t="s">
        <v>100</v>
      </c>
      <c r="E39">
        <v>110906.35</v>
      </c>
      <c r="F39" t="s">
        <v>126</v>
      </c>
      <c r="G39">
        <v>1</v>
      </c>
      <c r="H39" t="s">
        <v>61</v>
      </c>
      <c r="I39" t="s">
        <v>36</v>
      </c>
      <c r="J39" t="str">
        <f>_xlfn.IFS(E39&gt;=5,"VERY HIGH",#REF!&gt;=3,"MED",TRUE,"LOW")</f>
        <v>VERY HIGH</v>
      </c>
    </row>
    <row r="40" spans="1:10">
      <c r="A40" t="s">
        <v>127</v>
      </c>
      <c r="B40" t="s">
        <v>128</v>
      </c>
      <c r="C40" t="s">
        <v>17</v>
      </c>
      <c r="D40" t="s">
        <v>39</v>
      </c>
      <c r="E40">
        <v>100371.31</v>
      </c>
      <c r="F40">
        <v>44067</v>
      </c>
      <c r="G40">
        <v>0.8</v>
      </c>
      <c r="H40" t="s">
        <v>27</v>
      </c>
      <c r="I40" t="s">
        <v>62</v>
      </c>
      <c r="J40" t="str">
        <f>_xlfn.IFS(E40&gt;=5,"VERY HIGH",#REF!&gt;=3,"MED",TRUE,"LOW")</f>
        <v>VERY HIGH</v>
      </c>
    </row>
    <row r="41" spans="1:10">
      <c r="A41" t="s">
        <v>129</v>
      </c>
      <c r="B41" t="s">
        <v>130</v>
      </c>
      <c r="C41" t="s">
        <v>17</v>
      </c>
      <c r="D41" t="s">
        <v>82</v>
      </c>
      <c r="E41">
        <v>69163.39</v>
      </c>
      <c r="F41">
        <v>43397</v>
      </c>
      <c r="G41">
        <v>1</v>
      </c>
      <c r="H41" t="s">
        <v>13</v>
      </c>
      <c r="I41" t="s">
        <v>14</v>
      </c>
      <c r="J41" t="str">
        <f>_xlfn.IFS(E41&gt;=5,"VERY HIGH",#REF!&gt;=3,"MED",TRUE,"LOW")</f>
        <v>VERY HIGH</v>
      </c>
    </row>
    <row r="42" spans="1:10">
      <c r="A42" t="s">
        <v>131</v>
      </c>
      <c r="B42" t="s">
        <v>132</v>
      </c>
      <c r="C42" t="s">
        <v>10</v>
      </c>
      <c r="D42" t="s">
        <v>25</v>
      </c>
      <c r="E42">
        <v>114691.03</v>
      </c>
      <c r="F42" t="s">
        <v>133</v>
      </c>
      <c r="G42">
        <v>1</v>
      </c>
      <c r="H42" t="s">
        <v>61</v>
      </c>
      <c r="I42" t="s">
        <v>36</v>
      </c>
      <c r="J42" t="str">
        <f>_xlfn.IFS(E42&gt;=5,"VERY HIGH",#REF!&gt;=3,"MED",TRUE,"LOW")</f>
        <v>VERY HIGH</v>
      </c>
    </row>
    <row r="43" spans="1:10">
      <c r="A43" t="s">
        <v>134</v>
      </c>
      <c r="B43" t="s">
        <v>135</v>
      </c>
      <c r="C43" t="s">
        <v>10</v>
      </c>
      <c r="D43" t="s">
        <v>79</v>
      </c>
      <c r="E43">
        <v>86556.96</v>
      </c>
      <c r="F43" t="s">
        <v>136</v>
      </c>
      <c r="G43">
        <v>1</v>
      </c>
      <c r="H43" t="s">
        <v>13</v>
      </c>
      <c r="I43" t="s">
        <v>31</v>
      </c>
      <c r="J43" t="str">
        <f>_xlfn.IFS(E43&gt;=5,"VERY HIGH",#REF!&gt;=3,"MED",TRUE,"LOW")</f>
        <v>VERY HIGH</v>
      </c>
    </row>
    <row r="44" spans="1:10">
      <c r="A44" t="s">
        <v>137</v>
      </c>
      <c r="B44" t="s">
        <v>138</v>
      </c>
      <c r="C44" t="s">
        <v>17</v>
      </c>
      <c r="D44" t="s">
        <v>22</v>
      </c>
      <c r="E44">
        <v>31172.77</v>
      </c>
      <c r="F44" t="s">
        <v>139</v>
      </c>
      <c r="G44">
        <v>1</v>
      </c>
      <c r="H44" t="s">
        <v>27</v>
      </c>
      <c r="I44" t="s">
        <v>14</v>
      </c>
      <c r="J44" t="str">
        <f>_xlfn.IFS(E44&gt;=5,"VERY HIGH",#REF!&gt;=3,"MED",TRUE,"LOW")</f>
        <v>VERY HIGH</v>
      </c>
    </row>
    <row r="45" spans="1:10">
      <c r="A45" t="s">
        <v>140</v>
      </c>
      <c r="B45" t="s">
        <v>141</v>
      </c>
      <c r="C45" t="s">
        <v>10</v>
      </c>
      <c r="D45" t="s">
        <v>18</v>
      </c>
      <c r="E45">
        <v>80169.42</v>
      </c>
      <c r="F45" t="s">
        <v>142</v>
      </c>
      <c r="G45">
        <v>1</v>
      </c>
      <c r="H45" t="s">
        <v>13</v>
      </c>
      <c r="I45" t="s">
        <v>62</v>
      </c>
      <c r="J45" t="str">
        <f>_xlfn.IFS(E45&gt;=5,"VERY HIGH",#REF!&gt;=3,"MED",TRUE,"LOW")</f>
        <v>VERY HIGH</v>
      </c>
    </row>
    <row r="46" spans="1:10">
      <c r="A46" t="s">
        <v>120</v>
      </c>
      <c r="B46" t="s">
        <v>121</v>
      </c>
      <c r="C46" t="s">
        <v>10</v>
      </c>
      <c r="D46" t="s">
        <v>25</v>
      </c>
      <c r="E46">
        <v>53949.26</v>
      </c>
      <c r="F46">
        <v>43808</v>
      </c>
      <c r="G46">
        <v>1</v>
      </c>
      <c r="H46" t="s">
        <v>61</v>
      </c>
      <c r="I46" t="s">
        <v>57</v>
      </c>
      <c r="J46" t="str">
        <f>_xlfn.IFS(E46&gt;=5,"VERY HIGH",#REF!&gt;=3,"MED",TRUE,"LOW")</f>
        <v>VERY HIGH</v>
      </c>
    </row>
    <row r="47" spans="1:10">
      <c r="A47" t="s">
        <v>143</v>
      </c>
      <c r="B47" t="s">
        <v>153</v>
      </c>
      <c r="C47" t="s">
        <v>17</v>
      </c>
      <c r="D47" t="s">
        <v>39</v>
      </c>
      <c r="E47">
        <v>58935.92</v>
      </c>
      <c r="F47" t="s">
        <v>144</v>
      </c>
      <c r="G47">
        <v>1</v>
      </c>
      <c r="H47" t="s">
        <v>61</v>
      </c>
      <c r="I47" t="s">
        <v>31</v>
      </c>
      <c r="J47" t="str">
        <f>_xlfn.IFS(E47&gt;=5,"VERY HIGH",#REF!&gt;=3,"MED",TRUE,"LOW")</f>
        <v>VERY HIGH</v>
      </c>
    </row>
    <row r="48" spans="1:10">
      <c r="A48" t="s">
        <v>145</v>
      </c>
      <c r="B48" t="s">
        <v>146</v>
      </c>
      <c r="C48" t="s">
        <v>17</v>
      </c>
      <c r="D48" t="s">
        <v>39</v>
      </c>
      <c r="E48">
        <v>63555.73</v>
      </c>
      <c r="F48" t="s">
        <v>147</v>
      </c>
      <c r="G48">
        <v>1</v>
      </c>
      <c r="H48" t="s">
        <v>13</v>
      </c>
      <c r="I48" t="s">
        <v>69</v>
      </c>
      <c r="J48" t="str">
        <f>_xlfn.IFS(E48&gt;=5,"VERY HIGH",#REF!&gt;=3,"MED",TRUE,"LOW")</f>
        <v>VERY HIGH</v>
      </c>
    </row>
    <row r="49" spans="1:10">
      <c r="A49" t="s">
        <v>148</v>
      </c>
      <c r="B49" t="s">
        <v>149</v>
      </c>
      <c r="C49" t="s">
        <v>10</v>
      </c>
      <c r="D49" t="s">
        <v>82</v>
      </c>
      <c r="E49">
        <v>57419.35</v>
      </c>
      <c r="F49">
        <v>43305</v>
      </c>
      <c r="G49">
        <v>1</v>
      </c>
      <c r="H49" t="s">
        <v>27</v>
      </c>
      <c r="I49" t="s">
        <v>62</v>
      </c>
      <c r="J49" t="str">
        <f>_xlfn.IFS(E49&gt;=5,"VERY HIGH",#REF!&gt;=3,"MED",TRUE,"LOW")</f>
        <v>VERY HIGH</v>
      </c>
    </row>
    <row r="50" spans="1:10">
      <c r="A50" t="s">
        <v>150</v>
      </c>
      <c r="B50" t="s">
        <v>151</v>
      </c>
      <c r="C50" t="s">
        <v>17</v>
      </c>
      <c r="D50" t="s">
        <v>100</v>
      </c>
      <c r="E50">
        <v>67818.14</v>
      </c>
      <c r="F50" t="s">
        <v>152</v>
      </c>
      <c r="G50">
        <v>0.6</v>
      </c>
      <c r="H50" t="s">
        <v>27</v>
      </c>
      <c r="I50" t="s">
        <v>14</v>
      </c>
      <c r="J50" t="str">
        <f>_xlfn.IFS(E50&gt;=5,"VERY HIGH",#REF!&gt;=3,"MED",TRUE,"LOW")</f>
        <v>VERY HIGH</v>
      </c>
    </row>
  </sheetData>
  <autoFilter ref="A1:J50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EMPLOYEE DATESET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Hp</cp:lastModifiedBy>
  <cp:revision/>
  <dcterms:created xsi:type="dcterms:W3CDTF">2022-07-14T09:17:22Z</dcterms:created>
  <dcterms:modified xsi:type="dcterms:W3CDTF">2024-08-31T12:10:48Z</dcterms:modified>
</cp:coreProperties>
</file>