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activeTab="2"/>
  </bookViews>
  <sheets>
    <sheet name="Variables EDD" sheetId="2" r:id="rId1"/>
    <sheet name="Variable Trends" sheetId="3" r:id="rId2"/>
    <sheet name="dynamic equation" sheetId="4" r:id="rId3"/>
  </sheets>
  <externalReferences>
    <externalReference r:id="rId4"/>
  </externalReferences>
  <definedNames>
    <definedName name="_xlnm._FilterDatabase" localSheetId="0" hidden="1">'Variables EDD'!$A$1:$AL$51</definedName>
  </definedNames>
  <calcPr calcId="152511"/>
  <pivotCaches>
    <pivotCache cacheId="5" r:id="rId5"/>
  </pivotCaches>
</workbook>
</file>

<file path=xl/calcChain.xml><?xml version="1.0" encoding="utf-8"?>
<calcChain xmlns="http://schemas.openxmlformats.org/spreadsheetml/2006/main">
  <c r="C51" i="2" l="1"/>
  <c r="C50" i="2"/>
  <c r="C49" i="2"/>
  <c r="C48" i="2"/>
  <c r="C47" i="2"/>
  <c r="C46" i="2"/>
  <c r="C45" i="2"/>
  <c r="C41" i="2"/>
  <c r="C37" i="2"/>
  <c r="C36" i="2"/>
  <c r="C35" i="2"/>
  <c r="C34" i="2"/>
  <c r="C33" i="2"/>
  <c r="C32" i="2"/>
  <c r="C26" i="2"/>
  <c r="C25" i="2"/>
  <c r="C23" i="2"/>
  <c r="C22" i="2"/>
  <c r="C20" i="2"/>
  <c r="C18" i="2"/>
  <c r="C17" i="2"/>
  <c r="C13" i="2"/>
  <c r="C4" i="2"/>
  <c r="C3" i="2"/>
  <c r="C2" i="2"/>
  <c r="B51" i="2"/>
  <c r="B50" i="2"/>
  <c r="B49" i="2"/>
  <c r="B48" i="2"/>
  <c r="B47" i="2"/>
  <c r="B46" i="2"/>
  <c r="B45" i="2"/>
  <c r="B41" i="2"/>
  <c r="B37" i="2"/>
  <c r="B36" i="2"/>
  <c r="B35" i="2"/>
  <c r="B34" i="2"/>
  <c r="B33" i="2"/>
  <c r="B32" i="2"/>
  <c r="B26" i="2"/>
  <c r="B25" i="2"/>
  <c r="B23" i="2"/>
  <c r="B22" i="2"/>
  <c r="B20" i="2"/>
  <c r="B18" i="2"/>
  <c r="B17" i="2"/>
  <c r="B13" i="2"/>
  <c r="B4" i="2"/>
  <c r="B3" i="2"/>
  <c r="B2" i="2"/>
</calcChain>
</file>

<file path=xl/sharedStrings.xml><?xml version="1.0" encoding="utf-8"?>
<sst xmlns="http://schemas.openxmlformats.org/spreadsheetml/2006/main" count="443" uniqueCount="154">
  <si>
    <t>Var</t>
  </si>
  <si>
    <t>type</t>
  </si>
  <si>
    <t>count</t>
  </si>
  <si>
    <t>nmiss</t>
  </si>
  <si>
    <t>missing_rate</t>
  </si>
  <si>
    <t>unique</t>
  </si>
  <si>
    <t>std</t>
  </si>
  <si>
    <t>skewness</t>
  </si>
  <si>
    <t>kurtosis</t>
  </si>
  <si>
    <t>mean</t>
  </si>
  <si>
    <t>min</t>
  </si>
  <si>
    <t>mean-2sigma</t>
  </si>
  <si>
    <t>mean-3sigma</t>
  </si>
  <si>
    <t>p1</t>
  </si>
  <si>
    <t>p5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</si>
  <si>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</si>
  <si>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</si>
  <si>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</si>
  <si>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</si>
  <si>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</si>
  <si>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</si>
  <si>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</si>
  <si>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</si>
  <si>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</si>
  <si>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p95</t>
  </si>
  <si>
    <t>p99</t>
  </si>
  <si>
    <t>mean+2sigma</t>
  </si>
  <si>
    <t>mean+3sigma</t>
  </si>
  <si>
    <t>max</t>
  </si>
  <si>
    <t>correlation/p_value</t>
  </si>
  <si>
    <t>Status</t>
  </si>
  <si>
    <t>Reason</t>
  </si>
  <si>
    <t>Status2</t>
  </si>
  <si>
    <t>Reason2</t>
  </si>
  <si>
    <t>Status3</t>
  </si>
  <si>
    <t>Reason3</t>
  </si>
  <si>
    <t>return_1d</t>
  </si>
  <si>
    <t>numeric</t>
  </si>
  <si>
    <t>drop</t>
  </si>
  <si>
    <t>Varclus</t>
  </si>
  <si>
    <t>return_2d</t>
  </si>
  <si>
    <t>VIF</t>
  </si>
  <si>
    <t>return_3d</t>
  </si>
  <si>
    <t>Backward Selection</t>
  </si>
  <si>
    <t>return_4d</t>
  </si>
  <si>
    <t>return_5d</t>
  </si>
  <si>
    <t>return_6d</t>
  </si>
  <si>
    <t>return_7d</t>
  </si>
  <si>
    <t>return_8d</t>
  </si>
  <si>
    <t>return_9d</t>
  </si>
  <si>
    <t>return_10d</t>
  </si>
  <si>
    <t>Open_Chg</t>
  </si>
  <si>
    <t>High_Chg</t>
  </si>
  <si>
    <t>Low_Chg</t>
  </si>
  <si>
    <t>Range_Chg</t>
  </si>
  <si>
    <t>Volume_Chg</t>
  </si>
  <si>
    <t>Voltality5</t>
  </si>
  <si>
    <t>Voltality20</t>
  </si>
  <si>
    <t>MA5_ratio</t>
  </si>
  <si>
    <t>MA20_ratio</t>
  </si>
  <si>
    <t>High5_ratio</t>
  </si>
  <si>
    <t>Low5_ratio</t>
  </si>
  <si>
    <t>High20_ratio</t>
  </si>
  <si>
    <t>Low20_ratio</t>
  </si>
  <si>
    <t>future_return</t>
  </si>
  <si>
    <t>lift</t>
  </si>
  <si>
    <t>Bollinger5_ratio</t>
  </si>
  <si>
    <t>Bollinger20_ratio</t>
  </si>
  <si>
    <t>ADX5</t>
  </si>
  <si>
    <t>ADX20</t>
  </si>
  <si>
    <t>RSI5</t>
  </si>
  <si>
    <t>RSI20</t>
  </si>
  <si>
    <t>return_1d_nifty</t>
  </si>
  <si>
    <t>return_2d_nifty</t>
  </si>
  <si>
    <t>return_3d_nifty</t>
  </si>
  <si>
    <t>return_4d_nifty</t>
  </si>
  <si>
    <t>return_5d_nifty</t>
  </si>
  <si>
    <t>return_6d_nifty</t>
  </si>
  <si>
    <t>return_7d_nifty</t>
  </si>
  <si>
    <t>return_8d_nifty</t>
  </si>
  <si>
    <t>return_9d_nifty</t>
  </si>
  <si>
    <t>return_10d_nifty</t>
  </si>
  <si>
    <t>MA5_ratio_nifty</t>
  </si>
  <si>
    <t>MA20_ratio_nifty</t>
  </si>
  <si>
    <t>High5_ratio_nifty</t>
  </si>
  <si>
    <t>Low5_ratio_nifty</t>
  </si>
  <si>
    <t>High20_ratio_nifty</t>
  </si>
  <si>
    <t>Low20_ratio_nifty</t>
  </si>
  <si>
    <t>Voltality5_nifty</t>
  </si>
  <si>
    <t>Voltality20_nifty</t>
  </si>
  <si>
    <t>correlation</t>
  </si>
  <si>
    <t>variable</t>
  </si>
  <si>
    <t>Values</t>
  </si>
  <si>
    <t>bucket</t>
  </si>
  <si>
    <t xml:space="preserve">mean </t>
  </si>
  <si>
    <t>trades</t>
  </si>
  <si>
    <t>log return</t>
  </si>
  <si>
    <t>Grand Total</t>
  </si>
  <si>
    <t>Date</t>
  </si>
  <si>
    <t>intercept</t>
  </si>
  <si>
    <t>2016-01-13</t>
  </si>
  <si>
    <t>2016-12-22</t>
  </si>
  <si>
    <t>2017-01-23</t>
  </si>
  <si>
    <t>2017-02-21</t>
  </si>
  <si>
    <t>2017-03-23</t>
  </si>
  <si>
    <t>2017-04-24</t>
  </si>
  <si>
    <t>2017-05-23</t>
  </si>
  <si>
    <t>2017-06-20</t>
  </si>
  <si>
    <t>2017-07-19</t>
  </si>
  <si>
    <t>2017-08-17</t>
  </si>
  <si>
    <t>2017-09-18</t>
  </si>
  <si>
    <t>2017-10-17</t>
  </si>
  <si>
    <t>2017-11-15</t>
  </si>
  <si>
    <t>2017-12-13</t>
  </si>
  <si>
    <t>2018-01-12</t>
  </si>
  <si>
    <t>2018-02-12</t>
  </si>
  <si>
    <t>2018-03-14</t>
  </si>
  <si>
    <t>2018-04-13</t>
  </si>
  <si>
    <t>2018-04-30</t>
  </si>
  <si>
    <t>2018-05-29</t>
  </si>
  <si>
    <t>2018-06-26</t>
  </si>
  <si>
    <t>2018-07-24</t>
  </si>
  <si>
    <t>2018-08-23</t>
  </si>
  <si>
    <t>2018-09-24</t>
  </si>
  <si>
    <t>2018-10-24</t>
  </si>
  <si>
    <t>2018-11-22</t>
  </si>
  <si>
    <t>2018-12-21</t>
  </si>
  <si>
    <t>2019-01-22</t>
  </si>
  <si>
    <t>2019-02-20</t>
  </si>
  <si>
    <t>2019-03-22</t>
  </si>
  <si>
    <t>2019-04-24</t>
  </si>
  <si>
    <t>2019-05-24</t>
  </si>
  <si>
    <t>2019-06-24</t>
  </si>
  <si>
    <t>2019-07-22</t>
  </si>
  <si>
    <t>2019-08-21</t>
  </si>
  <si>
    <t>2019-09-20</t>
  </si>
  <si>
    <t>2019-10-23</t>
  </si>
  <si>
    <t>2019-11-22</t>
  </si>
  <si>
    <t>2019-12-20</t>
  </si>
  <si>
    <t>2020-01-21</t>
  </si>
  <si>
    <t>2020-02-18</t>
  </si>
  <si>
    <t>2020-03-19</t>
  </si>
  <si>
    <t>2020-04-22</t>
  </si>
  <si>
    <t>2020-05-21</t>
  </si>
  <si>
    <t>2020-06-19</t>
  </si>
  <si>
    <t>2020-07-17</t>
  </si>
  <si>
    <t>2020-08-14</t>
  </si>
  <si>
    <t>2020-09-11</t>
  </si>
  <si>
    <t>2020-10-12</t>
  </si>
  <si>
    <t>2020-11-09</t>
  </si>
  <si>
    <t>2020-12-09</t>
  </si>
  <si>
    <t>2020-12-11</t>
  </si>
  <si>
    <t>Description</t>
  </si>
  <si>
    <t>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</si>
</sst>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0" xfId="0" applyNumberFormat="1"/>
    <xf numFmtId="0" fontId="1" fillId="0" borderId="0" xfId="0" applyFont="1" applyFill="1" applyBorder="1" applyAlignme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[negative return model.xlsx]Variable Trends!PivotTable4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'Variable Trends'!$B$3:$B$4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'Variable Trends'!$A$5:$A$16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'Variable Trends'!$B$5:$B$16</c:f>
              <c:numCache>
                <c:formatCode>General</c:formatCode>
                <c:ptCount val="11"/>
                <c:pt idx="0">
                  <c:v>-0.80549570051677233</c:v>
                </c:pt>
                <c:pt idx="1">
                  <c:v>5.2239867200390652E-5</c:v>
                </c:pt>
                <c:pt idx="2">
                  <c:v>0.1004656978773633</c:v>
                </c:pt>
                <c:pt idx="3">
                  <c:v>0.2009792399307424</c:v>
                </c:pt>
                <c:pt idx="4">
                  <c:v>0.30006861654033279</c:v>
                </c:pt>
                <c:pt idx="5">
                  <c:v>0.40140358174482732</c:v>
                </c:pt>
                <c:pt idx="6">
                  <c:v>0.50020827145403701</c:v>
                </c:pt>
                <c:pt idx="7">
                  <c:v>0.60007722732536428</c:v>
                </c:pt>
                <c:pt idx="8">
                  <c:v>0.70002526368305706</c:v>
                </c:pt>
                <c:pt idx="9">
                  <c:v>0.80004064493109706</c:v>
                </c:pt>
                <c:pt idx="10">
                  <c:v>0.90002936953863188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Trends'!$C$3:$C$4</c:f>
              <c:strCache>
                <c:ptCount val="1"/>
                <c:pt idx="0">
                  <c:v>mean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'Variable Trends'!$A$5:$A$16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'Variable Trends'!$C$5:$C$16</c:f>
              <c:numCache>
                <c:formatCode>General</c:formatCode>
                <c:ptCount val="11"/>
                <c:pt idx="0">
                  <c:v>-0.23275880290501222</c:v>
                </c:pt>
                <c:pt idx="1">
                  <c:v>5.7701328851266255E-2</c:v>
                </c:pt>
                <c:pt idx="2">
                  <c:v>0.15245017032920047</c:v>
                </c:pt>
                <c:pt idx="3">
                  <c:v>0.24884245823760431</c:v>
                </c:pt>
                <c:pt idx="4">
                  <c:v>0.35266020091717487</c:v>
                </c:pt>
                <c:pt idx="5">
                  <c:v>0.45335194980539734</c:v>
                </c:pt>
                <c:pt idx="6">
                  <c:v>0.55429186792345464</c:v>
                </c:pt>
                <c:pt idx="7">
                  <c:v>0.65165152839850848</c:v>
                </c:pt>
                <c:pt idx="8">
                  <c:v>0.75144513911953048</c:v>
                </c:pt>
                <c:pt idx="9">
                  <c:v>0.85274593898361739</c:v>
                </c:pt>
                <c:pt idx="10">
                  <c:v>0.93373640076958808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 Trends'!$D$3:$D$4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'Variable Trends'!$A$5:$A$16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'Variable Trends'!$D$5:$D$16</c:f>
              <c:numCache>
                <c:formatCode>General</c:formatCode>
                <c:ptCount val="11"/>
                <c:pt idx="0">
                  <c:v>-2.5802319343752128E-4</c:v>
                </c:pt>
                <c:pt idx="1">
                  <c:v>9.9300739968482807E-2</c:v>
                </c:pt>
                <c:pt idx="2">
                  <c:v>0.19994929728723379</c:v>
                </c:pt>
                <c:pt idx="3">
                  <c:v>0.29995666633779611</c:v>
                </c:pt>
                <c:pt idx="4">
                  <c:v>0.39948689050018371</c:v>
                </c:pt>
                <c:pt idx="5">
                  <c:v>0.49997178422464539</c:v>
                </c:pt>
                <c:pt idx="6">
                  <c:v>0.59982346952783261</c:v>
                </c:pt>
                <c:pt idx="7">
                  <c:v>0.69995972468223211</c:v>
                </c:pt>
                <c:pt idx="8">
                  <c:v>0.79999932855544653</c:v>
                </c:pt>
                <c:pt idx="9">
                  <c:v>0.89977444195481771</c:v>
                </c:pt>
                <c:pt idx="10">
                  <c:v>0.99008718402614915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'Variable Trends'!$E$3:$E$4</c:f>
              <c:strCache>
                <c:ptCount val="1"/>
                <c:pt idx="0">
                  <c:v>trades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'Variable Trends'!$A$5:$A$16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'Variable Trends'!$E$5:$E$16</c:f>
              <c:numCache>
                <c:formatCode>General</c:formatCode>
                <c:ptCount val="11"/>
                <c:pt idx="0">
                  <c:v>345</c:v>
                </c:pt>
                <c:pt idx="1">
                  <c:v>138</c:v>
                </c:pt>
                <c:pt idx="2">
                  <c:v>170</c:v>
                </c:pt>
                <c:pt idx="3">
                  <c:v>200</c:v>
                </c:pt>
                <c:pt idx="4">
                  <c:v>255</c:v>
                </c:pt>
                <c:pt idx="5">
                  <c:v>378</c:v>
                </c:pt>
                <c:pt idx="6">
                  <c:v>507</c:v>
                </c:pt>
                <c:pt idx="7">
                  <c:v>707</c:v>
                </c:pt>
                <c:pt idx="8">
                  <c:v>942</c:v>
                </c:pt>
                <c:pt idx="9">
                  <c:v>1471</c:v>
                </c:pt>
                <c:pt idx="10">
                  <c:v>906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'Variable Trends'!$F$3:$F$4</c:f>
              <c:strCache>
                <c:ptCount val="1"/>
                <c:pt idx="0">
                  <c:v>log return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'Variable Trends'!$A$5:$A$16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'Variable Trends'!$F$5:$F$16</c:f>
              <c:numCache>
                <c:formatCode>General</c:formatCode>
                <c:ptCount val="11"/>
                <c:pt idx="0">
                  <c:v>-1.3466361662134659E-2</c:v>
                </c:pt>
                <c:pt idx="1">
                  <c:v>-1.3830698997843659E-2</c:v>
                </c:pt>
                <c:pt idx="2">
                  <c:v>-1.5009942497088735E-2</c:v>
                </c:pt>
                <c:pt idx="3">
                  <c:v>-1.2714691489412112E-2</c:v>
                </c:pt>
                <c:pt idx="4">
                  <c:v>-1.2732248767388534E-2</c:v>
                </c:pt>
                <c:pt idx="5">
                  <c:v>-1.5277082744741622E-2</c:v>
                </c:pt>
                <c:pt idx="6">
                  <c:v>-1.3994015285230714E-2</c:v>
                </c:pt>
                <c:pt idx="7">
                  <c:v>-1.5072334032460411E-2</c:v>
                </c:pt>
                <c:pt idx="8">
                  <c:v>-1.5363111764943026E-2</c:v>
                </c:pt>
                <c:pt idx="9">
                  <c:v>-1.5580085151699362E-2</c:v>
                </c:pt>
                <c:pt idx="10">
                  <c:v>-1.5337874014631412E-2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113264"/>
        <c:axId val="-2114112720"/>
      </c:lineChart>
      <c:catAx>
        <c:axId val="-21141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12720"/>
        <c:crosses val="autoZero"/>
        <c:auto val="1"/>
        <c:lblAlgn val="ctr"/>
        <c:lblOffset val="100"/>
        <c:noMultiLvlLbl val="0"/>
      </c:catAx>
      <c:valAx>
        <c:axId val="-2114112720"/>
        <c:scaling>
          <c:orientation val="minMax"/>
          <c:max val="0"/>
          <c:min val="-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1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109537</xdr:rowOff>
    </xdr:from>
    <xdr:to>
      <xdr:col>14</xdr:col>
      <xdr:colOff>95250</xdr:colOff>
      <xdr:row>15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EPAT\EPAT%20Project\Model%20Development\Meetings\final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lem Statement"/>
      <sheetName val="Stocks"/>
      <sheetName val="Variables"/>
      <sheetName val="Static Model Validation"/>
      <sheetName val="Dynamic Model Validation"/>
      <sheetName val="theorotical portfolio"/>
      <sheetName val="theorotical portfolio stats"/>
      <sheetName val="theorotical monthly report"/>
      <sheetName val="close fund portfolio"/>
      <sheetName val="close fund portfolio stats"/>
      <sheetName val="close fund monthly report"/>
      <sheetName val="monthly sip portfolio"/>
      <sheetName val="monthly sip portfolio stats"/>
      <sheetName val="Monthly SIP Report"/>
      <sheetName val="daily sip portfolio"/>
      <sheetName val="daily sip portfolio stats"/>
      <sheetName val="Daily SIP Report"/>
      <sheetName val="stoploss daily stats"/>
      <sheetName val="stoploss portfolio"/>
      <sheetName val="Stoploss monthly report"/>
      <sheetName val="Stat Comparisons"/>
      <sheetName val="piv stats"/>
      <sheetName val="PIV Portfolio"/>
      <sheetName val="piv daily stats"/>
      <sheetName val="PIV Report"/>
    </sheetNames>
    <sheetDataSet>
      <sheetData sheetId="0"/>
      <sheetData sheetId="1"/>
      <sheetData sheetId="2">
        <row r="1">
          <cell r="A1" t="str">
            <v>Variable</v>
          </cell>
          <cell r="B1" t="str">
            <v>Dimension</v>
          </cell>
          <cell r="C1" t="str">
            <v xml:space="preserve">Description </v>
          </cell>
        </row>
        <row r="2">
          <cell r="A2" t="str">
            <v>future_return</v>
          </cell>
          <cell r="B2" t="str">
            <v>dependent</v>
          </cell>
          <cell r="C2" t="str">
            <v>log return of next day close to today's close</v>
          </cell>
        </row>
        <row r="3">
          <cell r="A3" t="str">
            <v>lift</v>
          </cell>
          <cell r="B3" t="str">
            <v>dependent</v>
          </cell>
          <cell r="C3" t="str">
            <v>1 if future return positive else 0</v>
          </cell>
        </row>
        <row r="4">
          <cell r="A4" t="str">
            <v>return_1d</v>
          </cell>
          <cell r="B4" t="str">
            <v>past returns</v>
          </cell>
          <cell r="C4" t="str">
            <v>last 1 day logreturn</v>
          </cell>
        </row>
        <row r="5">
          <cell r="A5" t="str">
            <v>return_2d</v>
          </cell>
          <cell r="B5" t="str">
            <v>past returns</v>
          </cell>
          <cell r="C5" t="str">
            <v>last 2 day logreturn</v>
          </cell>
        </row>
        <row r="6">
          <cell r="A6" t="str">
            <v>return_3d</v>
          </cell>
          <cell r="B6" t="str">
            <v>past returns</v>
          </cell>
          <cell r="C6" t="str">
            <v>last 3 day logreturn</v>
          </cell>
        </row>
        <row r="7">
          <cell r="A7" t="str">
            <v>return_4d</v>
          </cell>
          <cell r="B7" t="str">
            <v>past returns</v>
          </cell>
          <cell r="C7" t="str">
            <v>last 4 day logreturn</v>
          </cell>
        </row>
        <row r="8">
          <cell r="A8" t="str">
            <v>return_5d</v>
          </cell>
          <cell r="B8" t="str">
            <v>past returns</v>
          </cell>
          <cell r="C8" t="str">
            <v>last 5 day logreturn</v>
          </cell>
        </row>
        <row r="9">
          <cell r="A9" t="str">
            <v>return_6d</v>
          </cell>
          <cell r="B9" t="str">
            <v>past returns</v>
          </cell>
          <cell r="C9" t="str">
            <v>last 6 day logreturn</v>
          </cell>
        </row>
        <row r="10">
          <cell r="A10" t="str">
            <v>return_7d</v>
          </cell>
          <cell r="B10" t="str">
            <v>past returns</v>
          </cell>
          <cell r="C10" t="str">
            <v>last 7 day logreturn</v>
          </cell>
        </row>
        <row r="11">
          <cell r="A11" t="str">
            <v>return_8d</v>
          </cell>
          <cell r="B11" t="str">
            <v>past returns</v>
          </cell>
          <cell r="C11" t="str">
            <v>last 8 day logreturn</v>
          </cell>
        </row>
        <row r="12">
          <cell r="A12" t="str">
            <v>return_9d</v>
          </cell>
          <cell r="B12" t="str">
            <v>past returns</v>
          </cell>
          <cell r="C12" t="str">
            <v>last 9 day logreturn</v>
          </cell>
        </row>
        <row r="13">
          <cell r="A13" t="str">
            <v>return_10d</v>
          </cell>
          <cell r="B13" t="str">
            <v>past returns</v>
          </cell>
          <cell r="C13" t="str">
            <v>last 10 day logreturn</v>
          </cell>
        </row>
        <row r="14">
          <cell r="A14" t="str">
            <v>Open_Chg</v>
          </cell>
          <cell r="B14" t="str">
            <v>changes</v>
          </cell>
          <cell r="C14" t="str">
            <v>log change for open last day</v>
          </cell>
        </row>
        <row r="15">
          <cell r="A15" t="str">
            <v>High_Chg</v>
          </cell>
          <cell r="B15" t="str">
            <v>changes</v>
          </cell>
          <cell r="C15" t="str">
            <v>log change for high last day</v>
          </cell>
        </row>
        <row r="16">
          <cell r="A16" t="str">
            <v>Low_Chg</v>
          </cell>
          <cell r="B16" t="str">
            <v>changes</v>
          </cell>
          <cell r="C16" t="str">
            <v>log change for low last day</v>
          </cell>
        </row>
        <row r="17">
          <cell r="A17" t="str">
            <v>Range_Chg</v>
          </cell>
          <cell r="B17" t="str">
            <v>changes</v>
          </cell>
          <cell r="C17" t="str">
            <v>log change for high-low range last day</v>
          </cell>
        </row>
        <row r="18">
          <cell r="A18" t="str">
            <v>Volume_Chg</v>
          </cell>
          <cell r="B18" t="str">
            <v>changes</v>
          </cell>
          <cell r="C18" t="str">
            <v>log change for volume last day</v>
          </cell>
        </row>
        <row r="19">
          <cell r="A19" t="str">
            <v>Voltality5</v>
          </cell>
          <cell r="B19" t="str">
            <v>Voltality</v>
          </cell>
          <cell r="C19" t="str">
            <v>standard deviation of last 5 day log returns</v>
          </cell>
        </row>
        <row r="20">
          <cell r="A20" t="str">
            <v>Voltality20</v>
          </cell>
          <cell r="B20" t="str">
            <v>Voltality</v>
          </cell>
          <cell r="C20" t="str">
            <v>standard deviation of last 20 day log returns</v>
          </cell>
        </row>
        <row r="21">
          <cell r="A21" t="str">
            <v>MA5_ratio</v>
          </cell>
          <cell r="B21" t="str">
            <v>ratios</v>
          </cell>
          <cell r="C21" t="str">
            <v>ratio of last day close to last 5 days moving average</v>
          </cell>
        </row>
        <row r="22">
          <cell r="A22" t="str">
            <v>MA20_ratio</v>
          </cell>
          <cell r="B22" t="str">
            <v>ratios</v>
          </cell>
          <cell r="C22" t="str">
            <v>ratio of last day close to last 20 days moving average</v>
          </cell>
        </row>
        <row r="23">
          <cell r="A23" t="str">
            <v>High5_ratio</v>
          </cell>
          <cell r="B23" t="str">
            <v>ratios</v>
          </cell>
          <cell r="C23" t="str">
            <v>ratio of last day close to last 5 days high</v>
          </cell>
        </row>
        <row r="24">
          <cell r="A24" t="str">
            <v>Low5_ratio</v>
          </cell>
          <cell r="B24" t="str">
            <v>ratios</v>
          </cell>
          <cell r="C24" t="str">
            <v>ratio of last 5 day low to last day close</v>
          </cell>
        </row>
        <row r="25">
          <cell r="A25" t="str">
            <v>High20_ratio</v>
          </cell>
          <cell r="B25" t="str">
            <v>ratios</v>
          </cell>
          <cell r="C25" t="str">
            <v>ratio of last day close to last 20 days high</v>
          </cell>
        </row>
        <row r="26">
          <cell r="A26" t="str">
            <v>Low20_ratio</v>
          </cell>
          <cell r="B26" t="str">
            <v>ratios</v>
          </cell>
          <cell r="C26" t="str">
            <v>ratio of last 20 day low to last day close</v>
          </cell>
        </row>
        <row r="27">
          <cell r="A27" t="str">
            <v>return_1d_nifty</v>
          </cell>
          <cell r="B27" t="str">
            <v>past returns nifty</v>
          </cell>
          <cell r="C27" t="str">
            <v>last 1 day logreturn for nifty</v>
          </cell>
        </row>
        <row r="28">
          <cell r="A28" t="str">
            <v>return_2d_nifty</v>
          </cell>
          <cell r="B28" t="str">
            <v>past returns nifty</v>
          </cell>
          <cell r="C28" t="str">
            <v>last 2 day logreturn for nifty</v>
          </cell>
        </row>
        <row r="29">
          <cell r="A29" t="str">
            <v>return_3d_nifty</v>
          </cell>
          <cell r="B29" t="str">
            <v>past returns nifty</v>
          </cell>
          <cell r="C29" t="str">
            <v>last 3 day logreturn for nifty</v>
          </cell>
        </row>
        <row r="30">
          <cell r="A30" t="str">
            <v>return_4d_nifty</v>
          </cell>
          <cell r="B30" t="str">
            <v>past returns nifty</v>
          </cell>
          <cell r="C30" t="str">
            <v>last 4 day logreturn for nifty</v>
          </cell>
        </row>
        <row r="31">
          <cell r="A31" t="str">
            <v>return_5d_nifty</v>
          </cell>
          <cell r="B31" t="str">
            <v>past returns nifty</v>
          </cell>
          <cell r="C31" t="str">
            <v>last 5 day logreturn for nifty</v>
          </cell>
        </row>
        <row r="32">
          <cell r="A32" t="str">
            <v>return_6d_nifty</v>
          </cell>
          <cell r="B32" t="str">
            <v>past returns nifty</v>
          </cell>
          <cell r="C32" t="str">
            <v>last 6 day logreturn for nifty</v>
          </cell>
        </row>
        <row r="33">
          <cell r="A33" t="str">
            <v>return_7d_nifty</v>
          </cell>
          <cell r="B33" t="str">
            <v>past returns nifty</v>
          </cell>
          <cell r="C33" t="str">
            <v>last 7 day logreturn for nifty</v>
          </cell>
        </row>
        <row r="34">
          <cell r="A34" t="str">
            <v>return_8d_nifty</v>
          </cell>
          <cell r="B34" t="str">
            <v>past returns nifty</v>
          </cell>
          <cell r="C34" t="str">
            <v>last 8 day logreturn for nifty</v>
          </cell>
        </row>
        <row r="35">
          <cell r="A35" t="str">
            <v>return_9d_nifty</v>
          </cell>
          <cell r="B35" t="str">
            <v>past returns nifty</v>
          </cell>
          <cell r="C35" t="str">
            <v>last 9 day logreturn for nifty</v>
          </cell>
        </row>
        <row r="36">
          <cell r="A36" t="str">
            <v>return_10d_nifty</v>
          </cell>
          <cell r="B36" t="str">
            <v>past returns nifty</v>
          </cell>
          <cell r="C36" t="str">
            <v>last 10 day logreturn for nifty</v>
          </cell>
        </row>
        <row r="37">
          <cell r="A37" t="str">
            <v>MA5_ratio_nifty</v>
          </cell>
          <cell r="B37" t="str">
            <v>ratios nifty</v>
          </cell>
          <cell r="C37" t="str">
            <v>ratio of last day close to last 5 days moving average for nifty bank</v>
          </cell>
        </row>
        <row r="38">
          <cell r="A38" t="str">
            <v>MA20_ratio_nifty</v>
          </cell>
          <cell r="B38" t="str">
            <v>ratios nifty</v>
          </cell>
          <cell r="C38" t="str">
            <v>ratio of last day close to last 20 days moving average for nifty bank</v>
          </cell>
        </row>
        <row r="39">
          <cell r="A39" t="str">
            <v>High5_ratio_nifty</v>
          </cell>
          <cell r="B39" t="str">
            <v>ratios nifty</v>
          </cell>
          <cell r="C39" t="str">
            <v>ratio of last day close to last 5 days high for nifty bank</v>
          </cell>
        </row>
        <row r="40">
          <cell r="A40" t="str">
            <v>Low5_ratio_nifty</v>
          </cell>
          <cell r="B40" t="str">
            <v>ratios nifty</v>
          </cell>
          <cell r="C40" t="str">
            <v>ratio of last 5 day low to last day close for nifty bank</v>
          </cell>
        </row>
        <row r="41">
          <cell r="A41" t="str">
            <v>High20_ratio_nifty</v>
          </cell>
          <cell r="B41" t="str">
            <v>ratios nifty</v>
          </cell>
          <cell r="C41" t="str">
            <v>ratio of last day close to last 20 days high for nifty bank</v>
          </cell>
        </row>
        <row r="42">
          <cell r="A42" t="str">
            <v>Low20_ratio_nifty</v>
          </cell>
          <cell r="B42" t="str">
            <v>ratios nifty</v>
          </cell>
          <cell r="C42" t="str">
            <v>ratio of last 20 day low to last day close for nifty bank</v>
          </cell>
        </row>
        <row r="43">
          <cell r="A43" t="str">
            <v>Voltality5_nifty</v>
          </cell>
          <cell r="B43" t="str">
            <v>voltality nifty</v>
          </cell>
          <cell r="C43" t="str">
            <v>standard deviation of last 5 day log returns for nifty bank</v>
          </cell>
        </row>
        <row r="44">
          <cell r="A44" t="str">
            <v>Voltality20_nifty</v>
          </cell>
          <cell r="B44" t="str">
            <v>voltality nifty</v>
          </cell>
          <cell r="C44" t="str">
            <v>standard deviation of last 20 day log returns for nifty bank</v>
          </cell>
        </row>
        <row r="45">
          <cell r="A45" t="str">
            <v>Bollinger5_ratio</v>
          </cell>
          <cell r="B45" t="str">
            <v>Bollinger</v>
          </cell>
          <cell r="C45" t="str">
            <v>(price-lower bollinger)/(upper bolinger - lower bollinger) in last 5 days</v>
          </cell>
        </row>
        <row r="46">
          <cell r="A46" t="str">
            <v>Bollinger20_ratio</v>
          </cell>
          <cell r="B46" t="str">
            <v>Bollinger</v>
          </cell>
          <cell r="C46" t="str">
            <v>(price-lower bollinger)/(upper bolinger - lower bollinger) in last 20 days</v>
          </cell>
        </row>
        <row r="47">
          <cell r="A47" t="str">
            <v>ADX5</v>
          </cell>
          <cell r="B47" t="str">
            <v>Momentum Indicator</v>
          </cell>
          <cell r="C47" t="str">
            <v>average direction movment index over 5 days</v>
          </cell>
        </row>
        <row r="48">
          <cell r="A48" t="str">
            <v>RSI5</v>
          </cell>
          <cell r="B48" t="str">
            <v>Momentum Indicator</v>
          </cell>
          <cell r="C48" t="str">
            <v>Relative Strength index over 5 days</v>
          </cell>
        </row>
        <row r="49">
          <cell r="A49" t="str">
            <v>ADX20</v>
          </cell>
          <cell r="B49" t="str">
            <v>Momentum Indicator</v>
          </cell>
          <cell r="C49" t="str">
            <v>average direction movment index over 20 days</v>
          </cell>
        </row>
        <row r="50">
          <cell r="A50" t="str">
            <v>RSI20</v>
          </cell>
          <cell r="B50" t="str">
            <v>Momentum Indicator</v>
          </cell>
          <cell r="C50" t="str">
            <v>Relative Strength index over 20 days</v>
          </cell>
        </row>
        <row r="51">
          <cell r="A51" t="str">
            <v>correlation</v>
          </cell>
          <cell r="B51" t="str">
            <v>nifty corr</v>
          </cell>
          <cell r="C51" t="str">
            <v>correlation of last 10 day's return with nifty last 10 day returns</v>
          </cell>
        </row>
      </sheetData>
      <sheetData sheetId="3"/>
      <sheetData sheetId="4"/>
      <sheetData sheetId="5"/>
      <sheetData sheetId="6"/>
      <sheetData sheetId="8"/>
      <sheetData sheetId="9"/>
      <sheetData sheetId="11"/>
      <sheetData sheetId="12"/>
      <sheetData sheetId="14"/>
      <sheetData sheetId="15"/>
      <sheetData sheetId="17"/>
      <sheetData sheetId="18"/>
      <sheetData sheetId="20"/>
      <sheetData sheetId="21"/>
      <sheetData sheetId="22"/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EPAT\EPAT%20Project\Model%20Development\Statistics\neg_return_model_trend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199.55422824074" createdVersion="5" refreshedVersion="5" minRefreshableVersion="3" recordCount="317">
  <cacheSource type="worksheet">
    <worksheetSource ref="A1:G318" sheet="Sheet1" r:id="rId2"/>
  </cacheSource>
  <cacheFields count="9">
    <cacheField name="variable" numFmtId="0">
      <sharedItems count="48">
        <s v="return_1d"/>
        <s v="return_2d"/>
        <s v="return_3d"/>
        <s v="return_4d"/>
        <s v="return_5d"/>
        <s v="return_6d"/>
        <s v="return_7d"/>
        <s v="return_8d"/>
        <s v="return_9d"/>
        <s v="return_10d"/>
        <s v="Open_Chg"/>
        <s v="High_Chg"/>
        <s v="Low_Chg"/>
        <s v="Range_Chg"/>
        <s v="Volume_Chg"/>
        <s v="Voltality20"/>
        <s v="MA5_ratio"/>
        <s v="MA20_ratio"/>
        <s v="High5_ratio"/>
        <s v="Low5_ratio"/>
        <s v="High20_ratio"/>
        <s v="Low20_ratio"/>
        <s v="Bollinger5_ratio"/>
        <s v="Bollinger20_ratio"/>
        <s v="ADX5"/>
        <s v="ADX20"/>
        <s v="RSI5"/>
        <s v="RSI20"/>
        <s v="return_1d_nifty"/>
        <s v="return_2d_nifty"/>
        <s v="return_3d_nifty"/>
        <s v="return_4d_nifty"/>
        <s v="return_5d_nifty"/>
        <s v="return_6d_nifty"/>
        <s v="return_7d_nifty"/>
        <s v="return_8d_nifty"/>
        <s v="return_9d_nifty"/>
        <s v="return_10d_nifty"/>
        <s v="MA5_ratio_nifty"/>
        <s v="MA20_ratio_nifty"/>
        <s v="High5_ratio_nifty"/>
        <s v="Low5_ratio_nifty"/>
        <s v="High20_ratio_nifty"/>
        <s v="Low20_ratio_nifty"/>
        <s v="Voltality5_nifty"/>
        <s v="Voltality20_nifty"/>
        <s v="correlation"/>
        <s v="Voltality5"/>
      </sharedItems>
    </cacheField>
    <cacheField name="bucket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minima" numFmtId="0">
      <sharedItems containsSemiMixedTypes="0" containsString="0" containsNumber="1" minValue="-3.249734053337574" maxValue="3.0025668212766652"/>
    </cacheField>
    <cacheField name="var_sum" numFmtId="0">
      <sharedItems containsSemiMixedTypes="0" containsString="0" containsNumber="1" minValue="-1225.095481826904" maxValue="4402.5718631943864"/>
    </cacheField>
    <cacheField name="maxima" numFmtId="0">
      <sharedItems containsSemiMixedTypes="0" containsString="0" containsNumber="1" minValue="-8.1708751184314407E-2" maxValue="3.0025668212766652"/>
    </cacheField>
    <cacheField name="counts" numFmtId="0">
      <sharedItems containsSemiMixedTypes="0" containsString="0" containsNumber="1" containsInteger="1" minValue="1" maxValue="6010"/>
    </cacheField>
    <cacheField name="lifts" numFmtId="0">
      <sharedItems containsSemiMixedTypes="0" containsString="0" containsNumber="1" minValue="-89.509472653610501" maxValue="-6.7617149390568473E-4"/>
    </cacheField>
    <cacheField name="mean" numFmtId="0" formula="var_sum/counts" databaseField="0"/>
    <cacheField name="return" numFmtId="0" formula="lifts/coun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">
  <r>
    <x v="0"/>
    <x v="0"/>
    <n v="-0.11712120148206601"/>
    <n v="-42.639135917557702"/>
    <n v="-2.277418390537183E-5"/>
    <n v="2859"/>
    <n v="-44.13687818746709"/>
  </r>
  <r>
    <x v="0"/>
    <x v="1"/>
    <n v="0"/>
    <n v="0"/>
    <n v="0"/>
    <n v="15"/>
    <n v="-0.23042901331370211"/>
  </r>
  <r>
    <x v="0"/>
    <x v="2"/>
    <n v="3.9579296387745017E-5"/>
    <n v="48.944653163251751"/>
    <n v="0.14324549616532359"/>
    <n v="3143"/>
    <n v="-45.317094237172178"/>
  </r>
  <r>
    <x v="0"/>
    <x v="3"/>
    <n v="0.19807101976260311"/>
    <n v="0.45402237788103372"/>
    <n v="0.25595135811843062"/>
    <n v="2"/>
    <n v="-2.3795341313486439E-2"/>
  </r>
  <r>
    <x v="1"/>
    <x v="0"/>
    <n v="-0.13037135990009699"/>
    <n v="-43.244876069367919"/>
    <n v="-2.277418390537183E-5"/>
    <n v="2914"/>
    <n v="-44.092300195498687"/>
  </r>
  <r>
    <x v="1"/>
    <x v="1"/>
    <n v="0"/>
    <n v="0"/>
    <n v="0"/>
    <n v="12"/>
    <n v="-0.1690433880919921"/>
  </r>
  <r>
    <x v="1"/>
    <x v="2"/>
    <n v="4.4666066075360287E-5"/>
    <n v="48.804966866877997"/>
    <n v="0.15323886643127721"/>
    <n v="3089"/>
    <n v="-45.360630735485621"/>
  </r>
  <r>
    <x v="1"/>
    <x v="3"/>
    <n v="0.19807101976260311"/>
    <n v="0.92628917718455039"/>
    <n v="0.2596926485269328"/>
    <n v="4"/>
    <n v="-8.6222460190172073E-2"/>
  </r>
  <r>
    <x v="2"/>
    <x v="0"/>
    <n v="-0.13037135990009699"/>
    <n v="-44.11165523775999"/>
    <n v="-5.8153619712045823E-5"/>
    <n v="2954"/>
    <n v="-44.514530980083236"/>
  </r>
  <r>
    <x v="2"/>
    <x v="1"/>
    <n v="0"/>
    <n v="0"/>
    <n v="0"/>
    <n v="13"/>
    <n v="-0.21390931583180681"/>
  </r>
  <r>
    <x v="2"/>
    <x v="2"/>
    <n v="4.5745561458169938E-5"/>
    <n v="49.266601167439823"/>
    <n v="0.15660897053110831"/>
    <n v="3050"/>
    <n v="-44.962018052969192"/>
  </r>
  <r>
    <x v="2"/>
    <x v="3"/>
    <n v="0.20295379160716079"/>
    <n v="0.41552794238374469"/>
    <n v="0.2125741507765839"/>
    <n v="2"/>
    <n v="-1.7738430382249711E-2"/>
  </r>
  <r>
    <x v="3"/>
    <x v="0"/>
    <n v="-0.13037135990009699"/>
    <n v="-43.671819860379607"/>
    <n v="-5.3097635733918047E-5"/>
    <n v="2894"/>
    <n v="-42.994266671083508"/>
  </r>
  <r>
    <x v="3"/>
    <x v="1"/>
    <n v="0"/>
    <n v="0"/>
    <n v="0"/>
    <n v="15"/>
    <n v="-0.17372121033704011"/>
  </r>
  <r>
    <x v="3"/>
    <x v="2"/>
    <n v="4.4666066075360287E-5"/>
    <n v="49.16841882048611"/>
    <n v="0.15323886643127721"/>
    <n v="3106"/>
    <n v="-46.462180124087482"/>
  </r>
  <r>
    <x v="3"/>
    <x v="3"/>
    <n v="0.19807101976260311"/>
    <n v="0.87329161067328054"/>
    <n v="0.2596926485269328"/>
    <n v="4"/>
    <n v="-7.8028773758443096E-2"/>
  </r>
  <r>
    <x v="4"/>
    <x v="0"/>
    <n v="-0.13037135990009699"/>
    <n v="-42.389979909682033"/>
    <n v="-2.277418390537183E-5"/>
    <n v="2872"/>
    <n v="-43.629279427075588"/>
  </r>
  <r>
    <x v="4"/>
    <x v="1"/>
    <n v="0"/>
    <n v="0"/>
    <n v="0"/>
    <n v="12"/>
    <n v="-0.26047808913486731"/>
  </r>
  <r>
    <x v="4"/>
    <x v="2"/>
    <n v="4.4666066075360287E-5"/>
    <n v="50.56736830913318"/>
    <n v="0.15660897053110831"/>
    <n v="3132"/>
    <n v="-45.745635043185672"/>
  </r>
  <r>
    <x v="4"/>
    <x v="3"/>
    <n v="0.20295379160716079"/>
    <n v="0.71859779825252412"/>
    <n v="0.2596926485269328"/>
    <n v="3"/>
    <n v="-7.2804219870341164E-2"/>
  </r>
  <r>
    <x v="5"/>
    <x v="0"/>
    <n v="-0.1110595283840745"/>
    <n v="-43.72976600188958"/>
    <n v="-2.277418390537183E-5"/>
    <n v="2939"/>
    <n v="-44.238101281053538"/>
  </r>
  <r>
    <x v="5"/>
    <x v="1"/>
    <n v="0"/>
    <n v="0"/>
    <n v="0"/>
    <n v="10"/>
    <n v="-0.13631346963864779"/>
  </r>
  <r>
    <x v="5"/>
    <x v="2"/>
    <n v="4.5745561458169938E-5"/>
    <n v="49.476577023844179"/>
    <n v="0.15660897053110831"/>
    <n v="3070"/>
    <n v="-45.333782028574291"/>
  </r>
  <r>
    <x v="6"/>
    <x v="0"/>
    <n v="-9.1624489785784122E-2"/>
    <n v="-0.51065607147689063"/>
    <n v="-8.1708751184314407E-2"/>
    <n v="6"/>
    <n v="-0.1425603749376248"/>
  </r>
  <r>
    <x v="6"/>
    <x v="1"/>
    <n v="-7.6405847085970369E-2"/>
    <n v="-1.3751125558910271"/>
    <n v="-6.0307749318938578E-2"/>
    <n v="21"/>
    <n v="-0.32044688060923943"/>
  </r>
  <r>
    <x v="6"/>
    <x v="2"/>
    <n v="-5.9996785972826483E-2"/>
    <n v="-6.4746257604024189"/>
    <n v="-4.0103701718447092E-2"/>
    <n v="137"/>
    <n v="-2.5388473847477679"/>
  </r>
  <r>
    <x v="6"/>
    <x v="3"/>
    <n v="-3.9944829820306713E-2"/>
    <n v="-17.461549786714201"/>
    <n v="-2.0014512312745932E-2"/>
    <n v="625"/>
    <n v="-10.291444434420709"/>
  </r>
  <r>
    <x v="6"/>
    <x v="4"/>
    <n v="-1.996399859814145E-2"/>
    <n v="-18.384142784343339"/>
    <n v="-2.277418390537183E-5"/>
    <n v="2170"/>
    <n v="-31.356620380822552"/>
  </r>
  <r>
    <x v="6"/>
    <x v="5"/>
    <n v="0"/>
    <n v="0"/>
    <n v="0"/>
    <n v="8"/>
    <n v="-8.1771790457091237E-2"/>
  </r>
  <r>
    <x v="6"/>
    <x v="6"/>
    <n v="3.9579296387745017E-5"/>
    <n v="48.295880678868848"/>
    <n v="0.15660897053110831"/>
    <n v="3049"/>
    <n v="-44.919213308859533"/>
  </r>
  <r>
    <x v="6"/>
    <x v="7"/>
    <n v="0.19807101976260311"/>
    <n v="0.66659652865761765"/>
    <n v="0.25595135811843062"/>
    <n v="3"/>
    <n v="-5.7292224411946868E-2"/>
  </r>
  <r>
    <x v="7"/>
    <x v="0"/>
    <n v="-0.13037135990009699"/>
    <n v="-45.089414510150164"/>
    <n v="-5.67214678917469E-5"/>
    <n v="2949"/>
    <n v="-44.806749495901528"/>
  </r>
  <r>
    <x v="7"/>
    <x v="1"/>
    <n v="0"/>
    <n v="0"/>
    <n v="0"/>
    <n v="13"/>
    <n v="-0.1492987865935681"/>
  </r>
  <r>
    <x v="7"/>
    <x v="2"/>
    <n v="4.5745561458169938E-5"/>
    <n v="48.132312374590818"/>
    <n v="0.15660897053110831"/>
    <n v="3055"/>
    <n v="-44.74052606173791"/>
  </r>
  <r>
    <x v="7"/>
    <x v="3"/>
    <n v="0.19807101976260311"/>
    <n v="0.45776366828953591"/>
    <n v="0.2596926485269328"/>
    <n v="2"/>
    <n v="-1.1622435033456009E-2"/>
  </r>
  <r>
    <x v="8"/>
    <x v="0"/>
    <n v="-0.13037135990009699"/>
    <n v="-44.100453803775373"/>
    <n v="-4.520051492764487E-5"/>
    <n v="2964"/>
    <n v="-44.977317826146788"/>
  </r>
  <r>
    <x v="8"/>
    <x v="1"/>
    <n v="0"/>
    <n v="0"/>
    <n v="0"/>
    <n v="10"/>
    <n v="-9.731785600605844E-2"/>
  </r>
  <r>
    <x v="8"/>
    <x v="2"/>
    <n v="4.5745561458169938E-5"/>
    <n v="48.398350803834113"/>
    <n v="0.15323886643127721"/>
    <n v="3042"/>
    <n v="-44.60445473307454"/>
  </r>
  <r>
    <x v="8"/>
    <x v="3"/>
    <n v="0.19807101976260311"/>
    <n v="0.67033781906611978"/>
    <n v="0.2596926485269328"/>
    <n v="3"/>
    <n v="-2.9106364039082431E-2"/>
  </r>
  <r>
    <x v="9"/>
    <x v="0"/>
    <n v="-0.13037135990009699"/>
    <n v="-40.167186659996318"/>
    <n v="-5.67214678917469E-5"/>
    <n v="2844"/>
    <n v="-42.805556133927247"/>
  </r>
  <r>
    <x v="9"/>
    <x v="1"/>
    <n v="0"/>
    <n v="0"/>
    <n v="0"/>
    <n v="18"/>
    <n v="-0.3239677044897587"/>
  </r>
  <r>
    <x v="9"/>
    <x v="2"/>
    <n v="3.9579296387745017E-5"/>
    <n v="50.396620160306689"/>
    <n v="0.15617082241158869"/>
    <n v="3156"/>
    <n v="-46.497936440531277"/>
  </r>
  <r>
    <x v="9"/>
    <x v="3"/>
    <n v="0.2596926485269328"/>
    <n v="0.2596926485269328"/>
    <n v="0.2596926485269328"/>
    <n v="1"/>
    <n v="-8.0736500318196944E-2"/>
  </r>
  <r>
    <x v="10"/>
    <x v="0"/>
    <n v="-0.13930892740727971"/>
    <n v="-47.610456637858412"/>
    <n v="-1.8536431208530871E-5"/>
    <n v="2952"/>
    <n v="-45.17424459532414"/>
  </r>
  <r>
    <x v="10"/>
    <x v="1"/>
    <n v="0"/>
    <n v="0"/>
    <n v="0"/>
    <n v="56"/>
    <n v="-0.87434537029330284"/>
  </r>
  <r>
    <x v="10"/>
    <x v="2"/>
    <n v="4.377699491529673E-5"/>
    <n v="50.756586725604429"/>
    <n v="0.13356085109168259"/>
    <n v="3011"/>
    <n v="-43.659606813649027"/>
  </r>
  <r>
    <x v="11"/>
    <x v="0"/>
    <n v="-0.1390485287527137"/>
    <n v="-37.398673402930903"/>
    <n v="-2.429584277509945E-5"/>
    <n v="2900"/>
    <n v="-44.221803796524632"/>
  </r>
  <r>
    <x v="11"/>
    <x v="1"/>
    <n v="0"/>
    <n v="0"/>
    <n v="0"/>
    <n v="46"/>
    <n v="-0.82118229533224119"/>
  </r>
  <r>
    <x v="11"/>
    <x v="2"/>
    <n v="2.1332524046646689E-5"/>
    <n v="42.721573977883111"/>
    <n v="0.14826254172008929"/>
    <n v="3072"/>
    <n v="-44.658215591745147"/>
  </r>
  <r>
    <x v="11"/>
    <x v="3"/>
    <n v="0.16737497054107789"/>
    <n v="0.16737497054107789"/>
    <n v="0.16737497054107789"/>
    <n v="1"/>
    <n v="-6.9950956644710101E-3"/>
  </r>
  <r>
    <x v="12"/>
    <x v="0"/>
    <n v="-0.19905652594253381"/>
    <n v="-40.307934116625383"/>
    <n v="-3.6531324055124517E-5"/>
    <n v="2776"/>
    <n v="-41.948091663817749"/>
  </r>
  <r>
    <x v="12"/>
    <x v="1"/>
    <n v="0"/>
    <n v="0"/>
    <n v="0"/>
    <n v="34"/>
    <n v="-0.54720742170047065"/>
  </r>
  <r>
    <x v="12"/>
    <x v="2"/>
    <n v="3.6256102055100319E-5"/>
    <n v="45.770342276884747"/>
    <n v="0.14590562062488069"/>
    <n v="3206"/>
    <n v="-47.189327471792552"/>
  </r>
  <r>
    <x v="12"/>
    <x v="3"/>
    <n v="0.17723098169108731"/>
    <n v="0.56779409655250512"/>
    <n v="0.1994819924123607"/>
    <n v="3"/>
    <n v="-2.3570221955692479E-2"/>
  </r>
  <r>
    <x v="13"/>
    <x v="0"/>
    <n v="-2.900145239538424"/>
    <n v="-1197.5039939627391"/>
    <n v="-5.6621374255883141E-15"/>
    <n v="3095"/>
    <n v="-44.536161658432583"/>
  </r>
  <r>
    <x v="13"/>
    <x v="1"/>
    <n v="0"/>
    <n v="0"/>
    <n v="0"/>
    <n v="2"/>
    <n v="-0.1521776584532874"/>
  </r>
  <r>
    <x v="13"/>
    <x v="2"/>
    <n v="3.9968028886505557E-15"/>
    <n v="32.887964594816587"/>
    <n v="0.11247806072557361"/>
    <n v="584"/>
    <n v="-9.0832483085844657"/>
  </r>
  <r>
    <x v="13"/>
    <x v="3"/>
    <n v="0.1124780607255796"/>
    <n v="105.9891039212221"/>
    <n v="0.2544487305653127"/>
    <n v="585"/>
    <n v="-8.8982747431788525"/>
  </r>
  <r>
    <x v="13"/>
    <x v="4"/>
    <n v="0.25458515213079602"/>
    <n v="200.9207045679469"/>
    <n v="0.43339804221925537"/>
    <n v="585"/>
    <n v="-8.8705260298166113"/>
  </r>
  <r>
    <x v="13"/>
    <x v="5"/>
    <n v="0.43341898726357758"/>
    <n v="319.69760148381329"/>
    <n v="0.67293274181584029"/>
    <n v="585"/>
    <n v="-8.7883062346732537"/>
  </r>
  <r>
    <x v="13"/>
    <x v="6"/>
    <n v="0.67385280445154239"/>
    <n v="545.29495030710416"/>
    <n v="2.21783977866209"/>
    <n v="583"/>
    <n v="-9.3795021461274164"/>
  </r>
  <r>
    <x v="14"/>
    <x v="0"/>
    <n v="-3.249734053337574"/>
    <n v="-1225.095481826904"/>
    <n v="-1.613321611253237E-4"/>
    <n v="3074"/>
    <n v="-45.17930589678496"/>
  </r>
  <r>
    <x v="14"/>
    <x v="1"/>
    <n v="2.8379694454079791E-6"/>
    <n v="31.905724290283139"/>
    <n v="0.10738575972280159"/>
    <n v="588"/>
    <n v="-8.9684560502310635"/>
  </r>
  <r>
    <x v="14"/>
    <x v="2"/>
    <n v="0.1075546489853122"/>
    <n v="99.343128102094369"/>
    <n v="0.23235286457731441"/>
    <n v="589"/>
    <n v="-8.9692944874935066"/>
  </r>
  <r>
    <x v="14"/>
    <x v="3"/>
    <n v="0.23278508222863811"/>
    <n v="180.1325352509719"/>
    <n v="0.39190686671058822"/>
    <n v="589"/>
    <n v="-8.7929025697710781"/>
  </r>
  <r>
    <x v="14"/>
    <x v="4"/>
    <n v="0.39215029462420842"/>
    <n v="294.44056649003818"/>
    <n v="0.64070059910502386"/>
    <n v="589"/>
    <n v="-8.8289201097297791"/>
  </r>
  <r>
    <x v="14"/>
    <x v="5"/>
    <n v="0.64104477207572463"/>
    <n v="573.5482870918388"/>
    <n v="2.432311592318614"/>
    <n v="589"/>
    <n v="-8.9601036946690478"/>
  </r>
  <r>
    <x v="14"/>
    <x v="6"/>
    <n v="3.0025668212766652"/>
    <n v="3.0025668212766652"/>
    <n v="3.0025668212766652"/>
    <n v="1"/>
    <n v="-9.2139705870459589E-3"/>
  </r>
  <r>
    <x v="15"/>
    <x v="0"/>
    <n v="6.17651756487667E-3"/>
    <n v="1.49048280713145"/>
    <n v="9.9946407195477711E-3"/>
    <n v="166"/>
    <n v="-1.63955916908466"/>
  </r>
  <r>
    <x v="15"/>
    <x v="1"/>
    <n v="1.0001219402916031E-2"/>
    <n v="51.224237757901648"/>
    <n v="1.99990980965036E-2"/>
    <n v="3282"/>
    <n v="-42.938529150719198"/>
  </r>
  <r>
    <x v="15"/>
    <x v="2"/>
    <n v="2.0002018897921491E-2"/>
    <n v="49.30346012457143"/>
    <n v="2.9932006553640089E-2"/>
    <n v="2068"/>
    <n v="-34.454438185121923"/>
  </r>
  <r>
    <x v="15"/>
    <x v="3"/>
    <n v="3.0008398742086089E-2"/>
    <n v="12.468037305168171"/>
    <n v="3.9908000323068051E-2"/>
    <n v="368"/>
    <n v="-8.1385799736551672"/>
  </r>
  <r>
    <x v="15"/>
    <x v="4"/>
    <n v="4.0064229929123132E-2"/>
    <n v="3.9994067179783999"/>
    <n v="4.9815097246804191E-2"/>
    <n v="89"/>
    <n v="-1.664892195828291"/>
  </r>
  <r>
    <x v="15"/>
    <x v="5"/>
    <n v="5.0127524335698587E-2"/>
    <n v="1.192603049124519"/>
    <n v="5.6901365428354597E-2"/>
    <n v="23"/>
    <n v="-0.36222527626064382"/>
  </r>
  <r>
    <x v="15"/>
    <x v="6"/>
    <n v="6.2032544802915777E-2"/>
    <n v="1.4700082842752049"/>
    <n v="6.5748649047552121E-2"/>
    <n v="23"/>
    <n v="-0.509972828596574"/>
  </r>
  <r>
    <x v="16"/>
    <x v="0"/>
    <n v="0.8917516280271629"/>
    <n v="576.67612925493961"/>
    <n v="0.97460695666113284"/>
    <n v="601"/>
    <n v="-10.89494567843386"/>
  </r>
  <r>
    <x v="16"/>
    <x v="1"/>
    <n v="0.97462597693248376"/>
    <n v="590.16960780604199"/>
    <n v="0.98488367178435843"/>
    <n v="602"/>
    <n v="-9.5804312459602805"/>
  </r>
  <r>
    <x v="16"/>
    <x v="2"/>
    <n v="0.9848864807228116"/>
    <n v="595.11925485305471"/>
    <n v="0.99196850922489521"/>
    <n v="602"/>
    <n v="-9.2068667710289276"/>
  </r>
  <r>
    <x v="16"/>
    <x v="3"/>
    <n v="0.99197903971730461"/>
    <n v="598.80868557454028"/>
    <n v="0.99713726562914184"/>
    <n v="602"/>
    <n v="-8.4058970336089054"/>
  </r>
  <r>
    <x v="16"/>
    <x v="4"/>
    <n v="0.99714605620519725"/>
    <n v="601.78281527783588"/>
    <n v="1.0021080883787989"/>
    <n v="602"/>
    <n v="-7.9553322446316619"/>
  </r>
  <r>
    <x v="16"/>
    <x v="5"/>
    <n v="1.0021132255126379"/>
    <n v="604.65582968902731"/>
    <n v="1.0068777967285949"/>
    <n v="602"/>
    <n v="-7.8095864758586426"/>
  </r>
  <r>
    <x v="16"/>
    <x v="6"/>
    <n v="1.00688822191573"/>
    <n v="607.73270683677492"/>
    <n v="1.0122172625695109"/>
    <n v="602"/>
    <n v="-8.3505521162143133"/>
  </r>
  <r>
    <x v="16"/>
    <x v="7"/>
    <n v="1.012241479489115"/>
    <n v="611.23967329293475"/>
    <n v="1.0187726257662779"/>
    <n v="602"/>
    <n v="-8.5452706624535786"/>
  </r>
  <r>
    <x v="16"/>
    <x v="8"/>
    <n v="1.0187851658888041"/>
    <n v="616.090967187307"/>
    <n v="1.02957501186855"/>
    <n v="602"/>
    <n v="-8.5289609853284016"/>
  </r>
  <r>
    <x v="16"/>
    <x v="9"/>
    <n v="1.029579340225347"/>
    <n v="630.09999304770463"/>
    <n v="1.2010906875846921"/>
    <n v="602"/>
    <n v="-10.430353565747881"/>
  </r>
  <r>
    <x v="17"/>
    <x v="0"/>
    <n v="0.81177228244124178"/>
    <n v="552.48228833444864"/>
    <n v="0.94623658086032836"/>
    <n v="601"/>
    <n v="-10.88964728942956"/>
  </r>
  <r>
    <x v="17"/>
    <x v="1"/>
    <n v="0.94638033209670303"/>
    <n v="577.16018931554152"/>
    <n v="0.9684086939482498"/>
    <n v="602"/>
    <n v="-9.596858514609206"/>
  </r>
  <r>
    <x v="17"/>
    <x v="2"/>
    <n v="0.96844826274683615"/>
    <n v="588.20644042343349"/>
    <n v="0.98451001312612763"/>
    <n v="602"/>
    <n v="-9.7071770667312887"/>
  </r>
  <r>
    <x v="17"/>
    <x v="3"/>
    <n v="0.98451053709477865"/>
    <n v="596.62270642279213"/>
    <n v="0.9972103230930528"/>
    <n v="602"/>
    <n v="-8.6754011049764639"/>
  </r>
  <r>
    <x v="17"/>
    <x v="4"/>
    <n v="0.99721444745824539"/>
    <n v="604.05108720487624"/>
    <n v="1.009704962741764"/>
    <n v="602"/>
    <n v="-8.7616810259951947"/>
  </r>
  <r>
    <x v="17"/>
    <x v="5"/>
    <n v="1.0097258456389899"/>
    <n v="611.30438296201396"/>
    <n v="1.0213772451399821"/>
    <n v="602"/>
    <n v="-8.0756392154665129"/>
  </r>
  <r>
    <x v="17"/>
    <x v="6"/>
    <n v="1.021380674260463"/>
    <n v="618.50659283177026"/>
    <n v="1.0338108243741631"/>
    <n v="602"/>
    <n v="-7.9590215285379653"/>
  </r>
  <r>
    <x v="17"/>
    <x v="7"/>
    <n v="1.0338207820156391"/>
    <n v="626.96074281005247"/>
    <n v="1.0493927256683551"/>
    <n v="602"/>
    <n v="-8.305468400532952"/>
  </r>
  <r>
    <x v="17"/>
    <x v="8"/>
    <n v="1.049413883460838"/>
    <n v="638.40247909959089"/>
    <n v="1.0736165890442071"/>
    <n v="602"/>
    <n v="-7.8971471589682167"/>
  </r>
  <r>
    <x v="17"/>
    <x v="9"/>
    <n v="1.073655520372836"/>
    <n v="667.1712043202424"/>
    <n v="1.2626728214263061"/>
    <n v="602"/>
    <n v="-9.8401554740190882"/>
  </r>
  <r>
    <x v="18"/>
    <x v="0"/>
    <n v="0.82777906315203942"/>
    <n v="76.781677947336632"/>
    <n v="0.89999274050671263"/>
    <n v="87"/>
    <n v="-1.793219032942464"/>
  </r>
  <r>
    <x v="18"/>
    <x v="1"/>
    <n v="0.9003905245694892"/>
    <n v="3993.8097894588868"/>
    <n v="0.9999522150989536"/>
    <n v="4100"/>
    <n v="-61.304315630712871"/>
  </r>
  <r>
    <x v="18"/>
    <x v="2"/>
    <n v="1"/>
    <n v="1832"/>
    <n v="1"/>
    <n v="1832"/>
    <n v="-26.610662115611088"/>
  </r>
  <r>
    <x v="19"/>
    <x v="0"/>
    <n v="0.7570217924562832"/>
    <n v="6.1700221234259054"/>
    <n v="0.78927904487284584"/>
    <n v="8"/>
    <n v="-0.1578818932473291"/>
  </r>
  <r>
    <x v="19"/>
    <x v="1"/>
    <n v="0.80384280837685451"/>
    <n v="104.07551104808709"/>
    <n v="0.89978977950842687"/>
    <n v="119"/>
    <n v="-2.43489314853278"/>
  </r>
  <r>
    <x v="19"/>
    <x v="2"/>
    <n v="0.90010540288945462"/>
    <n v="4311.4307999082775"/>
    <n v="0.99992772979121203"/>
    <n v="4439"/>
    <n v="-63.724740285398227"/>
  </r>
  <r>
    <x v="19"/>
    <x v="3"/>
    <n v="1"/>
    <n v="1453"/>
    <n v="1"/>
    <n v="1453"/>
    <n v="-23.390681452088131"/>
  </r>
  <r>
    <x v="20"/>
    <x v="0"/>
    <n v="0.71861418250494358"/>
    <n v="38.587124609567191"/>
    <n v="0.79987418225684725"/>
    <n v="50"/>
    <n v="-1.1776456902299599"/>
  </r>
  <r>
    <x v="20"/>
    <x v="1"/>
    <n v="0.80084998385984751"/>
    <n v="664.42474991185577"/>
    <n v="0.8998809651231876"/>
    <n v="766"/>
    <n v="-13.67071618123021"/>
  </r>
  <r>
    <x v="20"/>
    <x v="2"/>
    <n v="0.90004442709369237"/>
    <n v="4081.8467499065"/>
    <n v="0.9999522150989536"/>
    <n v="4250"/>
    <n v="-61.913033876109687"/>
  </r>
  <r>
    <x v="20"/>
    <x v="3"/>
    <n v="1"/>
    <n v="953"/>
    <n v="1"/>
    <n v="953"/>
    <n v="-12.94680103169658"/>
  </r>
  <r>
    <x v="21"/>
    <x v="0"/>
    <n v="0.68013973378764869"/>
    <n v="4.8287914466790456"/>
    <n v="0.69770809823423618"/>
    <n v="7"/>
    <n v="-0.24645112701449701"/>
  </r>
  <r>
    <x v="21"/>
    <x v="1"/>
    <n v="0.70286167172344693"/>
    <n v="125.5020957693806"/>
    <n v="0.79967310307116124"/>
    <n v="163"/>
    <n v="-3.0906772710768631"/>
  </r>
  <r>
    <x v="21"/>
    <x v="2"/>
    <n v="0.8000265972571059"/>
    <n v="1114.8203876932189"/>
    <n v="0.89998752924250902"/>
    <n v="1286"/>
    <n v="-18.662244734661009"/>
  </r>
  <r>
    <x v="21"/>
    <x v="3"/>
    <n v="0.90001190718158142"/>
    <n v="3827.269066568469"/>
    <n v="0.99992772979121203"/>
    <n v="4019"/>
    <n v="-58.395510351581557"/>
  </r>
  <r>
    <x v="21"/>
    <x v="4"/>
    <n v="1"/>
    <n v="544"/>
    <n v="1"/>
    <n v="544"/>
    <n v="-9.3133132949324828"/>
  </r>
  <r>
    <x v="22"/>
    <x v="0"/>
    <n v="5.4045322565349822E-2"/>
    <n v="16.042398584816951"/>
    <n v="9.9916433682773031E-2"/>
    <n v="199"/>
    <n v="-3.3068437406027291"/>
  </r>
  <r>
    <x v="22"/>
    <x v="1"/>
    <n v="0.1000235800830208"/>
    <n v="102.7597647295122"/>
    <n v="0.19975914217865401"/>
    <n v="684"/>
    <n v="-10.95765155975454"/>
  </r>
  <r>
    <x v="22"/>
    <x v="2"/>
    <n v="0.20011978463206309"/>
    <n v="181.47992819899949"/>
    <n v="0.29971146147356609"/>
    <n v="729"/>
    <n v="-11.49650945465282"/>
  </r>
  <r>
    <x v="22"/>
    <x v="3"/>
    <n v="0.30001675132961292"/>
    <n v="213.8136892329625"/>
    <n v="0.39981967553788977"/>
    <n v="613"/>
    <n v="-9.0376470421429573"/>
  </r>
  <r>
    <x v="22"/>
    <x v="4"/>
    <n v="0.40014056626996491"/>
    <n v="234.26717975041811"/>
    <n v="0.49930339063756207"/>
    <n v="524"/>
    <n v="-7.7238356785109534"/>
  </r>
  <r>
    <x v="22"/>
    <x v="5"/>
    <n v="0.50000044431714552"/>
    <n v="307.10899399717539"/>
    <n v="0.5998899699544693"/>
    <n v="556"/>
    <n v="-7.9270747743587027"/>
  </r>
  <r>
    <x v="22"/>
    <x v="6"/>
    <n v="0.60036135462421292"/>
    <n v="473.47188462715042"/>
    <n v="0.69999548820670976"/>
    <n v="726"/>
    <n v="-10.49499008345536"/>
  </r>
  <r>
    <x v="22"/>
    <x v="7"/>
    <n v="0.70004675994048082"/>
    <n v="701.18726071228377"/>
    <n v="0.79960366483213619"/>
    <n v="933"/>
    <n v="-12.740407554337549"/>
  </r>
  <r>
    <x v="22"/>
    <x v="8"/>
    <n v="0.80029518038202374"/>
    <n v="701.1143098920827"/>
    <n v="0.89991492187780708"/>
    <n v="826"/>
    <n v="-12.377215416610809"/>
  </r>
  <r>
    <x v="22"/>
    <x v="9"/>
    <n v="0.90040790843296936"/>
    <n v="211.0912919357184"/>
    <n v="0.94659927520293063"/>
    <n v="229"/>
    <n v="-3.6460214748400208"/>
  </r>
  <r>
    <x v="23"/>
    <x v="0"/>
    <n v="-0.39212161063845069"/>
    <n v="-24.723373223896491"/>
    <n v="-1.1730228397421429E-3"/>
    <n v="258"/>
    <n v="-4.4692110964588974"/>
  </r>
  <r>
    <x v="23"/>
    <x v="1"/>
    <n v="2.5746845122532838E-4"/>
    <n v="51.31035557546835"/>
    <n v="0.15749340318922331"/>
    <n v="576"/>
    <n v="-9.4507564322999205"/>
  </r>
  <r>
    <x v="23"/>
    <x v="2"/>
    <n v="0.15787103105219091"/>
    <n v="124.5688829519344"/>
    <n v="0.27584036251643368"/>
    <n v="577"/>
    <n v="-8.7915441603414912"/>
  </r>
  <r>
    <x v="23"/>
    <x v="3"/>
    <n v="0.2759859828429162"/>
    <n v="192.1026199256126"/>
    <n v="0.38997711484297382"/>
    <n v="577"/>
    <n v="-9.342914683707022"/>
  </r>
  <r>
    <x v="23"/>
    <x v="4"/>
    <n v="0.39009654138671312"/>
    <n v="257.72674250630058"/>
    <n v="0.50282926594789301"/>
    <n v="577"/>
    <n v="-8.9832444527176349"/>
  </r>
  <r>
    <x v="23"/>
    <x v="5"/>
    <n v="0.50284838961542089"/>
    <n v="323.36586761850651"/>
    <n v="0.61405297374650103"/>
    <n v="577"/>
    <n v="-9.0517209776925274"/>
  </r>
  <r>
    <x v="23"/>
    <x v="6"/>
    <n v="0.61408726713677231"/>
    <n v="382.09865127491952"/>
    <n v="0.70834829680165023"/>
    <n v="577"/>
    <n v="-7.7310093212992896"/>
  </r>
  <r>
    <x v="23"/>
    <x v="7"/>
    <n v="0.70852955853084243"/>
    <n v="431.26812838290158"/>
    <n v="0.78352186689606829"/>
    <n v="577"/>
    <n v="-8.0318938341898747"/>
  </r>
  <r>
    <x v="23"/>
    <x v="8"/>
    <n v="0.7835280896481579"/>
    <n v="476.14116858424552"/>
    <n v="0.86362880435593936"/>
    <n v="577"/>
    <n v="-7.618953914939226"/>
  </r>
  <r>
    <x v="23"/>
    <x v="9"/>
    <n v="0.8637032258959868"/>
    <n v="524.45005158709932"/>
    <n v="0.96452182773318995"/>
    <n v="577"/>
    <n v="-8.2472506447615714"/>
  </r>
  <r>
    <x v="23"/>
    <x v="10"/>
    <n v="0.96454343871397663"/>
    <n v="606.66278897860923"/>
    <n v="1.382792815491686"/>
    <n v="569"/>
    <n v="-7.9896972608589909"/>
  </r>
  <r>
    <x v="24"/>
    <x v="0"/>
    <n v="0.10814744949869259"/>
    <n v="41.644333014370801"/>
    <n v="0.19998346113420479"/>
    <n v="236"/>
    <n v="-3.361550459773532"/>
  </r>
  <r>
    <x v="24"/>
    <x v="1"/>
    <n v="0.2000099354872813"/>
    <n v="340.3440938988918"/>
    <n v="0.29989524640918508"/>
    <n v="1336"/>
    <n v="-18.710688780381041"/>
  </r>
  <r>
    <x v="24"/>
    <x v="2"/>
    <n v="0.30003086790608569"/>
    <n v="558.62734497533097"/>
    <n v="0.39992926449281929"/>
    <n v="1604"/>
    <n v="-24.59427434322075"/>
  </r>
  <r>
    <x v="24"/>
    <x v="3"/>
    <n v="0.40000540709032928"/>
    <n v="568.46469326286842"/>
    <n v="0.49993329489180249"/>
    <n v="1274"/>
    <n v="-19.74665114883852"/>
  </r>
  <r>
    <x v="24"/>
    <x v="4"/>
    <n v="0.50006965603041675"/>
    <n v="461.99526379169822"/>
    <n v="0.59998284838418614"/>
    <n v="850"/>
    <n v="-12.670344986185389"/>
  </r>
  <r>
    <x v="24"/>
    <x v="5"/>
    <n v="0.60018970385274351"/>
    <n v="325.45868939848077"/>
    <n v="0.69984285968899207"/>
    <n v="504"/>
    <n v="-7.512876375669574"/>
  </r>
  <r>
    <x v="24"/>
    <x v="6"/>
    <n v="0.70012574981802045"/>
    <n v="130.5676862238862"/>
    <n v="0.79824397253779056"/>
    <n v="176"/>
    <n v="-2.525232132462679"/>
  </r>
  <r>
    <x v="24"/>
    <x v="7"/>
    <n v="0.80202405683596323"/>
    <n v="26.758137746839299"/>
    <n v="0.89656230108136059"/>
    <n v="32"/>
    <n v="-0.51364052350755207"/>
  </r>
  <r>
    <x v="24"/>
    <x v="8"/>
    <n v="0.90475283723091238"/>
    <n v="6.5397883042437064"/>
    <n v="0.96040427090878921"/>
    <n v="7"/>
    <n v="-7.2938029227396048E-2"/>
  </r>
  <r>
    <x v="25"/>
    <x v="0"/>
    <n v="6.5980923944867251E-2"/>
    <n v="15.45326995615337"/>
    <n v="9.998569739414237E-2"/>
    <n v="175"/>
    <n v="-2.567178409664677"/>
  </r>
  <r>
    <x v="25"/>
    <x v="1"/>
    <n v="0.1000186262865278"/>
    <n v="452.97879487303732"/>
    <n v="0.19990983591924211"/>
    <n v="2906"/>
    <n v="-41.920629373389467"/>
  </r>
  <r>
    <x v="25"/>
    <x v="2"/>
    <n v="0.20005834033295261"/>
    <n v="484.99148989263722"/>
    <n v="0.29976533898397689"/>
    <n v="2004"/>
    <n v="-30.874489173501011"/>
  </r>
  <r>
    <x v="25"/>
    <x v="3"/>
    <n v="0.30008641494746402"/>
    <n v="242.57721994914951"/>
    <n v="0.39990544070782402"/>
    <n v="720"/>
    <n v="-10.99315716746065"/>
  </r>
  <r>
    <x v="25"/>
    <x v="4"/>
    <n v="0.4002788111972258"/>
    <n v="75.413444794666276"/>
    <n v="0.4998918438210741"/>
    <n v="173"/>
    <n v="-2.7903791456455642"/>
  </r>
  <r>
    <x v="25"/>
    <x v="5"/>
    <n v="0.50333661314606071"/>
    <n v="14.84736452616465"/>
    <n v="0.59941037601385461"/>
    <n v="27"/>
    <n v="-0.34405642760244798"/>
  </r>
  <r>
    <x v="25"/>
    <x v="6"/>
    <n v="0.60015301113464514"/>
    <n v="8.7606447396979039"/>
    <n v="0.64144500034648988"/>
    <n v="14"/>
    <n v="-0.2183070820026641"/>
  </r>
  <r>
    <x v="26"/>
    <x v="0"/>
    <n v="3.5258475414220912E-2"/>
    <n v="3.4083892222441601"/>
    <n v="9.9438214395491567E-2"/>
    <n v="44"/>
    <n v="-0.8328282814995791"/>
  </r>
  <r>
    <x v="26"/>
    <x v="1"/>
    <n v="0.1000253196333626"/>
    <n v="40.66309412386903"/>
    <n v="0.19998948405769529"/>
    <n v="259"/>
    <n v="-4.7872015716465812"/>
  </r>
  <r>
    <x v="26"/>
    <x v="2"/>
    <n v="0.20068742225873859"/>
    <n v="139.3248780175027"/>
    <n v="0.29968846866058169"/>
    <n v="550"/>
    <n v="-8.4883361367522596"/>
  </r>
  <r>
    <x v="26"/>
    <x v="3"/>
    <n v="0.30007762279587302"/>
    <n v="285.77749332899901"/>
    <n v="0.39994718380710398"/>
    <n v="811"/>
    <n v="-12.524075338261211"/>
  </r>
  <r>
    <x v="26"/>
    <x v="4"/>
    <n v="0.40024111854840488"/>
    <n v="412.87734449640482"/>
    <n v="0.49988359188158848"/>
    <n v="917"/>
    <n v="-14.216973183662359"/>
  </r>
  <r>
    <x v="26"/>
    <x v="5"/>
    <n v="0.5001264390680773"/>
    <n v="562.24629713554862"/>
    <n v="0.59992423561917618"/>
    <n v="1026"/>
    <n v="-15.06593039476674"/>
  </r>
  <r>
    <x v="26"/>
    <x v="6"/>
    <n v="0.60016868481030616"/>
    <n v="637.86847102828028"/>
    <n v="0.69997078061710349"/>
    <n v="983"/>
    <n v="-14.042291825305959"/>
  </r>
  <r>
    <x v="26"/>
    <x v="7"/>
    <n v="0.70003888311031193"/>
    <n v="589.23490999951628"/>
    <n v="0.79971934231197861"/>
    <n v="789"/>
    <n v="-11.066344962797681"/>
  </r>
  <r>
    <x v="26"/>
    <x v="8"/>
    <n v="0.80027028739400363"/>
    <n v="433.20350539811199"/>
    <n v="0.8998703344121739"/>
    <n v="513"/>
    <n v="-6.821763021836003"/>
  </r>
  <r>
    <x v="26"/>
    <x v="9"/>
    <n v="0.90044775016327283"/>
    <n v="117.54756490824469"/>
    <n v="0.9751031983682632"/>
    <n v="127"/>
    <n v="-1.8624520627380881"/>
  </r>
  <r>
    <x v="27"/>
    <x v="0"/>
    <n v="0.24801249855543889"/>
    <n v="10.21187660477084"/>
    <n v="0.29912473260982758"/>
    <n v="36"/>
    <n v="-0.7572299333435234"/>
  </r>
  <r>
    <x v="27"/>
    <x v="1"/>
    <n v="0.30032029770742769"/>
    <n v="201.75156776117879"/>
    <n v="0.39976372579588842"/>
    <n v="552"/>
    <n v="-9.8674128756411523"/>
  </r>
  <r>
    <x v="27"/>
    <x v="2"/>
    <n v="0.40000907465097307"/>
    <n v="767.62360716511444"/>
    <n v="0.49992306876366288"/>
    <n v="1685"/>
    <n v="-27.062391078511151"/>
  </r>
  <r>
    <x v="27"/>
    <x v="3"/>
    <n v="0.50003195366940223"/>
    <n v="1133.3630349472401"/>
    <n v="0.59998964318256542"/>
    <n v="2061"/>
    <n v="-30.384145400065378"/>
  </r>
  <r>
    <x v="27"/>
    <x v="4"/>
    <n v="0.6000652111699929"/>
    <n v="863.64001253753463"/>
    <n v="0.69997458708761473"/>
    <n v="1343"/>
    <n v="-17.069402092853839"/>
  </r>
  <r>
    <x v="27"/>
    <x v="5"/>
    <n v="0.70004008647958271"/>
    <n v="243.67653544637469"/>
    <n v="0.7994423807568205"/>
    <n v="334"/>
    <n v="-4.4416749856196596"/>
  </r>
  <r>
    <x v="27"/>
    <x v="6"/>
    <n v="0.8051672079910398"/>
    <n v="6.6034149819088332"/>
    <n v="0.85651556239214122"/>
    <n v="8"/>
    <n v="-0.12594041323170951"/>
  </r>
  <r>
    <x v="28"/>
    <x v="0"/>
    <n v="-7.146338666623582E-2"/>
    <n v="-0.64317047999612242"/>
    <n v="-7.146338666623582E-2"/>
    <n v="9"/>
    <n v="-0.18819125646798501"/>
  </r>
  <r>
    <x v="28"/>
    <x v="1"/>
    <n v="-5.9117010056481602E-2"/>
    <n v="-2.150056855366786"/>
    <n v="-4.1078496882635963E-2"/>
    <n v="48"/>
    <n v="-0.78176790793882756"/>
  </r>
  <r>
    <x v="28"/>
    <x v="2"/>
    <n v="-3.9585002693809962E-2"/>
    <n v="-13.15754518428176"/>
    <n v="-2.0028874821563361E-2"/>
    <n v="483"/>
    <n v="-8.5173429158663811"/>
  </r>
  <r>
    <x v="28"/>
    <x v="3"/>
    <n v="-1.9946509562159771E-2"/>
    <n v="-18.255851421639662"/>
    <n v="-4.7912915291036388E-5"/>
    <n v="2339"/>
    <n v="-35.057136596921133"/>
  </r>
  <r>
    <x v="28"/>
    <x v="4"/>
    <n v="9.1239209400610958E-5"/>
    <n v="16.188290843310671"/>
    <n v="1.6508195078958472E-2"/>
    <n v="2344"/>
    <n v="-33.022685681705781"/>
  </r>
  <r>
    <x v="28"/>
    <x v="5"/>
    <n v="1.6790605133223141E-2"/>
    <n v="14.518745895356499"/>
    <n v="3.3112787696329957E-2"/>
    <n v="638"/>
    <n v="-9.7952191073939012"/>
  </r>
  <r>
    <x v="28"/>
    <x v="6"/>
    <n v="3.33904034022523E-2"/>
    <n v="5.3689861429100141"/>
    <n v="4.8872301516210317E-2"/>
    <n v="138"/>
    <n v="-1.754948215985392"/>
  </r>
  <r>
    <x v="28"/>
    <x v="7"/>
    <n v="5.2371141533195623E-2"/>
    <n v="1.0582863106013709"/>
    <n v="6.492227115226093E-2"/>
    <n v="18"/>
    <n v="-0.57798239823284192"/>
  </r>
  <r>
    <x v="28"/>
    <x v="8"/>
    <n v="9.0372727100367894E-2"/>
    <n v="0.18074545420073579"/>
    <n v="9.0372727100367894E-2"/>
    <n v="2"/>
    <n v="-1.292269875420711E-2"/>
  </r>
  <r>
    <x v="29"/>
    <x v="0"/>
    <n v="-5.9117010056481602E-2"/>
    <n v="-2.6032126364123731"/>
    <n v="-4.1078496882635963E-2"/>
    <n v="56"/>
    <n v="-0.92503314343362764"/>
  </r>
  <r>
    <x v="29"/>
    <x v="1"/>
    <n v="-3.9585002693809962E-2"/>
    <n v="-11.64474808679619"/>
    <n v="-2.0028874821563361E-2"/>
    <n v="429"/>
    <n v="-6.4393021173517289"/>
  </r>
  <r>
    <x v="29"/>
    <x v="2"/>
    <n v="-1.9946509562159771E-2"/>
    <n v="-19.700259157778429"/>
    <n v="-4.7912915291036388E-5"/>
    <n v="2451"/>
    <n v="-37.237132691876653"/>
  </r>
  <r>
    <x v="29"/>
    <x v="3"/>
    <n v="1.5695241620896469E-5"/>
    <n v="15.6515592773561"/>
    <n v="1.6508195078958472E-2"/>
    <n v="2280"/>
    <n v="-32.245163709052257"/>
  </r>
  <r>
    <x v="29"/>
    <x v="4"/>
    <n v="1.6790605133223141E-2"/>
    <n v="15.69745598981973"/>
    <n v="3.3112787696329957E-2"/>
    <n v="676"/>
    <n v="-11.244569535973289"/>
  </r>
  <r>
    <x v="29"/>
    <x v="5"/>
    <n v="3.33904034022523E-2"/>
    <n v="4.5158340351183286"/>
    <n v="4.8872301516210317E-2"/>
    <n v="115"/>
    <n v="-1.498860099625791"/>
  </r>
  <r>
    <x v="29"/>
    <x v="6"/>
    <n v="5.2371141533195623E-2"/>
    <n v="0.69385494292593641"/>
    <n v="6.492227115226093E-2"/>
    <n v="12"/>
    <n v="-0.11813548195308821"/>
  </r>
  <r>
    <x v="30"/>
    <x v="0"/>
    <n v="-7.146338666623582E-2"/>
    <n v="-0.42878031999741489"/>
    <n v="-7.146338666623582E-2"/>
    <n v="6"/>
    <n v="-5.3705157653655383E-2"/>
  </r>
  <r>
    <x v="30"/>
    <x v="1"/>
    <n v="-5.9117010056481602E-2"/>
    <n v="-2.9255826992129719"/>
    <n v="-4.1078496882635963E-2"/>
    <n v="65"/>
    <n v="-1.0706934632532381"/>
  </r>
  <r>
    <x v="30"/>
    <x v="2"/>
    <n v="-3.7851750459568352E-2"/>
    <n v="-12.541160375682351"/>
    <n v="-2.0028874821563361E-2"/>
    <n v="461"/>
    <n v="-6.6466416093448739"/>
  </r>
  <r>
    <x v="30"/>
    <x v="3"/>
    <n v="-1.9946509562159771E-2"/>
    <n v="-18.460278204168819"/>
    <n v="-4.7912915291036388E-5"/>
    <n v="2320"/>
    <n v="-34.161016883174909"/>
  </r>
  <r>
    <x v="30"/>
    <x v="4"/>
    <n v="1.5695241620896469E-5"/>
    <n v="15.509547273541489"/>
    <n v="1.6508195078958472E-2"/>
    <n v="2313"/>
    <n v="-33.79595217395746"/>
  </r>
  <r>
    <x v="30"/>
    <x v="5"/>
    <n v="1.6790605133223141E-2"/>
    <n v="15.39871261641631"/>
    <n v="3.3112787696329957E-2"/>
    <n v="684"/>
    <n v="-11.112338885952351"/>
  </r>
  <r>
    <x v="30"/>
    <x v="6"/>
    <n v="3.33904034022523E-2"/>
    <n v="5.8715694749342928"/>
    <n v="4.8872301516210317E-2"/>
    <n v="150"/>
    <n v="-2.5909876708053359"/>
  </r>
  <r>
    <x v="30"/>
    <x v="7"/>
    <n v="5.2371141533195623E-2"/>
    <n v="0.69561867388077792"/>
    <n v="6.492227115226093E-2"/>
    <n v="12"/>
    <n v="-0.17474116881113111"/>
  </r>
  <r>
    <x v="30"/>
    <x v="8"/>
    <n v="9.0372727100367894E-2"/>
    <n v="0.72298181680294316"/>
    <n v="9.0372727100367894E-2"/>
    <n v="8"/>
    <n v="-0.102119766313493"/>
  </r>
  <r>
    <x v="31"/>
    <x v="0"/>
    <n v="-7.146338666623582E-2"/>
    <n v="-0.42878031999741489"/>
    <n v="-7.146338666623582E-2"/>
    <n v="6"/>
    <n v="-4.7767838613005521E-2"/>
  </r>
  <r>
    <x v="31"/>
    <x v="1"/>
    <n v="-5.9117010056481602E-2"/>
    <n v="-2.2966078285222582"/>
    <n v="-4.1078496882635963E-2"/>
    <n v="50"/>
    <n v="-1.1432289382999301"/>
  </r>
  <r>
    <x v="31"/>
    <x v="2"/>
    <n v="-3.9585002693809962E-2"/>
    <n v="-12.59617229602833"/>
    <n v="-2.0028874821563361E-2"/>
    <n v="454"/>
    <n v="-7.2835924074432832"/>
  </r>
  <r>
    <x v="31"/>
    <x v="3"/>
    <n v="-1.9923856414611269E-2"/>
    <n v="-18.236946718169211"/>
    <n v="-8.378220883341789E-5"/>
    <n v="2375"/>
    <n v="-34.06372585053564"/>
  </r>
  <r>
    <x v="31"/>
    <x v="4"/>
    <n v="1.5695241620896469E-5"/>
    <n v="16.561354721391599"/>
    <n v="1.6508195078958472E-2"/>
    <n v="2346"/>
    <n v="-35.090879822968738"/>
  </r>
  <r>
    <x v="31"/>
    <x v="5"/>
    <n v="1.6790605133223141E-2"/>
    <n v="14.093723932636561"/>
    <n v="3.3112787696329957E-2"/>
    <n v="620"/>
    <n v="-9.7755842414527141"/>
  </r>
  <r>
    <x v="31"/>
    <x v="6"/>
    <n v="3.33904034022523E-2"/>
    <n v="6.0196532536787206"/>
    <n v="4.8872301516210317E-2"/>
    <n v="154"/>
    <n v="-2.16484907869265"/>
  </r>
  <r>
    <x v="31"/>
    <x v="7"/>
    <n v="5.2371141533195623E-2"/>
    <n v="0.65138933457954362"/>
    <n v="6.492227115226093E-2"/>
    <n v="11"/>
    <n v="-9.0937226011504765E-2"/>
  </r>
  <r>
    <x v="31"/>
    <x v="8"/>
    <n v="9.0372727100367894E-2"/>
    <n v="0.27111818130110371"/>
    <n v="9.0372727100367894E-2"/>
    <n v="3"/>
    <n v="-4.7631375248988812E-2"/>
  </r>
  <r>
    <x v="32"/>
    <x v="0"/>
    <n v="-7.146338666623582E-2"/>
    <n v="-0.64317047999612242"/>
    <n v="-7.146338666623582E-2"/>
    <n v="9"/>
    <n v="-0.40980848683678223"/>
  </r>
  <r>
    <x v="32"/>
    <x v="1"/>
    <n v="-5.9117010056481602E-2"/>
    <n v="-2.4868392184611361"/>
    <n v="-4.1078496882635963E-2"/>
    <n v="53"/>
    <n v="-1.418467531499779"/>
  </r>
  <r>
    <x v="32"/>
    <x v="2"/>
    <n v="-3.9585002693809962E-2"/>
    <n v="-11.99287650753587"/>
    <n v="-2.0028874821563361E-2"/>
    <n v="433"/>
    <n v="-7.6041515884083246"/>
  </r>
  <r>
    <x v="32"/>
    <x v="3"/>
    <n v="-1.9946509562159771E-2"/>
    <n v="-19.098063919230501"/>
    <n v="-4.7912915291036388E-5"/>
    <n v="2395"/>
    <n v="-35.10694683077466"/>
  </r>
  <r>
    <x v="32"/>
    <x v="4"/>
    <n v="1.5695241620896469E-5"/>
    <n v="15.116276137787789"/>
    <n v="1.6508195078958472E-2"/>
    <n v="2289"/>
    <n v="-31.734368028414259"/>
  </r>
  <r>
    <x v="32"/>
    <x v="5"/>
    <n v="1.6790605133223141E-2"/>
    <n v="15.123156490635161"/>
    <n v="3.3112787696329957E-2"/>
    <n v="653"/>
    <n v="-10.336729809348009"/>
  </r>
  <r>
    <x v="32"/>
    <x v="6"/>
    <n v="3.33904034022523E-2"/>
    <n v="6.8121120864145333"/>
    <n v="4.8872301516210317E-2"/>
    <n v="173"/>
    <n v="-2.9085163584291909"/>
  </r>
  <r>
    <x v="32"/>
    <x v="7"/>
    <n v="5.2371141533195623E-2"/>
    <n v="0.67737345929509507"/>
    <n v="6.492227115226093E-2"/>
    <n v="11"/>
    <n v="-0.16187633884976571"/>
  </r>
  <r>
    <x v="32"/>
    <x v="8"/>
    <n v="9.0372727100367894E-2"/>
    <n v="0.27111818130110371"/>
    <n v="9.0372727100367894E-2"/>
    <n v="3"/>
    <n v="-2.7331806705664149E-2"/>
  </r>
  <r>
    <x v="33"/>
    <x v="0"/>
    <n v="-7.146338666623582E-2"/>
    <n v="-0.57170709332988656"/>
    <n v="-7.146338666623582E-2"/>
    <n v="8"/>
    <n v="-0.15904282053184121"/>
  </r>
  <r>
    <x v="33"/>
    <x v="1"/>
    <n v="-5.9117010056481602E-2"/>
    <n v="-2.1351030227283578"/>
    <n v="-4.1078496882635963E-2"/>
    <n v="44"/>
    <n v="-1.0496052530925"/>
  </r>
  <r>
    <x v="33"/>
    <x v="2"/>
    <n v="-3.9585002693809962E-2"/>
    <n v="-13.02361363249709"/>
    <n v="-2.0028874821563361E-2"/>
    <n v="480"/>
    <n v="-8.0389424787253851"/>
  </r>
  <r>
    <x v="33"/>
    <x v="3"/>
    <n v="-1.9946509562159771E-2"/>
    <n v="-18.18673082012241"/>
    <n v="-4.7912915291036388E-5"/>
    <n v="2372"/>
    <n v="-34.584288132723643"/>
  </r>
  <r>
    <x v="33"/>
    <x v="4"/>
    <n v="1.5695241620896469E-5"/>
    <n v="15.6960844086721"/>
    <n v="1.6508195078958472E-2"/>
    <n v="2293"/>
    <n v="-32.891198175627807"/>
  </r>
  <r>
    <x v="33"/>
    <x v="5"/>
    <n v="1.6790605133223141E-2"/>
    <n v="14.05819569189806"/>
    <n v="3.3112787696329957E-2"/>
    <n v="633"/>
    <n v="-9.7305365641479789"/>
  </r>
  <r>
    <x v="33"/>
    <x v="6"/>
    <n v="3.3395555067928392E-2"/>
    <n v="6.3041268114838047"/>
    <n v="4.8872301516210317E-2"/>
    <n v="161"/>
    <n v="-2.7628063840460828"/>
  </r>
  <r>
    <x v="33"/>
    <x v="7"/>
    <n v="5.2371141533195623E-2"/>
    <n v="1.1141849140442499"/>
    <n v="6.492227115226093E-2"/>
    <n v="19"/>
    <n v="-0.34011657740293733"/>
  </r>
  <r>
    <x v="33"/>
    <x v="8"/>
    <n v="9.0372727100367894E-2"/>
    <n v="0.81335454390331097"/>
    <n v="9.0372727100367894E-2"/>
    <n v="9"/>
    <n v="-0.15166039296826539"/>
  </r>
  <r>
    <x v="34"/>
    <x v="0"/>
    <n v="-5.9117010056481602E-2"/>
    <n v="-2.741784792263728"/>
    <n v="-4.1078496882635963E-2"/>
    <n v="59"/>
    <n v="-0.91699468993001187"/>
  </r>
  <r>
    <x v="34"/>
    <x v="1"/>
    <n v="-3.9585002693809962E-2"/>
    <n v="-14.196907455073211"/>
    <n v="-2.0208968254439508E-2"/>
    <n v="523"/>
    <n v="-9.0239607022390267"/>
  </r>
  <r>
    <x v="34"/>
    <x v="2"/>
    <n v="-1.9946509562159771E-2"/>
    <n v="-17.915587820079718"/>
    <n v="-4.7912915291036388E-5"/>
    <n v="2366"/>
    <n v="-34.214616872051963"/>
  </r>
  <r>
    <x v="34"/>
    <x v="3"/>
    <n v="1.5695241620896469E-5"/>
    <n v="15.299340322133739"/>
    <n v="1.6508195078958472E-2"/>
    <n v="2251"/>
    <n v="-33.123190655866047"/>
  </r>
  <r>
    <x v="34"/>
    <x v="4"/>
    <n v="1.6790605133223141E-2"/>
    <n v="14.582950698127799"/>
    <n v="3.3112787696329957E-2"/>
    <n v="644"/>
    <n v="-9.4513812674177959"/>
  </r>
  <r>
    <x v="34"/>
    <x v="5"/>
    <n v="3.33904034022523E-2"/>
    <n v="6.1929967707676017"/>
    <n v="4.8872301516210317E-2"/>
    <n v="159"/>
    <n v="-2.714643511178457"/>
  </r>
  <r>
    <x v="34"/>
    <x v="6"/>
    <n v="5.2371141533195623E-2"/>
    <n v="0.84411132287307544"/>
    <n v="5.3253007010616422E-2"/>
    <n v="16"/>
    <n v="-0.26273290908924091"/>
  </r>
  <r>
    <x v="34"/>
    <x v="7"/>
    <n v="9.0372727100367894E-2"/>
    <n v="9.0372727100367894E-2"/>
    <n v="9.0372727100367894E-2"/>
    <n v="1"/>
    <n v="-6.7617149390568473E-4"/>
  </r>
  <r>
    <x v="35"/>
    <x v="0"/>
    <n v="-7.146338666623582E-2"/>
    <n v="-0.57170709332988656"/>
    <n v="-7.146338666623582E-2"/>
    <n v="8"/>
    <n v="-0.18956703653731999"/>
  </r>
  <r>
    <x v="35"/>
    <x v="1"/>
    <n v="-5.9117010056481602E-2"/>
    <n v="-3.6429989915500811"/>
    <n v="-4.1078496882635963E-2"/>
    <n v="80"/>
    <n v="-1.5438374837625459"/>
  </r>
  <r>
    <x v="35"/>
    <x v="2"/>
    <n v="-3.9585002693809962E-2"/>
    <n v="-12.96687128108541"/>
    <n v="-2.0028874821563361E-2"/>
    <n v="482"/>
    <n v="-8.1681601863332514"/>
  </r>
  <r>
    <x v="35"/>
    <x v="3"/>
    <n v="-1.9946509562159771E-2"/>
    <n v="-18.02488806356444"/>
    <n v="-4.7912915291036388E-5"/>
    <n v="2306"/>
    <n v="-33.688577211414049"/>
  </r>
  <r>
    <x v="35"/>
    <x v="4"/>
    <n v="1.5695241620896469E-5"/>
    <n v="16.34395125370424"/>
    <n v="1.6508195078958472E-2"/>
    <n v="2369"/>
    <n v="-33.986185938972298"/>
  </r>
  <r>
    <x v="35"/>
    <x v="5"/>
    <n v="1.6790605133223141E-2"/>
    <n v="13.89311237241087"/>
    <n v="3.3112787696329957E-2"/>
    <n v="612"/>
    <n v="-9.6134279882367775"/>
  </r>
  <r>
    <x v="35"/>
    <x v="6"/>
    <n v="3.3395555067928392E-2"/>
    <n v="6.0313402803972442"/>
    <n v="4.8872301516210317E-2"/>
    <n v="155"/>
    <n v="-2.466377460359237"/>
  </r>
  <r>
    <x v="35"/>
    <x v="7"/>
    <n v="5.2371141533195623E-2"/>
    <n v="0.38267658226111778"/>
    <n v="6.492227115226093E-2"/>
    <n v="7"/>
    <n v="-5.2063473650973267E-2"/>
  </r>
  <r>
    <x v="36"/>
    <x v="0"/>
    <n v="-7.146338666623582E-2"/>
    <n v="-0.57170709332988656"/>
    <n v="-7.146338666623582E-2"/>
    <n v="8"/>
    <n v="-0.16952680234903439"/>
  </r>
  <r>
    <x v="36"/>
    <x v="1"/>
    <n v="-5.9117010056481602E-2"/>
    <n v="-2.1993581860963798"/>
    <n v="-4.1078496882635963E-2"/>
    <n v="49"/>
    <n v="-0.59530124385189587"/>
  </r>
  <r>
    <x v="36"/>
    <x v="2"/>
    <n v="-3.9585002693809962E-2"/>
    <n v="-12.88097990048267"/>
    <n v="-2.0028874821563361E-2"/>
    <n v="477"/>
    <n v="-6.9156452841235883"/>
  </r>
  <r>
    <x v="36"/>
    <x v="3"/>
    <n v="-1.9923856414611269E-2"/>
    <n v="-18.5403429753468"/>
    <n v="-4.7912915291036388E-5"/>
    <n v="2420"/>
    <n v="-36.758964847162133"/>
  </r>
  <r>
    <x v="36"/>
    <x v="4"/>
    <n v="1.5695241620896469E-5"/>
    <n v="15.32938120748163"/>
    <n v="1.6508195078958472E-2"/>
    <n v="2254"/>
    <n v="-32.589229279593653"/>
  </r>
  <r>
    <x v="36"/>
    <x v="5"/>
    <n v="1.6790605133223141E-2"/>
    <n v="15.19518712496418"/>
    <n v="3.3112787696329957E-2"/>
    <n v="660"/>
    <n v="-10.08181181132448"/>
  </r>
  <r>
    <x v="36"/>
    <x v="6"/>
    <n v="3.33904034022523E-2"/>
    <n v="5.1557301299699194"/>
    <n v="4.8872301516210317E-2"/>
    <n v="132"/>
    <n v="-2.107968868092843"/>
  </r>
  <r>
    <x v="36"/>
    <x v="7"/>
    <n v="5.3253007010616422E-2"/>
    <n v="0.61421491909767578"/>
    <n v="6.492227115226093E-2"/>
    <n v="10"/>
    <n v="-9.1891364238084611E-2"/>
  </r>
  <r>
    <x v="36"/>
    <x v="8"/>
    <n v="9.0372727100367894E-2"/>
    <n v="0.81335454390331097"/>
    <n v="9.0372727100367894E-2"/>
    <n v="9"/>
    <n v="-0.39785727853072461"/>
  </r>
  <r>
    <x v="37"/>
    <x v="0"/>
    <n v="-5.9117010056481602E-2"/>
    <n v="-1.4747771321343479"/>
    <n v="-4.1078496882635963E-2"/>
    <n v="30"/>
    <n v="-0.46394320756356577"/>
  </r>
  <r>
    <x v="37"/>
    <x v="1"/>
    <n v="-3.9585002693809962E-2"/>
    <n v="-11.83559220302983"/>
    <n v="-2.0028874821563361E-2"/>
    <n v="439"/>
    <n v="-6.4181986760997312"/>
  </r>
  <r>
    <x v="37"/>
    <x v="2"/>
    <n v="-1.9946509562159771E-2"/>
    <n v="-18.325244424366861"/>
    <n v="-4.7912915291036388E-5"/>
    <n v="2335"/>
    <n v="-36.916437389020359"/>
  </r>
  <r>
    <x v="37"/>
    <x v="3"/>
    <n v="1.5695241620896469E-5"/>
    <n v="16.045307735353951"/>
    <n v="1.6430175096577529E-2"/>
    <n v="2375"/>
    <n v="-33.123158884015012"/>
  </r>
  <r>
    <x v="37"/>
    <x v="4"/>
    <n v="1.6790605133223141E-2"/>
    <n v="15.16486829894669"/>
    <n v="3.3112787696329957E-2"/>
    <n v="676"/>
    <n v="-9.8273127563704818"/>
  </r>
  <r>
    <x v="37"/>
    <x v="5"/>
    <n v="3.33904034022523E-2"/>
    <n v="5.3479239264821858"/>
    <n v="4.8872301516210317E-2"/>
    <n v="137"/>
    <n v="-2.2275430422527411"/>
  </r>
  <r>
    <x v="37"/>
    <x v="6"/>
    <n v="5.2371141533195623E-2"/>
    <n v="1.0367115132729241"/>
    <n v="6.492227115226093E-2"/>
    <n v="18"/>
    <n v="-0.26773247628178809"/>
  </r>
  <r>
    <x v="37"/>
    <x v="7"/>
    <n v="9.0372727100367894E-2"/>
    <n v="0.81335454390331097"/>
    <n v="9.0372727100367894E-2"/>
    <n v="9"/>
    <n v="-0.46387034766275997"/>
  </r>
  <r>
    <x v="38"/>
    <x v="0"/>
    <n v="0.92743301937644163"/>
    <n v="583.83628582549636"/>
    <n v="0.97828495919777159"/>
    <n v="603"/>
    <n v="-10.13336255907001"/>
  </r>
  <r>
    <x v="38"/>
    <x v="1"/>
    <n v="0.97829527150325957"/>
    <n v="589.4976164833688"/>
    <n v="0.98648879250582144"/>
    <n v="600"/>
    <n v="-11.358014074270489"/>
  </r>
  <r>
    <x v="38"/>
    <x v="2"/>
    <n v="0.98657772488611795"/>
    <n v="598.67216470445373"/>
    <n v="0.99245752696404677"/>
    <n v="605"/>
    <n v="-8.5548190487939753"/>
  </r>
  <r>
    <x v="38"/>
    <x v="3"/>
    <n v="0.99248165623273177"/>
    <n v="601.23357761100215"/>
    <n v="0.99799584424859877"/>
    <n v="604"/>
    <n v="-8.0300791621368557"/>
  </r>
  <r>
    <x v="38"/>
    <x v="4"/>
    <n v="0.99811372948460841"/>
    <n v="599.0798427370953"/>
    <n v="1.00238415376699"/>
    <n v="599"/>
    <n v="-8.2206804181188566"/>
  </r>
  <r>
    <x v="38"/>
    <x v="5"/>
    <n v="1.0024092473876409"/>
    <n v="604.52622334370494"/>
    <n v="1.0059398871877929"/>
    <n v="602"/>
    <n v="-7.5211169456486751"/>
  </r>
  <r>
    <x v="38"/>
    <x v="6"/>
    <n v="1.00595709833407"/>
    <n v="604.78974103543976"/>
    <n v="1.0102200427946091"/>
    <n v="600"/>
    <n v="-8.6767786775387492"/>
  </r>
  <r>
    <x v="38"/>
    <x v="7"/>
    <n v="1.010275148634959"/>
    <n v="611.61418964625545"/>
    <n v="1.0150074145313921"/>
    <n v="604"/>
    <n v="-7.2168651537043456"/>
  </r>
  <r>
    <x v="38"/>
    <x v="8"/>
    <n v="1.015053143966967"/>
    <n v="616.01701737037115"/>
    <n v="1.022516503289163"/>
    <n v="605"/>
    <n v="-10.63665478408895"/>
  </r>
  <r>
    <x v="38"/>
    <x v="9"/>
    <n v="1.022519671612139"/>
    <n v="616.46909219625013"/>
    <n v="1.076026550403296"/>
    <n v="597"/>
    <n v="-9.3598259558955341"/>
  </r>
  <r>
    <x v="39"/>
    <x v="0"/>
    <n v="0.89500313892517025"/>
    <n v="565.42247744668498"/>
    <n v="0.95358532347860336"/>
    <n v="605"/>
    <n v="-11.14785442188187"/>
  </r>
  <r>
    <x v="39"/>
    <x v="1"/>
    <n v="0.95380266949465042"/>
    <n v="579.10435904605708"/>
    <n v="0.97133405075783419"/>
    <n v="601"/>
    <n v="-10.7985265010785"/>
  </r>
  <r>
    <x v="39"/>
    <x v="2"/>
    <n v="0.97144715788179725"/>
    <n v="587.4505596196899"/>
    <n v="0.98537206795313081"/>
    <n v="600"/>
    <n v="-9.3945752671626188"/>
  </r>
  <r>
    <x v="39"/>
    <x v="3"/>
    <n v="0.98547601079968039"/>
    <n v="595.70400338744184"/>
    <n v="0.9967706747104168"/>
    <n v="601"/>
    <n v="-7.8745754362618374"/>
  </r>
  <r>
    <x v="39"/>
    <x v="4"/>
    <n v="0.99677787568695075"/>
    <n v="607.37698729507736"/>
    <n v="1.0065582392319099"/>
    <n v="606"/>
    <n v="-9.0169210892089762"/>
  </r>
  <r>
    <x v="39"/>
    <x v="5"/>
    <n v="1.0066618627040169"/>
    <n v="607.80083784669307"/>
    <n v="1.0151486800320599"/>
    <n v="601"/>
    <n v="-8.1487594468350935"/>
  </r>
  <r>
    <x v="39"/>
    <x v="6"/>
    <n v="1.0151860437070011"/>
    <n v="613.3364851288635"/>
    <n v="1.0259971905131871"/>
    <n v="601"/>
    <n v="-8.9248424952622454"/>
  </r>
  <r>
    <x v="39"/>
    <x v="7"/>
    <n v="1.0260161191153661"/>
    <n v="622.60265290358075"/>
    <n v="1.03716864761383"/>
    <n v="604"/>
    <n v="-8.3295498542828152"/>
  </r>
  <r>
    <x v="39"/>
    <x v="8"/>
    <n v="1.037333426123082"/>
    <n v="629.90487668161313"/>
    <n v="1.053396162208782"/>
    <n v="603"/>
    <n v="-6.9352119158195134"/>
  </r>
  <r>
    <x v="39"/>
    <x v="9"/>
    <n v="1.053583950918207"/>
    <n v="643.75407149420744"/>
    <n v="1.154512141646227"/>
    <n v="597"/>
    <n v="-9.1373803514729826"/>
  </r>
  <r>
    <x v="40"/>
    <x v="0"/>
    <n v="0.89515656271790323"/>
    <n v="8.0564090644611284"/>
    <n v="0.89515656271790323"/>
    <n v="9"/>
    <n v="-0.18819125646798501"/>
  </r>
  <r>
    <x v="40"/>
    <x v="1"/>
    <n v="0.90014329907024437"/>
    <n v="4024.9920763826722"/>
    <n v="0.9999325670717476"/>
    <n v="4117"/>
    <n v="-61.228322986267173"/>
  </r>
  <r>
    <x v="40"/>
    <x v="2"/>
    <n v="1"/>
    <n v="1893"/>
    <n v="1"/>
    <n v="1893"/>
    <n v="-28.29168253653128"/>
  </r>
  <r>
    <x v="41"/>
    <x v="0"/>
    <n v="0.85041103185655043"/>
    <n v="16.529853862953399"/>
    <n v="0.89627044702770353"/>
    <n v="19"/>
    <n v="-0.22400668102044141"/>
  </r>
  <r>
    <x v="41"/>
    <x v="1"/>
    <n v="0.90262305045999203"/>
    <n v="4393.4261129973202"/>
    <n v="0.999960854442008"/>
    <n v="4501"/>
    <n v="-64.639302111664264"/>
  </r>
  <r>
    <x v="41"/>
    <x v="2"/>
    <n v="1"/>
    <n v="1499"/>
    <n v="1"/>
    <n v="1499"/>
    <n v="-24.84488798658175"/>
  </r>
  <r>
    <x v="42"/>
    <x v="0"/>
    <n v="0.81363380171064603"/>
    <n v="422.93671434502693"/>
    <n v="0.89837983458787851"/>
    <n v="483"/>
    <n v="-9.6779495743067248"/>
  </r>
  <r>
    <x v="42"/>
    <x v="1"/>
    <n v="0.9002353639659888"/>
    <n v="4402.5718631943864"/>
    <n v="0.99999198479373919"/>
    <n v="4572"/>
    <n v="-67.145011064435437"/>
  </r>
  <r>
    <x v="42"/>
    <x v="2"/>
    <n v="1"/>
    <n v="964"/>
    <n v="1"/>
    <n v="964"/>
    <n v="-12.885236140524309"/>
  </r>
  <r>
    <x v="43"/>
    <x v="0"/>
    <n v="0.77715238093736472"/>
    <n v="6.9943714284362821"/>
    <n v="0.77715238093736472"/>
    <n v="9"/>
    <n v="-0.46387034766275997"/>
  </r>
  <r>
    <x v="43"/>
    <x v="1"/>
    <n v="0.8084583140380841"/>
    <n v="705.95349482136749"/>
    <n v="0.89992496578928238"/>
    <n v="811"/>
    <n v="-11.6456827178451"/>
  </r>
  <r>
    <x v="43"/>
    <x v="2"/>
    <n v="0.90071834011473628"/>
    <n v="4373.0578555508037"/>
    <n v="0.99994610858330524"/>
    <n v="4577"/>
    <n v="-66.932110440886547"/>
  </r>
  <r>
    <x v="43"/>
    <x v="3"/>
    <n v="1"/>
    <n v="622"/>
    <n v="1"/>
    <n v="622"/>
    <n v="-10.66653327287208"/>
  </r>
  <r>
    <x v="44"/>
    <x v="0"/>
    <n v="9.4312237191912735E-4"/>
    <n v="13.274549576598551"/>
    <n v="9.9867111418313163E-3"/>
    <n v="1802"/>
    <n v="-23.17664637423297"/>
  </r>
  <r>
    <x v="44"/>
    <x v="1"/>
    <n v="1.000558124487968E-2"/>
    <n v="44.462272828707903"/>
    <n v="1.998940022812978E-2"/>
    <n v="3107"/>
    <n v="-47.009852152156917"/>
  </r>
  <r>
    <x v="44"/>
    <x v="2"/>
    <n v="2.001543684429934E-2"/>
    <n v="23.207321254739501"/>
    <n v="2.9826982135805639E-2"/>
    <n v="983"/>
    <n v="-17.626461897529261"/>
  </r>
  <r>
    <x v="44"/>
    <x v="3"/>
    <n v="3.0442221768929779E-2"/>
    <n v="3.3551752576808611"/>
    <n v="3.994363049015151E-2"/>
    <n v="98"/>
    <n v="-1.527252614118682"/>
  </r>
  <r>
    <x v="44"/>
    <x v="4"/>
    <n v="4.4489476921055322E-2"/>
    <n v="0.85833340795169355"/>
    <n v="4.5727806812644989E-2"/>
    <n v="19"/>
    <n v="-0.25294127616096251"/>
  </r>
  <r>
    <x v="44"/>
    <x v="5"/>
    <n v="5.0998652627873287E-2"/>
    <n v="0.50999418597064017"/>
    <n v="5.1002482473826952E-2"/>
    <n v="10"/>
    <n v="-0.11504246506770011"/>
  </r>
  <r>
    <x v="45"/>
    <x v="0"/>
    <n v="5.4250322340981946E-3"/>
    <n v="6.5373796907781454"/>
    <n v="9.9998883266865079E-3"/>
    <n v="754"/>
    <n v="-9.5733503569665146"/>
  </r>
  <r>
    <x v="45"/>
    <x v="1"/>
    <n v="1.000720454222836E-2"/>
    <n v="63.42375369046637"/>
    <n v="1.9980230790888742E-2"/>
    <n v="4354"/>
    <n v="-64.030578701005552"/>
  </r>
  <r>
    <x v="45"/>
    <x v="2"/>
    <n v="2.0016812476589201E-2"/>
    <n v="17.84387972282568"/>
    <n v="2.813569031229593E-2"/>
    <n v="816"/>
    <n v="-14.217298326270321"/>
  </r>
  <r>
    <x v="45"/>
    <x v="3"/>
    <n v="3.060686281635569E-2"/>
    <n v="3.2468308438304621"/>
    <n v="3.6910213332983013E-2"/>
    <n v="95"/>
    <n v="-1.88696939502409"/>
  </r>
  <r>
    <x v="46"/>
    <x v="0"/>
    <n v="-0.80549570051677233"/>
    <n v="-80.301787002229219"/>
    <n v="-2.5802319343752128E-4"/>
    <n v="345"/>
    <n v="-4.6458947734364573"/>
  </r>
  <r>
    <x v="46"/>
    <x v="1"/>
    <n v="5.2239867200390652E-5"/>
    <n v="7.9627833814747433"/>
    <n v="9.9300739968482807E-2"/>
    <n v="138"/>
    <n v="-1.908636461702425"/>
  </r>
  <r>
    <x v="46"/>
    <x v="2"/>
    <n v="0.1004656978773633"/>
    <n v="25.916528955964079"/>
    <n v="0.19994929728723379"/>
    <n v="170"/>
    <n v="-2.551690224505085"/>
  </r>
  <r>
    <x v="46"/>
    <x v="3"/>
    <n v="0.2009792399307424"/>
    <n v="49.768491647520861"/>
    <n v="0.29995666633779611"/>
    <n v="200"/>
    <n v="-2.5429382978824222"/>
  </r>
  <r>
    <x v="46"/>
    <x v="4"/>
    <n v="0.30006861654033279"/>
    <n v="89.928351233879596"/>
    <n v="0.39948689050018371"/>
    <n v="255"/>
    <n v="-3.2467234356840762"/>
  </r>
  <r>
    <x v="46"/>
    <x v="5"/>
    <n v="0.40140358174482732"/>
    <n v="171.36703702644019"/>
    <n v="0.49997178422464539"/>
    <n v="378"/>
    <n v="-5.7747372775123331"/>
  </r>
  <r>
    <x v="46"/>
    <x v="6"/>
    <n v="0.50020827145403701"/>
    <n v="281.02597703719152"/>
    <n v="0.59982346952783261"/>
    <n v="507"/>
    <n v="-7.0949657496119718"/>
  </r>
  <r>
    <x v="46"/>
    <x v="7"/>
    <n v="0.60007722732536428"/>
    <n v="460.71763057774552"/>
    <n v="0.69995972468223211"/>
    <n v="707"/>
    <n v="-10.65614016094951"/>
  </r>
  <r>
    <x v="46"/>
    <x v="8"/>
    <n v="0.70002526368305706"/>
    <n v="707.86132105059767"/>
    <n v="0.79999932855544653"/>
    <n v="942"/>
    <n v="-14.472051282576331"/>
  </r>
  <r>
    <x v="46"/>
    <x v="9"/>
    <n v="0.80004064493109706"/>
    <n v="1254.3892762449011"/>
    <n v="0.89977444195481771"/>
    <n v="1471"/>
    <n v="-22.918305258149761"/>
  </r>
  <r>
    <x v="46"/>
    <x v="10"/>
    <n v="0.90002936953863188"/>
    <n v="845.96517909724685"/>
    <n v="0.99008718402614915"/>
    <n v="906"/>
    <n v="-13.89611385725606"/>
  </r>
  <r>
    <x v="47"/>
    <x v="0"/>
    <n v="1.4657638530866639E-3"/>
    <n v="111.8100611956235"/>
    <n v="9.9990261846408759E-2"/>
    <n v="6010"/>
    <n v="-89.509472653610501"/>
  </r>
  <r>
    <x v="47"/>
    <x v="1"/>
    <n v="0.1003800943017478"/>
    <n v="1.022983635418605"/>
    <n v="0.12521246985053491"/>
    <n v="9"/>
    <n v="-0.19872412565595901"/>
  </r>
  <r>
    <x v="47"/>
    <x v="0"/>
    <n v="1.4657638530866639E-3"/>
    <n v="7.5955804738114816"/>
    <n v="9.9968008844403943E-3"/>
    <n v="1014"/>
    <n v="-11.85490044661552"/>
  </r>
  <r>
    <x v="47"/>
    <x v="1"/>
    <n v="1.0001137339454021E-2"/>
    <n v="42.181684077846171"/>
    <n v="1.999910343207488E-2"/>
    <n v="2839"/>
    <n v="-40.223308609477797"/>
  </r>
  <r>
    <x v="47"/>
    <x v="2"/>
    <n v="2.0007401583301009E-2"/>
    <n v="35.515911434114606"/>
    <n v="2.9987032406218191E-2"/>
    <n v="1482"/>
    <n v="-24.52506997440663"/>
  </r>
  <r>
    <x v="47"/>
    <x v="3"/>
    <n v="3.0029970316669721E-2"/>
    <n v="15.77711883143083"/>
    <n v="3.9995524977550358E-2"/>
    <n v="463"/>
    <n v="-8.5804299093936827"/>
  </r>
  <r>
    <x v="47"/>
    <x v="4"/>
    <n v="4.0057615469019973E-2"/>
    <n v="6.2585424386202853"/>
    <n v="4.9976602499114522E-2"/>
    <n v="141"/>
    <n v="-2.8489089922197"/>
  </r>
  <r>
    <x v="47"/>
    <x v="5"/>
    <n v="5.036473928537074E-2"/>
    <n v="1.9928054159315089"/>
    <n v="5.9699104097729723E-2"/>
    <n v="37"/>
    <n v="-0.77941568138499362"/>
  </r>
  <r>
    <x v="47"/>
    <x v="6"/>
    <n v="6.0362367990233562E-2"/>
    <n v="1.2213246708054319"/>
    <n v="6.9272794975236113E-2"/>
    <n v="19"/>
    <n v="-0.41035640395156581"/>
  </r>
  <r>
    <x v="47"/>
    <x v="7"/>
    <n v="7.0175152841971303E-2"/>
    <n v="0.28406457418530212"/>
    <n v="7.2049642341009676E-2"/>
    <n v="4"/>
    <n v="-0.129796568170538"/>
  </r>
  <r>
    <x v="47"/>
    <x v="8"/>
    <n v="8.1105708262624962E-2"/>
    <n v="0.50432977222746278"/>
    <n v="8.722362477496777E-2"/>
    <n v="6"/>
    <n v="-8.4223942063203217E-2"/>
  </r>
  <r>
    <x v="47"/>
    <x v="9"/>
    <n v="9.1339370201584669E-2"/>
    <n v="0.47869950665045891"/>
    <n v="9.9990261846408759E-2"/>
    <n v="5"/>
    <n v="-7.3062125926867005E-2"/>
  </r>
  <r>
    <x v="47"/>
    <x v="10"/>
    <n v="0.1003800943017478"/>
    <n v="1.022983635418605"/>
    <n v="0.12521246985053491"/>
    <n v="9"/>
    <n v="-0.19872412565595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3">
  <location ref="A3:F16" firstHeaderRow="1" firstDataRow="2" firstDataCol="1" rowPageCount="1" colPageCount="1"/>
  <pivotFields count="9">
    <pivotField axis="axisPage" compact="0" outline="0" showAll="0">
      <items count="49">
        <item x="25"/>
        <item x="24"/>
        <item x="23"/>
        <item x="22"/>
        <item x="46"/>
        <item x="11"/>
        <item x="20"/>
        <item x="42"/>
        <item x="18"/>
        <item x="40"/>
        <item x="12"/>
        <item x="21"/>
        <item x="43"/>
        <item x="19"/>
        <item x="41"/>
        <item x="17"/>
        <item x="39"/>
        <item x="16"/>
        <item x="38"/>
        <item x="10"/>
        <item x="13"/>
        <item x="9"/>
        <item x="37"/>
        <item x="0"/>
        <item x="28"/>
        <item x="1"/>
        <item x="29"/>
        <item x="2"/>
        <item x="30"/>
        <item x="3"/>
        <item x="31"/>
        <item x="4"/>
        <item x="32"/>
        <item x="5"/>
        <item x="33"/>
        <item x="6"/>
        <item x="34"/>
        <item x="7"/>
        <item x="35"/>
        <item x="8"/>
        <item x="36"/>
        <item x="27"/>
        <item x="26"/>
        <item x="15"/>
        <item x="45"/>
        <item x="47"/>
        <item x="44"/>
        <item x="14"/>
        <item t="default"/>
      </items>
    </pivotField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item="4" hier="-1"/>
  </pageFields>
  <dataFields count="5">
    <dataField name="min" fld="2" subtotal="min" baseField="1" baseItem="0"/>
    <dataField name="mean " fld="7" subtotal="average" baseField="1" baseItem="0"/>
    <dataField name="max" fld="4" subtotal="max" baseField="1" baseItem="0"/>
    <dataField name="trades" fld="5" baseField="0" baseItem="0"/>
    <dataField name="log return" fld="8" subtotal="average" baseField="1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51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sqref="A1:C51"/>
    </sheetView>
  </sheetViews>
  <sheetFormatPr defaultRowHeight="15" x14ac:dyDescent="0.25"/>
  <cols>
    <col min="1" max="1" width="17.5703125" bestFit="1" customWidth="1"/>
    <col min="2" max="3" width="17.5703125" customWidth="1"/>
    <col min="4" max="4" width="8.28515625" bestFit="1" customWidth="1"/>
    <col min="5" max="5" width="6" bestFit="1" customWidth="1"/>
    <col min="6" max="6" width="6.140625" bestFit="1" customWidth="1"/>
    <col min="7" max="7" width="12.28515625" bestFit="1" customWidth="1"/>
    <col min="8" max="8" width="7.28515625" bestFit="1" customWidth="1"/>
    <col min="9" max="9" width="12" bestFit="1" customWidth="1"/>
    <col min="10" max="10" width="12.7109375" bestFit="1" customWidth="1"/>
    <col min="11" max="11" width="12" bestFit="1" customWidth="1"/>
    <col min="12" max="13" width="12.7109375" bestFit="1" customWidth="1"/>
    <col min="14" max="15" width="12.85546875" bestFit="1" customWidth="1"/>
    <col min="16" max="27" width="12.7109375" bestFit="1" customWidth="1"/>
    <col min="28" max="28" width="12" bestFit="1" customWidth="1"/>
    <col min="29" max="30" width="13.28515625" bestFit="1" customWidth="1"/>
    <col min="31" max="31" width="12" bestFit="1" customWidth="1"/>
    <col min="32" max="32" width="18.85546875" bestFit="1" customWidth="1"/>
    <col min="33" max="33" width="6.42578125" bestFit="1" customWidth="1"/>
    <col min="34" max="34" width="18.42578125" bestFit="1" customWidth="1"/>
    <col min="35" max="35" width="7.42578125" bestFit="1" customWidth="1"/>
    <col min="36" max="36" width="18.42578125" bestFit="1" customWidth="1"/>
    <col min="37" max="37" width="7.42578125" bestFit="1" customWidth="1"/>
    <col min="38" max="38" width="18.42578125" bestFit="1" customWidth="1"/>
  </cols>
  <sheetData>
    <row r="1" spans="1:38" x14ac:dyDescent="0.25">
      <c r="A1" s="1" t="s">
        <v>0</v>
      </c>
      <c r="B1" s="1" t="s">
        <v>152</v>
      </c>
      <c r="C1" s="1" t="s">
        <v>153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spans="1:38" x14ac:dyDescent="0.25">
      <c r="A2" s="2" t="s">
        <v>36</v>
      </c>
      <c r="B2" s="2" t="str">
        <f>VLOOKUP(A2,[1]Variables!$A$1:$C$51,3,FALSE)</f>
        <v>last 1 day logreturn</v>
      </c>
      <c r="C2" s="2">
        <f>HLOOKUP(A2,'dynamic equation'!$A$1:$Y$2,2,FALSE)</f>
        <v>-0.12446990609169011</v>
      </c>
      <c r="D2" s="2" t="s">
        <v>37</v>
      </c>
      <c r="E2" s="2">
        <v>6019</v>
      </c>
      <c r="F2" s="2">
        <v>0</v>
      </c>
      <c r="G2" s="2">
        <v>0</v>
      </c>
      <c r="H2" s="2">
        <v>6005</v>
      </c>
      <c r="I2" s="2">
        <v>2.1061239652585231E-2</v>
      </c>
      <c r="J2" s="2">
        <v>0.58800616887903601</v>
      </c>
      <c r="K2" s="2">
        <v>10.128012103414299</v>
      </c>
      <c r="L2" s="2">
        <v>1.123033663993201E-3</v>
      </c>
      <c r="M2" s="2">
        <v>-0.11712120148206601</v>
      </c>
      <c r="N2" s="2">
        <v>-4.0999445641177273E-2</v>
      </c>
      <c r="O2" s="2">
        <v>-6.2060685293762498E-2</v>
      </c>
      <c r="P2" s="2">
        <v>-5.0527163345178719E-2</v>
      </c>
      <c r="Q2" s="2">
        <v>-3.1570819675692308E-2</v>
      </c>
      <c r="R2" s="2">
        <v>-2.3189280637828911E-2</v>
      </c>
      <c r="S2" s="2">
        <v>-1.368431006748657E-2</v>
      </c>
      <c r="T2" s="2">
        <v>-7.9387738232175615E-3</v>
      </c>
      <c r="U2" s="2">
        <v>-3.1473296006831321E-3</v>
      </c>
      <c r="V2" s="2">
        <v>8.1961410578527722E-4</v>
      </c>
      <c r="W2" s="2">
        <v>4.7776836240099657E-3</v>
      </c>
      <c r="X2" s="2">
        <v>9.6399401199422571E-3</v>
      </c>
      <c r="Y2" s="2">
        <v>1.5632981521960319E-2</v>
      </c>
      <c r="Z2" s="2">
        <v>2.4980420743935111E-2</v>
      </c>
      <c r="AA2" s="2">
        <v>3.496186594294378E-2</v>
      </c>
      <c r="AB2" s="2">
        <v>5.4574725091678447E-2</v>
      </c>
      <c r="AC2" s="2">
        <v>4.3245512969163673E-2</v>
      </c>
      <c r="AD2" s="2">
        <v>6.4306752621748911E-2</v>
      </c>
      <c r="AE2" s="2">
        <v>0.25595135811843062</v>
      </c>
      <c r="AF2" s="2">
        <v>2.1619973608271729E-2</v>
      </c>
      <c r="AG2" s="2" t="s">
        <v>38</v>
      </c>
      <c r="AH2" s="2" t="s">
        <v>39</v>
      </c>
      <c r="AI2" s="2"/>
      <c r="AJ2" s="2"/>
      <c r="AK2" s="2"/>
      <c r="AL2" s="2"/>
    </row>
    <row r="3" spans="1:38" x14ac:dyDescent="0.25">
      <c r="A3" s="2" t="s">
        <v>40</v>
      </c>
      <c r="B3" s="2" t="str">
        <f>VLOOKUP(A3,[1]Variables!$A$1:$C$51,3,FALSE)</f>
        <v>last 2 day logreturn</v>
      </c>
      <c r="C3" s="2">
        <f>HLOOKUP(A3,'dynamic equation'!$A$1:$Y$2,2,FALSE)</f>
        <v>-9.4707593321800232E-2</v>
      </c>
      <c r="D3" s="2" t="s">
        <v>37</v>
      </c>
      <c r="E3" s="2">
        <v>6019</v>
      </c>
      <c r="F3" s="2">
        <v>0</v>
      </c>
      <c r="G3" s="2">
        <v>0</v>
      </c>
      <c r="H3" s="2">
        <v>6008</v>
      </c>
      <c r="I3" s="2">
        <v>2.1716806643236351E-2</v>
      </c>
      <c r="J3" s="2">
        <v>1.035803777684482</v>
      </c>
      <c r="K3" s="2">
        <v>14.510871810469521</v>
      </c>
      <c r="L3" s="2">
        <v>1.077650768349333E-3</v>
      </c>
      <c r="M3" s="2">
        <v>-0.13037135990009699</v>
      </c>
      <c r="N3" s="2">
        <v>-4.2355962518123361E-2</v>
      </c>
      <c r="O3" s="2">
        <v>-6.4072769161359719E-2</v>
      </c>
      <c r="P3" s="2">
        <v>-5.1021796984258613E-2</v>
      </c>
      <c r="Q3" s="2">
        <v>-3.1775853604791827E-2</v>
      </c>
      <c r="R3" s="2">
        <v>-2.3149554530860289E-2</v>
      </c>
      <c r="S3" s="2">
        <v>-1.392454701440294E-2</v>
      </c>
      <c r="T3" s="2">
        <v>-7.9305972775429497E-3</v>
      </c>
      <c r="U3" s="2">
        <v>-3.4672560031199198E-3</v>
      </c>
      <c r="V3" s="2">
        <v>5.1709337145592802E-4</v>
      </c>
      <c r="W3" s="2">
        <v>4.7124266649527652E-3</v>
      </c>
      <c r="X3" s="2">
        <v>9.5728341206891172E-3</v>
      </c>
      <c r="Y3" s="2">
        <v>1.5656552546934859E-2</v>
      </c>
      <c r="Z3" s="2">
        <v>2.4906346342137349E-2</v>
      </c>
      <c r="AA3" s="2">
        <v>3.4947737725865777E-2</v>
      </c>
      <c r="AB3" s="2">
        <v>5.5328053140059348E-2</v>
      </c>
      <c r="AC3" s="2">
        <v>4.4511264054822031E-2</v>
      </c>
      <c r="AD3" s="2">
        <v>6.6228070698058375E-2</v>
      </c>
      <c r="AE3" s="2">
        <v>0.2596926485269328</v>
      </c>
      <c r="AF3" s="2">
        <v>1.516009715344941E-2</v>
      </c>
      <c r="AG3" s="2" t="s">
        <v>38</v>
      </c>
      <c r="AH3" s="2" t="s">
        <v>39</v>
      </c>
      <c r="AI3" s="2" t="s">
        <v>38</v>
      </c>
      <c r="AJ3" s="2" t="s">
        <v>41</v>
      </c>
      <c r="AK3" s="2"/>
      <c r="AL3" s="2"/>
    </row>
    <row r="4" spans="1:38" x14ac:dyDescent="0.25">
      <c r="A4" s="2" t="s">
        <v>42</v>
      </c>
      <c r="B4" s="2" t="str">
        <f>VLOOKUP(A4,[1]Variables!$A$1:$C$51,3,FALSE)</f>
        <v>last 3 day logreturn</v>
      </c>
      <c r="C4" s="2">
        <f>HLOOKUP(A4,'dynamic equation'!$A$1:$Y$2,2,FALSE)</f>
        <v>-9.800296276807785E-2</v>
      </c>
      <c r="D4" s="2" t="s">
        <v>37</v>
      </c>
      <c r="E4" s="2">
        <v>6019</v>
      </c>
      <c r="F4" s="2">
        <v>0</v>
      </c>
      <c r="G4" s="2">
        <v>0</v>
      </c>
      <c r="H4" s="2">
        <v>6007</v>
      </c>
      <c r="I4" s="2">
        <v>2.1637998380543731E-2</v>
      </c>
      <c r="J4" s="2">
        <v>0.63154442704793601</v>
      </c>
      <c r="K4" s="2">
        <v>9.0736910837989857</v>
      </c>
      <c r="L4" s="2">
        <v>9.2548162021324895E-4</v>
      </c>
      <c r="M4" s="2">
        <v>-0.13037135990009699</v>
      </c>
      <c r="N4" s="2">
        <v>-4.235051514087422E-2</v>
      </c>
      <c r="O4" s="2">
        <v>-6.3988513521417961E-2</v>
      </c>
      <c r="P4" s="2">
        <v>-5.0822075715840347E-2</v>
      </c>
      <c r="Q4" s="2">
        <v>-3.234000700760345E-2</v>
      </c>
      <c r="R4" s="2">
        <v>-2.36630981206074E-2</v>
      </c>
      <c r="S4" s="2">
        <v>-1.4271566098380239E-2</v>
      </c>
      <c r="T4" s="2">
        <v>-8.2090133881225023E-3</v>
      </c>
      <c r="U4" s="2">
        <v>-3.797109030764502E-3</v>
      </c>
      <c r="V4" s="2">
        <v>3.2736026107625421E-4</v>
      </c>
      <c r="W4" s="2">
        <v>4.5212684297799696E-3</v>
      </c>
      <c r="X4" s="2">
        <v>9.317016015333305E-3</v>
      </c>
      <c r="Y4" s="2">
        <v>1.555060431074597E-2</v>
      </c>
      <c r="Z4" s="2">
        <v>2.523060004154605E-2</v>
      </c>
      <c r="AA4" s="2">
        <v>3.5176006741129022E-2</v>
      </c>
      <c r="AB4" s="2">
        <v>6.1052136433252309E-2</v>
      </c>
      <c r="AC4" s="2">
        <v>4.4201478381300723E-2</v>
      </c>
      <c r="AD4" s="2">
        <v>6.5839476761844457E-2</v>
      </c>
      <c r="AE4" s="2">
        <v>0.2125741507765839</v>
      </c>
      <c r="AF4" s="2">
        <v>1.6731934869383021E-2</v>
      </c>
      <c r="AG4" s="2" t="s">
        <v>38</v>
      </c>
      <c r="AH4" s="2" t="s">
        <v>39</v>
      </c>
      <c r="AI4" s="2" t="s">
        <v>38</v>
      </c>
      <c r="AJ4" s="2" t="s">
        <v>43</v>
      </c>
      <c r="AK4" s="2"/>
      <c r="AL4" s="2"/>
    </row>
    <row r="5" spans="1:38" hidden="1" x14ac:dyDescent="0.25">
      <c r="A5" s="2" t="s">
        <v>44</v>
      </c>
      <c r="B5" s="2"/>
      <c r="C5" s="2"/>
      <c r="D5" s="2" t="s">
        <v>37</v>
      </c>
      <c r="E5" s="2">
        <v>6019</v>
      </c>
      <c r="F5" s="2">
        <v>0</v>
      </c>
      <c r="G5" s="2">
        <v>0</v>
      </c>
      <c r="H5" s="2">
        <v>6005</v>
      </c>
      <c r="I5" s="2">
        <v>2.1763918404917669E-2</v>
      </c>
      <c r="J5" s="2">
        <v>0.84669786053276597</v>
      </c>
      <c r="K5" s="2">
        <v>12.605626376517099</v>
      </c>
      <c r="L5" s="2">
        <v>1.058297154141839E-3</v>
      </c>
      <c r="M5" s="2">
        <v>-0.13037135990009699</v>
      </c>
      <c r="N5" s="2">
        <v>-4.24695396556935E-2</v>
      </c>
      <c r="O5" s="2">
        <v>-6.4233458060611162E-2</v>
      </c>
      <c r="P5" s="2">
        <v>-5.1310354049355071E-2</v>
      </c>
      <c r="Q5" s="2">
        <v>-3.2605409562939537E-2</v>
      </c>
      <c r="R5" s="2">
        <v>-2.304178205621104E-2</v>
      </c>
      <c r="S5" s="2">
        <v>-1.395104583610118E-2</v>
      </c>
      <c r="T5" s="2">
        <v>-8.2410362443865216E-3</v>
      </c>
      <c r="U5" s="2">
        <v>-3.6084445982323709E-3</v>
      </c>
      <c r="V5" s="2">
        <v>6.2529258958186841E-4</v>
      </c>
      <c r="W5" s="2">
        <v>4.8516462462394492E-3</v>
      </c>
      <c r="X5" s="2">
        <v>9.651965653317815E-3</v>
      </c>
      <c r="Y5" s="2">
        <v>1.5685890275877919E-2</v>
      </c>
      <c r="Z5" s="2">
        <v>2.5293964142882461E-2</v>
      </c>
      <c r="AA5" s="2">
        <v>3.5128136009022197E-2</v>
      </c>
      <c r="AB5" s="2">
        <v>5.5175251166120792E-2</v>
      </c>
      <c r="AC5" s="2">
        <v>4.4586133963977183E-2</v>
      </c>
      <c r="AD5" s="2">
        <v>6.6350052368894838E-2</v>
      </c>
      <c r="AE5" s="2">
        <v>0.2596926485269328</v>
      </c>
      <c r="AF5" s="2">
        <v>-2.1647151423615389E-2</v>
      </c>
      <c r="AG5" s="2" t="s">
        <v>38</v>
      </c>
      <c r="AH5" s="2" t="s">
        <v>39</v>
      </c>
      <c r="AI5" s="2"/>
      <c r="AJ5" s="2"/>
      <c r="AK5" s="2" t="s">
        <v>38</v>
      </c>
      <c r="AL5" s="2" t="s">
        <v>43</v>
      </c>
    </row>
    <row r="6" spans="1:38" hidden="1" x14ac:dyDescent="0.25">
      <c r="A6" s="2" t="s">
        <v>45</v>
      </c>
      <c r="B6" s="2"/>
      <c r="C6" s="2"/>
      <c r="D6" s="2" t="s">
        <v>37</v>
      </c>
      <c r="E6" s="2">
        <v>6019</v>
      </c>
      <c r="F6" s="2">
        <v>0</v>
      </c>
      <c r="G6" s="2">
        <v>0</v>
      </c>
      <c r="H6" s="2">
        <v>6007</v>
      </c>
      <c r="I6" s="2">
        <v>2.2027732574480988E-2</v>
      </c>
      <c r="J6" s="2">
        <v>0.9693635731181206</v>
      </c>
      <c r="K6" s="2">
        <v>13.303313502568191</v>
      </c>
      <c r="L6" s="2">
        <v>1.477984083353328E-3</v>
      </c>
      <c r="M6" s="2">
        <v>-0.13037135990009699</v>
      </c>
      <c r="N6" s="2">
        <v>-4.2577481065608651E-2</v>
      </c>
      <c r="O6" s="2">
        <v>-6.4605213640089643E-2</v>
      </c>
      <c r="P6" s="2">
        <v>-5.0549718732403742E-2</v>
      </c>
      <c r="Q6" s="2">
        <v>-3.1745778796008248E-2</v>
      </c>
      <c r="R6" s="2">
        <v>-2.269379582260184E-2</v>
      </c>
      <c r="S6" s="2">
        <v>-1.3458652220422701E-2</v>
      </c>
      <c r="T6" s="2">
        <v>-7.6318830433876614E-3</v>
      </c>
      <c r="U6" s="2">
        <v>-3.127649137897758E-3</v>
      </c>
      <c r="V6" s="2">
        <v>7.6907957627674734E-4</v>
      </c>
      <c r="W6" s="2">
        <v>4.7565161292531322E-3</v>
      </c>
      <c r="X6" s="2">
        <v>9.5070333334835097E-3</v>
      </c>
      <c r="Y6" s="2">
        <v>1.5709104877274529E-2</v>
      </c>
      <c r="Z6" s="2">
        <v>2.642670214942594E-2</v>
      </c>
      <c r="AA6" s="2">
        <v>3.6159851884193607E-2</v>
      </c>
      <c r="AB6" s="2">
        <v>6.1403528113872223E-2</v>
      </c>
      <c r="AC6" s="2">
        <v>4.5533449232315303E-2</v>
      </c>
      <c r="AD6" s="2">
        <v>6.7561181806796294E-2</v>
      </c>
      <c r="AE6" s="2">
        <v>0.2596926485269328</v>
      </c>
      <c r="AF6" s="2">
        <v>3.4915893785557442E-2</v>
      </c>
      <c r="AG6" s="2" t="s">
        <v>38</v>
      </c>
      <c r="AH6" s="2" t="s">
        <v>39</v>
      </c>
      <c r="AI6" s="2"/>
      <c r="AJ6" s="2"/>
      <c r="AK6" s="2" t="s">
        <v>38</v>
      </c>
      <c r="AL6" s="2" t="s">
        <v>43</v>
      </c>
    </row>
    <row r="7" spans="1:38" hidden="1" x14ac:dyDescent="0.25">
      <c r="A7" s="2" t="s">
        <v>46</v>
      </c>
      <c r="B7" s="2"/>
      <c r="C7" s="2"/>
      <c r="D7" s="2" t="s">
        <v>37</v>
      </c>
      <c r="E7" s="2">
        <v>6019</v>
      </c>
      <c r="F7" s="2">
        <v>0</v>
      </c>
      <c r="G7" s="2">
        <v>0</v>
      </c>
      <c r="H7" s="2">
        <v>6010</v>
      </c>
      <c r="I7" s="2">
        <v>2.1388507991247741E-2</v>
      </c>
      <c r="J7" s="2">
        <v>0.50011191006323552</v>
      </c>
      <c r="K7" s="2">
        <v>6.9110231384713039</v>
      </c>
      <c r="L7" s="2">
        <v>9.5477837214729398E-4</v>
      </c>
      <c r="M7" s="2">
        <v>-0.1110595283840745</v>
      </c>
      <c r="N7" s="2">
        <v>-4.182223761034818E-2</v>
      </c>
      <c r="O7" s="2">
        <v>-6.3210745601595925E-2</v>
      </c>
      <c r="P7" s="2">
        <v>-5.067057270971928E-2</v>
      </c>
      <c r="Q7" s="2">
        <v>-3.2107991687822239E-2</v>
      </c>
      <c r="R7" s="2">
        <v>-2.357507499845032E-2</v>
      </c>
      <c r="S7" s="2">
        <v>-1.4034443319627971E-2</v>
      </c>
      <c r="T7" s="2">
        <v>-8.024906285984755E-3</v>
      </c>
      <c r="U7" s="2">
        <v>-3.768874671137176E-3</v>
      </c>
      <c r="V7" s="2">
        <v>4.143923398763929E-4</v>
      </c>
      <c r="W7" s="2">
        <v>4.3996826240763221E-3</v>
      </c>
      <c r="X7" s="2">
        <v>9.0708619243390614E-3</v>
      </c>
      <c r="Y7" s="2">
        <v>1.5381503654142909E-2</v>
      </c>
      <c r="Z7" s="2">
        <v>2.546656350890909E-2</v>
      </c>
      <c r="AA7" s="2">
        <v>3.5385775819813101E-2</v>
      </c>
      <c r="AB7" s="2">
        <v>5.9946035687257787E-2</v>
      </c>
      <c r="AC7" s="2">
        <v>4.3731794354642771E-2</v>
      </c>
      <c r="AD7" s="2">
        <v>6.5120302345890502E-2</v>
      </c>
      <c r="AE7" s="2">
        <v>0.15660897053110831</v>
      </c>
      <c r="AF7" s="2">
        <v>2.1384639029478861E-2</v>
      </c>
      <c r="AG7" s="2" t="s">
        <v>38</v>
      </c>
      <c r="AH7" s="2" t="s">
        <v>39</v>
      </c>
      <c r="AI7" s="2" t="s">
        <v>38</v>
      </c>
      <c r="AJ7" s="2" t="s">
        <v>43</v>
      </c>
      <c r="AK7" s="2" t="s">
        <v>38</v>
      </c>
      <c r="AL7" s="2" t="s">
        <v>43</v>
      </c>
    </row>
    <row r="8" spans="1:38" hidden="1" x14ac:dyDescent="0.25">
      <c r="A8" s="2" t="s">
        <v>47</v>
      </c>
      <c r="B8" s="2"/>
      <c r="C8" s="2"/>
      <c r="D8" s="2" t="s">
        <v>37</v>
      </c>
      <c r="E8" s="2">
        <v>6019</v>
      </c>
      <c r="F8" s="2">
        <v>0</v>
      </c>
      <c r="G8" s="2">
        <v>0</v>
      </c>
      <c r="H8" s="2">
        <v>6012</v>
      </c>
      <c r="I8" s="2">
        <v>2.1374181719182012E-2</v>
      </c>
      <c r="J8" s="2">
        <v>0.86103224373990705</v>
      </c>
      <c r="K8" s="2">
        <v>11.29636021197247</v>
      </c>
      <c r="L8" s="2">
        <v>7.9022931528469596E-4</v>
      </c>
      <c r="M8" s="2">
        <v>-9.1624489785784122E-2</v>
      </c>
      <c r="N8" s="2">
        <v>-4.1958134123079319E-2</v>
      </c>
      <c r="O8" s="2">
        <v>-6.333231584226133E-2</v>
      </c>
      <c r="P8" s="2">
        <v>-5.0406631397887737E-2</v>
      </c>
      <c r="Q8" s="2">
        <v>-3.3143940982300869E-2</v>
      </c>
      <c r="R8" s="2">
        <v>-2.3777902504517438E-2</v>
      </c>
      <c r="S8" s="2">
        <v>-1.41318022659305E-2</v>
      </c>
      <c r="T8" s="2">
        <v>-8.1806086160918362E-3</v>
      </c>
      <c r="U8" s="2">
        <v>-3.9047942123239129E-3</v>
      </c>
      <c r="V8" s="2">
        <v>2.3566586992481849E-4</v>
      </c>
      <c r="W8" s="2">
        <v>4.3857406819150166E-3</v>
      </c>
      <c r="X8" s="2">
        <v>9.2483458224880896E-3</v>
      </c>
      <c r="Y8" s="2">
        <v>1.5505878099066769E-2</v>
      </c>
      <c r="Z8" s="2">
        <v>2.4838922409378621E-2</v>
      </c>
      <c r="AA8" s="2">
        <v>3.4917399691463742E-2</v>
      </c>
      <c r="AB8" s="2">
        <v>5.4969493464300218E-2</v>
      </c>
      <c r="AC8" s="2">
        <v>4.3538592753648707E-2</v>
      </c>
      <c r="AD8" s="2">
        <v>6.4912774472830712E-2</v>
      </c>
      <c r="AE8" s="2">
        <v>0.25595135811843062</v>
      </c>
      <c r="AF8" s="2">
        <v>1.348510476107989E-2</v>
      </c>
      <c r="AG8" s="2" t="s">
        <v>38</v>
      </c>
      <c r="AH8" s="2" t="s">
        <v>39</v>
      </c>
      <c r="AI8" s="2"/>
      <c r="AJ8" s="2"/>
      <c r="AK8" s="2" t="s">
        <v>38</v>
      </c>
      <c r="AL8" s="2" t="s">
        <v>43</v>
      </c>
    </row>
    <row r="9" spans="1:38" hidden="1" x14ac:dyDescent="0.25">
      <c r="A9" s="2" t="s">
        <v>48</v>
      </c>
      <c r="B9" s="2"/>
      <c r="C9" s="2"/>
      <c r="D9" s="2" t="s">
        <v>37</v>
      </c>
      <c r="E9" s="2">
        <v>6019</v>
      </c>
      <c r="F9" s="2">
        <v>0</v>
      </c>
      <c r="G9" s="2">
        <v>0</v>
      </c>
      <c r="H9" s="2">
        <v>6007</v>
      </c>
      <c r="I9" s="2">
        <v>2.1796304096574771E-2</v>
      </c>
      <c r="J9" s="2">
        <v>0.56964203121141443</v>
      </c>
      <c r="K9" s="2">
        <v>10.870909914305431</v>
      </c>
      <c r="L9" s="2">
        <v>5.8160184959797656E-4</v>
      </c>
      <c r="M9" s="2">
        <v>-0.13037135990009699</v>
      </c>
      <c r="N9" s="2">
        <v>-4.3011006343551567E-2</v>
      </c>
      <c r="O9" s="2">
        <v>-6.4807310440126345E-2</v>
      </c>
      <c r="P9" s="2">
        <v>-5.5131260054804718E-2</v>
      </c>
      <c r="Q9" s="2">
        <v>-3.378852620235516E-2</v>
      </c>
      <c r="R9" s="2">
        <v>-2.4218113769913299E-2</v>
      </c>
      <c r="S9" s="2">
        <v>-1.4019188476258901E-2</v>
      </c>
      <c r="T9" s="2">
        <v>-8.1069301837456385E-3</v>
      </c>
      <c r="U9" s="2">
        <v>-3.648174159486805E-3</v>
      </c>
      <c r="V9" s="2">
        <v>2.8803956186620907E-4</v>
      </c>
      <c r="W9" s="2">
        <v>4.3381932534662989E-3</v>
      </c>
      <c r="X9" s="2">
        <v>9.2194730271964714E-3</v>
      </c>
      <c r="Y9" s="2">
        <v>1.5225520433268259E-2</v>
      </c>
      <c r="Z9" s="2">
        <v>2.487794296643487E-2</v>
      </c>
      <c r="AA9" s="2">
        <v>3.4914631955921718E-2</v>
      </c>
      <c r="AB9" s="2">
        <v>5.5604012104773913E-2</v>
      </c>
      <c r="AC9" s="2">
        <v>4.4174210042747533E-2</v>
      </c>
      <c r="AD9" s="2">
        <v>6.5970514139322298E-2</v>
      </c>
      <c r="AE9" s="2">
        <v>0.2596926485269328</v>
      </c>
      <c r="AF9" s="2">
        <v>2.5705125794892689E-2</v>
      </c>
      <c r="AG9" s="2" t="s">
        <v>38</v>
      </c>
      <c r="AH9" s="2" t="s">
        <v>39</v>
      </c>
      <c r="AI9" s="2" t="s">
        <v>38</v>
      </c>
      <c r="AJ9" s="2" t="s">
        <v>43</v>
      </c>
      <c r="AK9" s="2" t="s">
        <v>38</v>
      </c>
      <c r="AL9" s="2" t="s">
        <v>43</v>
      </c>
    </row>
    <row r="10" spans="1:38" hidden="1" x14ac:dyDescent="0.25">
      <c r="A10" s="2" t="s">
        <v>49</v>
      </c>
      <c r="B10" s="2"/>
      <c r="C10" s="2"/>
      <c r="D10" s="2" t="s">
        <v>37</v>
      </c>
      <c r="E10" s="2">
        <v>6019</v>
      </c>
      <c r="F10" s="2">
        <v>0</v>
      </c>
      <c r="G10" s="2">
        <v>0</v>
      </c>
      <c r="H10" s="2">
        <v>6009</v>
      </c>
      <c r="I10" s="2">
        <v>2.1601614003854699E-2</v>
      </c>
      <c r="J10" s="2">
        <v>0.81751219131679531</v>
      </c>
      <c r="K10" s="2">
        <v>11.87900009669036</v>
      </c>
      <c r="L10" s="2">
        <v>8.2542528976987256E-4</v>
      </c>
      <c r="M10" s="2">
        <v>-0.13037135990009699</v>
      </c>
      <c r="N10" s="2">
        <v>-4.2377802717939519E-2</v>
      </c>
      <c r="O10" s="2">
        <v>-6.3979416721794205E-2</v>
      </c>
      <c r="P10" s="2">
        <v>-5.1190598211229323E-2</v>
      </c>
      <c r="Q10" s="2">
        <v>-3.2143881963078887E-2</v>
      </c>
      <c r="R10" s="2">
        <v>-2.351401143805789E-2</v>
      </c>
      <c r="S10" s="2">
        <v>-1.4175349454378979E-2</v>
      </c>
      <c r="T10" s="2">
        <v>-8.296285386818758E-3</v>
      </c>
      <c r="U10" s="2">
        <v>-3.7893987181229129E-3</v>
      </c>
      <c r="V10" s="2">
        <v>2.3241479475155549E-4</v>
      </c>
      <c r="W10" s="2">
        <v>4.3135094662015957E-3</v>
      </c>
      <c r="X10" s="2">
        <v>9.446968996150381E-3</v>
      </c>
      <c r="Y10" s="2">
        <v>1.544743393810652E-2</v>
      </c>
      <c r="Z10" s="2">
        <v>2.5052370677028989E-2</v>
      </c>
      <c r="AA10" s="2">
        <v>3.4748009251264728E-2</v>
      </c>
      <c r="AB10" s="2">
        <v>5.8014994813368158E-2</v>
      </c>
      <c r="AC10" s="2">
        <v>4.4028653297479257E-2</v>
      </c>
      <c r="AD10" s="2">
        <v>6.5630267301333964E-2</v>
      </c>
      <c r="AE10" s="2">
        <v>0.2596926485269328</v>
      </c>
      <c r="AF10" s="2">
        <v>-2.8554825523614091E-3</v>
      </c>
      <c r="AG10" s="2" t="s">
        <v>38</v>
      </c>
      <c r="AH10" s="2" t="s">
        <v>39</v>
      </c>
      <c r="AI10" s="2" t="s">
        <v>38</v>
      </c>
      <c r="AJ10" s="2" t="s">
        <v>43</v>
      </c>
      <c r="AK10" s="2" t="s">
        <v>38</v>
      </c>
      <c r="AL10" s="2" t="s">
        <v>43</v>
      </c>
    </row>
    <row r="11" spans="1:38" hidden="1" x14ac:dyDescent="0.25">
      <c r="A11" s="2" t="s">
        <v>50</v>
      </c>
      <c r="B11" s="2"/>
      <c r="C11" s="2"/>
      <c r="D11" s="2" t="s">
        <v>37</v>
      </c>
      <c r="E11" s="2">
        <v>6019</v>
      </c>
      <c r="F11" s="2">
        <v>0</v>
      </c>
      <c r="G11" s="2">
        <v>0</v>
      </c>
      <c r="H11" s="2">
        <v>6002</v>
      </c>
      <c r="I11" s="2">
        <v>2.0717129036130232E-2</v>
      </c>
      <c r="J11" s="2">
        <v>0.72857156147822022</v>
      </c>
      <c r="K11" s="2">
        <v>9.9980301419749793</v>
      </c>
      <c r="L11" s="2">
        <v>1.74266923888309E-3</v>
      </c>
      <c r="M11" s="2">
        <v>-0.13037135990009699</v>
      </c>
      <c r="N11" s="2">
        <v>-3.9691588833377367E-2</v>
      </c>
      <c r="O11" s="2">
        <v>-6.0408717869507612E-2</v>
      </c>
      <c r="P11" s="2">
        <v>-4.7437693933572687E-2</v>
      </c>
      <c r="Q11" s="2">
        <v>-3.0025766098018821E-2</v>
      </c>
      <c r="R11" s="2">
        <v>-2.1379214010054132E-2</v>
      </c>
      <c r="S11" s="2">
        <v>-1.295037825808631E-2</v>
      </c>
      <c r="T11" s="2">
        <v>-7.4277115579796781E-3</v>
      </c>
      <c r="U11" s="2">
        <v>-3.111088017103472E-3</v>
      </c>
      <c r="V11" s="2">
        <v>9.6902127951355708E-4</v>
      </c>
      <c r="W11" s="2">
        <v>5.1483057822078277E-3</v>
      </c>
      <c r="X11" s="2">
        <v>9.9040060355156494E-3</v>
      </c>
      <c r="Y11" s="2">
        <v>1.6052591831528559E-2</v>
      </c>
      <c r="Z11" s="2">
        <v>2.5544293423935441E-2</v>
      </c>
      <c r="AA11" s="2">
        <v>3.4993330828025269E-2</v>
      </c>
      <c r="AB11" s="2">
        <v>5.7437176637349138E-2</v>
      </c>
      <c r="AC11" s="2">
        <v>4.3176927311143552E-2</v>
      </c>
      <c r="AD11" s="2">
        <v>6.3894056347273784E-2</v>
      </c>
      <c r="AE11" s="2">
        <v>0.2596926485269328</v>
      </c>
      <c r="AF11" s="2">
        <v>-1.270860690693845E-2</v>
      </c>
      <c r="AG11" s="2" t="s">
        <v>38</v>
      </c>
      <c r="AH11" s="2" t="s">
        <v>39</v>
      </c>
      <c r="AI11" s="2" t="s">
        <v>38</v>
      </c>
      <c r="AJ11" s="2" t="s">
        <v>43</v>
      </c>
      <c r="AK11" s="2" t="s">
        <v>38</v>
      </c>
      <c r="AL11" s="2" t="s">
        <v>43</v>
      </c>
    </row>
    <row r="12" spans="1:38" hidden="1" x14ac:dyDescent="0.25">
      <c r="A12" s="2" t="s">
        <v>51</v>
      </c>
      <c r="B12" s="2"/>
      <c r="C12" s="2"/>
      <c r="D12" s="2" t="s">
        <v>37</v>
      </c>
      <c r="E12" s="2">
        <v>6019</v>
      </c>
      <c r="F12" s="2">
        <v>0</v>
      </c>
      <c r="G12" s="2">
        <v>0</v>
      </c>
      <c r="H12" s="2">
        <v>5922</v>
      </c>
      <c r="I12" s="2">
        <v>2.200126194590022E-2</v>
      </c>
      <c r="J12" s="2">
        <v>0.1152599083312576</v>
      </c>
      <c r="K12" s="2">
        <v>5.3988096506635106</v>
      </c>
      <c r="L12" s="2">
        <v>5.2269979859545209E-4</v>
      </c>
      <c r="M12" s="2">
        <v>-0.13930892740727971</v>
      </c>
      <c r="N12" s="2">
        <v>-4.3479824093204979E-2</v>
      </c>
      <c r="O12" s="2">
        <v>-6.5481086039105199E-2</v>
      </c>
      <c r="P12" s="2">
        <v>-5.4553531356971018E-2</v>
      </c>
      <c r="Q12" s="2">
        <v>-3.4489579972800097E-2</v>
      </c>
      <c r="R12" s="2">
        <v>-2.5100540177191918E-2</v>
      </c>
      <c r="S12" s="2">
        <v>-1.51588467619862E-2</v>
      </c>
      <c r="T12" s="2">
        <v>-9.1696813588449215E-3</v>
      </c>
      <c r="U12" s="2">
        <v>-4.4508077668080773E-3</v>
      </c>
      <c r="V12" s="2">
        <v>4.4124884478480087E-5</v>
      </c>
      <c r="W12" s="2">
        <v>4.8101647734264293E-3</v>
      </c>
      <c r="X12" s="2">
        <v>9.978006706160867E-3</v>
      </c>
      <c r="Y12" s="2">
        <v>1.6490268053095211E-2</v>
      </c>
      <c r="Z12" s="2">
        <v>2.6750948806701608E-2</v>
      </c>
      <c r="AA12" s="2">
        <v>3.5715566980072222E-2</v>
      </c>
      <c r="AB12" s="2">
        <v>5.931805228601307E-2</v>
      </c>
      <c r="AC12" s="2">
        <v>4.4525223690395889E-2</v>
      </c>
      <c r="AD12" s="2">
        <v>6.6526485636296109E-2</v>
      </c>
      <c r="AE12" s="2">
        <v>0.13356085109168259</v>
      </c>
      <c r="AF12" s="2">
        <v>2.0355864447003519E-2</v>
      </c>
      <c r="AG12" s="2" t="s">
        <v>38</v>
      </c>
      <c r="AH12" s="2" t="s">
        <v>39</v>
      </c>
      <c r="AI12" s="2" t="s">
        <v>38</v>
      </c>
      <c r="AJ12" s="2" t="s">
        <v>43</v>
      </c>
      <c r="AK12" s="2" t="s">
        <v>38</v>
      </c>
      <c r="AL12" s="2" t="s">
        <v>43</v>
      </c>
    </row>
    <row r="13" spans="1:38" x14ac:dyDescent="0.25">
      <c r="A13" s="2" t="s">
        <v>52</v>
      </c>
      <c r="B13" s="2" t="str">
        <f>VLOOKUP(A13,[1]Variables!$A$1:$C$51,3,FALSE)</f>
        <v>log change for high last day</v>
      </c>
      <c r="C13" s="2">
        <f>HLOOKUP(A13,'dynamic equation'!$A$1:$Y$2,2,FALSE)</f>
        <v>-6.1372436583042138E-2</v>
      </c>
      <c r="D13" s="2" t="s">
        <v>37</v>
      </c>
      <c r="E13" s="2">
        <v>6019</v>
      </c>
      <c r="F13" s="2">
        <v>0</v>
      </c>
      <c r="G13" s="2">
        <v>0</v>
      </c>
      <c r="H13" s="2">
        <v>5963</v>
      </c>
      <c r="I13" s="2">
        <v>1.9017273107775189E-2</v>
      </c>
      <c r="J13" s="2">
        <v>0.46008014684164827</v>
      </c>
      <c r="K13" s="2">
        <v>8.6361631597198443</v>
      </c>
      <c r="L13" s="2">
        <v>9.1215742573406023E-4</v>
      </c>
      <c r="M13" s="2">
        <v>-0.1390485287527137</v>
      </c>
      <c r="N13" s="2">
        <v>-3.7122388789816309E-2</v>
      </c>
      <c r="O13" s="2">
        <v>-5.6139661897591488E-2</v>
      </c>
      <c r="P13" s="2">
        <v>-4.8415105173865797E-2</v>
      </c>
      <c r="Q13" s="2">
        <v>-2.84878425446854E-2</v>
      </c>
      <c r="R13" s="2">
        <v>-1.975903272077803E-2</v>
      </c>
      <c r="S13" s="2">
        <v>-1.141863422146825E-2</v>
      </c>
      <c r="T13" s="2">
        <v>-6.4415048674934198E-3</v>
      </c>
      <c r="U13" s="2">
        <v>-2.73692858013428E-3</v>
      </c>
      <c r="V13" s="2">
        <v>4.1187632524794938E-4</v>
      </c>
      <c r="W13" s="2">
        <v>3.903545999515754E-3</v>
      </c>
      <c r="X13" s="2">
        <v>7.8872872519276591E-3</v>
      </c>
      <c r="Y13" s="2">
        <v>1.3067563524441401E-2</v>
      </c>
      <c r="Z13" s="2">
        <v>2.1374902534022831E-2</v>
      </c>
      <c r="AA13" s="2">
        <v>3.0565100977165659E-2</v>
      </c>
      <c r="AB13" s="2">
        <v>5.5269536935303398E-2</v>
      </c>
      <c r="AC13" s="2">
        <v>3.8946703641284428E-2</v>
      </c>
      <c r="AD13" s="2">
        <v>5.796397674905962E-2</v>
      </c>
      <c r="AE13" s="2">
        <v>0.16737497054107789</v>
      </c>
      <c r="AF13" s="2">
        <v>5.6755601639478233E-4</v>
      </c>
      <c r="AG13" s="2" t="s">
        <v>38</v>
      </c>
      <c r="AH13" s="2" t="s">
        <v>41</v>
      </c>
      <c r="AI13" s="2" t="s">
        <v>38</v>
      </c>
      <c r="AJ13" s="2" t="s">
        <v>41</v>
      </c>
      <c r="AK13" s="2"/>
      <c r="AL13" s="2"/>
    </row>
    <row r="14" spans="1:38" hidden="1" x14ac:dyDescent="0.25">
      <c r="A14" s="2" t="s">
        <v>53</v>
      </c>
      <c r="B14" s="2"/>
      <c r="C14" s="2"/>
      <c r="D14" s="2" t="s">
        <v>37</v>
      </c>
      <c r="E14" s="2">
        <v>6019</v>
      </c>
      <c r="F14" s="2">
        <v>0</v>
      </c>
      <c r="G14" s="2">
        <v>0</v>
      </c>
      <c r="H14" s="2">
        <v>5977</v>
      </c>
      <c r="I14" s="2">
        <v>2.0636848731698978E-2</v>
      </c>
      <c r="J14" s="2">
        <v>0.29824649397726172</v>
      </c>
      <c r="K14" s="2">
        <v>11.43123549260414</v>
      </c>
      <c r="L14" s="2">
        <v>1.0018611491629571E-3</v>
      </c>
      <c r="M14" s="2">
        <v>-0.19905652594253381</v>
      </c>
      <c r="N14" s="2">
        <v>-4.0271836314234997E-2</v>
      </c>
      <c r="O14" s="2">
        <v>-6.090868504593399E-2</v>
      </c>
      <c r="P14" s="2">
        <v>-5.5173536418218247E-2</v>
      </c>
      <c r="Q14" s="2">
        <v>-3.0918258439130049E-2</v>
      </c>
      <c r="R14" s="2">
        <v>-2.180176687666166E-2</v>
      </c>
      <c r="S14" s="2">
        <v>-1.201588446605383E-2</v>
      </c>
      <c r="T14" s="2">
        <v>-6.6146087058769239E-3</v>
      </c>
      <c r="U14" s="2">
        <v>-2.6195834907062482E-3</v>
      </c>
      <c r="V14" s="2">
        <v>1.21325436304467E-3</v>
      </c>
      <c r="W14" s="2">
        <v>4.9039802907780081E-3</v>
      </c>
      <c r="X14" s="2">
        <v>8.8268491516729289E-3</v>
      </c>
      <c r="Y14" s="2">
        <v>1.3938344013601681E-2</v>
      </c>
      <c r="Z14" s="2">
        <v>2.2565580411857539E-2</v>
      </c>
      <c r="AA14" s="2">
        <v>3.1846306522426981E-2</v>
      </c>
      <c r="AB14" s="2">
        <v>5.8671085288932327E-2</v>
      </c>
      <c r="AC14" s="2">
        <v>4.2275558612560923E-2</v>
      </c>
      <c r="AD14" s="2">
        <v>6.2912407344259902E-2</v>
      </c>
      <c r="AE14" s="2">
        <v>0.1994819924123607</v>
      </c>
      <c r="AF14" s="2">
        <v>3.2004761767747247E-2</v>
      </c>
      <c r="AG14" s="2" t="s">
        <v>38</v>
      </c>
      <c r="AH14" s="2" t="s">
        <v>43</v>
      </c>
      <c r="AI14" s="2" t="s">
        <v>38</v>
      </c>
      <c r="AJ14" s="2" t="s">
        <v>41</v>
      </c>
      <c r="AK14" s="2" t="s">
        <v>38</v>
      </c>
      <c r="AL14" s="2" t="s">
        <v>43</v>
      </c>
    </row>
    <row r="15" spans="1:38" hidden="1" x14ac:dyDescent="0.25">
      <c r="A15" s="2" t="s">
        <v>54</v>
      </c>
      <c r="B15" s="2"/>
      <c r="C15" s="2"/>
      <c r="D15" s="2" t="s">
        <v>37</v>
      </c>
      <c r="E15" s="2">
        <v>6019</v>
      </c>
      <c r="F15" s="2">
        <v>0</v>
      </c>
      <c r="G15" s="2">
        <v>0</v>
      </c>
      <c r="H15" s="2">
        <v>5996</v>
      </c>
      <c r="I15" s="2">
        <v>0.50692843699679813</v>
      </c>
      <c r="J15" s="2">
        <v>0.1361770595903373</v>
      </c>
      <c r="K15" s="2">
        <v>3.6194991849453939</v>
      </c>
      <c r="L15" s="2">
        <v>1.210555061001034E-3</v>
      </c>
      <c r="M15" s="2">
        <v>-2.900145239538424</v>
      </c>
      <c r="N15" s="2">
        <v>-1.0126463189325949</v>
      </c>
      <c r="O15" s="2">
        <v>-1.5195747559293931</v>
      </c>
      <c r="P15" s="2">
        <v>-1.115655021739197</v>
      </c>
      <c r="Q15" s="2">
        <v>-0.76576765068046349</v>
      </c>
      <c r="R15" s="2">
        <v>-0.60778771743040305</v>
      </c>
      <c r="S15" s="2">
        <v>-0.41945979561759122</v>
      </c>
      <c r="T15" s="2">
        <v>-0.27713816694925131</v>
      </c>
      <c r="U15" s="2">
        <v>-0.14134153075490419</v>
      </c>
      <c r="V15" s="2">
        <v>-1.892723236790712E-2</v>
      </c>
      <c r="W15" s="2">
        <v>9.7974400336761774E-2</v>
      </c>
      <c r="X15" s="2">
        <v>0.24276924152433421</v>
      </c>
      <c r="Y15" s="2">
        <v>0.41935090349989168</v>
      </c>
      <c r="Z15" s="2">
        <v>0.65855117325529744</v>
      </c>
      <c r="AA15" s="2">
        <v>0.85692216504592433</v>
      </c>
      <c r="AB15" s="2">
        <v>1.247924897458955</v>
      </c>
      <c r="AC15" s="2">
        <v>1.0150674290545969</v>
      </c>
      <c r="AD15" s="2">
        <v>1.521995866051395</v>
      </c>
      <c r="AE15" s="2">
        <v>2.21783977866209</v>
      </c>
      <c r="AF15" s="2">
        <v>-3.3277764417917848E-2</v>
      </c>
      <c r="AG15" s="2" t="s">
        <v>38</v>
      </c>
      <c r="AH15" s="2" t="s">
        <v>39</v>
      </c>
      <c r="AI15" s="2"/>
      <c r="AJ15" s="2"/>
      <c r="AK15" s="2" t="s">
        <v>38</v>
      </c>
      <c r="AL15" s="2" t="s">
        <v>43</v>
      </c>
    </row>
    <row r="16" spans="1:38" hidden="1" x14ac:dyDescent="0.25">
      <c r="A16" s="2" t="s">
        <v>55</v>
      </c>
      <c r="B16" s="2"/>
      <c r="C16" s="2"/>
      <c r="D16" s="2" t="s">
        <v>37</v>
      </c>
      <c r="E16" s="2">
        <v>6019</v>
      </c>
      <c r="F16" s="2">
        <v>0</v>
      </c>
      <c r="G16" s="2">
        <v>0</v>
      </c>
      <c r="H16" s="2">
        <v>6019</v>
      </c>
      <c r="I16" s="2">
        <v>0.52639633832951493</v>
      </c>
      <c r="J16" s="2">
        <v>0.16512738554653969</v>
      </c>
      <c r="K16" s="2">
        <v>4.5152920597736843</v>
      </c>
      <c r="L16" s="2">
        <v>-7.0979687290913286E-3</v>
      </c>
      <c r="M16" s="2">
        <v>-3.249734053337574</v>
      </c>
      <c r="N16" s="2">
        <v>-1.0598906453881209</v>
      </c>
      <c r="O16" s="2">
        <v>-1.5862869837176361</v>
      </c>
      <c r="P16" s="2">
        <v>-1.2916568075539541</v>
      </c>
      <c r="Q16" s="2">
        <v>-0.84094301406881333</v>
      </c>
      <c r="R16" s="2">
        <v>-0.62682015587120521</v>
      </c>
      <c r="S16" s="2">
        <v>-0.40505022938424118</v>
      </c>
      <c r="T16" s="2">
        <v>-0.26466088319593167</v>
      </c>
      <c r="U16" s="2">
        <v>-0.13652745296341609</v>
      </c>
      <c r="V16" s="2">
        <v>-1.447653054845318E-2</v>
      </c>
      <c r="W16" s="2">
        <v>9.6046615810383609E-2</v>
      </c>
      <c r="X16" s="2">
        <v>0.2220264246675463</v>
      </c>
      <c r="Y16" s="2">
        <v>0.38304611938701572</v>
      </c>
      <c r="Z16" s="2">
        <v>0.63572764787582747</v>
      </c>
      <c r="AA16" s="2">
        <v>0.87539655400879068</v>
      </c>
      <c r="AB16" s="2">
        <v>1.4199492405456511</v>
      </c>
      <c r="AC16" s="2">
        <v>1.045694707929939</v>
      </c>
      <c r="AD16" s="2">
        <v>1.572091046259454</v>
      </c>
      <c r="AE16" s="2">
        <v>3.0025668212766652</v>
      </c>
      <c r="AF16" s="2">
        <v>-1.7908033635501811E-2</v>
      </c>
      <c r="AG16" s="2" t="s">
        <v>38</v>
      </c>
      <c r="AH16" s="2" t="s">
        <v>43</v>
      </c>
      <c r="AI16" s="2" t="s">
        <v>38</v>
      </c>
      <c r="AJ16" s="2" t="s">
        <v>43</v>
      </c>
      <c r="AK16" s="2" t="s">
        <v>38</v>
      </c>
      <c r="AL16" s="2" t="s">
        <v>43</v>
      </c>
    </row>
    <row r="17" spans="1:38" x14ac:dyDescent="0.25">
      <c r="A17" s="2" t="s">
        <v>56</v>
      </c>
      <c r="B17" s="2" t="str">
        <f>VLOOKUP(A17,[1]Variables!$A$1:$C$51,3,FALSE)</f>
        <v>standard deviation of last 5 day log returns</v>
      </c>
      <c r="C17" s="2">
        <f>HLOOKUP(A17,'dynamic equation'!$A$1:$Y$2,2,FALSE)</f>
        <v>-0.48998948931694031</v>
      </c>
      <c r="D17" s="2" t="s">
        <v>37</v>
      </c>
      <c r="E17" s="2">
        <v>6019</v>
      </c>
      <c r="F17" s="2">
        <v>0</v>
      </c>
      <c r="G17" s="2">
        <v>0</v>
      </c>
      <c r="H17" s="2">
        <v>6019</v>
      </c>
      <c r="I17" s="2">
        <v>1.0697960000221839E-2</v>
      </c>
      <c r="J17" s="2">
        <v>2.5221439150852381</v>
      </c>
      <c r="K17" s="2">
        <v>17.019991261322421</v>
      </c>
      <c r="L17" s="2">
        <v>1.8746144680352558E-2</v>
      </c>
      <c r="M17" s="2">
        <v>1.4657638530866639E-3</v>
      </c>
      <c r="N17" s="2">
        <v>-2.6497753200911099E-3</v>
      </c>
      <c r="O17" s="2">
        <v>-1.3347735320312949E-2</v>
      </c>
      <c r="P17" s="2">
        <v>4.128544772631455E-3</v>
      </c>
      <c r="Q17" s="2">
        <v>6.7648116882398669E-3</v>
      </c>
      <c r="R17" s="2">
        <v>8.27486037152028E-3</v>
      </c>
      <c r="S17" s="2">
        <v>1.0689782371790101E-2</v>
      </c>
      <c r="T17" s="2">
        <v>1.275630819540919E-2</v>
      </c>
      <c r="U17" s="2">
        <v>1.46935648673895E-2</v>
      </c>
      <c r="V17" s="2">
        <v>1.6735341976426489E-2</v>
      </c>
      <c r="W17" s="2">
        <v>1.8984476700503461E-2</v>
      </c>
      <c r="X17" s="2">
        <v>2.1500227961437319E-2</v>
      </c>
      <c r="Y17" s="2">
        <v>2.4899692799138319E-2</v>
      </c>
      <c r="Z17" s="2">
        <v>3.0942515405404901E-2</v>
      </c>
      <c r="AA17" s="2">
        <v>3.7561660850026303E-2</v>
      </c>
      <c r="AB17" s="2">
        <v>5.3202794371228483E-2</v>
      </c>
      <c r="AC17" s="2">
        <v>4.014206468079623E-2</v>
      </c>
      <c r="AD17" s="2">
        <v>5.0840024681018073E-2</v>
      </c>
      <c r="AE17" s="2">
        <v>0.12521246985053491</v>
      </c>
      <c r="AF17" s="2">
        <v>-0.15715315817913059</v>
      </c>
      <c r="AG17" s="2" t="s">
        <v>38</v>
      </c>
      <c r="AH17" s="2" t="s">
        <v>41</v>
      </c>
      <c r="AI17" s="2" t="s">
        <v>38</v>
      </c>
      <c r="AJ17" s="2" t="s">
        <v>41</v>
      </c>
      <c r="AK17" s="2"/>
      <c r="AL17" s="2"/>
    </row>
    <row r="18" spans="1:38" x14ac:dyDescent="0.25">
      <c r="A18" s="2" t="s">
        <v>57</v>
      </c>
      <c r="B18" s="2" t="str">
        <f>VLOOKUP(A18,[1]Variables!$A$1:$C$51,3,FALSE)</f>
        <v>standard deviation of last 20 day log returns</v>
      </c>
      <c r="C18" s="2">
        <f>HLOOKUP(A18,'dynamic equation'!$A$1:$Y$2,2,FALSE)</f>
        <v>-0.46110901236534119</v>
      </c>
      <c r="D18" s="2" t="s">
        <v>37</v>
      </c>
      <c r="E18" s="2">
        <v>6019</v>
      </c>
      <c r="F18" s="2">
        <v>0</v>
      </c>
      <c r="G18" s="2">
        <v>0</v>
      </c>
      <c r="H18" s="2">
        <v>6019</v>
      </c>
      <c r="I18" s="2">
        <v>7.618259779788571E-3</v>
      </c>
      <c r="J18" s="2">
        <v>1.72947826442279</v>
      </c>
      <c r="K18" s="2">
        <v>8.4824420452465024</v>
      </c>
      <c r="L18" s="2">
        <v>2.0127635163008941E-2</v>
      </c>
      <c r="M18" s="2">
        <v>6.17651756487667E-3</v>
      </c>
      <c r="N18" s="2">
        <v>4.8911156034318016E-3</v>
      </c>
      <c r="O18" s="2">
        <v>-2.7271441763567698E-3</v>
      </c>
      <c r="P18" s="2">
        <v>8.8403336495287647E-3</v>
      </c>
      <c r="Q18" s="2">
        <v>1.0943585617601431E-2</v>
      </c>
      <c r="R18" s="2">
        <v>1.2259178274797149E-2</v>
      </c>
      <c r="S18" s="2">
        <v>1.413385943496189E-2</v>
      </c>
      <c r="T18" s="2">
        <v>1.5777910188471831E-2</v>
      </c>
      <c r="U18" s="2">
        <v>1.7329112812082301E-2</v>
      </c>
      <c r="V18" s="2">
        <v>1.8800401724259539E-2</v>
      </c>
      <c r="W18" s="2">
        <v>2.0478168584005849E-2</v>
      </c>
      <c r="X18" s="2">
        <v>2.2491265561046709E-2</v>
      </c>
      <c r="Y18" s="2">
        <v>2.478164045580759E-2</v>
      </c>
      <c r="Z18" s="2">
        <v>2.878068707211227E-2</v>
      </c>
      <c r="AA18" s="2">
        <v>3.4042501098678041E-2</v>
      </c>
      <c r="AB18" s="2">
        <v>4.901897466627457E-2</v>
      </c>
      <c r="AC18" s="2">
        <v>3.5364154722586083E-2</v>
      </c>
      <c r="AD18" s="2">
        <v>4.2982414502374659E-2</v>
      </c>
      <c r="AE18" s="2">
        <v>6.5748649047552121E-2</v>
      </c>
      <c r="AF18" s="2">
        <v>-0.194064639301193</v>
      </c>
      <c r="AG18" s="2" t="s">
        <v>38</v>
      </c>
      <c r="AH18" s="2" t="s">
        <v>41</v>
      </c>
      <c r="AI18" s="2" t="s">
        <v>38</v>
      </c>
      <c r="AJ18" s="2" t="s">
        <v>41</v>
      </c>
      <c r="AK18" s="2"/>
      <c r="AL18" s="2"/>
    </row>
    <row r="19" spans="1:38" hidden="1" x14ac:dyDescent="0.25">
      <c r="A19" s="2" t="s">
        <v>58</v>
      </c>
      <c r="B19" s="2"/>
      <c r="C19" s="2"/>
      <c r="D19" s="2" t="s">
        <v>37</v>
      </c>
      <c r="E19" s="2">
        <v>6019</v>
      </c>
      <c r="F19" s="2">
        <v>0</v>
      </c>
      <c r="G19" s="2">
        <v>0</v>
      </c>
      <c r="H19" s="2">
        <v>6019</v>
      </c>
      <c r="I19" s="2">
        <v>2.416504797512866E-2</v>
      </c>
      <c r="J19" s="2">
        <v>0.41140908088304162</v>
      </c>
      <c r="K19" s="2">
        <v>6.6192416404071599</v>
      </c>
      <c r="L19" s="2">
        <v>1.002222240043223</v>
      </c>
      <c r="M19" s="2">
        <v>0.8917516280271629</v>
      </c>
      <c r="N19" s="2">
        <v>0.95389214409296619</v>
      </c>
      <c r="O19" s="2">
        <v>0.92972709611783744</v>
      </c>
      <c r="P19" s="2">
        <v>0.94061678782691682</v>
      </c>
      <c r="Q19" s="2">
        <v>0.96338038262455172</v>
      </c>
      <c r="R19" s="2">
        <v>0.97463084492414931</v>
      </c>
      <c r="S19" s="2">
        <v>0.9848901796320666</v>
      </c>
      <c r="T19" s="2">
        <v>0.99198194248176441</v>
      </c>
      <c r="U19" s="2">
        <v>0.99714804466283291</v>
      </c>
      <c r="V19" s="2">
        <v>1.0021132255126379</v>
      </c>
      <c r="W19" s="2">
        <v>1.0068861368783031</v>
      </c>
      <c r="X19" s="2">
        <v>1.0122317927212729</v>
      </c>
      <c r="Y19" s="2">
        <v>1.018777641815289</v>
      </c>
      <c r="Z19" s="2">
        <v>1.0295758775399091</v>
      </c>
      <c r="AA19" s="2">
        <v>1.0404898419317401</v>
      </c>
      <c r="AB19" s="2">
        <v>1.066869933255596</v>
      </c>
      <c r="AC19" s="2">
        <v>1.050552335993481</v>
      </c>
      <c r="AD19" s="2">
        <v>1.0747173839686091</v>
      </c>
      <c r="AE19" s="2">
        <v>1.2010906875846921</v>
      </c>
      <c r="AF19" s="2">
        <v>2.4221190175169889E-2</v>
      </c>
      <c r="AG19" s="2" t="s">
        <v>38</v>
      </c>
      <c r="AH19" s="2" t="s">
        <v>39</v>
      </c>
      <c r="AI19" s="2" t="s">
        <v>38</v>
      </c>
      <c r="AJ19" s="2" t="s">
        <v>41</v>
      </c>
      <c r="AK19" s="2" t="s">
        <v>38</v>
      </c>
      <c r="AL19" s="2" t="s">
        <v>43</v>
      </c>
    </row>
    <row r="20" spans="1:38" x14ac:dyDescent="0.25">
      <c r="A20" s="2" t="s">
        <v>59</v>
      </c>
      <c r="B20" s="2" t="str">
        <f>VLOOKUP(A20,[1]Variables!$A$1:$C$51,3,FALSE)</f>
        <v>ratio of last day close to last 20 days moving average</v>
      </c>
      <c r="C20" s="2">
        <f>HLOOKUP(A20,'dynamic equation'!$A$1:$Y$2,2,FALSE)</f>
        <v>0.14379636943340299</v>
      </c>
      <c r="D20" s="2" t="s">
        <v>37</v>
      </c>
      <c r="E20" s="2">
        <v>6019</v>
      </c>
      <c r="F20" s="2">
        <v>0</v>
      </c>
      <c r="G20" s="2">
        <v>0</v>
      </c>
      <c r="H20" s="2">
        <v>6019</v>
      </c>
      <c r="I20" s="2">
        <v>5.2718086758436228E-2</v>
      </c>
      <c r="J20" s="2">
        <v>0.28728399297293822</v>
      </c>
      <c r="K20" s="2">
        <v>4.1209953616724198</v>
      </c>
      <c r="L20" s="2">
        <v>1.010278802745431</v>
      </c>
      <c r="M20" s="2">
        <v>0.81177228244124178</v>
      </c>
      <c r="N20" s="2">
        <v>0.90484262922855896</v>
      </c>
      <c r="O20" s="2">
        <v>0.8521245424701227</v>
      </c>
      <c r="P20" s="2">
        <v>0.88635829308606584</v>
      </c>
      <c r="Q20" s="2">
        <v>0.92593012110938733</v>
      </c>
      <c r="R20" s="2">
        <v>0.94638707761800711</v>
      </c>
      <c r="S20" s="2">
        <v>0.96847001457728976</v>
      </c>
      <c r="T20" s="2">
        <v>0.9845189883268648</v>
      </c>
      <c r="U20" s="2">
        <v>0.99722626537116432</v>
      </c>
      <c r="V20" s="2">
        <v>1.0097258456389899</v>
      </c>
      <c r="W20" s="2">
        <v>1.021379988436367</v>
      </c>
      <c r="X20" s="2">
        <v>1.033816798959049</v>
      </c>
      <c r="Y20" s="2">
        <v>1.049401188785348</v>
      </c>
      <c r="Z20" s="2">
        <v>1.0736243753099319</v>
      </c>
      <c r="AA20" s="2">
        <v>1.0966881586528521</v>
      </c>
      <c r="AB20" s="2">
        <v>1.156433895919651</v>
      </c>
      <c r="AC20" s="2">
        <v>1.115714976262304</v>
      </c>
      <c r="AD20" s="2">
        <v>1.16843306302074</v>
      </c>
      <c r="AE20" s="2">
        <v>1.2626728214263061</v>
      </c>
      <c r="AF20" s="2">
        <v>5.1952945754784922E-2</v>
      </c>
      <c r="AG20" s="2" t="s">
        <v>38</v>
      </c>
      <c r="AH20" s="2" t="s">
        <v>39</v>
      </c>
      <c r="AI20" s="2" t="s">
        <v>38</v>
      </c>
      <c r="AJ20" s="2" t="s">
        <v>41</v>
      </c>
      <c r="AK20" s="2"/>
      <c r="AL20" s="2"/>
    </row>
    <row r="21" spans="1:38" hidden="1" x14ac:dyDescent="0.25">
      <c r="A21" s="2" t="s">
        <v>60</v>
      </c>
      <c r="B21" s="2"/>
      <c r="C21" s="2"/>
      <c r="D21" s="2" t="s">
        <v>37</v>
      </c>
      <c r="E21" s="2">
        <v>6019</v>
      </c>
      <c r="F21" s="2">
        <v>0</v>
      </c>
      <c r="G21" s="2">
        <v>0</v>
      </c>
      <c r="H21" s="2">
        <v>4180</v>
      </c>
      <c r="I21" s="2">
        <v>2.4338213540972559E-2</v>
      </c>
      <c r="J21" s="2">
        <v>-1.811920488976368</v>
      </c>
      <c r="K21" s="2">
        <v>6.9174306666261094</v>
      </c>
      <c r="L21" s="2">
        <v>0.98065982179867328</v>
      </c>
      <c r="M21" s="2">
        <v>0.82777906315203942</v>
      </c>
      <c r="N21" s="2">
        <v>0.9319833947167282</v>
      </c>
      <c r="O21" s="2">
        <v>0.90764518117575566</v>
      </c>
      <c r="P21" s="2">
        <v>0.89386241126274402</v>
      </c>
      <c r="Q21" s="2">
        <v>0.930503128833986</v>
      </c>
      <c r="R21" s="2">
        <v>0.94801567265840525</v>
      </c>
      <c r="S21" s="2">
        <v>0.96553113645928246</v>
      </c>
      <c r="T21" s="2">
        <v>0.97498415850058429</v>
      </c>
      <c r="U21" s="2">
        <v>0.98309910591433236</v>
      </c>
      <c r="V21" s="2">
        <v>0.98934883589570921</v>
      </c>
      <c r="W21" s="2">
        <v>0.99454693385484005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1.0293362488806179</v>
      </c>
      <c r="AD21" s="2">
        <v>1.053674462421591</v>
      </c>
      <c r="AE21" s="2">
        <v>1</v>
      </c>
      <c r="AF21" s="2">
        <v>9.7944945156710123E-2</v>
      </c>
      <c r="AG21" s="2" t="s">
        <v>38</v>
      </c>
      <c r="AH21" s="2" t="s">
        <v>39</v>
      </c>
      <c r="AI21" s="2" t="s">
        <v>38</v>
      </c>
      <c r="AJ21" s="2" t="s">
        <v>41</v>
      </c>
      <c r="AK21" s="2" t="s">
        <v>38</v>
      </c>
      <c r="AL21" s="2" t="s">
        <v>43</v>
      </c>
    </row>
    <row r="22" spans="1:38" x14ac:dyDescent="0.25">
      <c r="A22" s="2" t="s">
        <v>61</v>
      </c>
      <c r="B22" s="2" t="str">
        <f>VLOOKUP(A22,[1]Variables!$A$1:$C$51,3,FALSE)</f>
        <v>ratio of last 5 day low to last day close</v>
      </c>
      <c r="C22" s="2">
        <f>HLOOKUP(A22,'dynamic equation'!$A$1:$Y$2,2,FALSE)</f>
        <v>-0.24554382264614111</v>
      </c>
      <c r="D22" s="2" t="s">
        <v>37</v>
      </c>
      <c r="E22" s="2">
        <v>6019</v>
      </c>
      <c r="F22" s="2">
        <v>0</v>
      </c>
      <c r="G22" s="2">
        <v>0</v>
      </c>
      <c r="H22" s="2">
        <v>4559</v>
      </c>
      <c r="I22" s="2">
        <v>2.7821182473690649E-2</v>
      </c>
      <c r="J22" s="2">
        <v>-2.098724530172452</v>
      </c>
      <c r="K22" s="2">
        <v>10.411872600005349</v>
      </c>
      <c r="L22" s="2">
        <v>0.97602198589130784</v>
      </c>
      <c r="M22" s="2">
        <v>0.7570217924562832</v>
      </c>
      <c r="N22" s="2">
        <v>0.92037962094392656</v>
      </c>
      <c r="O22" s="2">
        <v>0.89255843847023586</v>
      </c>
      <c r="P22" s="2">
        <v>0.88019018587296938</v>
      </c>
      <c r="Q22" s="2">
        <v>0.92258754168534285</v>
      </c>
      <c r="R22" s="2">
        <v>0.94164043507599415</v>
      </c>
      <c r="S22" s="2">
        <v>0.95828249394573684</v>
      </c>
      <c r="T22" s="2">
        <v>0.96881471343165426</v>
      </c>
      <c r="U22" s="2">
        <v>0.97672148744330611</v>
      </c>
      <c r="V22" s="2">
        <v>0.9838527182329736</v>
      </c>
      <c r="W22" s="2">
        <v>0.98997875098900012</v>
      </c>
      <c r="X22" s="2">
        <v>0.99621503113380194</v>
      </c>
      <c r="Y22" s="2">
        <v>1</v>
      </c>
      <c r="Z22" s="2">
        <v>1</v>
      </c>
      <c r="AA22" s="2">
        <v>1</v>
      </c>
      <c r="AB22" s="2">
        <v>1</v>
      </c>
      <c r="AC22" s="2">
        <v>1.0316643508386889</v>
      </c>
      <c r="AD22" s="2">
        <v>1.05948553331238</v>
      </c>
      <c r="AE22" s="2">
        <v>1</v>
      </c>
      <c r="AF22" s="2">
        <v>4.6620428679387663E-2</v>
      </c>
      <c r="AG22" s="2" t="s">
        <v>38</v>
      </c>
      <c r="AH22" s="2" t="s">
        <v>39</v>
      </c>
      <c r="AI22" s="2" t="s">
        <v>38</v>
      </c>
      <c r="AJ22" s="2" t="s">
        <v>41</v>
      </c>
      <c r="AK22" s="2"/>
      <c r="AL22" s="2"/>
    </row>
    <row r="23" spans="1:38" x14ac:dyDescent="0.25">
      <c r="A23" s="2" t="s">
        <v>62</v>
      </c>
      <c r="B23" s="2" t="str">
        <f>VLOOKUP(A23,[1]Variables!$A$1:$C$51,3,FALSE)</f>
        <v>ratio of last day close to last 20 days high</v>
      </c>
      <c r="C23" s="2">
        <f>HLOOKUP(A23,'dynamic equation'!$A$1:$Y$2,2,FALSE)</f>
        <v>-0.2141879349946976</v>
      </c>
      <c r="D23" s="2" t="s">
        <v>37</v>
      </c>
      <c r="E23" s="2">
        <v>6019</v>
      </c>
      <c r="F23" s="2">
        <v>0</v>
      </c>
      <c r="G23" s="2">
        <v>0</v>
      </c>
      <c r="H23" s="2">
        <v>5048</v>
      </c>
      <c r="I23" s="2">
        <v>4.7022915227106311E-2</v>
      </c>
      <c r="J23" s="2">
        <v>-1.286101278525513</v>
      </c>
      <c r="K23" s="2">
        <v>4.6165783868937993</v>
      </c>
      <c r="L23" s="2">
        <v>0.95329101585444886</v>
      </c>
      <c r="M23" s="2">
        <v>0.71861418250494358</v>
      </c>
      <c r="N23" s="2">
        <v>0.8592451854002362</v>
      </c>
      <c r="O23" s="2">
        <v>0.81222227017312987</v>
      </c>
      <c r="P23" s="2">
        <v>0.80547962003675055</v>
      </c>
      <c r="Q23" s="2">
        <v>0.8601828726632903</v>
      </c>
      <c r="R23" s="2">
        <v>0.88637274171446689</v>
      </c>
      <c r="S23" s="2">
        <v>0.91722940561462663</v>
      </c>
      <c r="T23" s="2">
        <v>0.93717091055340274</v>
      </c>
      <c r="U23" s="2">
        <v>0.95338897056594663</v>
      </c>
      <c r="V23" s="2">
        <v>0.96689667021294379</v>
      </c>
      <c r="W23" s="2">
        <v>0.9777799639759972</v>
      </c>
      <c r="X23" s="2">
        <v>0.98745163572485861</v>
      </c>
      <c r="Y23" s="2">
        <v>0.99592176954889111</v>
      </c>
      <c r="Z23" s="2">
        <v>1</v>
      </c>
      <c r="AA23" s="2">
        <v>1</v>
      </c>
      <c r="AB23" s="2">
        <v>1</v>
      </c>
      <c r="AC23" s="2">
        <v>1.047336846308661</v>
      </c>
      <c r="AD23" s="2">
        <v>1.0943597615357681</v>
      </c>
      <c r="AE23" s="2">
        <v>1</v>
      </c>
      <c r="AF23" s="2">
        <v>0.13721035149039629</v>
      </c>
      <c r="AG23" s="2" t="s">
        <v>38</v>
      </c>
      <c r="AH23" s="2" t="s">
        <v>39</v>
      </c>
      <c r="AI23" s="2" t="s">
        <v>38</v>
      </c>
      <c r="AJ23" s="2" t="s">
        <v>41</v>
      </c>
      <c r="AK23" s="2"/>
      <c r="AL23" s="2"/>
    </row>
    <row r="24" spans="1:38" hidden="1" x14ac:dyDescent="0.25">
      <c r="A24" s="2" t="s">
        <v>63</v>
      </c>
      <c r="B24" s="2"/>
      <c r="C24" s="2"/>
      <c r="D24" s="2" t="s">
        <v>37</v>
      </c>
      <c r="E24" s="2">
        <v>6019</v>
      </c>
      <c r="F24" s="2">
        <v>0</v>
      </c>
      <c r="G24" s="2">
        <v>0</v>
      </c>
      <c r="H24" s="2">
        <v>5449</v>
      </c>
      <c r="I24" s="2">
        <v>5.5272788509784253E-2</v>
      </c>
      <c r="J24" s="2">
        <v>-1.0510525767391461</v>
      </c>
      <c r="K24" s="2">
        <v>4.1857233397607514</v>
      </c>
      <c r="L24" s="2">
        <v>0.93311519213785243</v>
      </c>
      <c r="M24" s="2">
        <v>0.68013973378764869</v>
      </c>
      <c r="N24" s="2">
        <v>0.82256961511828397</v>
      </c>
      <c r="O24" s="2">
        <v>0.76729682660849963</v>
      </c>
      <c r="P24" s="2">
        <v>0.76552813362879657</v>
      </c>
      <c r="Q24" s="2">
        <v>0.82630902292493713</v>
      </c>
      <c r="R24" s="2">
        <v>0.85809652080119037</v>
      </c>
      <c r="S24" s="2">
        <v>0.89176340020703337</v>
      </c>
      <c r="T24" s="2">
        <v>0.91126676433912612</v>
      </c>
      <c r="U24" s="2">
        <v>0.92822593222403293</v>
      </c>
      <c r="V24" s="2">
        <v>0.94207797426292839</v>
      </c>
      <c r="W24" s="2">
        <v>0.9562017973784267</v>
      </c>
      <c r="X24" s="2">
        <v>0.97068208032271031</v>
      </c>
      <c r="Y24" s="2">
        <v>0.98389424286371097</v>
      </c>
      <c r="Z24" s="2">
        <v>0.99813495109262984</v>
      </c>
      <c r="AA24" s="2">
        <v>1</v>
      </c>
      <c r="AB24" s="2">
        <v>1</v>
      </c>
      <c r="AC24" s="2">
        <v>1.0436607691574209</v>
      </c>
      <c r="AD24" s="2">
        <v>1.098933557667205</v>
      </c>
      <c r="AE24" s="2">
        <v>1</v>
      </c>
      <c r="AF24" s="2">
        <v>9.2078517474495549E-3</v>
      </c>
      <c r="AG24" s="2" t="s">
        <v>38</v>
      </c>
      <c r="AH24" s="2" t="s">
        <v>39</v>
      </c>
      <c r="AI24" s="2" t="s">
        <v>38</v>
      </c>
      <c r="AJ24" s="2" t="s">
        <v>41</v>
      </c>
      <c r="AK24" s="2" t="s">
        <v>38</v>
      </c>
      <c r="AL24" s="2" t="s">
        <v>43</v>
      </c>
    </row>
    <row r="25" spans="1:38" x14ac:dyDescent="0.25">
      <c r="A25" s="5" t="s">
        <v>64</v>
      </c>
      <c r="B25" s="2" t="str">
        <f>VLOOKUP(A25,[1]Variables!$A$1:$C$51,3,FALSE)</f>
        <v>log return of next day close to today's close</v>
      </c>
      <c r="C25" s="2" t="e">
        <f>HLOOKUP(A25,'dynamic equation'!$A$1:$Y$2,2,FALSE)</f>
        <v>#N/A</v>
      </c>
      <c r="D25" s="2" t="s">
        <v>37</v>
      </c>
      <c r="E25" s="2">
        <v>6019</v>
      </c>
      <c r="F25" s="2">
        <v>0</v>
      </c>
      <c r="G25" s="2">
        <v>0</v>
      </c>
      <c r="H25" s="2">
        <v>5990</v>
      </c>
      <c r="I25" s="2">
        <v>1.3493568245649181E-2</v>
      </c>
      <c r="J25" s="2">
        <v>-1.8294841875306009</v>
      </c>
      <c r="K25" s="2">
        <v>8.4614132930576726</v>
      </c>
      <c r="L25" s="2">
        <v>-1.4904169592833741E-2</v>
      </c>
      <c r="M25" s="2">
        <v>-0.13037135990009699</v>
      </c>
      <c r="N25" s="2">
        <v>-4.1891306084132107E-2</v>
      </c>
      <c r="O25" s="2">
        <v>-5.5384874329781293E-2</v>
      </c>
      <c r="P25" s="2">
        <v>-6.131210011013348E-2</v>
      </c>
      <c r="Q25" s="2">
        <v>-4.1038523086032043E-2</v>
      </c>
      <c r="R25" s="2">
        <v>-3.26210672949808E-2</v>
      </c>
      <c r="S25" s="2">
        <v>-2.3707669536245809E-2</v>
      </c>
      <c r="T25" s="2">
        <v>-1.84094612090277E-2</v>
      </c>
      <c r="U25" s="2">
        <v>-1.441309021219337E-2</v>
      </c>
      <c r="V25" s="2">
        <v>-1.122599483213018E-2</v>
      </c>
      <c r="W25" s="2">
        <v>-8.5212819334133175E-3</v>
      </c>
      <c r="X25" s="2">
        <v>-6.2042016136497763E-3</v>
      </c>
      <c r="Y25" s="2">
        <v>-4.0301992281681961E-3</v>
      </c>
      <c r="Z25" s="2">
        <v>-1.9296586895270779E-3</v>
      </c>
      <c r="AA25" s="2">
        <v>-9.2324420182062579E-4</v>
      </c>
      <c r="AB25" s="2">
        <v>-1.4774951986302909E-4</v>
      </c>
      <c r="AC25" s="2">
        <v>1.208296689846463E-2</v>
      </c>
      <c r="AD25" s="2">
        <v>2.5576535144113809E-2</v>
      </c>
      <c r="AE25" s="2">
        <v>0</v>
      </c>
      <c r="AF25" s="2">
        <v>1</v>
      </c>
      <c r="AG25" s="2"/>
      <c r="AH25" s="2"/>
      <c r="AI25" s="2"/>
      <c r="AJ25" s="2"/>
      <c r="AK25" s="2"/>
      <c r="AL25" s="2"/>
    </row>
    <row r="26" spans="1:38" x14ac:dyDescent="0.25">
      <c r="A26" s="5" t="s">
        <v>65</v>
      </c>
      <c r="B26" s="2" t="str">
        <f>VLOOKUP(A26,[1]Variables!$A$1:$C$51,3,FALSE)</f>
        <v>1 if future return positive else 0</v>
      </c>
      <c r="C26" s="2" t="e">
        <f>HLOOKUP(A26,'dynamic equation'!$A$1:$Y$2,2,FALSE)</f>
        <v>#N/A</v>
      </c>
      <c r="D26" s="2" t="s">
        <v>37</v>
      </c>
      <c r="E26" s="2">
        <v>6019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/>
      <c r="AG26" s="2"/>
      <c r="AH26" s="2"/>
      <c r="AI26" s="2"/>
      <c r="AJ26" s="2"/>
      <c r="AK26" s="2"/>
      <c r="AL26" s="2"/>
    </row>
    <row r="27" spans="1:38" hidden="1" x14ac:dyDescent="0.25">
      <c r="A27" s="2" t="s">
        <v>66</v>
      </c>
      <c r="B27" s="2"/>
      <c r="C27" s="2"/>
      <c r="D27" s="2" t="s">
        <v>37</v>
      </c>
      <c r="E27" s="2">
        <v>6019</v>
      </c>
      <c r="F27" s="2">
        <v>0</v>
      </c>
      <c r="G27" s="2">
        <v>0</v>
      </c>
      <c r="H27" s="2">
        <v>6019</v>
      </c>
      <c r="I27" s="2">
        <v>0.25794115334844292</v>
      </c>
      <c r="J27" s="2">
        <v>-0.13715872520942621</v>
      </c>
      <c r="K27" s="2">
        <v>1.6876995826391521</v>
      </c>
      <c r="L27" s="2">
        <v>0.52206956332632093</v>
      </c>
      <c r="M27" s="2">
        <v>5.4045322565349822E-2</v>
      </c>
      <c r="N27" s="2">
        <v>6.1872566294350886E-3</v>
      </c>
      <c r="O27" s="2">
        <v>-0.25175389671900777</v>
      </c>
      <c r="P27" s="2">
        <v>7.134317514825958E-2</v>
      </c>
      <c r="Q27" s="2">
        <v>0.116877159056167</v>
      </c>
      <c r="R27" s="2">
        <v>0.15820793726303381</v>
      </c>
      <c r="S27" s="2">
        <v>0.24154188918682451</v>
      </c>
      <c r="T27" s="2">
        <v>0.33043989832509102</v>
      </c>
      <c r="U27" s="2">
        <v>0.43131427757334728</v>
      </c>
      <c r="V27" s="2">
        <v>0.55041446327916899</v>
      </c>
      <c r="W27" s="2">
        <v>0.64562216859065269</v>
      </c>
      <c r="X27" s="2">
        <v>0.72245575372091841</v>
      </c>
      <c r="Y27" s="2">
        <v>0.78436197408346553</v>
      </c>
      <c r="Z27" s="2">
        <v>0.85345696250876157</v>
      </c>
      <c r="AA27" s="2">
        <v>0.89167158946559888</v>
      </c>
      <c r="AB27" s="2">
        <v>0.93046544560238442</v>
      </c>
      <c r="AC27" s="2">
        <v>1.0379518700232071</v>
      </c>
      <c r="AD27" s="2">
        <v>1.2958930233716499</v>
      </c>
      <c r="AE27" s="2">
        <v>0.94659927520293063</v>
      </c>
      <c r="AF27" s="2">
        <v>3.8343848008177833E-2</v>
      </c>
      <c r="AG27" s="2" t="s">
        <v>38</v>
      </c>
      <c r="AH27" s="2" t="s">
        <v>39</v>
      </c>
      <c r="AI27" s="2" t="s">
        <v>38</v>
      </c>
      <c r="AJ27" s="2" t="s">
        <v>41</v>
      </c>
      <c r="AK27" s="2" t="s">
        <v>38</v>
      </c>
      <c r="AL27" s="2" t="s">
        <v>43</v>
      </c>
    </row>
    <row r="28" spans="1:38" hidden="1" x14ac:dyDescent="0.25">
      <c r="A28" s="2" t="s">
        <v>67</v>
      </c>
      <c r="B28" s="2"/>
      <c r="C28" s="2"/>
      <c r="D28" s="2" t="s">
        <v>37</v>
      </c>
      <c r="E28" s="2">
        <v>6019</v>
      </c>
      <c r="F28" s="2">
        <v>0</v>
      </c>
      <c r="G28" s="2">
        <v>0</v>
      </c>
      <c r="H28" s="2">
        <v>6019</v>
      </c>
      <c r="I28" s="2">
        <v>0.32555932986673458</v>
      </c>
      <c r="J28" s="2">
        <v>-0.2016848041899954</v>
      </c>
      <c r="K28" s="2">
        <v>2.207818182499214</v>
      </c>
      <c r="L28" s="2">
        <v>0.55573548499114767</v>
      </c>
      <c r="M28" s="2">
        <v>-0.39212161063845069</v>
      </c>
      <c r="N28" s="2">
        <v>-9.5383174742321497E-2</v>
      </c>
      <c r="O28" s="2">
        <v>-0.42094250460905608</v>
      </c>
      <c r="P28" s="2">
        <v>-0.14273101201876581</v>
      </c>
      <c r="Q28" s="2">
        <v>1.493455641945669E-2</v>
      </c>
      <c r="R28" s="2">
        <v>0.1108461414477096</v>
      </c>
      <c r="S28" s="2">
        <v>0.23024807192981711</v>
      </c>
      <c r="T28" s="2">
        <v>0.35359805555565738</v>
      </c>
      <c r="U28" s="2">
        <v>0.47348693004192632</v>
      </c>
      <c r="V28" s="2">
        <v>0.59088902984407388</v>
      </c>
      <c r="W28" s="2">
        <v>0.69306036532050919</v>
      </c>
      <c r="X28" s="2">
        <v>0.77446925333216621</v>
      </c>
      <c r="Y28" s="2">
        <v>0.85728551653353102</v>
      </c>
      <c r="Z28" s="2">
        <v>0.95791729486541655</v>
      </c>
      <c r="AA28" s="2">
        <v>1.038551562107491</v>
      </c>
      <c r="AB28" s="2">
        <v>1.1812208017123</v>
      </c>
      <c r="AC28" s="2">
        <v>1.2068541447246171</v>
      </c>
      <c r="AD28" s="2">
        <v>1.532413474591352</v>
      </c>
      <c r="AE28" s="2">
        <v>1.382792815491686</v>
      </c>
      <c r="AF28" s="2">
        <v>7.8350949694751357E-2</v>
      </c>
      <c r="AG28" s="2" t="s">
        <v>38</v>
      </c>
      <c r="AH28" s="2" t="s">
        <v>39</v>
      </c>
      <c r="AI28" s="2" t="s">
        <v>38</v>
      </c>
      <c r="AJ28" s="2" t="s">
        <v>41</v>
      </c>
      <c r="AK28" s="2" t="s">
        <v>38</v>
      </c>
      <c r="AL28" s="2" t="s">
        <v>43</v>
      </c>
    </row>
    <row r="29" spans="1:38" hidden="1" x14ac:dyDescent="0.25">
      <c r="A29" s="2" t="s">
        <v>68</v>
      </c>
      <c r="B29" s="2"/>
      <c r="C29" s="2"/>
      <c r="D29" s="2" t="s">
        <v>37</v>
      </c>
      <c r="E29" s="2">
        <v>6019</v>
      </c>
      <c r="F29" s="2">
        <v>0</v>
      </c>
      <c r="G29" s="2">
        <v>0</v>
      </c>
      <c r="H29" s="2">
        <v>6019</v>
      </c>
      <c r="I29" s="2">
        <v>0.1457730075035984</v>
      </c>
      <c r="J29" s="2">
        <v>0.57768476322975726</v>
      </c>
      <c r="K29" s="2">
        <v>2.8266553173967131</v>
      </c>
      <c r="L29" s="2">
        <v>0.40877222638587901</v>
      </c>
      <c r="M29" s="2">
        <v>0.10814744949869259</v>
      </c>
      <c r="N29" s="2">
        <v>0.11722621137868219</v>
      </c>
      <c r="O29" s="2">
        <v>-2.8546796124916229E-2</v>
      </c>
      <c r="P29" s="2">
        <v>0.1646830692159055</v>
      </c>
      <c r="Q29" s="2">
        <v>0.2068320092464962</v>
      </c>
      <c r="R29" s="2">
        <v>0.23337547187775259</v>
      </c>
      <c r="S29" s="2">
        <v>0.27639281220482759</v>
      </c>
      <c r="T29" s="2">
        <v>0.3142164813157371</v>
      </c>
      <c r="U29" s="2">
        <v>0.34999922774670222</v>
      </c>
      <c r="V29" s="2">
        <v>0.38790986700761693</v>
      </c>
      <c r="W29" s="2">
        <v>0.42909150433780852</v>
      </c>
      <c r="X29" s="2">
        <v>0.47787432434846511</v>
      </c>
      <c r="Y29" s="2">
        <v>0.5345554235945178</v>
      </c>
      <c r="Z29" s="2">
        <v>0.619302672034444</v>
      </c>
      <c r="AA29" s="2">
        <v>0.67936129435492509</v>
      </c>
      <c r="AB29" s="2">
        <v>0.78385803407137966</v>
      </c>
      <c r="AC29" s="2">
        <v>0.70031824139307586</v>
      </c>
      <c r="AD29" s="2">
        <v>0.84609124889667431</v>
      </c>
      <c r="AE29" s="2">
        <v>0.96040427090878921</v>
      </c>
      <c r="AF29" s="2">
        <v>-1.413567337590908E-2</v>
      </c>
      <c r="AG29" s="2" t="s">
        <v>38</v>
      </c>
      <c r="AH29" s="2" t="s">
        <v>41</v>
      </c>
      <c r="AI29" s="2" t="s">
        <v>38</v>
      </c>
      <c r="AJ29" s="2" t="s">
        <v>41</v>
      </c>
      <c r="AK29" s="2" t="s">
        <v>38</v>
      </c>
      <c r="AL29" s="2" t="s">
        <v>43</v>
      </c>
    </row>
    <row r="30" spans="1:38" hidden="1" x14ac:dyDescent="0.25">
      <c r="A30" s="2" t="s">
        <v>69</v>
      </c>
      <c r="B30" s="2"/>
      <c r="C30" s="2"/>
      <c r="D30" s="2" t="s">
        <v>37</v>
      </c>
      <c r="E30" s="2">
        <v>6019</v>
      </c>
      <c r="F30" s="2">
        <v>0</v>
      </c>
      <c r="G30" s="2">
        <v>0</v>
      </c>
      <c r="H30" s="2">
        <v>6019</v>
      </c>
      <c r="I30" s="2">
        <v>8.4891111412068065E-2</v>
      </c>
      <c r="J30" s="2">
        <v>1.1622040122009769</v>
      </c>
      <c r="K30" s="2">
        <v>4.9805809378339303</v>
      </c>
      <c r="L30" s="2">
        <v>0.2151557117015295</v>
      </c>
      <c r="M30" s="2">
        <v>6.5980923944867251E-2</v>
      </c>
      <c r="N30" s="2">
        <v>4.5373488877393342E-2</v>
      </c>
      <c r="O30" s="2">
        <v>-3.9517622534674723E-2</v>
      </c>
      <c r="P30" s="2">
        <v>8.5584385965197199E-2</v>
      </c>
      <c r="Q30" s="2">
        <v>0.10929329011279371</v>
      </c>
      <c r="R30" s="2">
        <v>0.1233768890930957</v>
      </c>
      <c r="S30" s="2">
        <v>0.1444364601262339</v>
      </c>
      <c r="T30" s="2">
        <v>0.16318911387902721</v>
      </c>
      <c r="U30" s="2">
        <v>0.17980679598422819</v>
      </c>
      <c r="V30" s="2">
        <v>0.1980946778193535</v>
      </c>
      <c r="W30" s="2">
        <v>0.2176810929595403</v>
      </c>
      <c r="X30" s="2">
        <v>0.24455579790143489</v>
      </c>
      <c r="Y30" s="2">
        <v>0.27997764809824133</v>
      </c>
      <c r="Z30" s="2">
        <v>0.32895774572389491</v>
      </c>
      <c r="AA30" s="2">
        <v>0.37469150636061282</v>
      </c>
      <c r="AB30" s="2">
        <v>0.47636483996662932</v>
      </c>
      <c r="AC30" s="2">
        <v>0.3849379345256656</v>
      </c>
      <c r="AD30" s="2">
        <v>0.46982904593773372</v>
      </c>
      <c r="AE30" s="2">
        <v>0.64144500034648988</v>
      </c>
      <c r="AF30" s="2">
        <v>-2.2685194718411659E-2</v>
      </c>
      <c r="AG30" s="2" t="s">
        <v>38</v>
      </c>
      <c r="AH30" s="2" t="s">
        <v>41</v>
      </c>
      <c r="AI30" s="2" t="s">
        <v>38</v>
      </c>
      <c r="AJ30" s="2" t="s">
        <v>41</v>
      </c>
      <c r="AK30" s="2" t="s">
        <v>38</v>
      </c>
      <c r="AL30" s="2" t="s">
        <v>43</v>
      </c>
    </row>
    <row r="31" spans="1:38" hidden="1" x14ac:dyDescent="0.25">
      <c r="A31" s="2" t="s">
        <v>70</v>
      </c>
      <c r="B31" s="2"/>
      <c r="C31" s="2"/>
      <c r="D31" s="2" t="s">
        <v>37</v>
      </c>
      <c r="E31" s="2">
        <v>6019</v>
      </c>
      <c r="F31" s="2">
        <v>0</v>
      </c>
      <c r="G31" s="2">
        <v>0</v>
      </c>
      <c r="H31" s="2">
        <v>6013</v>
      </c>
      <c r="I31" s="2">
        <v>0.2018126349664445</v>
      </c>
      <c r="J31" s="2">
        <v>-9.1974749835468883E-2</v>
      </c>
      <c r="K31" s="2">
        <v>2.2175044032460192</v>
      </c>
      <c r="L31" s="2">
        <v>0.5353301125865958</v>
      </c>
      <c r="M31" s="2">
        <v>3.5258475414220912E-2</v>
      </c>
      <c r="N31" s="2">
        <v>0.13170484265370691</v>
      </c>
      <c r="O31" s="2">
        <v>-7.0107792312737671E-2</v>
      </c>
      <c r="P31" s="2">
        <v>0.1094439865102035</v>
      </c>
      <c r="Q31" s="2">
        <v>0.19980886921359059</v>
      </c>
      <c r="R31" s="2">
        <v>0.25848934243381</v>
      </c>
      <c r="S31" s="2">
        <v>0.34652180271388672</v>
      </c>
      <c r="T31" s="2">
        <v>0.41584959389353782</v>
      </c>
      <c r="U31" s="2">
        <v>0.48097460047125651</v>
      </c>
      <c r="V31" s="2">
        <v>0.53984100749530051</v>
      </c>
      <c r="W31" s="2">
        <v>0.60078952786877515</v>
      </c>
      <c r="X31" s="2">
        <v>0.65899130020546592</v>
      </c>
      <c r="Y31" s="2">
        <v>0.7264271235656099</v>
      </c>
      <c r="Z31" s="2">
        <v>0.80506027209569198</v>
      </c>
      <c r="AA31" s="2">
        <v>0.85797263855002792</v>
      </c>
      <c r="AB31" s="2">
        <v>0.92171950967465099</v>
      </c>
      <c r="AC31" s="2">
        <v>0.93895538251948474</v>
      </c>
      <c r="AD31" s="2">
        <v>1.1407680174859289</v>
      </c>
      <c r="AE31" s="2">
        <v>0.9751031983682632</v>
      </c>
      <c r="AF31" s="2">
        <v>7.0569423161868178E-2</v>
      </c>
      <c r="AG31" s="2" t="s">
        <v>38</v>
      </c>
      <c r="AH31" s="2" t="s">
        <v>39</v>
      </c>
      <c r="AI31" s="2" t="s">
        <v>38</v>
      </c>
      <c r="AJ31" s="2" t="s">
        <v>41</v>
      </c>
      <c r="AK31" s="2" t="s">
        <v>38</v>
      </c>
      <c r="AL31" s="2" t="s">
        <v>43</v>
      </c>
    </row>
    <row r="32" spans="1:38" x14ac:dyDescent="0.25">
      <c r="A32" s="2" t="s">
        <v>71</v>
      </c>
      <c r="B32" s="2" t="str">
        <f>VLOOKUP(A32,[1]Variables!$A$1:$C$51,3,FALSE)</f>
        <v>Relative Strength index over 20 days</v>
      </c>
      <c r="C32" s="2">
        <f>HLOOKUP(A32,'dynamic equation'!$A$1:$Y$2,2,FALSE)</f>
        <v>1.76914855837822E-2</v>
      </c>
      <c r="D32" s="2" t="s">
        <v>37</v>
      </c>
      <c r="E32" s="2">
        <v>6019</v>
      </c>
      <c r="F32" s="2">
        <v>0</v>
      </c>
      <c r="G32" s="2">
        <v>0</v>
      </c>
      <c r="H32" s="2">
        <v>6013</v>
      </c>
      <c r="I32" s="2">
        <v>0.10223749748417781</v>
      </c>
      <c r="J32" s="2">
        <v>6.5187297290624493E-3</v>
      </c>
      <c r="K32" s="2">
        <v>2.5034689684828488</v>
      </c>
      <c r="L32" s="2">
        <v>0.53611398063534055</v>
      </c>
      <c r="M32" s="2">
        <v>0.24801249855543889</v>
      </c>
      <c r="N32" s="2">
        <v>0.33163898566698502</v>
      </c>
      <c r="O32" s="2">
        <v>0.22940148818280731</v>
      </c>
      <c r="P32" s="2">
        <v>0.31386393568478321</v>
      </c>
      <c r="Q32" s="2">
        <v>0.36993125748416328</v>
      </c>
      <c r="R32" s="2">
        <v>0.40088611312380829</v>
      </c>
      <c r="S32" s="2">
        <v>0.44431722196153173</v>
      </c>
      <c r="T32" s="2">
        <v>0.47837291401948551</v>
      </c>
      <c r="U32" s="2">
        <v>0.50638138099498875</v>
      </c>
      <c r="V32" s="2">
        <v>0.53600325604700483</v>
      </c>
      <c r="W32" s="2">
        <v>0.56499063000602945</v>
      </c>
      <c r="X32" s="2">
        <v>0.59339453816926901</v>
      </c>
      <c r="Y32" s="2">
        <v>0.62743775386714506</v>
      </c>
      <c r="Z32" s="2">
        <v>0.67222233493273986</v>
      </c>
      <c r="AA32" s="2">
        <v>0.70371763810063714</v>
      </c>
      <c r="AB32" s="2">
        <v>0.75724976454915094</v>
      </c>
      <c r="AC32" s="2">
        <v>0.74058897560369608</v>
      </c>
      <c r="AD32" s="2">
        <v>0.84282647308787384</v>
      </c>
      <c r="AE32" s="2">
        <v>0.85651556239214122</v>
      </c>
      <c r="AF32" s="2">
        <v>0.1161802200185155</v>
      </c>
      <c r="AG32" s="2" t="s">
        <v>38</v>
      </c>
      <c r="AH32" s="2" t="s">
        <v>39</v>
      </c>
      <c r="AI32" s="2" t="s">
        <v>38</v>
      </c>
      <c r="AJ32" s="2" t="s">
        <v>41</v>
      </c>
      <c r="AK32" s="2"/>
      <c r="AL32" s="2"/>
    </row>
    <row r="33" spans="1:38" x14ac:dyDescent="0.25">
      <c r="A33" s="2" t="s">
        <v>72</v>
      </c>
      <c r="B33" s="2" t="str">
        <f>VLOOKUP(A33,[1]Variables!$A$1:$C$51,3,FALSE)</f>
        <v>last 1 day logreturn for nifty</v>
      </c>
      <c r="C33" s="2">
        <f>HLOOKUP(A33,'dynamic equation'!$A$1:$Y$2,2,FALSE)</f>
        <v>-0.15226602554321289</v>
      </c>
      <c r="D33" s="2" t="s">
        <v>37</v>
      </c>
      <c r="E33" s="2">
        <v>6019</v>
      </c>
      <c r="F33" s="2">
        <v>0</v>
      </c>
      <c r="G33" s="2">
        <v>0</v>
      </c>
      <c r="H33" s="2">
        <v>1238</v>
      </c>
      <c r="I33" s="2">
        <v>1.5879035504384131E-2</v>
      </c>
      <c r="J33" s="2">
        <v>-3.74900420033914E-3</v>
      </c>
      <c r="K33" s="2">
        <v>4.572916839432045</v>
      </c>
      <c r="L33" s="2">
        <v>5.1643640224205911E-4</v>
      </c>
      <c r="M33" s="2">
        <v>-7.146338666623582E-2</v>
      </c>
      <c r="N33" s="2">
        <v>-3.1241634606526208E-2</v>
      </c>
      <c r="O33" s="2">
        <v>-4.7120670110910333E-2</v>
      </c>
      <c r="P33" s="2">
        <v>-3.909619217620116E-2</v>
      </c>
      <c r="Q33" s="2">
        <v>-2.612725693041687E-2</v>
      </c>
      <c r="R33" s="2">
        <v>-1.903745160337688E-2</v>
      </c>
      <c r="S33" s="2">
        <v>-1.094690059097727E-2</v>
      </c>
      <c r="T33" s="2">
        <v>-6.0526358484129577E-3</v>
      </c>
      <c r="U33" s="2">
        <v>-2.523124491928071E-3</v>
      </c>
      <c r="V33" s="2">
        <v>8.6294758988610717E-4</v>
      </c>
      <c r="W33" s="2">
        <v>4.0646068110042717E-3</v>
      </c>
      <c r="X33" s="2">
        <v>7.2472213507229566E-3</v>
      </c>
      <c r="Y33" s="2">
        <v>1.1962929948377809E-2</v>
      </c>
      <c r="Z33" s="2">
        <v>1.9874249414626882E-2</v>
      </c>
      <c r="AA33" s="2">
        <v>2.6245559584917439E-2</v>
      </c>
      <c r="AB33" s="2">
        <v>4.1459198832307462E-2</v>
      </c>
      <c r="AC33" s="2">
        <v>3.2274507411010317E-2</v>
      </c>
      <c r="AD33" s="2">
        <v>4.8153542915394462E-2</v>
      </c>
      <c r="AE33" s="2">
        <v>9.0372727100367894E-2</v>
      </c>
      <c r="AF33" s="2">
        <v>3.9614292535703657E-2</v>
      </c>
      <c r="AG33" s="2" t="s">
        <v>38</v>
      </c>
      <c r="AH33" s="2" t="s">
        <v>39</v>
      </c>
      <c r="AI33" s="2"/>
      <c r="AJ33" s="2"/>
      <c r="AK33" s="2"/>
      <c r="AL33" s="2"/>
    </row>
    <row r="34" spans="1:38" x14ac:dyDescent="0.25">
      <c r="A34" s="2" t="s">
        <v>73</v>
      </c>
      <c r="B34" s="2" t="str">
        <f>VLOOKUP(A34,[1]Variables!$A$1:$C$51,3,FALSE)</f>
        <v>last 2 day logreturn for nifty</v>
      </c>
      <c r="C34" s="2">
        <f>HLOOKUP(A34,'dynamic equation'!$A$1:$Y$2,2,FALSE)</f>
        <v>-0.14991375803947449</v>
      </c>
      <c r="D34" s="2" t="s">
        <v>37</v>
      </c>
      <c r="E34" s="2">
        <v>6019</v>
      </c>
      <c r="F34" s="2">
        <v>0</v>
      </c>
      <c r="G34" s="2">
        <v>0</v>
      </c>
      <c r="H34" s="2">
        <v>1238</v>
      </c>
      <c r="I34" s="2">
        <v>1.543035026053668E-2</v>
      </c>
      <c r="J34" s="2">
        <v>2.682624816598349E-3</v>
      </c>
      <c r="K34" s="2">
        <v>3.883435097333324</v>
      </c>
      <c r="L34" s="2">
        <v>4.3370732085613899E-4</v>
      </c>
      <c r="M34" s="2">
        <v>-5.9117010056481602E-2</v>
      </c>
      <c r="N34" s="2">
        <v>-3.0426993200217221E-2</v>
      </c>
      <c r="O34" s="2">
        <v>-4.5857343460753902E-2</v>
      </c>
      <c r="P34" s="2">
        <v>-3.9585002693809962E-2</v>
      </c>
      <c r="Q34" s="2">
        <v>-2.4688950920439229E-2</v>
      </c>
      <c r="R34" s="2">
        <v>-1.8108213632334148E-2</v>
      </c>
      <c r="S34" s="2">
        <v>-1.0846683482566011E-2</v>
      </c>
      <c r="T34" s="2">
        <v>-6.6228033243244293E-3</v>
      </c>
      <c r="U34" s="2">
        <v>-2.9396325279069878E-3</v>
      </c>
      <c r="V34" s="2">
        <v>2.6578498193074242E-4</v>
      </c>
      <c r="W34" s="2">
        <v>3.6118530944707992E-3</v>
      </c>
      <c r="X34" s="2">
        <v>7.1673451812911968E-3</v>
      </c>
      <c r="Y34" s="2">
        <v>1.207970140757509E-2</v>
      </c>
      <c r="Z34" s="2">
        <v>1.9944827684331579E-2</v>
      </c>
      <c r="AA34" s="2">
        <v>2.6245559584917439E-2</v>
      </c>
      <c r="AB34" s="2">
        <v>4.0164216364912589E-2</v>
      </c>
      <c r="AC34" s="2">
        <v>3.1294407841929502E-2</v>
      </c>
      <c r="AD34" s="2">
        <v>4.672475810246618E-2</v>
      </c>
      <c r="AE34" s="2">
        <v>6.492227115226093E-2</v>
      </c>
      <c r="AF34" s="2">
        <v>1.6591424998352131E-2</v>
      </c>
      <c r="AG34" s="2" t="s">
        <v>38</v>
      </c>
      <c r="AH34" s="2" t="s">
        <v>39</v>
      </c>
      <c r="AI34" s="2" t="s">
        <v>38</v>
      </c>
      <c r="AJ34" s="2" t="s">
        <v>43</v>
      </c>
      <c r="AK34" s="2"/>
      <c r="AL34" s="2"/>
    </row>
    <row r="35" spans="1:38" x14ac:dyDescent="0.25">
      <c r="A35" s="2" t="s">
        <v>74</v>
      </c>
      <c r="B35" s="2" t="str">
        <f>VLOOKUP(A35,[1]Variables!$A$1:$C$51,3,FALSE)</f>
        <v>last 3 day logreturn for nifty</v>
      </c>
      <c r="C35" s="2">
        <f>HLOOKUP(A35,'dynamic equation'!$A$1:$Y$2,2,FALSE)</f>
        <v>-0.1378447413444519</v>
      </c>
      <c r="D35" s="2" t="s">
        <v>37</v>
      </c>
      <c r="E35" s="2">
        <v>6019</v>
      </c>
      <c r="F35" s="2">
        <v>0</v>
      </c>
      <c r="G35" s="2">
        <v>0</v>
      </c>
      <c r="H35" s="2">
        <v>1238</v>
      </c>
      <c r="I35" s="2">
        <v>1.6200720904830639E-2</v>
      </c>
      <c r="J35" s="2">
        <v>0.1337476919382441</v>
      </c>
      <c r="K35" s="2">
        <v>5.0138480488932151</v>
      </c>
      <c r="L35" s="2">
        <v>6.3841639084802359E-4</v>
      </c>
      <c r="M35" s="2">
        <v>-7.146338666623582E-2</v>
      </c>
      <c r="N35" s="2">
        <v>-3.1763025418813262E-2</v>
      </c>
      <c r="O35" s="2">
        <v>-4.7963746323643891E-2</v>
      </c>
      <c r="P35" s="2">
        <v>-4.1284143862983048E-2</v>
      </c>
      <c r="Q35" s="2">
        <v>-2.6547381688865841E-2</v>
      </c>
      <c r="R35" s="2">
        <v>-1.9295216250456989E-2</v>
      </c>
      <c r="S35" s="2">
        <v>-1.1269117577481591E-2</v>
      </c>
      <c r="T35" s="2">
        <v>-5.9765816971575946E-3</v>
      </c>
      <c r="U35" s="2">
        <v>-2.5269041459509418E-3</v>
      </c>
      <c r="V35" s="2">
        <v>8.1278493133968472E-4</v>
      </c>
      <c r="W35" s="2">
        <v>4.0725517606983721E-3</v>
      </c>
      <c r="X35" s="2">
        <v>7.1838711605968792E-3</v>
      </c>
      <c r="Y35" s="2">
        <v>1.216243499622564E-2</v>
      </c>
      <c r="Z35" s="2">
        <v>1.983101939096191E-2</v>
      </c>
      <c r="AA35" s="2">
        <v>2.6583027490985039E-2</v>
      </c>
      <c r="AB35" s="2">
        <v>4.174341305266397E-2</v>
      </c>
      <c r="AC35" s="2">
        <v>3.3039858200509302E-2</v>
      </c>
      <c r="AD35" s="2">
        <v>4.9240579105339938E-2</v>
      </c>
      <c r="AE35" s="2">
        <v>9.0372727100367894E-2</v>
      </c>
      <c r="AF35" s="2">
        <v>-1.4117718085504889E-2</v>
      </c>
      <c r="AG35" s="2" t="s">
        <v>38</v>
      </c>
      <c r="AH35" s="2" t="s">
        <v>39</v>
      </c>
      <c r="AI35" s="2"/>
      <c r="AJ35" s="2"/>
      <c r="AK35" s="2"/>
      <c r="AL35" s="2"/>
    </row>
    <row r="36" spans="1:38" x14ac:dyDescent="0.25">
      <c r="A36" s="2" t="s">
        <v>75</v>
      </c>
      <c r="B36" s="2" t="str">
        <f>VLOOKUP(A36,[1]Variables!$A$1:$C$51,3,FALSE)</f>
        <v>last 4 day logreturn for nifty</v>
      </c>
      <c r="C36" s="2">
        <f>HLOOKUP(A36,'dynamic equation'!$A$1:$Y$2,2,FALSE)</f>
        <v>-0.13597878813743591</v>
      </c>
      <c r="D36" s="2" t="s">
        <v>37</v>
      </c>
      <c r="E36" s="2">
        <v>6019</v>
      </c>
      <c r="F36" s="2">
        <v>0</v>
      </c>
      <c r="G36" s="2">
        <v>0</v>
      </c>
      <c r="H36" s="2">
        <v>1238</v>
      </c>
      <c r="I36" s="2">
        <v>1.580937531447197E-2</v>
      </c>
      <c r="J36" s="2">
        <v>6.1937088305677639E-3</v>
      </c>
      <c r="K36" s="2">
        <v>4.5851989996142644</v>
      </c>
      <c r="L36" s="2">
        <v>6.7099721895170648E-4</v>
      </c>
      <c r="M36" s="2">
        <v>-7.146338666623582E-2</v>
      </c>
      <c r="N36" s="2">
        <v>-3.0947753409992229E-2</v>
      </c>
      <c r="O36" s="2">
        <v>-4.6757128724464199E-2</v>
      </c>
      <c r="P36" s="2">
        <v>-3.909619217620116E-2</v>
      </c>
      <c r="Q36" s="2">
        <v>-2.647780867259604E-2</v>
      </c>
      <c r="R36" s="2">
        <v>-1.8537502518830601E-2</v>
      </c>
      <c r="S36" s="2">
        <v>-1.055043325771682E-2</v>
      </c>
      <c r="T36" s="2">
        <v>-5.9608284348472932E-3</v>
      </c>
      <c r="U36" s="2">
        <v>-2.522858787381082E-3</v>
      </c>
      <c r="V36" s="2">
        <v>8.1278493133968472E-4</v>
      </c>
      <c r="W36" s="2">
        <v>4.0646068110042717E-3</v>
      </c>
      <c r="X36" s="2">
        <v>7.376035794293744E-3</v>
      </c>
      <c r="Y36" s="2">
        <v>1.2172363774872529E-2</v>
      </c>
      <c r="Z36" s="2">
        <v>1.9699242473348411E-2</v>
      </c>
      <c r="AA36" s="2">
        <v>2.5857539454558091E-2</v>
      </c>
      <c r="AB36" s="2">
        <v>4.1742965215828563E-2</v>
      </c>
      <c r="AC36" s="2">
        <v>3.2289747847895643E-2</v>
      </c>
      <c r="AD36" s="2">
        <v>4.8099123162367613E-2</v>
      </c>
      <c r="AE36" s="2">
        <v>9.0372727100367894E-2</v>
      </c>
      <c r="AF36" s="2">
        <v>1.5518805360303979E-2</v>
      </c>
      <c r="AG36" s="2" t="s">
        <v>38</v>
      </c>
      <c r="AH36" s="2" t="s">
        <v>39</v>
      </c>
      <c r="AI36" s="2"/>
      <c r="AJ36" s="2"/>
      <c r="AK36" s="2"/>
      <c r="AL36" s="2"/>
    </row>
    <row r="37" spans="1:38" x14ac:dyDescent="0.25">
      <c r="A37" s="2" t="s">
        <v>76</v>
      </c>
      <c r="B37" s="2" t="str">
        <f>VLOOKUP(A37,[1]Variables!$A$1:$C$51,3,FALSE)</f>
        <v>last 5 day logreturn for nifty</v>
      </c>
      <c r="C37" s="2">
        <f>HLOOKUP(A37,'dynamic equation'!$A$1:$Y$2,2,FALSE)</f>
        <v>5.6452825665473938E-3</v>
      </c>
      <c r="D37" s="2" t="s">
        <v>37</v>
      </c>
      <c r="E37" s="2">
        <v>6019</v>
      </c>
      <c r="F37" s="2">
        <v>0</v>
      </c>
      <c r="G37" s="2">
        <v>0</v>
      </c>
      <c r="H37" s="2">
        <v>1238</v>
      </c>
      <c r="I37" s="2">
        <v>1.619131926851845E-2</v>
      </c>
      <c r="J37" s="2">
        <v>4.4455695374509163E-2</v>
      </c>
      <c r="K37" s="2">
        <v>4.684333976767423</v>
      </c>
      <c r="L37" s="2">
        <v>6.2785948333776861E-4</v>
      </c>
      <c r="M37" s="2">
        <v>-7.146338666623582E-2</v>
      </c>
      <c r="N37" s="2">
        <v>-3.1754779053699132E-2</v>
      </c>
      <c r="O37" s="2">
        <v>-4.7946098322217579E-2</v>
      </c>
      <c r="P37" s="2">
        <v>-4.1078496882635963E-2</v>
      </c>
      <c r="Q37" s="2">
        <v>-2.6219175098637641E-2</v>
      </c>
      <c r="R37" s="2">
        <v>-1.855166920907288E-2</v>
      </c>
      <c r="S37" s="2">
        <v>-1.055043325771682E-2</v>
      </c>
      <c r="T37" s="2">
        <v>-6.1850290347854027E-3</v>
      </c>
      <c r="U37" s="2">
        <v>-2.7372769402815049E-3</v>
      </c>
      <c r="V37" s="2">
        <v>6.5022561947302327E-4</v>
      </c>
      <c r="W37" s="2">
        <v>3.65473223011086E-3</v>
      </c>
      <c r="X37" s="2">
        <v>6.894948932697818E-3</v>
      </c>
      <c r="Y37" s="2">
        <v>1.211279484303535E-2</v>
      </c>
      <c r="Z37" s="2">
        <v>2.0000972823052549E-2</v>
      </c>
      <c r="AA37" s="2">
        <v>2.840781839534446E-2</v>
      </c>
      <c r="AB37" s="2">
        <v>4.2223434212932613E-2</v>
      </c>
      <c r="AC37" s="2">
        <v>3.3010498020374673E-2</v>
      </c>
      <c r="AD37" s="2">
        <v>4.9201817288893113E-2</v>
      </c>
      <c r="AE37" s="2">
        <v>9.0372727100367894E-2</v>
      </c>
      <c r="AF37" s="2">
        <v>6.5193868335595095E-2</v>
      </c>
      <c r="AG37" s="2" t="s">
        <v>38</v>
      </c>
      <c r="AH37" s="2" t="s">
        <v>39</v>
      </c>
      <c r="AI37" s="2"/>
      <c r="AJ37" s="2"/>
      <c r="AK37" s="2"/>
      <c r="AL37" s="2"/>
    </row>
    <row r="38" spans="1:38" hidden="1" x14ac:dyDescent="0.25">
      <c r="A38" s="2" t="s">
        <v>77</v>
      </c>
      <c r="B38" s="2"/>
      <c r="C38" s="2"/>
      <c r="D38" s="2" t="s">
        <v>37</v>
      </c>
      <c r="E38" s="2">
        <v>6019</v>
      </c>
      <c r="F38" s="2">
        <v>0</v>
      </c>
      <c r="G38" s="2">
        <v>0</v>
      </c>
      <c r="H38" s="2">
        <v>1238</v>
      </c>
      <c r="I38" s="2">
        <v>1.621892175754E-2</v>
      </c>
      <c r="J38" s="2">
        <v>0.19951150053619399</v>
      </c>
      <c r="K38" s="2">
        <v>5.4652177034011364</v>
      </c>
      <c r="L38" s="2">
        <v>6.7599132768296803E-4</v>
      </c>
      <c r="M38" s="2">
        <v>-7.146338666623582E-2</v>
      </c>
      <c r="N38" s="2">
        <v>-3.1761852187397042E-2</v>
      </c>
      <c r="O38" s="2">
        <v>-4.7980773944937043E-2</v>
      </c>
      <c r="P38" s="2">
        <v>-3.9497016800640383E-2</v>
      </c>
      <c r="Q38" s="2">
        <v>-2.612725693041687E-2</v>
      </c>
      <c r="R38" s="2">
        <v>-1.903745160337688E-2</v>
      </c>
      <c r="S38" s="2">
        <v>-1.0770138214784701E-2</v>
      </c>
      <c r="T38" s="2">
        <v>-5.989528373218634E-3</v>
      </c>
      <c r="U38" s="2">
        <v>-2.7637911135908388E-3</v>
      </c>
      <c r="V38" s="2">
        <v>6.5022561947302327E-4</v>
      </c>
      <c r="W38" s="2">
        <v>3.822356894648844E-3</v>
      </c>
      <c r="X38" s="2">
        <v>7.2438510614730453E-3</v>
      </c>
      <c r="Y38" s="2">
        <v>1.1916588904153079E-2</v>
      </c>
      <c r="Z38" s="2">
        <v>1.9648052053911329E-2</v>
      </c>
      <c r="AA38" s="2">
        <v>2.6508209063149692E-2</v>
      </c>
      <c r="AB38" s="2">
        <v>4.2223434212932613E-2</v>
      </c>
      <c r="AC38" s="2">
        <v>3.3113834842762972E-2</v>
      </c>
      <c r="AD38" s="2">
        <v>4.9332756600302972E-2</v>
      </c>
      <c r="AE38" s="2">
        <v>9.0372727100367894E-2</v>
      </c>
      <c r="AF38" s="2">
        <v>2.652167993028785E-2</v>
      </c>
      <c r="AG38" s="2" t="s">
        <v>38</v>
      </c>
      <c r="AH38" s="2" t="s">
        <v>39</v>
      </c>
      <c r="AI38" s="2" t="s">
        <v>38</v>
      </c>
      <c r="AJ38" s="2" t="s">
        <v>43</v>
      </c>
      <c r="AK38" s="2" t="s">
        <v>38</v>
      </c>
      <c r="AL38" s="2" t="s">
        <v>43</v>
      </c>
    </row>
    <row r="39" spans="1:38" hidden="1" x14ac:dyDescent="0.25">
      <c r="A39" s="2" t="s">
        <v>78</v>
      </c>
      <c r="B39" s="2"/>
      <c r="C39" s="2"/>
      <c r="D39" s="2" t="s">
        <v>37</v>
      </c>
      <c r="E39" s="2">
        <v>6019</v>
      </c>
      <c r="F39" s="2">
        <v>0</v>
      </c>
      <c r="G39" s="2">
        <v>0</v>
      </c>
      <c r="H39" s="2">
        <v>1238</v>
      </c>
      <c r="I39" s="2">
        <v>1.5892093352156422E-2</v>
      </c>
      <c r="J39" s="2">
        <v>3.0745231859321299E-2</v>
      </c>
      <c r="K39" s="2">
        <v>3.933645944563144</v>
      </c>
      <c r="L39" s="2">
        <v>3.5811459936632727E-4</v>
      </c>
      <c r="M39" s="2">
        <v>-5.9117010056481602E-2</v>
      </c>
      <c r="N39" s="2">
        <v>-3.1426072104946509E-2</v>
      </c>
      <c r="O39" s="2">
        <v>-4.7318165457102927E-2</v>
      </c>
      <c r="P39" s="2">
        <v>-3.9585002693809962E-2</v>
      </c>
      <c r="Q39" s="2">
        <v>-2.6743190869501471E-2</v>
      </c>
      <c r="R39" s="2">
        <v>-1.9530461600887509E-2</v>
      </c>
      <c r="S39" s="2">
        <v>-1.1533528882076149E-2</v>
      </c>
      <c r="T39" s="2">
        <v>-6.1741574414175644E-3</v>
      </c>
      <c r="U39" s="2">
        <v>-2.770414574549115E-3</v>
      </c>
      <c r="V39" s="2">
        <v>2.4287410017398089E-4</v>
      </c>
      <c r="W39" s="2">
        <v>3.7423939965483401E-3</v>
      </c>
      <c r="X39" s="2">
        <v>7.0789915026776926E-3</v>
      </c>
      <c r="Y39" s="2">
        <v>1.184651608104125E-2</v>
      </c>
      <c r="Z39" s="2">
        <v>1.967183410056508E-2</v>
      </c>
      <c r="AA39" s="2">
        <v>2.6986091318755089E-2</v>
      </c>
      <c r="AB39" s="2">
        <v>4.174341305266397E-2</v>
      </c>
      <c r="AC39" s="2">
        <v>3.2142301303679163E-2</v>
      </c>
      <c r="AD39" s="2">
        <v>4.8034394655835581E-2</v>
      </c>
      <c r="AE39" s="2">
        <v>9.0372727100367894E-2</v>
      </c>
      <c r="AF39" s="2">
        <v>3.4097448832224361E-2</v>
      </c>
      <c r="AG39" s="2" t="s">
        <v>38</v>
      </c>
      <c r="AH39" s="2" t="s">
        <v>39</v>
      </c>
      <c r="AI39" s="2"/>
      <c r="AJ39" s="2"/>
      <c r="AK39" s="2" t="s">
        <v>38</v>
      </c>
      <c r="AL39" s="2" t="s">
        <v>43</v>
      </c>
    </row>
    <row r="40" spans="1:38" hidden="1" x14ac:dyDescent="0.25">
      <c r="A40" s="2" t="s">
        <v>79</v>
      </c>
      <c r="B40" s="2"/>
      <c r="C40" s="2"/>
      <c r="D40" s="2" t="s">
        <v>37</v>
      </c>
      <c r="E40" s="2">
        <v>6019</v>
      </c>
      <c r="F40" s="2">
        <v>0</v>
      </c>
      <c r="G40" s="2">
        <v>0</v>
      </c>
      <c r="H40" s="2">
        <v>1238</v>
      </c>
      <c r="I40" s="2">
        <v>1.5936420193045461E-2</v>
      </c>
      <c r="J40" s="2">
        <v>-0.20136322566155901</v>
      </c>
      <c r="K40" s="2">
        <v>4.1480823174346462</v>
      </c>
      <c r="L40" s="2">
        <v>2.400091475732965E-4</v>
      </c>
      <c r="M40" s="2">
        <v>-7.146338666623582E-2</v>
      </c>
      <c r="N40" s="2">
        <v>-3.1632831238517622E-2</v>
      </c>
      <c r="O40" s="2">
        <v>-4.7569251431563077E-2</v>
      </c>
      <c r="P40" s="2">
        <v>-4.1962966634612922E-2</v>
      </c>
      <c r="Q40" s="2">
        <v>-2.647780867259604E-2</v>
      </c>
      <c r="R40" s="2">
        <v>-1.9425264730877322E-2</v>
      </c>
      <c r="S40" s="2">
        <v>-1.1360083335237839E-2</v>
      </c>
      <c r="T40" s="2">
        <v>-6.1436957699720577E-3</v>
      </c>
      <c r="U40" s="2">
        <v>-2.480786950406425E-3</v>
      </c>
      <c r="V40" s="2">
        <v>6.8464888628749331E-4</v>
      </c>
      <c r="W40" s="2">
        <v>4.0725517606983721E-3</v>
      </c>
      <c r="X40" s="2">
        <v>6.9102261263811254E-3</v>
      </c>
      <c r="Y40" s="2">
        <v>1.188110234752791E-2</v>
      </c>
      <c r="Z40" s="2">
        <v>1.9184103966970761E-2</v>
      </c>
      <c r="AA40" s="2">
        <v>2.643121293621694E-2</v>
      </c>
      <c r="AB40" s="2">
        <v>4.0164216364912589E-2</v>
      </c>
      <c r="AC40" s="2">
        <v>3.2112849533664209E-2</v>
      </c>
      <c r="AD40" s="2">
        <v>4.8049269726709663E-2</v>
      </c>
      <c r="AE40" s="2">
        <v>6.492227115226093E-2</v>
      </c>
      <c r="AF40" s="2">
        <v>3.1247192544158552E-2</v>
      </c>
      <c r="AG40" s="2" t="s">
        <v>38</v>
      </c>
      <c r="AH40" s="2" t="s">
        <v>39</v>
      </c>
      <c r="AI40" s="2" t="s">
        <v>38</v>
      </c>
      <c r="AJ40" s="2" t="s">
        <v>43</v>
      </c>
      <c r="AK40" s="2" t="s">
        <v>38</v>
      </c>
      <c r="AL40" s="2" t="s">
        <v>43</v>
      </c>
    </row>
    <row r="41" spans="1:38" x14ac:dyDescent="0.25">
      <c r="A41" s="2" t="s">
        <v>80</v>
      </c>
      <c r="B41" s="2" t="str">
        <f>VLOOKUP(A41,[1]Variables!$A$1:$C$51,3,FALSE)</f>
        <v>last 9 day logreturn for nifty</v>
      </c>
      <c r="C41" s="2">
        <f>HLOOKUP(A41,'dynamic equation'!$A$1:$Y$2,2,FALSE)</f>
        <v>-3.5861454904079437E-2</v>
      </c>
      <c r="D41" s="2" t="s">
        <v>37</v>
      </c>
      <c r="E41" s="2">
        <v>6019</v>
      </c>
      <c r="F41" s="2">
        <v>0</v>
      </c>
      <c r="G41" s="2">
        <v>0</v>
      </c>
      <c r="H41" s="2">
        <v>1238</v>
      </c>
      <c r="I41" s="2">
        <v>1.5981287395067961E-2</v>
      </c>
      <c r="J41" s="2">
        <v>0.1936116396990416</v>
      </c>
      <c r="K41" s="2">
        <v>5.3250954919555404</v>
      </c>
      <c r="L41" s="2">
        <v>4.843794268418273E-4</v>
      </c>
      <c r="M41" s="2">
        <v>-7.146338666623582E-2</v>
      </c>
      <c r="N41" s="2">
        <v>-3.1478195363294097E-2</v>
      </c>
      <c r="O41" s="2">
        <v>-4.7459482758362072E-2</v>
      </c>
      <c r="P41" s="2">
        <v>-3.909619217620116E-2</v>
      </c>
      <c r="Q41" s="2">
        <v>-2.6087286477386139E-2</v>
      </c>
      <c r="R41" s="2">
        <v>-1.8743089436154652E-2</v>
      </c>
      <c r="S41" s="2">
        <v>-1.0770138214784701E-2</v>
      </c>
      <c r="T41" s="2">
        <v>-6.1741574414175644E-3</v>
      </c>
      <c r="U41" s="2">
        <v>-2.8696691601902591E-3</v>
      </c>
      <c r="V41" s="2">
        <v>2.3577326576006271E-4</v>
      </c>
      <c r="W41" s="2">
        <v>3.6118530944707992E-3</v>
      </c>
      <c r="X41" s="2">
        <v>6.7155185619395706E-3</v>
      </c>
      <c r="Y41" s="2">
        <v>1.182341417978543E-2</v>
      </c>
      <c r="Z41" s="2">
        <v>1.967132851712208E-2</v>
      </c>
      <c r="AA41" s="2">
        <v>2.6758947246461641E-2</v>
      </c>
      <c r="AB41" s="2">
        <v>4.1459198832307462E-2</v>
      </c>
      <c r="AC41" s="2">
        <v>3.2446954216977762E-2</v>
      </c>
      <c r="AD41" s="2">
        <v>4.8428241612045717E-2</v>
      </c>
      <c r="AE41" s="2">
        <v>9.0372727100367894E-2</v>
      </c>
      <c r="AF41" s="2">
        <v>-1.7992917415124321E-2</v>
      </c>
      <c r="AG41" s="2" t="s">
        <v>38</v>
      </c>
      <c r="AH41" s="2" t="s">
        <v>43</v>
      </c>
      <c r="AI41" s="2" t="s">
        <v>38</v>
      </c>
      <c r="AJ41" s="2" t="s">
        <v>43</v>
      </c>
      <c r="AK41" s="2"/>
      <c r="AL41" s="2"/>
    </row>
    <row r="42" spans="1:38" hidden="1" x14ac:dyDescent="0.25">
      <c r="A42" s="2" t="s">
        <v>81</v>
      </c>
      <c r="B42" s="2"/>
      <c r="C42" s="2"/>
      <c r="D42" s="2" t="s">
        <v>37</v>
      </c>
      <c r="E42" s="2">
        <v>6019</v>
      </c>
      <c r="F42" s="2">
        <v>0</v>
      </c>
      <c r="G42" s="2">
        <v>0</v>
      </c>
      <c r="H42" s="2">
        <v>1238</v>
      </c>
      <c r="I42" s="2">
        <v>1.557326342455527E-2</v>
      </c>
      <c r="J42" s="2">
        <v>0.34299228503739532</v>
      </c>
      <c r="K42" s="2">
        <v>5.2337875897639936</v>
      </c>
      <c r="L42" s="2">
        <v>1.1251955903685031E-3</v>
      </c>
      <c r="M42" s="2">
        <v>-5.9117010056481602E-2</v>
      </c>
      <c r="N42" s="2">
        <v>-3.002133125874204E-2</v>
      </c>
      <c r="O42" s="2">
        <v>-4.559459468329731E-2</v>
      </c>
      <c r="P42" s="2">
        <v>-3.4502976004666723E-2</v>
      </c>
      <c r="Q42" s="2">
        <v>-2.4377851053309661E-2</v>
      </c>
      <c r="R42" s="2">
        <v>-1.770930227914588E-2</v>
      </c>
      <c r="S42" s="2">
        <v>-1.0315159458681399E-2</v>
      </c>
      <c r="T42" s="2">
        <v>-5.9166740163817842E-3</v>
      </c>
      <c r="U42" s="2">
        <v>-2.324406911321172E-3</v>
      </c>
      <c r="V42" s="2">
        <v>1.0355212735792059E-3</v>
      </c>
      <c r="W42" s="2">
        <v>4.0646068110042717E-3</v>
      </c>
      <c r="X42" s="2">
        <v>7.0860915277177871E-3</v>
      </c>
      <c r="Y42" s="2">
        <v>1.2306381918461709E-2</v>
      </c>
      <c r="Z42" s="2">
        <v>1.9699242473348411E-2</v>
      </c>
      <c r="AA42" s="2">
        <v>2.5814949232532271E-2</v>
      </c>
      <c r="AB42" s="2">
        <v>4.174092507024503E-2</v>
      </c>
      <c r="AC42" s="2">
        <v>3.2271722439479039E-2</v>
      </c>
      <c r="AD42" s="2">
        <v>4.7844985864034309E-2</v>
      </c>
      <c r="AE42" s="2">
        <v>9.0372727100367894E-2</v>
      </c>
      <c r="AF42" s="2">
        <v>9.6823795156467129E-4</v>
      </c>
      <c r="AG42" s="2" t="s">
        <v>38</v>
      </c>
      <c r="AH42" s="2" t="s">
        <v>43</v>
      </c>
      <c r="AI42" s="2" t="s">
        <v>38</v>
      </c>
      <c r="AJ42" s="2" t="s">
        <v>43</v>
      </c>
      <c r="AK42" s="2" t="s">
        <v>38</v>
      </c>
      <c r="AL42" s="2" t="s">
        <v>43</v>
      </c>
    </row>
    <row r="43" spans="1:38" hidden="1" x14ac:dyDescent="0.25">
      <c r="A43" s="2" t="s">
        <v>82</v>
      </c>
      <c r="B43" s="2"/>
      <c r="C43" s="2"/>
      <c r="D43" s="2" t="s">
        <v>37</v>
      </c>
      <c r="E43" s="2">
        <v>6019</v>
      </c>
      <c r="F43" s="2">
        <v>0</v>
      </c>
      <c r="G43" s="2">
        <v>0</v>
      </c>
      <c r="H43" s="2">
        <v>1238</v>
      </c>
      <c r="I43" s="2">
        <v>1.8079040965275371E-2</v>
      </c>
      <c r="J43" s="2">
        <v>-3.7015353746173173E-2</v>
      </c>
      <c r="K43" s="2">
        <v>3.8605965066262629</v>
      </c>
      <c r="L43" s="2">
        <v>1.001119081401135</v>
      </c>
      <c r="M43" s="2">
        <v>0.92743301937644163</v>
      </c>
      <c r="N43" s="2">
        <v>0.96496099947058434</v>
      </c>
      <c r="O43" s="2">
        <v>0.94688195850530887</v>
      </c>
      <c r="P43" s="2">
        <v>0.95761040598134062</v>
      </c>
      <c r="Q43" s="2">
        <v>0.96935398313278909</v>
      </c>
      <c r="R43" s="2">
        <v>0.97828495919777159</v>
      </c>
      <c r="S43" s="2">
        <v>0.98657772488611784</v>
      </c>
      <c r="T43" s="2">
        <v>0.99245752696404677</v>
      </c>
      <c r="U43" s="2">
        <v>0.99799584424859877</v>
      </c>
      <c r="V43" s="2">
        <v>1.00238415376699</v>
      </c>
      <c r="W43" s="2">
        <v>1.0059398871877929</v>
      </c>
      <c r="X43" s="2">
        <v>1.0102531062988189</v>
      </c>
      <c r="Y43" s="2">
        <v>1.0150074145313921</v>
      </c>
      <c r="Z43" s="2">
        <v>1.022516503289163</v>
      </c>
      <c r="AA43" s="2">
        <v>1.029274242322116</v>
      </c>
      <c r="AB43" s="2">
        <v>1.0469859587338131</v>
      </c>
      <c r="AC43" s="2">
        <v>1.037277163331686</v>
      </c>
      <c r="AD43" s="2">
        <v>1.0553562042969611</v>
      </c>
      <c r="AE43" s="2">
        <v>1.076026550403296</v>
      </c>
      <c r="AF43" s="2">
        <v>3.3198466410345351E-2</v>
      </c>
      <c r="AG43" s="2" t="s">
        <v>38</v>
      </c>
      <c r="AH43" s="2" t="s">
        <v>41</v>
      </c>
      <c r="AI43" s="2" t="s">
        <v>38</v>
      </c>
      <c r="AJ43" s="2" t="s">
        <v>41</v>
      </c>
      <c r="AK43" s="2" t="s">
        <v>38</v>
      </c>
      <c r="AL43" s="2" t="s">
        <v>43</v>
      </c>
    </row>
    <row r="44" spans="1:38" hidden="1" x14ac:dyDescent="0.25">
      <c r="A44" s="2" t="s">
        <v>83</v>
      </c>
      <c r="B44" s="2"/>
      <c r="C44" s="2"/>
      <c r="D44" s="2" t="s">
        <v>37</v>
      </c>
      <c r="E44" s="2">
        <v>6019</v>
      </c>
      <c r="F44" s="2">
        <v>0</v>
      </c>
      <c r="G44" s="2">
        <v>0</v>
      </c>
      <c r="H44" s="2">
        <v>1238</v>
      </c>
      <c r="I44" s="2">
        <v>4.0232134283902612E-2</v>
      </c>
      <c r="J44" s="2">
        <v>8.9788947382078946E-2</v>
      </c>
      <c r="K44" s="2">
        <v>3.2778103367163438</v>
      </c>
      <c r="L44" s="2">
        <v>1.005558616190382</v>
      </c>
      <c r="M44" s="2">
        <v>0.89500313892517025</v>
      </c>
      <c r="N44" s="2">
        <v>0.92509434762257681</v>
      </c>
      <c r="O44" s="2">
        <v>0.88486221333867421</v>
      </c>
      <c r="P44" s="2">
        <v>0.91136502325225199</v>
      </c>
      <c r="Q44" s="2">
        <v>0.93763912959663798</v>
      </c>
      <c r="R44" s="2">
        <v>0.95358532347860336</v>
      </c>
      <c r="S44" s="2">
        <v>0.97133405075783408</v>
      </c>
      <c r="T44" s="2">
        <v>0.98541364509175067</v>
      </c>
      <c r="U44" s="2">
        <v>0.99677787568695075</v>
      </c>
      <c r="V44" s="2">
        <v>1.0065582392319099</v>
      </c>
      <c r="W44" s="2">
        <v>1.0151486800320599</v>
      </c>
      <c r="X44" s="2">
        <v>1.0259971905131871</v>
      </c>
      <c r="Y44" s="2">
        <v>1.03716864761383</v>
      </c>
      <c r="Z44" s="2">
        <v>1.053396162208782</v>
      </c>
      <c r="AA44" s="2">
        <v>1.075159774204927</v>
      </c>
      <c r="AB44" s="2">
        <v>1.102896449051272</v>
      </c>
      <c r="AC44" s="2">
        <v>1.086022884758187</v>
      </c>
      <c r="AD44" s="2">
        <v>1.1262550190420899</v>
      </c>
      <c r="AE44" s="2">
        <v>1.154512141646227</v>
      </c>
      <c r="AF44" s="2">
        <v>8.4496312082662769E-2</v>
      </c>
      <c r="AG44" s="2" t="s">
        <v>38</v>
      </c>
      <c r="AH44" s="2" t="s">
        <v>39</v>
      </c>
      <c r="AI44" s="2" t="s">
        <v>38</v>
      </c>
      <c r="AJ44" s="2" t="s">
        <v>41</v>
      </c>
      <c r="AK44" s="2" t="s">
        <v>38</v>
      </c>
      <c r="AL44" s="2" t="s">
        <v>43</v>
      </c>
    </row>
    <row r="45" spans="1:38" x14ac:dyDescent="0.25">
      <c r="A45" s="2" t="s">
        <v>84</v>
      </c>
      <c r="B45" s="2" t="str">
        <f>VLOOKUP(A45,[1]Variables!$A$1:$C$51,3,FALSE)</f>
        <v>ratio of last day close to last 5 days high for nifty bank</v>
      </c>
      <c r="C45" s="2">
        <f>HLOOKUP(A45,'dynamic equation'!$A$1:$Y$2,2,FALSE)</f>
        <v>0.30302298069000239</v>
      </c>
      <c r="D45" s="2" t="s">
        <v>37</v>
      </c>
      <c r="E45" s="2">
        <v>6019</v>
      </c>
      <c r="F45" s="2">
        <v>0</v>
      </c>
      <c r="G45" s="2">
        <v>0</v>
      </c>
      <c r="H45" s="2">
        <v>851</v>
      </c>
      <c r="I45" s="2">
        <v>1.9365569986835581E-2</v>
      </c>
      <c r="J45" s="2">
        <v>-1.4952456668869389</v>
      </c>
      <c r="K45" s="2">
        <v>4.9811353365278297</v>
      </c>
      <c r="L45" s="2">
        <v>0.98455698379251366</v>
      </c>
      <c r="M45" s="2">
        <v>0.89515656271790323</v>
      </c>
      <c r="N45" s="2">
        <v>0.94582584381884249</v>
      </c>
      <c r="O45" s="2">
        <v>0.92646027383200691</v>
      </c>
      <c r="P45" s="2">
        <v>0.92338691103374504</v>
      </c>
      <c r="Q45" s="2">
        <v>0.94415818846883803</v>
      </c>
      <c r="R45" s="2">
        <v>0.95599793434263836</v>
      </c>
      <c r="S45" s="2">
        <v>0.9701899563892884</v>
      </c>
      <c r="T45" s="2">
        <v>0.97926349946947044</v>
      </c>
      <c r="U45" s="2">
        <v>0.98734897591012838</v>
      </c>
      <c r="V45" s="2">
        <v>0.99269784421037754</v>
      </c>
      <c r="W45" s="2">
        <v>0.99681115392547248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1.0232881237661851</v>
      </c>
      <c r="AD45" s="2">
        <v>1.04265369375302</v>
      </c>
      <c r="AE45" s="2">
        <v>1</v>
      </c>
      <c r="AF45" s="2">
        <v>7.9236036011714181E-2</v>
      </c>
      <c r="AG45" s="2" t="s">
        <v>38</v>
      </c>
      <c r="AH45" s="2" t="s">
        <v>39</v>
      </c>
      <c r="AI45" s="2" t="s">
        <v>38</v>
      </c>
      <c r="AJ45" s="2" t="s">
        <v>41</v>
      </c>
      <c r="AK45" s="2"/>
      <c r="AL45" s="2"/>
    </row>
    <row r="46" spans="1:38" x14ac:dyDescent="0.25">
      <c r="A46" s="2" t="s">
        <v>85</v>
      </c>
      <c r="B46" s="2" t="str">
        <f>VLOOKUP(A46,[1]Variables!$A$1:$C$51,3,FALSE)</f>
        <v>ratio of last 5 day low to last day close for nifty bank</v>
      </c>
      <c r="C46" s="2">
        <f>HLOOKUP(A46,'dynamic equation'!$A$1:$Y$2,2,FALSE)</f>
        <v>0.1018144935369492</v>
      </c>
      <c r="D46" s="2" t="s">
        <v>37</v>
      </c>
      <c r="E46" s="2">
        <v>6019</v>
      </c>
      <c r="F46" s="2">
        <v>0</v>
      </c>
      <c r="G46" s="2">
        <v>0</v>
      </c>
      <c r="H46" s="2">
        <v>931</v>
      </c>
      <c r="I46" s="2">
        <v>1.984650218504537E-2</v>
      </c>
      <c r="J46" s="2">
        <v>-1.5428536623859379</v>
      </c>
      <c r="K46" s="2">
        <v>6.8905705461670603</v>
      </c>
      <c r="L46" s="2">
        <v>0.98171722326969102</v>
      </c>
      <c r="M46" s="2">
        <v>0.85041103185655043</v>
      </c>
      <c r="N46" s="2">
        <v>0.94202421889960031</v>
      </c>
      <c r="O46" s="2">
        <v>0.92217771671455495</v>
      </c>
      <c r="P46" s="2">
        <v>0.91962524456650507</v>
      </c>
      <c r="Q46" s="2">
        <v>0.94234328163690861</v>
      </c>
      <c r="R46" s="2">
        <v>0.95259633774666996</v>
      </c>
      <c r="S46" s="2">
        <v>0.96698414761249407</v>
      </c>
      <c r="T46" s="2">
        <v>0.97451540774834289</v>
      </c>
      <c r="U46" s="2">
        <v>0.98122834184378527</v>
      </c>
      <c r="V46" s="2">
        <v>0.98731415910489795</v>
      </c>
      <c r="W46" s="2">
        <v>0.99243852811340916</v>
      </c>
      <c r="X46" s="2">
        <v>0.99735545322252084</v>
      </c>
      <c r="Y46" s="2">
        <v>1</v>
      </c>
      <c r="Z46" s="2">
        <v>1</v>
      </c>
      <c r="AA46" s="2">
        <v>1</v>
      </c>
      <c r="AB46" s="2">
        <v>1</v>
      </c>
      <c r="AC46" s="2">
        <v>1.0214102276397821</v>
      </c>
      <c r="AD46" s="2">
        <v>1.041256729824827</v>
      </c>
      <c r="AE46" s="2">
        <v>1</v>
      </c>
      <c r="AF46" s="2">
        <v>6.6306184361531193E-3</v>
      </c>
      <c r="AG46" s="2" t="s">
        <v>38</v>
      </c>
      <c r="AH46" s="2" t="s">
        <v>39</v>
      </c>
      <c r="AI46" s="2" t="s">
        <v>38</v>
      </c>
      <c r="AJ46" s="2" t="s">
        <v>41</v>
      </c>
      <c r="AK46" s="2"/>
      <c r="AL46" s="2"/>
    </row>
    <row r="47" spans="1:38" x14ac:dyDescent="0.25">
      <c r="A47" s="2" t="s">
        <v>86</v>
      </c>
      <c r="B47" s="2" t="str">
        <f>VLOOKUP(A47,[1]Variables!$A$1:$C$51,3,FALSE)</f>
        <v>ratio of last day close to last 20 days high for nifty bank</v>
      </c>
      <c r="C47" s="2">
        <f>HLOOKUP(A47,'dynamic equation'!$A$1:$Y$2,2,FALSE)</f>
        <v>7.4914790689945221E-2</v>
      </c>
      <c r="D47" s="2" t="s">
        <v>37</v>
      </c>
      <c r="E47" s="2">
        <v>6019</v>
      </c>
      <c r="F47" s="2">
        <v>0</v>
      </c>
      <c r="G47" s="2">
        <v>0</v>
      </c>
      <c r="H47" s="2">
        <v>1029</v>
      </c>
      <c r="I47" s="2">
        <v>3.8349854546014993E-2</v>
      </c>
      <c r="J47" s="2">
        <v>-1.054508710088863</v>
      </c>
      <c r="K47" s="2">
        <v>3.507560168220611</v>
      </c>
      <c r="L47" s="2">
        <v>0.96187216772543849</v>
      </c>
      <c r="M47" s="2">
        <v>0.81363380171064603</v>
      </c>
      <c r="N47" s="2">
        <v>0.88517245863340854</v>
      </c>
      <c r="O47" s="2">
        <v>0.84682260408739352</v>
      </c>
      <c r="P47" s="2">
        <v>0.84949428553253747</v>
      </c>
      <c r="Q47" s="2">
        <v>0.88764787905378428</v>
      </c>
      <c r="R47" s="2">
        <v>0.90491297908189416</v>
      </c>
      <c r="S47" s="2">
        <v>0.92766421377453656</v>
      </c>
      <c r="T47" s="2">
        <v>0.94495895710070676</v>
      </c>
      <c r="U47" s="2">
        <v>0.96171588848198541</v>
      </c>
      <c r="V47" s="2">
        <v>0.97445955143367524</v>
      </c>
      <c r="W47" s="2">
        <v>0.98409471446639796</v>
      </c>
      <c r="X47" s="2">
        <v>0.99093808461816157</v>
      </c>
      <c r="Y47" s="2">
        <v>0.99739191455462639</v>
      </c>
      <c r="Z47" s="2">
        <v>1</v>
      </c>
      <c r="AA47" s="2">
        <v>1</v>
      </c>
      <c r="AB47" s="2">
        <v>1</v>
      </c>
      <c r="AC47" s="2">
        <v>1.038571876817469</v>
      </c>
      <c r="AD47" s="2">
        <v>1.0769217313634829</v>
      </c>
      <c r="AE47" s="2">
        <v>1</v>
      </c>
      <c r="AF47" s="2">
        <v>0.14073562657152999</v>
      </c>
      <c r="AG47" s="2" t="s">
        <v>38</v>
      </c>
      <c r="AH47" s="2" t="s">
        <v>39</v>
      </c>
      <c r="AI47" s="2" t="s">
        <v>38</v>
      </c>
      <c r="AJ47" s="2" t="s">
        <v>41</v>
      </c>
      <c r="AK47" s="2"/>
      <c r="AL47" s="2"/>
    </row>
    <row r="48" spans="1:38" x14ac:dyDescent="0.25">
      <c r="A48" s="2" t="s">
        <v>87</v>
      </c>
      <c r="B48" s="2" t="str">
        <f>VLOOKUP(A48,[1]Variables!$A$1:$C$51,3,FALSE)</f>
        <v>ratio of last 20 day low to last day close for nifty bank</v>
      </c>
      <c r="C48" s="2">
        <f>HLOOKUP(A48,'dynamic equation'!$A$1:$Y$2,2,FALSE)</f>
        <v>2.9958184808492661E-2</v>
      </c>
      <c r="D48" s="2" t="s">
        <v>37</v>
      </c>
      <c r="E48" s="2">
        <v>6019</v>
      </c>
      <c r="F48" s="2">
        <v>0</v>
      </c>
      <c r="G48" s="2">
        <v>0</v>
      </c>
      <c r="H48" s="2">
        <v>1114</v>
      </c>
      <c r="I48" s="2">
        <v>4.1725539784633628E-2</v>
      </c>
      <c r="J48" s="2">
        <v>-0.88751899272443258</v>
      </c>
      <c r="K48" s="2">
        <v>3.4440836020279</v>
      </c>
      <c r="L48" s="2">
        <v>0.94833123804628594</v>
      </c>
      <c r="M48" s="2">
        <v>0.77715238093736472</v>
      </c>
      <c r="N48" s="2">
        <v>0.86488015847701871</v>
      </c>
      <c r="O48" s="2">
        <v>0.82315461869238504</v>
      </c>
      <c r="P48" s="2">
        <v>0.83569515382670234</v>
      </c>
      <c r="Q48" s="2">
        <v>0.86106937954644336</v>
      </c>
      <c r="R48" s="2">
        <v>0.88826513708703159</v>
      </c>
      <c r="S48" s="2">
        <v>0.91655803848541284</v>
      </c>
      <c r="T48" s="2">
        <v>0.93121362245539285</v>
      </c>
      <c r="U48" s="2">
        <v>0.94389812152869912</v>
      </c>
      <c r="V48" s="2">
        <v>0.95671575909804285</v>
      </c>
      <c r="W48" s="2">
        <v>0.96559421490917363</v>
      </c>
      <c r="X48" s="2">
        <v>0.97458397398729435</v>
      </c>
      <c r="Y48" s="2">
        <v>0.98733845639995599</v>
      </c>
      <c r="Z48" s="2">
        <v>1</v>
      </c>
      <c r="AA48" s="2">
        <v>1</v>
      </c>
      <c r="AB48" s="2">
        <v>1</v>
      </c>
      <c r="AC48" s="2">
        <v>1.0317823176155529</v>
      </c>
      <c r="AD48" s="2">
        <v>1.0735078574001871</v>
      </c>
      <c r="AE48" s="2">
        <v>1</v>
      </c>
      <c r="AF48" s="2">
        <v>-4.1453982739374028E-2</v>
      </c>
      <c r="AG48" s="2" t="s">
        <v>38</v>
      </c>
      <c r="AH48" s="2" t="s">
        <v>39</v>
      </c>
      <c r="AI48" s="2" t="s">
        <v>38</v>
      </c>
      <c r="AJ48" s="2" t="s">
        <v>41</v>
      </c>
      <c r="AK48" s="2"/>
      <c r="AL48" s="2"/>
    </row>
    <row r="49" spans="1:38" x14ac:dyDescent="0.25">
      <c r="A49" s="2" t="s">
        <v>88</v>
      </c>
      <c r="B49" s="2" t="str">
        <f>VLOOKUP(A49,[1]Variables!$A$1:$C$51,3,FALSE)</f>
        <v>standard deviation of last 5 day log returns for nifty bank</v>
      </c>
      <c r="C49" s="2">
        <f>HLOOKUP(A49,'dynamic equation'!$A$1:$Y$2,2,FALSE)</f>
        <v>0.48115420341491699</v>
      </c>
      <c r="D49" s="2" t="s">
        <v>37</v>
      </c>
      <c r="E49" s="2">
        <v>6019</v>
      </c>
      <c r="F49" s="2">
        <v>0</v>
      </c>
      <c r="G49" s="2">
        <v>0</v>
      </c>
      <c r="H49" s="2">
        <v>1238</v>
      </c>
      <c r="I49" s="2">
        <v>6.8414140358008819E-3</v>
      </c>
      <c r="J49" s="2">
        <v>1.1481306388334871</v>
      </c>
      <c r="K49" s="2">
        <v>5.4660426992154507</v>
      </c>
      <c r="L49" s="2">
        <v>1.423287032923228E-2</v>
      </c>
      <c r="M49" s="2">
        <v>9.4312237191912735E-4</v>
      </c>
      <c r="N49" s="2">
        <v>5.5004225763051473E-4</v>
      </c>
      <c r="O49" s="2">
        <v>-6.2913717781703689E-3</v>
      </c>
      <c r="P49" s="2">
        <v>3.1931085756085479E-3</v>
      </c>
      <c r="Q49" s="2">
        <v>5.3215998334811389E-3</v>
      </c>
      <c r="R49" s="2">
        <v>6.7661308880910299E-3</v>
      </c>
      <c r="S49" s="2">
        <v>8.7015980575993711E-3</v>
      </c>
      <c r="T49" s="2">
        <v>1.000558124487968E-2</v>
      </c>
      <c r="U49" s="2">
        <v>1.1483126070273471E-2</v>
      </c>
      <c r="V49" s="2">
        <v>1.288819514896818E-2</v>
      </c>
      <c r="W49" s="2">
        <v>1.4812727674720579E-2</v>
      </c>
      <c r="X49" s="2">
        <v>1.6908246355951929E-2</v>
      </c>
      <c r="Y49" s="2">
        <v>1.9395618935247359E-2</v>
      </c>
      <c r="Z49" s="2">
        <v>2.3071722664349141E-2</v>
      </c>
      <c r="AA49" s="2">
        <v>2.6810904863699862E-2</v>
      </c>
      <c r="AB49" s="2">
        <v>3.4972970893710403E-2</v>
      </c>
      <c r="AC49" s="2">
        <v>2.7915698400834039E-2</v>
      </c>
      <c r="AD49" s="2">
        <v>3.4757112436634929E-2</v>
      </c>
      <c r="AE49" s="2">
        <v>5.1002482473826952E-2</v>
      </c>
      <c r="AF49" s="2">
        <v>-0.1209186162542827</v>
      </c>
      <c r="AG49" s="2" t="s">
        <v>38</v>
      </c>
      <c r="AH49" s="2" t="s">
        <v>41</v>
      </c>
      <c r="AI49" s="2" t="s">
        <v>38</v>
      </c>
      <c r="AJ49" s="2" t="s">
        <v>41</v>
      </c>
      <c r="AK49" s="2"/>
      <c r="AL49" s="2"/>
    </row>
    <row r="50" spans="1:38" x14ac:dyDescent="0.25">
      <c r="A50" s="2" t="s">
        <v>89</v>
      </c>
      <c r="B50" s="2" t="str">
        <f>VLOOKUP(A50,[1]Variables!$A$1:$C$51,3,FALSE)</f>
        <v>standard deviation of last 20 day log returns for nifty bank</v>
      </c>
      <c r="C50" s="2">
        <f>HLOOKUP(A50,'dynamic equation'!$A$1:$Y$2,2,FALSE)</f>
        <v>-2.4172307923436161E-2</v>
      </c>
      <c r="D50" s="2" t="s">
        <v>37</v>
      </c>
      <c r="E50" s="2">
        <v>6019</v>
      </c>
      <c r="F50" s="2">
        <v>0</v>
      </c>
      <c r="G50" s="2">
        <v>0</v>
      </c>
      <c r="H50" s="2">
        <v>1238</v>
      </c>
      <c r="I50" s="2">
        <v>4.8465162907229331E-3</v>
      </c>
      <c r="J50" s="2">
        <v>1.0315575262364509</v>
      </c>
      <c r="K50" s="2">
        <v>5.2855915966608462</v>
      </c>
      <c r="L50" s="2">
        <v>1.51274038790332E-2</v>
      </c>
      <c r="M50" s="2">
        <v>5.4250322340981946E-3</v>
      </c>
      <c r="N50" s="2">
        <v>5.4343712975873388E-3</v>
      </c>
      <c r="O50" s="2">
        <v>5.8785500686440659E-4</v>
      </c>
      <c r="P50" s="2">
        <v>7.0878993981346016E-3</v>
      </c>
      <c r="Q50" s="2">
        <v>8.6518574912351886E-3</v>
      </c>
      <c r="R50" s="2">
        <v>9.6338561625211351E-3</v>
      </c>
      <c r="S50" s="2">
        <v>1.079641654870658E-2</v>
      </c>
      <c r="T50" s="2">
        <v>1.206437278668576E-2</v>
      </c>
      <c r="U50" s="2">
        <v>1.333519225264582E-2</v>
      </c>
      <c r="V50" s="2">
        <v>1.4469073112559971E-2</v>
      </c>
      <c r="W50" s="2">
        <v>1.5885134665564831E-2</v>
      </c>
      <c r="X50" s="2">
        <v>1.72890894980063E-2</v>
      </c>
      <c r="Y50" s="2">
        <v>1.8984249657026969E-2</v>
      </c>
      <c r="Z50" s="2">
        <v>2.104141785811248E-2</v>
      </c>
      <c r="AA50" s="2">
        <v>2.2347053371708881E-2</v>
      </c>
      <c r="AB50" s="2">
        <v>3.3996161050643667E-2</v>
      </c>
      <c r="AC50" s="2">
        <v>2.4820436460479069E-2</v>
      </c>
      <c r="AD50" s="2">
        <v>2.9666952751202E-2</v>
      </c>
      <c r="AE50" s="2">
        <v>3.6910213332983013E-2</v>
      </c>
      <c r="AF50" s="2">
        <v>-0.14522848781581721</v>
      </c>
      <c r="AG50" s="2" t="s">
        <v>38</v>
      </c>
      <c r="AH50" s="2" t="s">
        <v>41</v>
      </c>
      <c r="AI50" s="2" t="s">
        <v>38</v>
      </c>
      <c r="AJ50" s="2" t="s">
        <v>41</v>
      </c>
      <c r="AK50" s="2"/>
      <c r="AL50" s="2"/>
    </row>
    <row r="51" spans="1:38" ht="15.75" thickBot="1" x14ac:dyDescent="0.3">
      <c r="A51" s="3" t="s">
        <v>90</v>
      </c>
      <c r="B51" s="2" t="str">
        <f>VLOOKUP(A51,[1]Variables!$A$1:$C$51,3,FALSE)</f>
        <v>correlation of last 10 day's return with nifty last 10 day returns</v>
      </c>
      <c r="C51" s="2">
        <f>HLOOKUP(A51,'dynamic equation'!$A$1:$Y$2,2,FALSE)</f>
        <v>4.1873753070831299E-4</v>
      </c>
      <c r="D51" s="3" t="s">
        <v>37</v>
      </c>
      <c r="E51" s="3">
        <v>6019</v>
      </c>
      <c r="F51" s="3">
        <v>0</v>
      </c>
      <c r="G51" s="3">
        <v>0</v>
      </c>
      <c r="H51" s="3">
        <v>6019</v>
      </c>
      <c r="I51" s="3">
        <v>0.31342921753456687</v>
      </c>
      <c r="J51" s="3">
        <v>-1.5143382858933441</v>
      </c>
      <c r="K51" s="3">
        <v>5.1576180921289074</v>
      </c>
      <c r="L51" s="3">
        <v>0.63375989188415605</v>
      </c>
      <c r="M51" s="3">
        <v>-0.80549570051677233</v>
      </c>
      <c r="N51" s="3">
        <v>6.9014568150221889E-3</v>
      </c>
      <c r="O51" s="3">
        <v>-0.30652776071954468</v>
      </c>
      <c r="P51" s="3">
        <v>-0.4165488336416357</v>
      </c>
      <c r="Q51" s="3">
        <v>-3.4686064166170857E-2</v>
      </c>
      <c r="R51" s="3">
        <v>0.17343162246006799</v>
      </c>
      <c r="S51" s="3">
        <v>0.43082489161696907</v>
      </c>
      <c r="T51" s="3">
        <v>0.56923472897651284</v>
      </c>
      <c r="U51" s="3">
        <v>0.65925857853571201</v>
      </c>
      <c r="V51" s="3">
        <v>0.73491847582625647</v>
      </c>
      <c r="W51" s="3">
        <v>0.7969727155360351</v>
      </c>
      <c r="X51" s="3">
        <v>0.84332612561658249</v>
      </c>
      <c r="Y51" s="3">
        <v>0.88124436169921294</v>
      </c>
      <c r="Z51" s="3">
        <v>0.92080034965266722</v>
      </c>
      <c r="AA51" s="3">
        <v>0.94454354252481165</v>
      </c>
      <c r="AB51" s="3">
        <v>0.96838101285643496</v>
      </c>
      <c r="AC51" s="3">
        <v>1.26061832695329</v>
      </c>
      <c r="AD51" s="3">
        <v>1.574047544487857</v>
      </c>
      <c r="AE51" s="3">
        <v>0.99008718402614915</v>
      </c>
      <c r="AF51" s="3">
        <v>-4.9425423211168398E-2</v>
      </c>
      <c r="AG51" s="3"/>
      <c r="AH51" s="3"/>
      <c r="AI51" s="3"/>
      <c r="AJ51" s="3"/>
      <c r="AK51" s="3"/>
      <c r="AL51" s="3"/>
    </row>
  </sheetData>
  <autoFilter ref="A1:AL51">
    <filterColumn colId="36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:F15"/>
    </sheetView>
  </sheetViews>
  <sheetFormatPr defaultRowHeight="15" x14ac:dyDescent="0.25"/>
  <cols>
    <col min="1" max="1" width="11.28515625" customWidth="1"/>
    <col min="2" max="2" width="13" bestFit="1" customWidth="1"/>
    <col min="3" max="4" width="12.7109375" bestFit="1" customWidth="1"/>
    <col min="5" max="5" width="6.5703125" bestFit="1" customWidth="1"/>
    <col min="6" max="6" width="12.7109375" bestFit="1" customWidth="1"/>
  </cols>
  <sheetData>
    <row r="1" spans="1:6" x14ac:dyDescent="0.25">
      <c r="A1" s="6" t="s">
        <v>91</v>
      </c>
      <c r="B1" t="s">
        <v>90</v>
      </c>
    </row>
    <row r="3" spans="1:6" x14ac:dyDescent="0.25">
      <c r="B3" s="6" t="s">
        <v>92</v>
      </c>
    </row>
    <row r="4" spans="1:6" x14ac:dyDescent="0.25">
      <c r="A4" s="6" t="s">
        <v>93</v>
      </c>
      <c r="B4" t="s">
        <v>10</v>
      </c>
      <c r="C4" t="s">
        <v>94</v>
      </c>
      <c r="D4" t="s">
        <v>28</v>
      </c>
      <c r="E4" t="s">
        <v>95</v>
      </c>
      <c r="F4" t="s">
        <v>96</v>
      </c>
    </row>
    <row r="5" spans="1:6" x14ac:dyDescent="0.25">
      <c r="A5">
        <v>1</v>
      </c>
      <c r="B5" s="4">
        <v>-0.80549570051677233</v>
      </c>
      <c r="C5" s="4">
        <v>-0.23275880290501222</v>
      </c>
      <c r="D5" s="4">
        <v>-2.5802319343752128E-4</v>
      </c>
      <c r="E5" s="4">
        <v>345</v>
      </c>
      <c r="F5" s="4">
        <v>-1.3466361662134659E-2</v>
      </c>
    </row>
    <row r="6" spans="1:6" x14ac:dyDescent="0.25">
      <c r="A6">
        <v>2</v>
      </c>
      <c r="B6" s="4">
        <v>5.2239867200390652E-5</v>
      </c>
      <c r="C6" s="4">
        <v>5.7701328851266255E-2</v>
      </c>
      <c r="D6" s="4">
        <v>9.9300739968482807E-2</v>
      </c>
      <c r="E6" s="4">
        <v>138</v>
      </c>
      <c r="F6" s="4">
        <v>-1.3830698997843659E-2</v>
      </c>
    </row>
    <row r="7" spans="1:6" x14ac:dyDescent="0.25">
      <c r="A7">
        <v>3</v>
      </c>
      <c r="B7" s="4">
        <v>0.1004656978773633</v>
      </c>
      <c r="C7" s="4">
        <v>0.15245017032920047</v>
      </c>
      <c r="D7" s="4">
        <v>0.19994929728723379</v>
      </c>
      <c r="E7" s="4">
        <v>170</v>
      </c>
      <c r="F7" s="4">
        <v>-1.5009942497088735E-2</v>
      </c>
    </row>
    <row r="8" spans="1:6" x14ac:dyDescent="0.25">
      <c r="A8">
        <v>4</v>
      </c>
      <c r="B8" s="4">
        <v>0.2009792399307424</v>
      </c>
      <c r="C8" s="4">
        <v>0.24884245823760431</v>
      </c>
      <c r="D8" s="4">
        <v>0.29995666633779611</v>
      </c>
      <c r="E8" s="4">
        <v>200</v>
      </c>
      <c r="F8" s="4">
        <v>-1.2714691489412112E-2</v>
      </c>
    </row>
    <row r="9" spans="1:6" x14ac:dyDescent="0.25">
      <c r="A9">
        <v>5</v>
      </c>
      <c r="B9" s="4">
        <v>0.30006861654033279</v>
      </c>
      <c r="C9" s="4">
        <v>0.35266020091717487</v>
      </c>
      <c r="D9" s="4">
        <v>0.39948689050018371</v>
      </c>
      <c r="E9" s="4">
        <v>255</v>
      </c>
      <c r="F9" s="4">
        <v>-1.2732248767388534E-2</v>
      </c>
    </row>
    <row r="10" spans="1:6" x14ac:dyDescent="0.25">
      <c r="A10">
        <v>6</v>
      </c>
      <c r="B10" s="4">
        <v>0.40140358174482732</v>
      </c>
      <c r="C10" s="4">
        <v>0.45335194980539734</v>
      </c>
      <c r="D10" s="4">
        <v>0.49997178422464539</v>
      </c>
      <c r="E10" s="4">
        <v>378</v>
      </c>
      <c r="F10" s="4">
        <v>-1.5277082744741622E-2</v>
      </c>
    </row>
    <row r="11" spans="1:6" x14ac:dyDescent="0.25">
      <c r="A11">
        <v>7</v>
      </c>
      <c r="B11" s="4">
        <v>0.50020827145403701</v>
      </c>
      <c r="C11" s="4">
        <v>0.55429186792345464</v>
      </c>
      <c r="D11" s="4">
        <v>0.59982346952783261</v>
      </c>
      <c r="E11" s="4">
        <v>507</v>
      </c>
      <c r="F11" s="4">
        <v>-1.3994015285230714E-2</v>
      </c>
    </row>
    <row r="12" spans="1:6" x14ac:dyDescent="0.25">
      <c r="A12">
        <v>8</v>
      </c>
      <c r="B12" s="4">
        <v>0.60007722732536428</v>
      </c>
      <c r="C12" s="4">
        <v>0.65165152839850848</v>
      </c>
      <c r="D12" s="4">
        <v>0.69995972468223211</v>
      </c>
      <c r="E12" s="4">
        <v>707</v>
      </c>
      <c r="F12" s="4">
        <v>-1.5072334032460411E-2</v>
      </c>
    </row>
    <row r="13" spans="1:6" x14ac:dyDescent="0.25">
      <c r="A13">
        <v>9</v>
      </c>
      <c r="B13" s="4">
        <v>0.70002526368305706</v>
      </c>
      <c r="C13" s="4">
        <v>0.75144513911953048</v>
      </c>
      <c r="D13" s="4">
        <v>0.79999932855544653</v>
      </c>
      <c r="E13" s="4">
        <v>942</v>
      </c>
      <c r="F13" s="4">
        <v>-1.5363111764943026E-2</v>
      </c>
    </row>
    <row r="14" spans="1:6" x14ac:dyDescent="0.25">
      <c r="A14">
        <v>10</v>
      </c>
      <c r="B14" s="4">
        <v>0.80004064493109706</v>
      </c>
      <c r="C14" s="4">
        <v>0.85274593898361739</v>
      </c>
      <c r="D14" s="4">
        <v>0.89977444195481771</v>
      </c>
      <c r="E14" s="4">
        <v>1471</v>
      </c>
      <c r="F14" s="4">
        <v>-1.5580085151699362E-2</v>
      </c>
    </row>
    <row r="15" spans="1:6" x14ac:dyDescent="0.25">
      <c r="A15">
        <v>11</v>
      </c>
      <c r="B15" s="4">
        <v>0.90002936953863188</v>
      </c>
      <c r="C15" s="4">
        <v>0.93373640076958808</v>
      </c>
      <c r="D15" s="4">
        <v>0.99008718402614915</v>
      </c>
      <c r="E15" s="4">
        <v>906</v>
      </c>
      <c r="F15" s="4">
        <v>-1.5337874014631412E-2</v>
      </c>
    </row>
    <row r="16" spans="1:6" x14ac:dyDescent="0.25">
      <c r="A16" t="s">
        <v>97</v>
      </c>
      <c r="B16" s="4">
        <v>-0.80549570051677233</v>
      </c>
      <c r="C16" s="4">
        <v>0.6337598918841556</v>
      </c>
      <c r="D16" s="4">
        <v>0.99008718402614915</v>
      </c>
      <c r="E16" s="4">
        <v>6019</v>
      </c>
      <c r="F16" s="4">
        <v>-1.4904169592833765E-2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topLeftCell="O1" workbookViewId="0">
      <selection activeCell="Y2" sqref="Y2"/>
    </sheetView>
  </sheetViews>
  <sheetFormatPr defaultRowHeight="15" x14ac:dyDescent="0.25"/>
  <cols>
    <col min="1" max="1" width="10.42578125" bestFit="1" customWidth="1"/>
    <col min="2" max="7" width="12.7109375" bestFit="1" customWidth="1"/>
    <col min="8" max="8" width="12" bestFit="1" customWidth="1"/>
    <col min="9" max="11" width="12.7109375" bestFit="1" customWidth="1"/>
    <col min="12" max="17" width="15" bestFit="1" customWidth="1"/>
    <col min="18" max="18" width="16.42578125" bestFit="1" customWidth="1"/>
    <col min="19" max="19" width="16" bestFit="1" customWidth="1"/>
    <col min="20" max="20" width="17.5703125" bestFit="1" customWidth="1"/>
    <col min="21" max="21" width="17" bestFit="1" customWidth="1"/>
    <col min="22" max="22" width="14.85546875" bestFit="1" customWidth="1"/>
    <col min="23" max="23" width="15.85546875" bestFit="1" customWidth="1"/>
    <col min="24" max="25" width="12.7109375" bestFit="1" customWidth="1"/>
  </cols>
  <sheetData>
    <row r="1" spans="1:25" x14ac:dyDescent="0.25">
      <c r="A1" s="1" t="s">
        <v>98</v>
      </c>
      <c r="B1" s="1" t="s">
        <v>36</v>
      </c>
      <c r="C1" s="1" t="s">
        <v>40</v>
      </c>
      <c r="D1" s="1" t="s">
        <v>42</v>
      </c>
      <c r="E1" s="1" t="s">
        <v>52</v>
      </c>
      <c r="F1" s="1" t="s">
        <v>56</v>
      </c>
      <c r="G1" s="1" t="s">
        <v>57</v>
      </c>
      <c r="H1" s="1" t="s">
        <v>59</v>
      </c>
      <c r="I1" s="1" t="s">
        <v>61</v>
      </c>
      <c r="J1" s="1" t="s">
        <v>62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80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  <c r="W1" s="1" t="s">
        <v>89</v>
      </c>
      <c r="X1" s="1" t="s">
        <v>90</v>
      </c>
      <c r="Y1" s="1" t="s">
        <v>99</v>
      </c>
    </row>
    <row r="2" spans="1:25" x14ac:dyDescent="0.25">
      <c r="A2" s="2" t="s">
        <v>100</v>
      </c>
      <c r="B2" s="2">
        <v>-0.12446990609169011</v>
      </c>
      <c r="C2" s="2">
        <v>-9.4707593321800232E-2</v>
      </c>
      <c r="D2" s="2">
        <v>-9.800296276807785E-2</v>
      </c>
      <c r="E2" s="2">
        <v>-6.1372436583042138E-2</v>
      </c>
      <c r="F2" s="2">
        <v>-0.48998948931694031</v>
      </c>
      <c r="G2" s="2">
        <v>-0.46110901236534119</v>
      </c>
      <c r="H2" s="2">
        <v>0.14379636943340299</v>
      </c>
      <c r="I2" s="2">
        <v>-0.24554382264614111</v>
      </c>
      <c r="J2" s="2">
        <v>-0.2141879349946976</v>
      </c>
      <c r="K2" s="2">
        <v>1.76914855837822E-2</v>
      </c>
      <c r="L2" s="2">
        <v>-0.15226602554321289</v>
      </c>
      <c r="M2" s="2">
        <v>-0.14991375803947449</v>
      </c>
      <c r="N2" s="2">
        <v>-0.1378447413444519</v>
      </c>
      <c r="O2" s="2">
        <v>-0.13597878813743591</v>
      </c>
      <c r="P2" s="2">
        <v>5.6452825665473938E-3</v>
      </c>
      <c r="Q2" s="2">
        <v>-3.5861454904079437E-2</v>
      </c>
      <c r="R2" s="2">
        <v>0.30302298069000239</v>
      </c>
      <c r="S2" s="2">
        <v>0.1018144935369492</v>
      </c>
      <c r="T2" s="2">
        <v>7.4914790689945221E-2</v>
      </c>
      <c r="U2" s="2">
        <v>2.9958184808492661E-2</v>
      </c>
      <c r="V2" s="2">
        <v>0.48115420341491699</v>
      </c>
      <c r="W2" s="2">
        <v>-2.4172307923436161E-2</v>
      </c>
      <c r="X2" s="2">
        <v>4.1873753070831299E-4</v>
      </c>
      <c r="Y2" s="2">
        <v>-0.21212014555931091</v>
      </c>
    </row>
    <row r="3" spans="1:25" x14ac:dyDescent="0.25">
      <c r="A3" s="2" t="s">
        <v>101</v>
      </c>
      <c r="B3" s="2">
        <v>-0.1131972372531891</v>
      </c>
      <c r="C3" s="2">
        <v>-9.0344816446304321E-2</v>
      </c>
      <c r="D3" s="2">
        <v>-0.1006635949015617</v>
      </c>
      <c r="E3" s="2">
        <v>-4.1998021304607391E-2</v>
      </c>
      <c r="F3" s="2">
        <v>-0.49444735050201422</v>
      </c>
      <c r="G3" s="2">
        <v>-0.4796147346496582</v>
      </c>
      <c r="H3" s="2">
        <v>0.15081620216369629</v>
      </c>
      <c r="I3" s="2">
        <v>-0.24373283982276919</v>
      </c>
      <c r="J3" s="2">
        <v>-0.20280274748802191</v>
      </c>
      <c r="K3" s="2">
        <v>3.187040239572525E-2</v>
      </c>
      <c r="L3" s="2">
        <v>-0.1508402228355408</v>
      </c>
      <c r="M3" s="2">
        <v>-0.1478452533483505</v>
      </c>
      <c r="N3" s="2">
        <v>-0.13442522287368769</v>
      </c>
      <c r="O3" s="2">
        <v>-0.1335427463054657</v>
      </c>
      <c r="P3" s="2">
        <v>3.5640746355056758E-3</v>
      </c>
      <c r="Q3" s="2">
        <v>-3.7772603332996368E-2</v>
      </c>
      <c r="R3" s="2">
        <v>0.3002178966999054</v>
      </c>
      <c r="S3" s="2">
        <v>0.10275945067405701</v>
      </c>
      <c r="T3" s="2">
        <v>7.8919030725955963E-2</v>
      </c>
      <c r="U3" s="2">
        <v>2.7813982218503949E-2</v>
      </c>
      <c r="V3" s="2">
        <v>0.4778406023979187</v>
      </c>
      <c r="W3" s="2">
        <v>-2.2803798317909241E-2</v>
      </c>
      <c r="X3" s="2">
        <v>-1.180016994476318E-2</v>
      </c>
      <c r="Y3" s="2">
        <v>-0.2090156078338623</v>
      </c>
    </row>
    <row r="4" spans="1:25" x14ac:dyDescent="0.25">
      <c r="A4" s="2" t="s">
        <v>102</v>
      </c>
      <c r="B4" s="2">
        <v>-0.1308993995189667</v>
      </c>
      <c r="C4" s="2">
        <v>-9.4903364777565002E-2</v>
      </c>
      <c r="D4" s="2">
        <v>-8.7170712649822235E-2</v>
      </c>
      <c r="E4" s="2">
        <v>-4.1988629847764969E-2</v>
      </c>
      <c r="F4" s="2">
        <v>-0.46790125966072083</v>
      </c>
      <c r="G4" s="2">
        <v>-0.44401958584785461</v>
      </c>
      <c r="H4" s="2">
        <v>0.1315241605043411</v>
      </c>
      <c r="I4" s="2">
        <v>-0.23087996244430539</v>
      </c>
      <c r="J4" s="2">
        <v>-0.20974068343639371</v>
      </c>
      <c r="K4" s="2">
        <v>6.1951307579874992E-3</v>
      </c>
      <c r="L4" s="2">
        <v>-0.1429756581783295</v>
      </c>
      <c r="M4" s="2">
        <v>-0.13945423066616061</v>
      </c>
      <c r="N4" s="2">
        <v>-0.13693395256996149</v>
      </c>
      <c r="O4" s="2">
        <v>-0.12999586760997769</v>
      </c>
      <c r="P4" s="2">
        <v>3.207281231880188E-3</v>
      </c>
      <c r="Q4" s="2">
        <v>-4.0075387805700302E-2</v>
      </c>
      <c r="R4" s="2">
        <v>0.30090320110321039</v>
      </c>
      <c r="S4" s="2">
        <v>9.8799549043178558E-2</v>
      </c>
      <c r="T4" s="2">
        <v>6.7920707166194916E-2</v>
      </c>
      <c r="U4" s="2">
        <v>3.2278817147016532E-2</v>
      </c>
      <c r="V4" s="2">
        <v>0.47520619630813599</v>
      </c>
      <c r="W4" s="2">
        <v>-2.690006792545319E-2</v>
      </c>
      <c r="X4" s="2">
        <v>2.6273895055055618E-2</v>
      </c>
      <c r="Y4" s="2">
        <v>-0.21446950733661649</v>
      </c>
    </row>
    <row r="5" spans="1:25" x14ac:dyDescent="0.25">
      <c r="A5" s="2" t="s">
        <v>103</v>
      </c>
      <c r="B5" s="2">
        <v>-0.1368790864944458</v>
      </c>
      <c r="C5" s="2">
        <v>-0.1083995848894119</v>
      </c>
      <c r="D5" s="2">
        <v>-0.11238895356655119</v>
      </c>
      <c r="E5" s="2">
        <v>-2.7638707309961319E-2</v>
      </c>
      <c r="F5" s="2">
        <v>-0.50725418329238892</v>
      </c>
      <c r="G5" s="2">
        <v>-0.46274289488792419</v>
      </c>
      <c r="H5" s="2">
        <v>0.11907203495502471</v>
      </c>
      <c r="I5" s="2">
        <v>-0.20891109108924871</v>
      </c>
      <c r="J5" s="2">
        <v>-0.21543616056442261</v>
      </c>
      <c r="K5" s="2">
        <v>-1.6382113099098209E-2</v>
      </c>
      <c r="L5" s="2">
        <v>-0.1435747295618057</v>
      </c>
      <c r="M5" s="2">
        <v>-0.1316102147102356</v>
      </c>
      <c r="N5" s="2">
        <v>-0.1285904943943024</v>
      </c>
      <c r="O5" s="2">
        <v>-0.117249108850956</v>
      </c>
      <c r="P5" s="2">
        <v>-2.8442293405532841E-3</v>
      </c>
      <c r="Q5" s="2">
        <v>-3.8284670561552048E-2</v>
      </c>
      <c r="R5" s="2">
        <v>0.29939144849777222</v>
      </c>
      <c r="S5" s="2">
        <v>0.1076190918684006</v>
      </c>
      <c r="T5" s="2">
        <v>7.4813015758991241E-2</v>
      </c>
      <c r="U5" s="2">
        <v>4.4682525098323822E-2</v>
      </c>
      <c r="V5" s="2">
        <v>0.47218868136405939</v>
      </c>
      <c r="W5" s="2">
        <v>-3.2365567982196808E-2</v>
      </c>
      <c r="X5" s="2">
        <v>-4.1538625955581674E-3</v>
      </c>
      <c r="Y5" s="2">
        <v>-0.20823538303375241</v>
      </c>
    </row>
    <row r="6" spans="1:25" x14ac:dyDescent="0.25">
      <c r="A6" s="2" t="s">
        <v>104</v>
      </c>
      <c r="B6" s="2">
        <v>-0.14358928799629209</v>
      </c>
      <c r="C6" s="2">
        <v>-0.12014250457286831</v>
      </c>
      <c r="D6" s="2">
        <v>-0.1120556369423866</v>
      </c>
      <c r="E6" s="2">
        <v>-3.6559320986270898E-2</v>
      </c>
      <c r="F6" s="2">
        <v>-0.49314334988594061</v>
      </c>
      <c r="G6" s="2">
        <v>-0.48564720153808588</v>
      </c>
      <c r="H6" s="2">
        <v>0.1218717098236084</v>
      </c>
      <c r="I6" s="2">
        <v>-0.22189679741859439</v>
      </c>
      <c r="J6" s="2">
        <v>-0.19221857190132141</v>
      </c>
      <c r="K6" s="2">
        <v>1.7131416127085689E-2</v>
      </c>
      <c r="L6" s="2">
        <v>-0.1444171816110611</v>
      </c>
      <c r="M6" s="2">
        <v>-0.14329662919044489</v>
      </c>
      <c r="N6" s="2">
        <v>-0.12976501882076261</v>
      </c>
      <c r="O6" s="2">
        <v>-0.1242367178201675</v>
      </c>
      <c r="P6" s="2">
        <v>-8.2959383726119995E-3</v>
      </c>
      <c r="Q6" s="2">
        <v>-3.218492865562439E-2</v>
      </c>
      <c r="R6" s="2">
        <v>0.29097110033035278</v>
      </c>
      <c r="S6" s="2">
        <v>9.5514483749866486E-2</v>
      </c>
      <c r="T6" s="2">
        <v>6.4404129981994629E-2</v>
      </c>
      <c r="U6" s="2">
        <v>3.4816153347492218E-2</v>
      </c>
      <c r="V6" s="2">
        <v>0.47447973489761353</v>
      </c>
      <c r="W6" s="2">
        <v>-3.0675878748297691E-2</v>
      </c>
      <c r="X6" s="2">
        <v>9.8207779228687286E-3</v>
      </c>
      <c r="Y6" s="2">
        <v>-0.21548750996589661</v>
      </c>
    </row>
    <row r="7" spans="1:25" x14ac:dyDescent="0.25">
      <c r="A7" s="2" t="s">
        <v>105</v>
      </c>
      <c r="B7" s="2">
        <v>-0.13317099213600159</v>
      </c>
      <c r="C7" s="2">
        <v>-0.12701493501663211</v>
      </c>
      <c r="D7" s="2">
        <v>-0.14357419312000269</v>
      </c>
      <c r="E7" s="2">
        <v>-4.5040745288133621E-2</v>
      </c>
      <c r="F7" s="2">
        <v>-0.48816314339637762</v>
      </c>
      <c r="G7" s="2">
        <v>-0.48354849219322199</v>
      </c>
      <c r="H7" s="2">
        <v>0.1128317937254906</v>
      </c>
      <c r="I7" s="2">
        <v>-0.2065277099609375</v>
      </c>
      <c r="J7" s="2">
        <v>-0.20629823207855219</v>
      </c>
      <c r="K7" s="2">
        <v>-1.980383321642876E-2</v>
      </c>
      <c r="L7" s="2">
        <v>-0.15257912874221799</v>
      </c>
      <c r="M7" s="2">
        <v>-0.13054606318473819</v>
      </c>
      <c r="N7" s="2">
        <v>-0.1223928332328796</v>
      </c>
      <c r="O7" s="2">
        <v>-0.1188321188092232</v>
      </c>
      <c r="P7" s="2">
        <v>-1.344141364097595E-2</v>
      </c>
      <c r="Q7" s="2">
        <v>-3.8486164063215263E-2</v>
      </c>
      <c r="R7" s="2">
        <v>0.30040344595909119</v>
      </c>
      <c r="S7" s="2">
        <v>0.1073865741491318</v>
      </c>
      <c r="T7" s="2">
        <v>7.1504943072795868E-2</v>
      </c>
      <c r="U7" s="2">
        <v>4.8060774803161621E-2</v>
      </c>
      <c r="V7" s="2">
        <v>0.47267776727676392</v>
      </c>
      <c r="W7" s="2">
        <v>-3.6500062793493271E-2</v>
      </c>
      <c r="X7" s="2">
        <v>-8.6516514420509338E-3</v>
      </c>
      <c r="Y7" s="2">
        <v>-0.20959495007991791</v>
      </c>
    </row>
    <row r="8" spans="1:25" x14ac:dyDescent="0.25">
      <c r="A8" s="2" t="s">
        <v>106</v>
      </c>
      <c r="B8" s="2">
        <v>-9.8479002714157104E-2</v>
      </c>
      <c r="C8" s="2">
        <v>-0.1148783266544342</v>
      </c>
      <c r="D8" s="2">
        <v>-0.13102827966213229</v>
      </c>
      <c r="E8" s="2">
        <v>-2.800673246383667E-5</v>
      </c>
      <c r="F8" s="2">
        <v>-0.47284945845603937</v>
      </c>
      <c r="G8" s="2">
        <v>-0.49477899074554438</v>
      </c>
      <c r="H8" s="2">
        <v>0.1177100092172623</v>
      </c>
      <c r="I8" s="2">
        <v>-0.21828138828277591</v>
      </c>
      <c r="J8" s="2">
        <v>-0.1894935667514801</v>
      </c>
      <c r="K8" s="2">
        <v>-1.237131655216217E-3</v>
      </c>
      <c r="L8" s="2">
        <v>-0.1540736258029938</v>
      </c>
      <c r="M8" s="2">
        <v>-0.13973325490951541</v>
      </c>
      <c r="N8" s="2">
        <v>-0.12398352473974231</v>
      </c>
      <c r="O8" s="2">
        <v>-0.11822113394737239</v>
      </c>
      <c r="P8" s="2">
        <v>-1.171652972698212E-2</v>
      </c>
      <c r="Q8" s="2">
        <v>-3.483865037560463E-2</v>
      </c>
      <c r="R8" s="2">
        <v>0.29240956902503967</v>
      </c>
      <c r="S8" s="2">
        <v>0.10177993029356</v>
      </c>
      <c r="T8" s="2">
        <v>6.8327024579048157E-2</v>
      </c>
      <c r="U8" s="2">
        <v>4.1346989572048187E-2</v>
      </c>
      <c r="V8" s="2">
        <v>0.46986451745033259</v>
      </c>
      <c r="W8" s="2">
        <v>-3.6772694438695908E-2</v>
      </c>
      <c r="X8" s="2">
        <v>-1.338689029216766E-2</v>
      </c>
      <c r="Y8" s="2">
        <v>-0.21357771754264829</v>
      </c>
    </row>
    <row r="9" spans="1:25" x14ac:dyDescent="0.25">
      <c r="A9" s="2" t="s">
        <v>107</v>
      </c>
      <c r="B9" s="2">
        <v>-0.12676119804382319</v>
      </c>
      <c r="C9" s="2">
        <v>-0.1078488826751709</v>
      </c>
      <c r="D9" s="2">
        <v>-0.1354866027832031</v>
      </c>
      <c r="E9" s="2">
        <v>-2.5358574464917179E-2</v>
      </c>
      <c r="F9" s="2">
        <v>-0.48158973455429083</v>
      </c>
      <c r="G9" s="2">
        <v>-0.49393659830093378</v>
      </c>
      <c r="H9" s="2">
        <v>0.1125076860189438</v>
      </c>
      <c r="I9" s="2">
        <v>-0.2141101807355881</v>
      </c>
      <c r="J9" s="2">
        <v>-0.17895783483982089</v>
      </c>
      <c r="K9" s="2">
        <v>1.2437101453542709E-2</v>
      </c>
      <c r="L9" s="2">
        <v>-0.144948810338974</v>
      </c>
      <c r="M9" s="2">
        <v>-0.14044249057769781</v>
      </c>
      <c r="N9" s="2">
        <v>-0.12651525437831879</v>
      </c>
      <c r="O9" s="2">
        <v>-0.1276857852935791</v>
      </c>
      <c r="P9" s="2">
        <v>-9.2111155390739441E-3</v>
      </c>
      <c r="Q9" s="2">
        <v>-2.8127662837505341E-2</v>
      </c>
      <c r="R9" s="2">
        <v>0.28701227903366089</v>
      </c>
      <c r="S9" s="2">
        <v>9.4327598810195923E-2</v>
      </c>
      <c r="T9" s="2">
        <v>6.0050752013921738E-2</v>
      </c>
      <c r="U9" s="2">
        <v>3.9578195661306381E-2</v>
      </c>
      <c r="V9" s="2">
        <v>0.47038087248802191</v>
      </c>
      <c r="W9" s="2">
        <v>-3.5852912813425057E-2</v>
      </c>
      <c r="X9" s="2">
        <v>1.3652820140123371E-2</v>
      </c>
      <c r="Y9" s="2">
        <v>-0.2166289687156677</v>
      </c>
    </row>
    <row r="10" spans="1:25" x14ac:dyDescent="0.25">
      <c r="A10" s="2" t="s">
        <v>108</v>
      </c>
      <c r="B10" s="2">
        <v>-0.12742720544338229</v>
      </c>
      <c r="C10" s="2">
        <v>-0.13259205222129819</v>
      </c>
      <c r="D10" s="2">
        <v>-0.15349274873733521</v>
      </c>
      <c r="E10" s="2">
        <v>-3.7051647901535027E-2</v>
      </c>
      <c r="F10" s="2">
        <v>-0.48019659519195562</v>
      </c>
      <c r="G10" s="2">
        <v>-0.47570395469665527</v>
      </c>
      <c r="H10" s="2">
        <v>0.1040879487991333</v>
      </c>
      <c r="I10" s="2">
        <v>-0.1976702809333801</v>
      </c>
      <c r="J10" s="2">
        <v>-0.18566298484802249</v>
      </c>
      <c r="K10" s="2">
        <v>-1.105659548193216E-2</v>
      </c>
      <c r="L10" s="2">
        <v>-0.1470970809459686</v>
      </c>
      <c r="M10" s="2">
        <v>-0.1329619437456131</v>
      </c>
      <c r="N10" s="2">
        <v>-0.1233664900064468</v>
      </c>
      <c r="O10" s="2">
        <v>-0.12247027456760411</v>
      </c>
      <c r="P10" s="2">
        <v>-1.101142913103104E-2</v>
      </c>
      <c r="Q10" s="2">
        <v>-2.8438162058591839E-2</v>
      </c>
      <c r="R10" s="2">
        <v>0.2844516932964325</v>
      </c>
      <c r="S10" s="2">
        <v>9.9785953760147095E-2</v>
      </c>
      <c r="T10" s="2">
        <v>6.2354650348424911E-2</v>
      </c>
      <c r="U10" s="2">
        <v>4.8998422920703888E-2</v>
      </c>
      <c r="V10" s="2">
        <v>0.46768563985824579</v>
      </c>
      <c r="W10" s="2">
        <v>-4.0280446410179138E-2</v>
      </c>
      <c r="X10" s="2">
        <v>4.9570202827453613E-4</v>
      </c>
      <c r="Y10" s="2">
        <v>-0.2127658128738403</v>
      </c>
    </row>
    <row r="11" spans="1:25" x14ac:dyDescent="0.25">
      <c r="A11" s="2" t="s">
        <v>109</v>
      </c>
      <c r="B11" s="2">
        <v>-0.10875452309846879</v>
      </c>
      <c r="C11" s="2">
        <v>-0.12039220333099369</v>
      </c>
      <c r="D11" s="2">
        <v>-0.15311908721923831</v>
      </c>
      <c r="E11" s="2">
        <v>-2.9362071305513378E-2</v>
      </c>
      <c r="F11" s="2">
        <v>-0.48922806978225708</v>
      </c>
      <c r="G11" s="2">
        <v>-0.49568444490432739</v>
      </c>
      <c r="H11" s="2">
        <v>0.10156472772359849</v>
      </c>
      <c r="I11" s="2">
        <v>-0.19979313015937811</v>
      </c>
      <c r="J11" s="2">
        <v>-0.17998555302619931</v>
      </c>
      <c r="K11" s="2">
        <v>5.75255136936903E-3</v>
      </c>
      <c r="L11" s="2">
        <v>-0.14951594173908231</v>
      </c>
      <c r="M11" s="2">
        <v>-0.13744901120662689</v>
      </c>
      <c r="N11" s="2">
        <v>-0.1226607710123062</v>
      </c>
      <c r="O11" s="2">
        <v>-0.1212077289819717</v>
      </c>
      <c r="P11" s="2">
        <v>-7.4811354279518127E-3</v>
      </c>
      <c r="Q11" s="2">
        <v>-2.7745876461267471E-2</v>
      </c>
      <c r="R11" s="2">
        <v>0.2793554961681366</v>
      </c>
      <c r="S11" s="2">
        <v>9.6431449055671692E-2</v>
      </c>
      <c r="T11" s="2">
        <v>6.0749959200620651E-2</v>
      </c>
      <c r="U11" s="2">
        <v>4.5767888426780701E-2</v>
      </c>
      <c r="V11" s="2">
        <v>0.46797230839729309</v>
      </c>
      <c r="W11" s="2">
        <v>-3.8783885538578033E-2</v>
      </c>
      <c r="X11" s="2">
        <v>3.0926614999771118E-4</v>
      </c>
      <c r="Y11" s="2">
        <v>-0.2128952294588089</v>
      </c>
    </row>
    <row r="12" spans="1:25" x14ac:dyDescent="0.25">
      <c r="A12" s="2" t="s">
        <v>110</v>
      </c>
      <c r="B12" s="2">
        <v>-0.1187791079282761</v>
      </c>
      <c r="C12" s="2">
        <v>-0.12871912121772769</v>
      </c>
      <c r="D12" s="2">
        <v>-0.15530544519424441</v>
      </c>
      <c r="E12" s="2">
        <v>-3.9240553975105293E-2</v>
      </c>
      <c r="F12" s="2">
        <v>-0.49425175786018372</v>
      </c>
      <c r="G12" s="2">
        <v>-0.48889362812042242</v>
      </c>
      <c r="H12" s="2">
        <v>0.10242472589015961</v>
      </c>
      <c r="I12" s="2">
        <v>-0.19964282214641571</v>
      </c>
      <c r="J12" s="2">
        <v>-0.1740071773529053</v>
      </c>
      <c r="K12" s="2">
        <v>8.5802804678678513E-3</v>
      </c>
      <c r="L12" s="2">
        <v>-0.1463857889175415</v>
      </c>
      <c r="M12" s="2">
        <v>-0.1386147737503052</v>
      </c>
      <c r="N12" s="2">
        <v>-0.12247806042432791</v>
      </c>
      <c r="O12" s="2">
        <v>-0.1136605069041252</v>
      </c>
      <c r="P12" s="2">
        <v>-1.3972483575344089E-2</v>
      </c>
      <c r="Q12" s="2">
        <v>-2.4030100554227829E-2</v>
      </c>
      <c r="R12" s="2">
        <v>0.27425673604011541</v>
      </c>
      <c r="S12" s="2">
        <v>9.6208199858665466E-2</v>
      </c>
      <c r="T12" s="2">
        <v>6.0738306492567062E-2</v>
      </c>
      <c r="U12" s="2">
        <v>4.6469584107398987E-2</v>
      </c>
      <c r="V12" s="2">
        <v>0.46664544939994812</v>
      </c>
      <c r="W12" s="2">
        <v>-4.0553227066993713E-2</v>
      </c>
      <c r="X12" s="2">
        <v>-3.9464011788368234E-3</v>
      </c>
      <c r="Y12" s="2">
        <v>-0.21251846849918371</v>
      </c>
    </row>
    <row r="13" spans="1:25" x14ac:dyDescent="0.25">
      <c r="A13" s="2" t="s">
        <v>111</v>
      </c>
      <c r="B13" s="2">
        <v>-0.1409261226654053</v>
      </c>
      <c r="C13" s="2">
        <v>-0.13845135271549219</v>
      </c>
      <c r="D13" s="2">
        <v>-0.1399657279253006</v>
      </c>
      <c r="E13" s="2">
        <v>-3.9642553776502609E-2</v>
      </c>
      <c r="F13" s="2">
        <v>-0.46723610162734991</v>
      </c>
      <c r="G13" s="2">
        <v>-0.47524970769882202</v>
      </c>
      <c r="H13" s="2">
        <v>9.8427407443523407E-2</v>
      </c>
      <c r="I13" s="2">
        <v>-0.20070651173591611</v>
      </c>
      <c r="J13" s="2">
        <v>-0.1768069863319397</v>
      </c>
      <c r="K13" s="2">
        <v>5.3917607292532921E-3</v>
      </c>
      <c r="L13" s="2">
        <v>-0.1524571776390076</v>
      </c>
      <c r="M13" s="2">
        <v>-0.14168523252010351</v>
      </c>
      <c r="N13" s="2">
        <v>-0.1217944100499153</v>
      </c>
      <c r="O13" s="2">
        <v>-0.1127876043319702</v>
      </c>
      <c r="P13" s="2">
        <v>-1.6660332679748539E-2</v>
      </c>
      <c r="Q13" s="2">
        <v>-2.7070596814155579E-2</v>
      </c>
      <c r="R13" s="2">
        <v>0.2705504298210144</v>
      </c>
      <c r="S13" s="2">
        <v>9.3141674995422363E-2</v>
      </c>
      <c r="T13" s="2">
        <v>5.6218050420284271E-2</v>
      </c>
      <c r="U13" s="2">
        <v>4.7024011611938477E-2</v>
      </c>
      <c r="V13" s="2">
        <v>0.46457687020301819</v>
      </c>
      <c r="W13" s="2">
        <v>-4.4726364314556122E-2</v>
      </c>
      <c r="X13" s="2">
        <v>-1.214064657688141E-2</v>
      </c>
      <c r="Y13" s="2">
        <v>-0.21678715944290161</v>
      </c>
    </row>
    <row r="14" spans="1:25" x14ac:dyDescent="0.25">
      <c r="A14" s="2" t="s">
        <v>112</v>
      </c>
      <c r="B14" s="2">
        <v>-0.1442757248878479</v>
      </c>
      <c r="C14" s="2">
        <v>-0.12478175759315489</v>
      </c>
      <c r="D14" s="2">
        <v>-0.1437792778015137</v>
      </c>
      <c r="E14" s="2">
        <v>-5.6785747408866882E-2</v>
      </c>
      <c r="F14" s="2">
        <v>-0.42416960000991821</v>
      </c>
      <c r="G14" s="2">
        <v>-0.44629168510437012</v>
      </c>
      <c r="H14" s="2">
        <v>0.1110595166683197</v>
      </c>
      <c r="I14" s="2">
        <v>-0.20928275585174561</v>
      </c>
      <c r="J14" s="2">
        <v>-0.16553011536598211</v>
      </c>
      <c r="K14" s="2">
        <v>3.2746389508247382E-2</v>
      </c>
      <c r="L14" s="2">
        <v>-0.1480470597743988</v>
      </c>
      <c r="M14" s="2">
        <v>-0.1426610350608826</v>
      </c>
      <c r="N14" s="2">
        <v>-0.12070838361978529</v>
      </c>
      <c r="O14" s="2">
        <v>-0.11882695555686951</v>
      </c>
      <c r="P14" s="2">
        <v>-2.4938061833381649E-2</v>
      </c>
      <c r="Q14" s="2">
        <v>-2.917486056685448E-2</v>
      </c>
      <c r="R14" s="2">
        <v>0.26822653412818909</v>
      </c>
      <c r="S14" s="2">
        <v>8.6787059903144836E-2</v>
      </c>
      <c r="T14" s="2">
        <v>5.3826641291379929E-2</v>
      </c>
      <c r="U14" s="2">
        <v>4.1305508464574807E-2</v>
      </c>
      <c r="V14" s="2">
        <v>0.46469923853874212</v>
      </c>
      <c r="W14" s="2">
        <v>-3.9222218096256263E-2</v>
      </c>
      <c r="X14" s="2">
        <v>1.2657493352890009E-2</v>
      </c>
      <c r="Y14" s="2">
        <v>-0.21732734143733981</v>
      </c>
    </row>
    <row r="15" spans="1:25" x14ac:dyDescent="0.25">
      <c r="A15" s="2" t="s">
        <v>113</v>
      </c>
      <c r="B15" s="2">
        <v>-0.1385354399681091</v>
      </c>
      <c r="C15" s="2">
        <v>-0.10180990397930149</v>
      </c>
      <c r="D15" s="2">
        <v>-0.12838596105575559</v>
      </c>
      <c r="E15" s="2">
        <v>-2.6542643085122108E-2</v>
      </c>
      <c r="F15" s="2">
        <v>-0.4205951988697052</v>
      </c>
      <c r="G15" s="2">
        <v>-0.46758157014846802</v>
      </c>
      <c r="H15" s="2">
        <v>0.11800592392683031</v>
      </c>
      <c r="I15" s="2">
        <v>-0.2115973234176636</v>
      </c>
      <c r="J15" s="2">
        <v>-0.15674023330211639</v>
      </c>
      <c r="K15" s="2">
        <v>2.822855114936829E-2</v>
      </c>
      <c r="L15" s="2">
        <v>-0.15628319978713989</v>
      </c>
      <c r="M15" s="2">
        <v>-0.1441355496644974</v>
      </c>
      <c r="N15" s="2">
        <v>-0.1169383674860001</v>
      </c>
      <c r="O15" s="2">
        <v>-0.1157201379537582</v>
      </c>
      <c r="P15" s="2">
        <v>-3.0603550374507901E-2</v>
      </c>
      <c r="Q15" s="2">
        <v>-2.6566199958324429E-2</v>
      </c>
      <c r="R15" s="2">
        <v>0.26680412888526922</v>
      </c>
      <c r="S15" s="2">
        <v>8.7728187441825867E-2</v>
      </c>
      <c r="T15" s="2">
        <v>5.7303912937641137E-2</v>
      </c>
      <c r="U15" s="2">
        <v>4.3561380356550217E-2</v>
      </c>
      <c r="V15" s="2">
        <v>0.46355918049812322</v>
      </c>
      <c r="W15" s="2">
        <v>-3.9719730615615838E-2</v>
      </c>
      <c r="X15" s="2">
        <v>-6.0310661792755127E-3</v>
      </c>
      <c r="Y15" s="2">
        <v>-0.21576033532619479</v>
      </c>
    </row>
    <row r="16" spans="1:25" x14ac:dyDescent="0.25">
      <c r="A16" s="2" t="s">
        <v>114</v>
      </c>
      <c r="B16" s="2">
        <v>-0.17102426290512079</v>
      </c>
      <c r="C16" s="2">
        <v>-8.8812291622161865E-2</v>
      </c>
      <c r="D16" s="2">
        <v>-0.15463919937610629</v>
      </c>
      <c r="E16" s="2">
        <v>-2.42693368345499E-2</v>
      </c>
      <c r="F16" s="2">
        <v>-0.43553325533866882</v>
      </c>
      <c r="G16" s="2">
        <v>-0.46987944841384888</v>
      </c>
      <c r="H16" s="2">
        <v>8.9766442775726318E-2</v>
      </c>
      <c r="I16" s="2">
        <v>-0.17846883833408361</v>
      </c>
      <c r="J16" s="2">
        <v>-0.1714451462030411</v>
      </c>
      <c r="K16" s="2">
        <v>-3.182385116815567E-2</v>
      </c>
      <c r="L16" s="2">
        <v>-0.15131004154682159</v>
      </c>
      <c r="M16" s="2">
        <v>-0.1298433989286423</v>
      </c>
      <c r="N16" s="2">
        <v>-0.11323358863592151</v>
      </c>
      <c r="O16" s="2">
        <v>-0.1004513502120972</v>
      </c>
      <c r="P16" s="2">
        <v>-3.7290096282958977E-2</v>
      </c>
      <c r="Q16" s="2">
        <v>-3.0618008226156231E-2</v>
      </c>
      <c r="R16" s="2">
        <v>0.27251684665679932</v>
      </c>
      <c r="S16" s="2">
        <v>9.5038525760173798E-2</v>
      </c>
      <c r="T16" s="2">
        <v>5.4243337363004678E-2</v>
      </c>
      <c r="U16" s="2">
        <v>5.8776233345270157E-2</v>
      </c>
      <c r="V16" s="2">
        <v>0.45913776755332952</v>
      </c>
      <c r="W16" s="2">
        <v>-4.8947613686323173E-2</v>
      </c>
      <c r="X16" s="2">
        <v>4.082903265953064E-3</v>
      </c>
      <c r="Y16" s="2">
        <v>-0.21518272161483759</v>
      </c>
    </row>
    <row r="17" spans="1:25" x14ac:dyDescent="0.25">
      <c r="A17" s="2" t="s">
        <v>115</v>
      </c>
      <c r="B17" s="2">
        <v>-0.16782981157302859</v>
      </c>
      <c r="C17" s="2">
        <v>-7.71779865026474E-2</v>
      </c>
      <c r="D17" s="2">
        <v>-0.1201016902923584</v>
      </c>
      <c r="E17" s="2">
        <v>-3.0598031356930729E-2</v>
      </c>
      <c r="F17" s="2">
        <v>-0.42522463202476501</v>
      </c>
      <c r="G17" s="2">
        <v>-0.50749456882476807</v>
      </c>
      <c r="H17" s="2">
        <v>9.7628436982631683E-2</v>
      </c>
      <c r="I17" s="2">
        <v>-0.19004401564598081</v>
      </c>
      <c r="J17" s="2">
        <v>-0.15109401941299441</v>
      </c>
      <c r="K17" s="2">
        <v>5.6579522788524628E-3</v>
      </c>
      <c r="L17" s="2">
        <v>-0.14682549238204959</v>
      </c>
      <c r="M17" s="2">
        <v>-0.13815826177597049</v>
      </c>
      <c r="N17" s="2">
        <v>-0.1168338805437088</v>
      </c>
      <c r="O17" s="2">
        <v>-0.10801397264003749</v>
      </c>
      <c r="P17" s="2">
        <v>-2.5880202651023861E-2</v>
      </c>
      <c r="Q17" s="2">
        <v>-2.092462778091431E-2</v>
      </c>
      <c r="R17" s="2">
        <v>0.2577405571937561</v>
      </c>
      <c r="S17" s="2">
        <v>8.2713648676872253E-2</v>
      </c>
      <c r="T17" s="2">
        <v>4.66279536485672E-2</v>
      </c>
      <c r="U17" s="2">
        <v>4.39276322722435E-2</v>
      </c>
      <c r="V17" s="2">
        <v>0.45530351996421808</v>
      </c>
      <c r="W17" s="2">
        <v>-4.7018058598041527E-2</v>
      </c>
      <c r="X17" s="2">
        <v>8.1032589077949524E-3</v>
      </c>
      <c r="Y17" s="2">
        <v>-0.2221992164850235</v>
      </c>
    </row>
    <row r="18" spans="1:25" x14ac:dyDescent="0.25">
      <c r="A18" s="2" t="s">
        <v>116</v>
      </c>
      <c r="B18" s="2">
        <v>-0.14567294716835019</v>
      </c>
      <c r="C18" s="2">
        <v>-7.9751268029212952E-2</v>
      </c>
      <c r="D18" s="2">
        <v>-0.1179385036230087</v>
      </c>
      <c r="E18" s="2">
        <v>-2.2592505440115929E-2</v>
      </c>
      <c r="F18" s="2">
        <v>-0.42447993159294128</v>
      </c>
      <c r="G18" s="2">
        <v>-0.51875108480453491</v>
      </c>
      <c r="H18" s="2">
        <v>0.1082737445831299</v>
      </c>
      <c r="I18" s="2">
        <v>-0.1945770084857941</v>
      </c>
      <c r="J18" s="2">
        <v>-0.14011728763580319</v>
      </c>
      <c r="K18" s="2">
        <v>1.887395046651363E-2</v>
      </c>
      <c r="L18" s="2">
        <v>-0.1511097848415375</v>
      </c>
      <c r="M18" s="2">
        <v>-0.1391562223434448</v>
      </c>
      <c r="N18" s="2">
        <v>-0.1169584020972252</v>
      </c>
      <c r="O18" s="2">
        <v>-0.10443895310163499</v>
      </c>
      <c r="P18" s="2">
        <v>-2.2292874753475189E-2</v>
      </c>
      <c r="Q18" s="2">
        <v>-1.7394635826349258E-2</v>
      </c>
      <c r="R18" s="2">
        <v>0.25644940137863159</v>
      </c>
      <c r="S18" s="2">
        <v>8.305775374174118E-2</v>
      </c>
      <c r="T18" s="2">
        <v>4.8964336514472961E-2</v>
      </c>
      <c r="U18" s="2">
        <v>3.8338281214237213E-2</v>
      </c>
      <c r="V18" s="2">
        <v>0.45510369539260859</v>
      </c>
      <c r="W18" s="2">
        <v>-4.3955735862255103E-2</v>
      </c>
      <c r="X18" s="2">
        <v>9.4309449195861816E-3</v>
      </c>
      <c r="Y18" s="2">
        <v>-0.2194298654794693</v>
      </c>
    </row>
    <row r="19" spans="1:25" x14ac:dyDescent="0.25">
      <c r="A19" s="2" t="s">
        <v>117</v>
      </c>
      <c r="B19" s="2">
        <v>-0.15776185691356659</v>
      </c>
      <c r="C19" s="2">
        <v>-6.8625479936599731E-2</v>
      </c>
      <c r="D19" s="2">
        <v>-0.12591399252414701</v>
      </c>
      <c r="E19" s="2">
        <v>-2.4733936414122581E-2</v>
      </c>
      <c r="F19" s="2">
        <v>-0.39770340919494629</v>
      </c>
      <c r="G19" s="2">
        <v>-0.50868254899978638</v>
      </c>
      <c r="H19" s="2">
        <v>0.1070018261671066</v>
      </c>
      <c r="I19" s="2">
        <v>-0.19269490242004389</v>
      </c>
      <c r="J19" s="2">
        <v>-0.12636543810367579</v>
      </c>
      <c r="K19" s="2">
        <v>3.8292743265628808E-2</v>
      </c>
      <c r="L19" s="2">
        <v>-0.15615807473659521</v>
      </c>
      <c r="M19" s="2">
        <v>-0.1431852579116821</v>
      </c>
      <c r="N19" s="2">
        <v>-0.11087536066770549</v>
      </c>
      <c r="O19" s="2">
        <v>-0.1070998907089233</v>
      </c>
      <c r="P19" s="2">
        <v>-2.3173533380031589E-2</v>
      </c>
      <c r="Q19" s="2">
        <v>-1.516362652182579E-2</v>
      </c>
      <c r="R19" s="2">
        <v>0.24924120306968689</v>
      </c>
      <c r="S19" s="2">
        <v>7.8516960144042969E-2</v>
      </c>
      <c r="T19" s="2">
        <v>4.6488404273986823E-2</v>
      </c>
      <c r="U19" s="2">
        <v>3.7433646619319923E-2</v>
      </c>
      <c r="V19" s="2">
        <v>0.45356547832489008</v>
      </c>
      <c r="W19" s="2">
        <v>-4.3389447033405297E-2</v>
      </c>
      <c r="X19" s="2">
        <v>1.0786551982164379E-2</v>
      </c>
      <c r="Y19" s="2">
        <v>-0.21969807147979739</v>
      </c>
    </row>
    <row r="20" spans="1:25" x14ac:dyDescent="0.25">
      <c r="A20" s="2" t="s">
        <v>118</v>
      </c>
      <c r="B20" s="2">
        <v>-0.14280086755752561</v>
      </c>
      <c r="C20" s="2">
        <v>-9.5132872462272644E-2</v>
      </c>
      <c r="D20" s="2">
        <v>-0.11615483462810521</v>
      </c>
      <c r="E20" s="2">
        <v>-2.4224380031228069E-2</v>
      </c>
      <c r="F20" s="2">
        <v>-0.39894556999206537</v>
      </c>
      <c r="G20" s="2">
        <v>-0.52087068557739258</v>
      </c>
      <c r="H20" s="2">
        <v>0.1077816784381866</v>
      </c>
      <c r="I20" s="2">
        <v>-0.1959798485040665</v>
      </c>
      <c r="J20" s="2">
        <v>-0.1267363429069519</v>
      </c>
      <c r="K20" s="2">
        <v>2.9069198295474049E-2</v>
      </c>
      <c r="L20" s="2">
        <v>-0.15872204303741461</v>
      </c>
      <c r="M20" s="2">
        <v>-0.14217457175254819</v>
      </c>
      <c r="N20" s="2">
        <v>-0.1105549409985542</v>
      </c>
      <c r="O20" s="2">
        <v>-0.108648382127285</v>
      </c>
      <c r="P20" s="2">
        <v>-2.2115796804428101E-2</v>
      </c>
      <c r="Q20" s="2">
        <v>-1.7008896917104721E-2</v>
      </c>
      <c r="R20" s="2">
        <v>0.2472631633281708</v>
      </c>
      <c r="S20" s="2">
        <v>7.8089237213134766E-2</v>
      </c>
      <c r="T20" s="2">
        <v>4.6116802841424942E-2</v>
      </c>
      <c r="U20" s="2">
        <v>3.5818874835968018E-2</v>
      </c>
      <c r="V20" s="2">
        <v>0.45182958245277399</v>
      </c>
      <c r="W20" s="2">
        <v>-4.5423731207847602E-2</v>
      </c>
      <c r="X20" s="2">
        <v>-2.2985711693763729E-3</v>
      </c>
      <c r="Y20" s="2">
        <v>-0.22205716371536249</v>
      </c>
    </row>
    <row r="21" spans="1:25" x14ac:dyDescent="0.25">
      <c r="A21" s="2" t="s">
        <v>119</v>
      </c>
      <c r="B21" s="2">
        <v>-0.1459946483373642</v>
      </c>
      <c r="C21" s="2">
        <v>-8.7948605418205261E-2</v>
      </c>
      <c r="D21" s="2">
        <v>-9.9028870463371277E-2</v>
      </c>
      <c r="E21" s="2">
        <v>-1.5081848949193949E-2</v>
      </c>
      <c r="F21" s="2">
        <v>-0.36405277252197271</v>
      </c>
      <c r="G21" s="2">
        <v>-0.49326986074447632</v>
      </c>
      <c r="H21" s="2">
        <v>0.1040177345275879</v>
      </c>
      <c r="I21" s="2">
        <v>-0.18971218168735501</v>
      </c>
      <c r="J21" s="2">
        <v>-0.13248145580291751</v>
      </c>
      <c r="K21" s="2">
        <v>1.759541034698486E-2</v>
      </c>
      <c r="L21" s="2">
        <v>-0.16186147928237921</v>
      </c>
      <c r="M21" s="2">
        <v>-0.14264807105064389</v>
      </c>
      <c r="N21" s="2">
        <v>-0.1001411229372025</v>
      </c>
      <c r="O21" s="2">
        <v>-0.1181954890489578</v>
      </c>
      <c r="P21" s="2">
        <v>-2.4115785956382751E-2</v>
      </c>
      <c r="Q21" s="2">
        <v>-1.6765318810939789E-2</v>
      </c>
      <c r="R21" s="2">
        <v>0.25334581732749939</v>
      </c>
      <c r="S21" s="2">
        <v>8.020000159740448E-2</v>
      </c>
      <c r="T21" s="2">
        <v>4.6464990824460983E-2</v>
      </c>
      <c r="U21" s="2">
        <v>4.0783625096082687E-2</v>
      </c>
      <c r="V21" s="2">
        <v>0.4515034556388855</v>
      </c>
      <c r="W21" s="2">
        <v>-4.5643545687198639E-2</v>
      </c>
      <c r="X21" s="2">
        <v>5.2338391542434692E-3</v>
      </c>
      <c r="Y21" s="2">
        <v>-0.2196652144193649</v>
      </c>
    </row>
    <row r="22" spans="1:25" x14ac:dyDescent="0.25">
      <c r="A22" s="2" t="s">
        <v>120</v>
      </c>
      <c r="B22" s="2">
        <v>-0.15019497275352481</v>
      </c>
      <c r="C22" s="2">
        <v>-9.5355823636054993E-2</v>
      </c>
      <c r="D22" s="2">
        <v>-8.9877203106880188E-2</v>
      </c>
      <c r="E22" s="2">
        <v>-1.6878757625818249E-2</v>
      </c>
      <c r="F22" s="2">
        <v>-0.33149418234825129</v>
      </c>
      <c r="G22" s="2">
        <v>-0.50116837024688721</v>
      </c>
      <c r="H22" s="2">
        <v>0.1033095493912697</v>
      </c>
      <c r="I22" s="2">
        <v>-0.18815228343009949</v>
      </c>
      <c r="J22" s="2">
        <v>-0.1234043911099434</v>
      </c>
      <c r="K22" s="2">
        <v>2.281400561332703E-2</v>
      </c>
      <c r="L22" s="2">
        <v>-0.16505146026611331</v>
      </c>
      <c r="M22" s="2">
        <v>-0.14723297953605649</v>
      </c>
      <c r="N22" s="2">
        <v>-8.9818745851516724E-2</v>
      </c>
      <c r="O22" s="2">
        <v>-0.12584419548511511</v>
      </c>
      <c r="P22" s="2">
        <v>-2.340185642242432E-2</v>
      </c>
      <c r="Q22" s="2">
        <v>-2.0799674093723301E-2</v>
      </c>
      <c r="R22" s="2">
        <v>0.25078058242797852</v>
      </c>
      <c r="S22" s="2">
        <v>7.4056133627891541E-2</v>
      </c>
      <c r="T22" s="2">
        <v>3.7903048098087311E-2</v>
      </c>
      <c r="U22" s="2">
        <v>3.8356944918632507E-2</v>
      </c>
      <c r="V22" s="2">
        <v>0.44925868511199951</v>
      </c>
      <c r="W22" s="2">
        <v>-4.8675522208213813E-2</v>
      </c>
      <c r="X22" s="2">
        <v>1.3434190303087229E-2</v>
      </c>
      <c r="Y22" s="2">
        <v>-0.22475093603134161</v>
      </c>
    </row>
    <row r="23" spans="1:25" x14ac:dyDescent="0.25">
      <c r="A23" s="2" t="s">
        <v>121</v>
      </c>
      <c r="B23" s="2">
        <v>-0.1396761238574982</v>
      </c>
      <c r="C23" s="2">
        <v>-0.11448414623737339</v>
      </c>
      <c r="D23" s="2">
        <v>-0.1188057214021683</v>
      </c>
      <c r="E23" s="2">
        <v>-2.7658279985189441E-2</v>
      </c>
      <c r="F23" s="2">
        <v>-0.29855495691299438</v>
      </c>
      <c r="G23" s="2">
        <v>-0.49133950471878052</v>
      </c>
      <c r="H23" s="2">
        <v>0.105198971927166</v>
      </c>
      <c r="I23" s="2">
        <v>-0.19463908672332761</v>
      </c>
      <c r="J23" s="2">
        <v>-0.10860208421945571</v>
      </c>
      <c r="K23" s="2">
        <v>4.2738378047943122E-2</v>
      </c>
      <c r="L23" s="2">
        <v>-0.158434122800827</v>
      </c>
      <c r="M23" s="2">
        <v>-0.15224176645278931</v>
      </c>
      <c r="N23" s="2">
        <v>-0.10597784817218781</v>
      </c>
      <c r="O23" s="2">
        <v>-0.1269537806510925</v>
      </c>
      <c r="P23" s="2">
        <v>-2.330461889505386E-2</v>
      </c>
      <c r="Q23" s="2">
        <v>-1.7888788133859631E-2</v>
      </c>
      <c r="R23" s="2">
        <v>0.24626484513282779</v>
      </c>
      <c r="S23" s="2">
        <v>6.777779757976532E-2</v>
      </c>
      <c r="T23" s="2">
        <v>3.3135727047920227E-2</v>
      </c>
      <c r="U23" s="2">
        <v>2.8738299384713169E-2</v>
      </c>
      <c r="V23" s="2">
        <v>0.44944155216217041</v>
      </c>
      <c r="W23" s="2">
        <v>-4.37961146235466E-2</v>
      </c>
      <c r="X23" s="2">
        <v>4.1206013411283493E-2</v>
      </c>
      <c r="Y23" s="2">
        <v>-0.22669841349124911</v>
      </c>
    </row>
    <row r="24" spans="1:25" x14ac:dyDescent="0.25">
      <c r="A24" s="2" t="s">
        <v>122</v>
      </c>
      <c r="B24" s="2">
        <v>-0.16767878830432889</v>
      </c>
      <c r="C24" s="2">
        <v>-0.1051889955997467</v>
      </c>
      <c r="D24" s="2">
        <v>-0.1183869615197182</v>
      </c>
      <c r="E24" s="2">
        <v>-2.229993045330048E-2</v>
      </c>
      <c r="F24" s="2">
        <v>-0.32499983906745911</v>
      </c>
      <c r="G24" s="2">
        <v>-0.46207910776138311</v>
      </c>
      <c r="H24" s="2">
        <v>8.3339057862758636E-2</v>
      </c>
      <c r="I24" s="2">
        <v>-0.1724240183830261</v>
      </c>
      <c r="J24" s="2">
        <v>-0.1224802583456039</v>
      </c>
      <c r="K24" s="2">
        <v>4.5912619680166239E-4</v>
      </c>
      <c r="L24" s="2">
        <v>-0.15742588043212891</v>
      </c>
      <c r="M24" s="2">
        <v>-0.13683491945266721</v>
      </c>
      <c r="N24" s="2">
        <v>-9.8648242652416229E-2</v>
      </c>
      <c r="O24" s="2">
        <v>-0.11488938331604</v>
      </c>
      <c r="P24" s="2">
        <v>-3.316003829240799E-2</v>
      </c>
      <c r="Q24" s="2">
        <v>-1.436476036906242E-2</v>
      </c>
      <c r="R24" s="2">
        <v>0.24745874106884</v>
      </c>
      <c r="S24" s="2">
        <v>8.08548703789711E-2</v>
      </c>
      <c r="T24" s="2">
        <v>4.2754173278808587E-2</v>
      </c>
      <c r="U24" s="2">
        <v>4.5648630708456039E-2</v>
      </c>
      <c r="V24" s="2">
        <v>0.44547232985496521</v>
      </c>
      <c r="W24" s="2">
        <v>-4.8359781503677368E-2</v>
      </c>
      <c r="X24" s="2">
        <v>8.751988410949707E-3</v>
      </c>
      <c r="Y24" s="2">
        <v>-0.21507370471954351</v>
      </c>
    </row>
    <row r="25" spans="1:25" x14ac:dyDescent="0.25">
      <c r="A25" s="2" t="s">
        <v>123</v>
      </c>
      <c r="B25" s="2">
        <v>-0.133087158203125</v>
      </c>
      <c r="C25" s="2">
        <v>-0.1174426376819611</v>
      </c>
      <c r="D25" s="2">
        <v>-0.1019299849867821</v>
      </c>
      <c r="E25" s="2">
        <v>-2.176567912101746E-2</v>
      </c>
      <c r="F25" s="2">
        <v>-0.32409721612930298</v>
      </c>
      <c r="G25" s="2">
        <v>-0.47297906875610352</v>
      </c>
      <c r="H25" s="2">
        <v>8.670518547296524E-2</v>
      </c>
      <c r="I25" s="2">
        <v>-0.17475530505180359</v>
      </c>
      <c r="J25" s="2">
        <v>-0.1220710352063179</v>
      </c>
      <c r="K25" s="2">
        <v>-2.4600513279438019E-3</v>
      </c>
      <c r="L25" s="2">
        <v>-0.16755871474742889</v>
      </c>
      <c r="M25" s="2">
        <v>-0.13320393860340121</v>
      </c>
      <c r="N25" s="2">
        <v>-9.7517818212509155E-2</v>
      </c>
      <c r="O25" s="2">
        <v>-0.1178210079669952</v>
      </c>
      <c r="P25" s="2">
        <v>-3.5682283341884613E-2</v>
      </c>
      <c r="Q25" s="2">
        <v>-1.1461637914180761E-2</v>
      </c>
      <c r="R25" s="2">
        <v>0.24597509205341339</v>
      </c>
      <c r="S25" s="2">
        <v>8.1417769193649292E-2</v>
      </c>
      <c r="T25" s="2">
        <v>4.4204078614711761E-2</v>
      </c>
      <c r="U25" s="2">
        <v>4.4807739555835717E-2</v>
      </c>
      <c r="V25" s="2">
        <v>0.44296002388000488</v>
      </c>
      <c r="W25" s="2">
        <v>-5.0237096846103668E-2</v>
      </c>
      <c r="X25" s="2">
        <v>-4.4527053833007813E-3</v>
      </c>
      <c r="Y25" s="2">
        <v>-0.21493974328041079</v>
      </c>
    </row>
    <row r="26" spans="1:25" x14ac:dyDescent="0.25">
      <c r="A26" s="2" t="s">
        <v>124</v>
      </c>
      <c r="B26" s="2">
        <v>-0.14152911305427551</v>
      </c>
      <c r="C26" s="2">
        <v>-0.1130947768688202</v>
      </c>
      <c r="D26" s="2">
        <v>-7.5694933533668518E-2</v>
      </c>
      <c r="E26" s="2">
        <v>-3.1735647469758987E-2</v>
      </c>
      <c r="F26" s="2">
        <v>-0.3149014413356781</v>
      </c>
      <c r="G26" s="2">
        <v>-0.49618113040924072</v>
      </c>
      <c r="H26" s="2">
        <v>9.5030464231967926E-2</v>
      </c>
      <c r="I26" s="2">
        <v>-0.18333745002746579</v>
      </c>
      <c r="J26" s="2">
        <v>-9.6433043479919434E-2</v>
      </c>
      <c r="K26" s="2">
        <v>2.8432141989469532E-2</v>
      </c>
      <c r="L26" s="2">
        <v>-0.1698178946971893</v>
      </c>
      <c r="M26" s="2">
        <v>-0.1519160866737366</v>
      </c>
      <c r="N26" s="2">
        <v>-9.6670813858509064E-2</v>
      </c>
      <c r="O26" s="2">
        <v>-0.11409683525562291</v>
      </c>
      <c r="P26" s="2">
        <v>-3.6899097263813019E-2</v>
      </c>
      <c r="Q26" s="2">
        <v>-1.556922122836113E-2</v>
      </c>
      <c r="R26" s="2">
        <v>0.23835387825965881</v>
      </c>
      <c r="S26" s="2">
        <v>7.1118205785751343E-2</v>
      </c>
      <c r="T26" s="2">
        <v>3.5955697298049927E-2</v>
      </c>
      <c r="U26" s="2">
        <v>3.6705143749713898E-2</v>
      </c>
      <c r="V26" s="2">
        <v>0.44352343678474432</v>
      </c>
      <c r="W26" s="2">
        <v>-4.8713617026805878E-2</v>
      </c>
      <c r="X26" s="2">
        <v>6.9760531187057504E-3</v>
      </c>
      <c r="Y26" s="2">
        <v>-0.21972073614597321</v>
      </c>
    </row>
    <row r="27" spans="1:25" x14ac:dyDescent="0.25">
      <c r="A27" s="2" t="s">
        <v>125</v>
      </c>
      <c r="B27" s="2">
        <v>-0.17165908217430109</v>
      </c>
      <c r="C27" s="2">
        <v>-0.1275055259466171</v>
      </c>
      <c r="D27" s="2">
        <v>-9.3203835189342499E-2</v>
      </c>
      <c r="E27" s="2">
        <v>-3.6733180284500122E-2</v>
      </c>
      <c r="F27" s="2">
        <v>-0.32091179490089422</v>
      </c>
      <c r="G27" s="2">
        <v>-0.48021841049194341</v>
      </c>
      <c r="H27" s="2">
        <v>8.8236473500728607E-2</v>
      </c>
      <c r="I27" s="2">
        <v>-0.16837415099143979</v>
      </c>
      <c r="J27" s="2">
        <v>-0.10002414137125019</v>
      </c>
      <c r="K27" s="2">
        <v>1.4217712916433809E-2</v>
      </c>
      <c r="L27" s="2">
        <v>-0.1628689169883728</v>
      </c>
      <c r="M27" s="2">
        <v>-0.14578500390052801</v>
      </c>
      <c r="N27" s="2">
        <v>-9.546266496181488E-2</v>
      </c>
      <c r="O27" s="2">
        <v>-0.1031443178653717</v>
      </c>
      <c r="P27" s="2">
        <v>-4.1120380163192749E-2</v>
      </c>
      <c r="Q27" s="2">
        <v>-1.2511637061834341E-2</v>
      </c>
      <c r="R27" s="2">
        <v>0.24085009098052981</v>
      </c>
      <c r="S27" s="2">
        <v>7.5751133263111115E-2</v>
      </c>
      <c r="T27" s="2">
        <v>3.8108624517917633E-2</v>
      </c>
      <c r="U27" s="2">
        <v>4.5327093452215188E-2</v>
      </c>
      <c r="V27" s="2">
        <v>0.44149187207221979</v>
      </c>
      <c r="W27" s="2">
        <v>-5.2704300731420517E-2</v>
      </c>
      <c r="X27" s="2">
        <v>-4.6634376049041748E-3</v>
      </c>
      <c r="Y27" s="2">
        <v>-0.21740163862705231</v>
      </c>
    </row>
    <row r="28" spans="1:25" x14ac:dyDescent="0.25">
      <c r="A28" s="2" t="s">
        <v>126</v>
      </c>
      <c r="B28" s="2">
        <v>-0.17171138525009161</v>
      </c>
      <c r="C28" s="2">
        <v>-0.1106561869382858</v>
      </c>
      <c r="D28" s="2">
        <v>-0.12146260589361189</v>
      </c>
      <c r="E28" s="2">
        <v>-3.0991660431027409E-2</v>
      </c>
      <c r="F28" s="2">
        <v>-0.31717634201049799</v>
      </c>
      <c r="G28" s="2">
        <v>-0.460044264793396</v>
      </c>
      <c r="H28" s="2">
        <v>6.7263163626194E-2</v>
      </c>
      <c r="I28" s="2">
        <v>-0.14428530633449549</v>
      </c>
      <c r="J28" s="2">
        <v>-0.10909251123666761</v>
      </c>
      <c r="K28" s="2">
        <v>-8.7433569133281708E-3</v>
      </c>
      <c r="L28" s="2">
        <v>-0.16082379221916199</v>
      </c>
      <c r="M28" s="2">
        <v>-0.13394005596637731</v>
      </c>
      <c r="N28" s="2">
        <v>-9.6763826906681061E-2</v>
      </c>
      <c r="O28" s="2">
        <v>-9.0379655361175537E-2</v>
      </c>
      <c r="P28" s="2">
        <v>-4.9652360379695892E-2</v>
      </c>
      <c r="Q28" s="2">
        <v>-1.736219227313995E-2</v>
      </c>
      <c r="R28" s="2">
        <v>0.2418207377195358</v>
      </c>
      <c r="S28" s="2">
        <v>7.8780688345432281E-2</v>
      </c>
      <c r="T28" s="2">
        <v>3.4022904932498932E-2</v>
      </c>
      <c r="U28" s="2">
        <v>5.3920164704322808E-2</v>
      </c>
      <c r="V28" s="2">
        <v>0.43881088495254522</v>
      </c>
      <c r="W28" s="2">
        <v>-5.8890186250209808E-2</v>
      </c>
      <c r="X28" s="2">
        <v>9.008653461933136E-3</v>
      </c>
      <c r="Y28" s="2">
        <v>-0.2178594768047333</v>
      </c>
    </row>
    <row r="29" spans="1:25" x14ac:dyDescent="0.25">
      <c r="A29" s="2" t="s">
        <v>127</v>
      </c>
      <c r="B29" s="2">
        <v>-0.13196578621864319</v>
      </c>
      <c r="C29" s="2">
        <v>-0.1230049133300781</v>
      </c>
      <c r="D29" s="2">
        <v>-0.10789280384778981</v>
      </c>
      <c r="E29" s="2">
        <v>5.514826625585556E-3</v>
      </c>
      <c r="F29" s="2">
        <v>-0.32051432132720947</v>
      </c>
      <c r="G29" s="2">
        <v>-0.47294420003890991</v>
      </c>
      <c r="H29" s="2">
        <v>7.8476093709468842E-2</v>
      </c>
      <c r="I29" s="2">
        <v>-0.160358190536499</v>
      </c>
      <c r="J29" s="2">
        <v>-8.9451245963573456E-2</v>
      </c>
      <c r="K29" s="2">
        <v>1.8471799790859219E-2</v>
      </c>
      <c r="L29" s="2">
        <v>-0.16443118453025821</v>
      </c>
      <c r="M29" s="2">
        <v>-0.14480870962142939</v>
      </c>
      <c r="N29" s="2">
        <v>-0.1033521965146065</v>
      </c>
      <c r="O29" s="2">
        <v>-9.5702335238456726E-2</v>
      </c>
      <c r="P29" s="2">
        <v>-4.2258232831954963E-2</v>
      </c>
      <c r="Q29" s="2">
        <v>-1.052043586969376E-2</v>
      </c>
      <c r="R29" s="2">
        <v>0.23366433382034299</v>
      </c>
      <c r="S29" s="2">
        <v>7.1164771914482117E-2</v>
      </c>
      <c r="T29" s="2">
        <v>3.0275858938694E-2</v>
      </c>
      <c r="U29" s="2">
        <v>3.9293631911277771E-2</v>
      </c>
      <c r="V29" s="2">
        <v>0.43887174129486078</v>
      </c>
      <c r="W29" s="2">
        <v>-5.5061798542737961E-2</v>
      </c>
      <c r="X29" s="2">
        <v>1.5400681644678119E-2</v>
      </c>
      <c r="Y29" s="2">
        <v>-0.22375275194644931</v>
      </c>
    </row>
    <row r="30" spans="1:25" x14ac:dyDescent="0.25">
      <c r="A30" s="2" t="s">
        <v>128</v>
      </c>
      <c r="B30" s="2">
        <v>-0.14972296357154849</v>
      </c>
      <c r="C30" s="2">
        <v>-0.11772421002388</v>
      </c>
      <c r="D30" s="2">
        <v>-9.4232656061649323E-2</v>
      </c>
      <c r="E30" s="2">
        <v>2.178486809134483E-2</v>
      </c>
      <c r="F30" s="2">
        <v>-0.30135035514831537</v>
      </c>
      <c r="G30" s="2">
        <v>-0.4703008234500885</v>
      </c>
      <c r="H30" s="2">
        <v>7.8224658966064453E-2</v>
      </c>
      <c r="I30" s="2">
        <v>-0.16048333048820501</v>
      </c>
      <c r="J30" s="2">
        <v>-9.1656625270843506E-2</v>
      </c>
      <c r="K30" s="2">
        <v>1.1062349192798139E-2</v>
      </c>
      <c r="L30" s="2">
        <v>-0.16924768686294561</v>
      </c>
      <c r="M30" s="2">
        <v>-0.14141324162483221</v>
      </c>
      <c r="N30" s="2">
        <v>-0.1077402681112289</v>
      </c>
      <c r="O30" s="2">
        <v>-9.2941656708717346E-2</v>
      </c>
      <c r="P30" s="2">
        <v>-4.7041147947311401E-2</v>
      </c>
      <c r="Q30" s="2">
        <v>-5.6359060108661652E-3</v>
      </c>
      <c r="R30" s="2">
        <v>0.2333641052246094</v>
      </c>
      <c r="S30" s="2">
        <v>7.6125949621200562E-2</v>
      </c>
      <c r="T30" s="2">
        <v>3.7004418671131127E-2</v>
      </c>
      <c r="U30" s="2">
        <v>4.2876407504081733E-2</v>
      </c>
      <c r="V30" s="2">
        <v>0.43957078456878662</v>
      </c>
      <c r="W30" s="2">
        <v>-5.2930936217308037E-2</v>
      </c>
      <c r="X30" s="2">
        <v>-3.4569725394248958E-3</v>
      </c>
      <c r="Y30" s="2">
        <v>-0.2177335470914841</v>
      </c>
    </row>
    <row r="31" spans="1:25" x14ac:dyDescent="0.25">
      <c r="A31" s="2" t="s">
        <v>129</v>
      </c>
      <c r="B31" s="2">
        <v>-0.1738936901092529</v>
      </c>
      <c r="C31" s="2">
        <v>-0.1111580282449722</v>
      </c>
      <c r="D31" s="2">
        <v>-0.10470870137214661</v>
      </c>
      <c r="E31" s="2">
        <v>1.032914966344833E-2</v>
      </c>
      <c r="F31" s="2">
        <v>-0.27821582555770868</v>
      </c>
      <c r="G31" s="2">
        <v>-0.44498813152313232</v>
      </c>
      <c r="H31" s="2">
        <v>7.074350118637085E-2</v>
      </c>
      <c r="I31" s="2">
        <v>-0.1483887434005737</v>
      </c>
      <c r="J31" s="2">
        <v>-0.1020796298980713</v>
      </c>
      <c r="K31" s="2">
        <v>-1.8574453890323639E-2</v>
      </c>
      <c r="L31" s="2">
        <v>-0.1621485501527786</v>
      </c>
      <c r="M31" s="2">
        <v>-0.13127575814723971</v>
      </c>
      <c r="N31" s="2">
        <v>-0.1065100207924843</v>
      </c>
      <c r="O31" s="2">
        <v>-9.3862161040306091E-2</v>
      </c>
      <c r="P31" s="2">
        <v>-5.052579939365387E-2</v>
      </c>
      <c r="Q31" s="2">
        <v>-7.785506546497345E-3</v>
      </c>
      <c r="R31" s="2">
        <v>0.23724156618118289</v>
      </c>
      <c r="S31" s="2">
        <v>7.8046619892120361E-2</v>
      </c>
      <c r="T31" s="2">
        <v>3.5359732806682587E-2</v>
      </c>
      <c r="U31" s="2">
        <v>5.0946492701768882E-2</v>
      </c>
      <c r="V31" s="2">
        <v>0.43765318393707281</v>
      </c>
      <c r="W31" s="2">
        <v>-5.6085847318172448E-2</v>
      </c>
      <c r="X31" s="2">
        <v>4.0601193904876709E-4</v>
      </c>
      <c r="Y31" s="2">
        <v>-0.21685561537742609</v>
      </c>
    </row>
    <row r="32" spans="1:25" x14ac:dyDescent="0.25">
      <c r="A32" s="2" t="s">
        <v>130</v>
      </c>
      <c r="B32" s="2">
        <v>-0.1761181652545929</v>
      </c>
      <c r="C32" s="2">
        <v>-9.7361162304878235E-2</v>
      </c>
      <c r="D32" s="2">
        <v>-8.9658237993717194E-2</v>
      </c>
      <c r="E32" s="2">
        <v>1.5168607234954831E-2</v>
      </c>
      <c r="F32" s="2">
        <v>-0.27134191989898682</v>
      </c>
      <c r="G32" s="2">
        <v>-0.4603005051612854</v>
      </c>
      <c r="H32" s="2">
        <v>7.2944171726703644E-2</v>
      </c>
      <c r="I32" s="2">
        <v>-0.1521281152963638</v>
      </c>
      <c r="J32" s="2">
        <v>-9.2566356062889099E-2</v>
      </c>
      <c r="K32" s="2">
        <v>-3.314157016575336E-3</v>
      </c>
      <c r="L32" s="2">
        <v>-0.16880947351455691</v>
      </c>
      <c r="M32" s="2">
        <v>-0.13206994533538821</v>
      </c>
      <c r="N32" s="2">
        <v>-0.10493370890617371</v>
      </c>
      <c r="O32" s="2">
        <v>-9.1015040874481201E-2</v>
      </c>
      <c r="P32" s="2">
        <v>-4.8160403966903693E-2</v>
      </c>
      <c r="Q32" s="2">
        <v>-8.2156956195831299E-3</v>
      </c>
      <c r="R32" s="2">
        <v>0.23232486844062811</v>
      </c>
      <c r="S32" s="2">
        <v>7.4163094162940979E-2</v>
      </c>
      <c r="T32" s="2">
        <v>3.2979942858219147E-2</v>
      </c>
      <c r="U32" s="2">
        <v>4.7528784722089767E-2</v>
      </c>
      <c r="V32" s="2">
        <v>0.43673765659332281</v>
      </c>
      <c r="W32" s="2">
        <v>-5.6531570851802833E-2</v>
      </c>
      <c r="X32" s="2">
        <v>-4.8087611794471741E-3</v>
      </c>
      <c r="Y32" s="2">
        <v>-0.21940204501152041</v>
      </c>
    </row>
    <row r="33" spans="1:25" x14ac:dyDescent="0.25">
      <c r="A33" s="2" t="s">
        <v>131</v>
      </c>
      <c r="B33" s="2">
        <v>-0.17980220913887021</v>
      </c>
      <c r="C33" s="2">
        <v>-8.8910594582557678E-2</v>
      </c>
      <c r="D33" s="2">
        <v>-7.4812605977058411E-2</v>
      </c>
      <c r="E33" s="2">
        <v>9.0647116303443909E-3</v>
      </c>
      <c r="F33" s="2">
        <v>-0.26556140184402471</v>
      </c>
      <c r="G33" s="2">
        <v>-0.4597892165184021</v>
      </c>
      <c r="H33" s="2">
        <v>7.5520962476730347E-2</v>
      </c>
      <c r="I33" s="2">
        <v>-0.15732017159461981</v>
      </c>
      <c r="J33" s="2">
        <v>-8.3760455250740051E-2</v>
      </c>
      <c r="K33" s="2">
        <v>1.3137484900653361E-2</v>
      </c>
      <c r="L33" s="2">
        <v>-0.15807110071182251</v>
      </c>
      <c r="M33" s="2">
        <v>-0.13659074902534479</v>
      </c>
      <c r="N33" s="2">
        <v>-0.1025954633951187</v>
      </c>
      <c r="O33" s="2">
        <v>-9.7079887986183167E-2</v>
      </c>
      <c r="P33" s="2">
        <v>-4.9423709511756897E-2</v>
      </c>
      <c r="Q33" s="2">
        <v>4.3961536139249802E-3</v>
      </c>
      <c r="R33" s="2">
        <v>0.22552430629730219</v>
      </c>
      <c r="S33" s="2">
        <v>6.8383932113647461E-2</v>
      </c>
      <c r="T33" s="2">
        <v>2.8881385922431949E-2</v>
      </c>
      <c r="U33" s="2">
        <v>3.9513759315013892E-2</v>
      </c>
      <c r="V33" s="2">
        <v>0.43478864431381231</v>
      </c>
      <c r="W33" s="2">
        <v>-5.4708018898963928E-2</v>
      </c>
      <c r="X33" s="2">
        <v>9.0798810124397278E-3</v>
      </c>
      <c r="Y33" s="2">
        <v>-0.22278380393981931</v>
      </c>
    </row>
    <row r="34" spans="1:25" x14ac:dyDescent="0.25">
      <c r="A34" s="2" t="s">
        <v>132</v>
      </c>
      <c r="B34" s="2">
        <v>-0.17423754930496221</v>
      </c>
      <c r="C34" s="2">
        <v>-8.0568090081214905E-2</v>
      </c>
      <c r="D34" s="2">
        <v>-5.7052448391914368E-2</v>
      </c>
      <c r="E34" s="2">
        <v>1.8472455441951752E-2</v>
      </c>
      <c r="F34" s="2">
        <v>-0.24898107349872589</v>
      </c>
      <c r="G34" s="2">
        <v>-0.45327645540237432</v>
      </c>
      <c r="H34" s="2">
        <v>6.8437419831752777E-2</v>
      </c>
      <c r="I34" s="2">
        <v>-0.14846166968345639</v>
      </c>
      <c r="J34" s="2">
        <v>-9.5347732305526733E-2</v>
      </c>
      <c r="K34" s="2">
        <v>-8.5407551378011703E-3</v>
      </c>
      <c r="L34" s="2">
        <v>-0.1526024788618088</v>
      </c>
      <c r="M34" s="2">
        <v>-0.13004747033119199</v>
      </c>
      <c r="N34" s="2">
        <v>-0.1016606539487839</v>
      </c>
      <c r="O34" s="2">
        <v>-8.7741449475288391E-2</v>
      </c>
      <c r="P34" s="2">
        <v>-5.1400229334831238E-2</v>
      </c>
      <c r="Q34" s="2">
        <v>1.849764958024025E-3</v>
      </c>
      <c r="R34" s="2">
        <v>0.2351500391960144</v>
      </c>
      <c r="S34" s="2">
        <v>7.5637608766555786E-2</v>
      </c>
      <c r="T34" s="2">
        <v>3.2907702028751373E-2</v>
      </c>
      <c r="U34" s="2">
        <v>4.5105826109647751E-2</v>
      </c>
      <c r="V34" s="2">
        <v>0.43518856167793268</v>
      </c>
      <c r="W34" s="2">
        <v>-5.4909922182559967E-2</v>
      </c>
      <c r="X34" s="2">
        <v>1.2246545404195791E-2</v>
      </c>
      <c r="Y34" s="2">
        <v>-0.21872526407241821</v>
      </c>
    </row>
    <row r="35" spans="1:25" x14ac:dyDescent="0.25">
      <c r="A35" s="2" t="s">
        <v>133</v>
      </c>
      <c r="B35" s="2">
        <v>-0.20024427771568301</v>
      </c>
      <c r="C35" s="2">
        <v>-6.8690940737724304E-2</v>
      </c>
      <c r="D35" s="2">
        <v>-7.5850963592529297E-2</v>
      </c>
      <c r="E35" s="2">
        <v>-6.0945302248001099E-3</v>
      </c>
      <c r="F35" s="2">
        <v>-0.23133380711078641</v>
      </c>
      <c r="G35" s="2">
        <v>-0.46480709314346308</v>
      </c>
      <c r="H35" s="2">
        <v>5.4847948253154748E-2</v>
      </c>
      <c r="I35" s="2">
        <v>-0.1483096182346344</v>
      </c>
      <c r="J35" s="2">
        <v>-8.5952512919902802E-2</v>
      </c>
      <c r="K35" s="2">
        <v>2.291528508067131E-4</v>
      </c>
      <c r="L35" s="2">
        <v>-0.14741046726703641</v>
      </c>
      <c r="M35" s="2">
        <v>-0.13626629114151001</v>
      </c>
      <c r="N35" s="2">
        <v>-9.5908895134925842E-2</v>
      </c>
      <c r="O35" s="2">
        <v>-9.0905874967575073E-2</v>
      </c>
      <c r="P35" s="2">
        <v>-4.9516245722770691E-2</v>
      </c>
      <c r="Q35" s="2">
        <v>6.4741466194391251E-3</v>
      </c>
      <c r="R35" s="2">
        <v>0.22635319828987119</v>
      </c>
      <c r="S35" s="2">
        <v>6.5180502831935883E-2</v>
      </c>
      <c r="T35" s="2">
        <v>2.0939931273460392E-2</v>
      </c>
      <c r="U35" s="2">
        <v>4.020407423377037E-2</v>
      </c>
      <c r="V35" s="2">
        <v>0.43345925211906428</v>
      </c>
      <c r="W35" s="2">
        <v>-5.6043423712253571E-2</v>
      </c>
      <c r="X35" s="2">
        <v>3.9252206683158868E-2</v>
      </c>
      <c r="Y35" s="2">
        <v>-0.22862280905246729</v>
      </c>
    </row>
    <row r="36" spans="1:25" x14ac:dyDescent="0.25">
      <c r="A36" s="2" t="s">
        <v>134</v>
      </c>
      <c r="B36" s="2">
        <v>-0.14183703064918521</v>
      </c>
      <c r="C36" s="2">
        <v>-0.1050102859735489</v>
      </c>
      <c r="D36" s="2">
        <v>-7.1468688547611237E-2</v>
      </c>
      <c r="E36" s="2">
        <v>1.999620720744133E-2</v>
      </c>
      <c r="F36" s="2">
        <v>-0.23002415895462039</v>
      </c>
      <c r="G36" s="2">
        <v>-0.49045699834823608</v>
      </c>
      <c r="H36" s="2">
        <v>8.5253164172172546E-2</v>
      </c>
      <c r="I36" s="2">
        <v>-0.17231534421443939</v>
      </c>
      <c r="J36" s="2">
        <v>-5.8156676590442657E-2</v>
      </c>
      <c r="K36" s="2">
        <v>4.1395831853151321E-2</v>
      </c>
      <c r="L36" s="2">
        <v>-0.1648894548416138</v>
      </c>
      <c r="M36" s="2">
        <v>-0.1452933847904205</v>
      </c>
      <c r="N36" s="2">
        <v>-9.7037307918071747E-2</v>
      </c>
      <c r="O36" s="2">
        <v>-9.9205031991004944E-2</v>
      </c>
      <c r="P36" s="2">
        <v>-4.1471876204013818E-2</v>
      </c>
      <c r="Q36" s="2">
        <v>1.8545109778642651E-2</v>
      </c>
      <c r="R36" s="2">
        <v>0.21410937607288361</v>
      </c>
      <c r="S36" s="2">
        <v>6.3210770487785339E-2</v>
      </c>
      <c r="T36" s="2">
        <v>2.8247326612472531E-2</v>
      </c>
      <c r="U36" s="2">
        <v>2.611083909869194E-2</v>
      </c>
      <c r="V36" s="2">
        <v>0.43210214376449579</v>
      </c>
      <c r="W36" s="2">
        <v>-5.2452482283115387E-2</v>
      </c>
      <c r="X36" s="2">
        <v>3.9045810699462891E-3</v>
      </c>
      <c r="Y36" s="2">
        <v>-0.22697502374649051</v>
      </c>
    </row>
    <row r="37" spans="1:25" x14ac:dyDescent="0.25">
      <c r="A37" s="2" t="s">
        <v>135</v>
      </c>
      <c r="B37" s="2">
        <v>-0.1580924391746521</v>
      </c>
      <c r="C37" s="2">
        <v>-9.5540031790733337E-2</v>
      </c>
      <c r="D37" s="2">
        <v>-6.6246002912521362E-2</v>
      </c>
      <c r="E37" s="2">
        <v>2.931826934218407E-2</v>
      </c>
      <c r="F37" s="2">
        <v>-0.22915071249008179</v>
      </c>
      <c r="G37" s="2">
        <v>-0.49594622850418091</v>
      </c>
      <c r="H37" s="2">
        <v>8.0363035202026367E-2</v>
      </c>
      <c r="I37" s="2">
        <v>-0.16607007384300229</v>
      </c>
      <c r="J37" s="2">
        <v>-6.1219152063131332E-2</v>
      </c>
      <c r="K37" s="2">
        <v>3.2540924847126007E-2</v>
      </c>
      <c r="L37" s="2">
        <v>-0.16940212249755859</v>
      </c>
      <c r="M37" s="2">
        <v>-0.13893285393714899</v>
      </c>
      <c r="N37" s="2">
        <v>-9.5568768680095673E-2</v>
      </c>
      <c r="O37" s="2">
        <v>-9.7397521138191223E-2</v>
      </c>
      <c r="P37" s="2">
        <v>-3.6918677389621728E-2</v>
      </c>
      <c r="Q37" s="2">
        <v>1.5363039448857309E-2</v>
      </c>
      <c r="R37" s="2">
        <v>0.2180661857128143</v>
      </c>
      <c r="S37" s="2">
        <v>6.4446359872817993E-2</v>
      </c>
      <c r="T37" s="2">
        <v>2.763182669878006E-2</v>
      </c>
      <c r="U37" s="2">
        <v>2.961063198745251E-2</v>
      </c>
      <c r="V37" s="2">
        <v>0.43249356746673578</v>
      </c>
      <c r="W37" s="2">
        <v>-5.3396366536617279E-2</v>
      </c>
      <c r="X37" s="2">
        <v>8.1224590539932251E-3</v>
      </c>
      <c r="Y37" s="2">
        <v>-0.2266392856836319</v>
      </c>
    </row>
    <row r="38" spans="1:25" x14ac:dyDescent="0.25">
      <c r="A38" s="2" t="s">
        <v>136</v>
      </c>
      <c r="B38" s="2">
        <v>-0.15815478563308721</v>
      </c>
      <c r="C38" s="2">
        <v>-0.1274306923151016</v>
      </c>
      <c r="D38" s="2">
        <v>-9.2420972883701324E-2</v>
      </c>
      <c r="E38" s="2">
        <v>1.938330382108688E-2</v>
      </c>
      <c r="F38" s="2">
        <v>-0.2396222651004791</v>
      </c>
      <c r="G38" s="2">
        <v>-0.50820094347000122</v>
      </c>
      <c r="H38" s="2">
        <v>7.462427020072937E-2</v>
      </c>
      <c r="I38" s="2">
        <v>-0.1555867791175842</v>
      </c>
      <c r="J38" s="2">
        <v>-6.0509912669658661E-2</v>
      </c>
      <c r="K38" s="2">
        <v>3.4247137606143951E-2</v>
      </c>
      <c r="L38" s="2">
        <v>-0.17275802791118619</v>
      </c>
      <c r="M38" s="2">
        <v>-0.14122369885444641</v>
      </c>
      <c r="N38" s="2">
        <v>-9.1352000832557678E-2</v>
      </c>
      <c r="O38" s="2">
        <v>-0.10346446931362149</v>
      </c>
      <c r="P38" s="2">
        <v>-3.6450527608394623E-2</v>
      </c>
      <c r="Q38" s="2">
        <v>1.7094597220420841E-2</v>
      </c>
      <c r="R38" s="2">
        <v>0.2174789160490036</v>
      </c>
      <c r="S38" s="2">
        <v>6.4238846302032471E-2</v>
      </c>
      <c r="T38" s="2">
        <v>2.4990342557430271E-2</v>
      </c>
      <c r="U38" s="2">
        <v>2.9748613014817241E-2</v>
      </c>
      <c r="V38" s="2">
        <v>0.431343674659729</v>
      </c>
      <c r="W38" s="2">
        <v>-5.5057801306247711E-2</v>
      </c>
      <c r="X38" s="2">
        <v>1.673047244548798E-2</v>
      </c>
      <c r="Y38" s="2">
        <v>-0.22636961936950681</v>
      </c>
    </row>
    <row r="39" spans="1:25" x14ac:dyDescent="0.25">
      <c r="A39" s="2" t="s">
        <v>137</v>
      </c>
      <c r="B39" s="2">
        <v>-0.14736634492874151</v>
      </c>
      <c r="C39" s="2">
        <v>-0.13313768804073331</v>
      </c>
      <c r="D39" s="2">
        <v>-8.8707618415355682E-2</v>
      </c>
      <c r="E39" s="2">
        <v>4.6228077262639999E-2</v>
      </c>
      <c r="F39" s="2">
        <v>-0.20977964997291559</v>
      </c>
      <c r="G39" s="2">
        <v>-0.48989850282669067</v>
      </c>
      <c r="H39" s="2">
        <v>7.9840674996376038E-2</v>
      </c>
      <c r="I39" s="2">
        <v>-0.1518242359161377</v>
      </c>
      <c r="J39" s="2">
        <v>-7.0743396878242493E-2</v>
      </c>
      <c r="K39" s="2">
        <v>1.31657999008894E-2</v>
      </c>
      <c r="L39" s="2">
        <v>-0.17558315396308899</v>
      </c>
      <c r="M39" s="2">
        <v>-0.13625061511993411</v>
      </c>
      <c r="N39" s="2">
        <v>-8.6455769836902618E-2</v>
      </c>
      <c r="O39" s="2">
        <v>-9.723605215549469E-2</v>
      </c>
      <c r="P39" s="2">
        <v>-3.8473270833492279E-2</v>
      </c>
      <c r="Q39" s="2">
        <v>1.104053668677807E-2</v>
      </c>
      <c r="R39" s="2">
        <v>0.2242169976234436</v>
      </c>
      <c r="S39" s="2">
        <v>7.1493044495582581E-2</v>
      </c>
      <c r="T39" s="2">
        <v>3.0115850269794461E-2</v>
      </c>
      <c r="U39" s="2">
        <v>3.5116545855998993E-2</v>
      </c>
      <c r="V39" s="2">
        <v>0.42978721857070917</v>
      </c>
      <c r="W39" s="2">
        <v>-5.8515377342700958E-2</v>
      </c>
      <c r="X39" s="2">
        <v>4.2551532387733459E-3</v>
      </c>
      <c r="Y39" s="2">
        <v>-0.22389303147792819</v>
      </c>
    </row>
    <row r="40" spans="1:25" x14ac:dyDescent="0.25">
      <c r="A40" s="2" t="s">
        <v>138</v>
      </c>
      <c r="B40" s="2">
        <v>-0.15157255530357361</v>
      </c>
      <c r="C40" s="2">
        <v>-0.1206292062997818</v>
      </c>
      <c r="D40" s="2">
        <v>-0.120882660150528</v>
      </c>
      <c r="E40" s="2">
        <v>4.2381338775157928E-2</v>
      </c>
      <c r="F40" s="2">
        <v>-0.2220579981803894</v>
      </c>
      <c r="G40" s="2">
        <v>-0.4946366548538208</v>
      </c>
      <c r="H40" s="2">
        <v>7.1239978075027466E-2</v>
      </c>
      <c r="I40" s="2">
        <v>-0.14579050242900851</v>
      </c>
      <c r="J40" s="2">
        <v>-7.4940696358680725E-2</v>
      </c>
      <c r="K40" s="2">
        <v>1.243194565176964E-3</v>
      </c>
      <c r="L40" s="2">
        <v>-0.1710703372955322</v>
      </c>
      <c r="M40" s="2">
        <v>-0.13434889912605291</v>
      </c>
      <c r="N40" s="2">
        <v>-8.748028427362442E-2</v>
      </c>
      <c r="O40" s="2">
        <v>-8.9925363659858704E-2</v>
      </c>
      <c r="P40" s="2">
        <v>-4.2275190353393548E-2</v>
      </c>
      <c r="Q40" s="2">
        <v>1.0614838451147079E-2</v>
      </c>
      <c r="R40" s="2">
        <v>0.22347189486026761</v>
      </c>
      <c r="S40" s="2">
        <v>7.19032883644104E-2</v>
      </c>
      <c r="T40" s="2">
        <v>2.861466258764267E-2</v>
      </c>
      <c r="U40" s="2">
        <v>3.8977518677711487E-2</v>
      </c>
      <c r="V40" s="2">
        <v>0.42879137396812439</v>
      </c>
      <c r="W40" s="2">
        <v>-6.0878373682498932E-2</v>
      </c>
      <c r="X40" s="2">
        <v>1.00431814789772E-2</v>
      </c>
      <c r="Y40" s="2">
        <v>-0.22572316229343409</v>
      </c>
    </row>
    <row r="41" spans="1:25" x14ac:dyDescent="0.25">
      <c r="A41" s="2" t="s">
        <v>139</v>
      </c>
      <c r="B41" s="2">
        <v>-0.1658088564872742</v>
      </c>
      <c r="C41" s="2">
        <v>-0.1135314553976059</v>
      </c>
      <c r="D41" s="2">
        <v>-0.14216768741607669</v>
      </c>
      <c r="E41" s="2">
        <v>2.9305331408977509E-2</v>
      </c>
      <c r="F41" s="2">
        <v>-0.21802407503128049</v>
      </c>
      <c r="G41" s="2">
        <v>-0.48191440105438232</v>
      </c>
      <c r="H41" s="2">
        <v>6.2150999903678887E-2</v>
      </c>
      <c r="I41" s="2">
        <v>-0.1346160173416138</v>
      </c>
      <c r="J41" s="2">
        <v>-8.3094492554664612E-2</v>
      </c>
      <c r="K41" s="2">
        <v>-1.120239682495594E-2</v>
      </c>
      <c r="L41" s="2">
        <v>-0.17256620526313779</v>
      </c>
      <c r="M41" s="2">
        <v>-0.1288476437330246</v>
      </c>
      <c r="N41" s="2">
        <v>-9.0458333492279053E-2</v>
      </c>
      <c r="O41" s="2">
        <v>-8.9678585529327393E-2</v>
      </c>
      <c r="P41" s="2">
        <v>-3.9631471037864692E-2</v>
      </c>
      <c r="Q41" s="2">
        <v>1.070988923311234E-2</v>
      </c>
      <c r="R41" s="2">
        <v>0.22808296978473661</v>
      </c>
      <c r="S41" s="2">
        <v>7.3827527463436127E-2</v>
      </c>
      <c r="T41" s="2">
        <v>2.7059279382228851E-2</v>
      </c>
      <c r="U41" s="2">
        <v>4.7305047512054443E-2</v>
      </c>
      <c r="V41" s="2">
        <v>0.42888659238815308</v>
      </c>
      <c r="W41" s="2">
        <v>-6.4695537090301514E-2</v>
      </c>
      <c r="X41" s="2">
        <v>1.125320792198181E-2</v>
      </c>
      <c r="Y41" s="2">
        <v>-0.2258782088756561</v>
      </c>
    </row>
    <row r="42" spans="1:25" x14ac:dyDescent="0.25">
      <c r="A42" s="2" t="s">
        <v>140</v>
      </c>
      <c r="B42" s="2">
        <v>-0.1250864565372467</v>
      </c>
      <c r="C42" s="2">
        <v>-0.13758239150047299</v>
      </c>
      <c r="D42" s="2">
        <v>-0.10706619918346411</v>
      </c>
      <c r="E42" s="2">
        <v>3.9420578628778458E-2</v>
      </c>
      <c r="F42" s="2">
        <v>-0.2110604643821716</v>
      </c>
      <c r="G42" s="2">
        <v>-0.4877491295337677</v>
      </c>
      <c r="H42" s="2">
        <v>7.8358694911003113E-2</v>
      </c>
      <c r="I42" s="2">
        <v>-0.15001556277275091</v>
      </c>
      <c r="J42" s="2">
        <v>-6.3147135078907013E-2</v>
      </c>
      <c r="K42" s="2">
        <v>2.9748499393463131E-2</v>
      </c>
      <c r="L42" s="2">
        <v>-0.17293575406074521</v>
      </c>
      <c r="M42" s="2">
        <v>-0.1403958201408386</v>
      </c>
      <c r="N42" s="2">
        <v>-9.7956418991088867E-2</v>
      </c>
      <c r="O42" s="2">
        <v>-9.0998589992523193E-2</v>
      </c>
      <c r="P42" s="2">
        <v>-4.3071702122688293E-2</v>
      </c>
      <c r="Q42" s="2">
        <v>1.6646157950162891E-2</v>
      </c>
      <c r="R42" s="2">
        <v>0.21790517866611481</v>
      </c>
      <c r="S42" s="2">
        <v>6.4564280211925507E-2</v>
      </c>
      <c r="T42" s="2">
        <v>2.2994190454483029E-2</v>
      </c>
      <c r="U42" s="2">
        <v>3.5650886595249183E-2</v>
      </c>
      <c r="V42" s="2">
        <v>0.4289497435092926</v>
      </c>
      <c r="W42" s="2">
        <v>-6.2522575259208679E-2</v>
      </c>
      <c r="X42" s="2">
        <v>8.4166303277015686E-3</v>
      </c>
      <c r="Y42" s="2">
        <v>-0.22899968922138211</v>
      </c>
    </row>
    <row r="43" spans="1:25" x14ac:dyDescent="0.25">
      <c r="A43" s="2" t="s">
        <v>141</v>
      </c>
      <c r="B43" s="2">
        <v>-0.10416945815086361</v>
      </c>
      <c r="C43" s="2">
        <v>-0.16588285565376279</v>
      </c>
      <c r="D43" s="2">
        <v>-9.7569689154624939E-2</v>
      </c>
      <c r="E43" s="2">
        <v>3.3432714641094208E-2</v>
      </c>
      <c r="F43" s="2">
        <v>-0.2146376371383667</v>
      </c>
      <c r="G43" s="2">
        <v>-0.49316757917404169</v>
      </c>
      <c r="H43" s="2">
        <v>8.9619383215904236E-2</v>
      </c>
      <c r="I43" s="2">
        <v>-0.1556942015886307</v>
      </c>
      <c r="J43" s="2">
        <v>-5.3482934832572937E-2</v>
      </c>
      <c r="K43" s="2">
        <v>4.4337734580039978E-2</v>
      </c>
      <c r="L43" s="2">
        <v>-0.16660654544830319</v>
      </c>
      <c r="M43" s="2">
        <v>-0.15076377987861631</v>
      </c>
      <c r="N43" s="2">
        <v>-0.1143250465393066</v>
      </c>
      <c r="O43" s="2">
        <v>-7.6415061950683594E-2</v>
      </c>
      <c r="P43" s="2">
        <v>-6.0683675110340118E-2</v>
      </c>
      <c r="Q43" s="2">
        <v>2.334110252559185E-2</v>
      </c>
      <c r="R43" s="2">
        <v>0.2161918580532074</v>
      </c>
      <c r="S43" s="2">
        <v>6.5648719668388367E-2</v>
      </c>
      <c r="T43" s="2">
        <v>2.6809379458427429E-2</v>
      </c>
      <c r="U43" s="2">
        <v>2.9806226491928101E-2</v>
      </c>
      <c r="V43" s="2">
        <v>0.42775207757949829</v>
      </c>
      <c r="W43" s="2">
        <v>-6.0027286410331733E-2</v>
      </c>
      <c r="X43" s="2">
        <v>5.2308440208435059E-3</v>
      </c>
      <c r="Y43" s="2">
        <v>-0.22588072717189789</v>
      </c>
    </row>
    <row r="44" spans="1:25" x14ac:dyDescent="0.25">
      <c r="A44" s="2" t="s">
        <v>142</v>
      </c>
      <c r="B44" s="2">
        <v>-0.1165819317102432</v>
      </c>
      <c r="C44" s="2">
        <v>-0.1507804989814758</v>
      </c>
      <c r="D44" s="2">
        <v>-9.0442240238189697E-2</v>
      </c>
      <c r="E44" s="2">
        <v>2.1374836564064029E-2</v>
      </c>
      <c r="F44" s="2">
        <v>-0.20363533496856689</v>
      </c>
      <c r="G44" s="2">
        <v>-0.47834604978561401</v>
      </c>
      <c r="H44" s="2">
        <v>8.7927490472793579E-2</v>
      </c>
      <c r="I44" s="2">
        <v>-0.14897456765174871</v>
      </c>
      <c r="J44" s="2">
        <v>-6.1945676803588867E-2</v>
      </c>
      <c r="K44" s="2">
        <v>3.0027247965335849E-2</v>
      </c>
      <c r="L44" s="2">
        <v>-0.1776493638753891</v>
      </c>
      <c r="M44" s="2">
        <v>-0.13443721830844879</v>
      </c>
      <c r="N44" s="2">
        <v>-0.1036853864789009</v>
      </c>
      <c r="O44" s="2">
        <v>-6.4732879400253296E-2</v>
      </c>
      <c r="P44" s="2">
        <v>-8.1744477152824402E-2</v>
      </c>
      <c r="Q44" s="2">
        <v>2.5144316256046299E-2</v>
      </c>
      <c r="R44" s="2">
        <v>0.22150641679763791</v>
      </c>
      <c r="S44" s="2">
        <v>7.0438981056213379E-2</v>
      </c>
      <c r="T44" s="2">
        <v>3.2227620482444763E-2</v>
      </c>
      <c r="U44" s="2">
        <v>4.1080839931964867E-2</v>
      </c>
      <c r="V44" s="2">
        <v>0.42749908566474909</v>
      </c>
      <c r="W44" s="2">
        <v>-5.950184166431427E-2</v>
      </c>
      <c r="X44" s="2">
        <v>-9.6972286701202393E-3</v>
      </c>
      <c r="Y44" s="2">
        <v>-0.21985393762588501</v>
      </c>
    </row>
    <row r="45" spans="1:25" x14ac:dyDescent="0.25">
      <c r="A45" s="2" t="s">
        <v>143</v>
      </c>
      <c r="B45" s="2">
        <v>-0.1298363208770752</v>
      </c>
      <c r="C45" s="2">
        <v>-0.14104905724525449</v>
      </c>
      <c r="D45" s="2">
        <v>-9.3428537249565125E-2</v>
      </c>
      <c r="E45" s="2">
        <v>1.7984487116336819E-2</v>
      </c>
      <c r="F45" s="2">
        <v>-0.20023299753665921</v>
      </c>
      <c r="G45" s="2">
        <v>-0.47508963942527771</v>
      </c>
      <c r="H45" s="2">
        <v>7.5860843062400818E-2</v>
      </c>
      <c r="I45" s="2">
        <v>-0.15073651075363159</v>
      </c>
      <c r="J45" s="2">
        <v>-6.6888377070426941E-2</v>
      </c>
      <c r="K45" s="2">
        <v>2.1761676296591759E-2</v>
      </c>
      <c r="L45" s="2">
        <v>-0.17647735774517059</v>
      </c>
      <c r="M45" s="2">
        <v>-0.13228191435337069</v>
      </c>
      <c r="N45" s="2">
        <v>-0.1035909429192543</v>
      </c>
      <c r="O45" s="2">
        <v>-5.7795792818069458E-2</v>
      </c>
      <c r="P45" s="2">
        <v>-8.4183357656002045E-2</v>
      </c>
      <c r="Q45" s="2">
        <v>2.4931015446782109E-2</v>
      </c>
      <c r="R45" s="2">
        <v>0.21622371673583979</v>
      </c>
      <c r="S45" s="2">
        <v>6.624680757522583E-2</v>
      </c>
      <c r="T45" s="2">
        <v>2.6341579854488369E-2</v>
      </c>
      <c r="U45" s="2">
        <v>3.7262041121721268E-2</v>
      </c>
      <c r="V45" s="2">
        <v>0.42555394768714899</v>
      </c>
      <c r="W45" s="2">
        <v>-6.098908931016922E-2</v>
      </c>
      <c r="X45" s="2">
        <v>-1.5015304088592529E-3</v>
      </c>
      <c r="Y45" s="2">
        <v>-0.2272811830043793</v>
      </c>
    </row>
    <row r="46" spans="1:25" x14ac:dyDescent="0.25">
      <c r="A46" s="2" t="s">
        <v>144</v>
      </c>
      <c r="B46" s="2">
        <v>-0.1316504180431366</v>
      </c>
      <c r="C46" s="2">
        <v>-0.10968445241451261</v>
      </c>
      <c r="D46" s="2">
        <v>-0.105790488421917</v>
      </c>
      <c r="E46" s="2">
        <v>2.5673810392618179E-2</v>
      </c>
      <c r="F46" s="2">
        <v>-0.18253399431705469</v>
      </c>
      <c r="G46" s="2">
        <v>-0.45562118291854858</v>
      </c>
      <c r="H46" s="2">
        <v>7.0317722856998444E-2</v>
      </c>
      <c r="I46" s="2">
        <v>-0.15102317929267881</v>
      </c>
      <c r="J46" s="2">
        <v>-6.1985455453395837E-2</v>
      </c>
      <c r="K46" s="2">
        <v>2.8223492205142971E-2</v>
      </c>
      <c r="L46" s="2">
        <v>-0.1686733067035675</v>
      </c>
      <c r="M46" s="2">
        <v>-0.13897022604942319</v>
      </c>
      <c r="N46" s="2">
        <v>-0.1024763360619545</v>
      </c>
      <c r="O46" s="2">
        <v>-6.6121920943260193E-2</v>
      </c>
      <c r="P46" s="2">
        <v>-8.6335599422454834E-2</v>
      </c>
      <c r="Q46" s="2">
        <v>1.8794070929288861E-2</v>
      </c>
      <c r="R46" s="2">
        <v>0.21774545311927801</v>
      </c>
      <c r="S46" s="2">
        <v>6.5604530274868011E-2</v>
      </c>
      <c r="T46" s="2">
        <v>2.427064627408981E-2</v>
      </c>
      <c r="U46" s="2">
        <v>3.573903813958168E-2</v>
      </c>
      <c r="V46" s="2">
        <v>0.4275396466255188</v>
      </c>
      <c r="W46" s="2">
        <v>-5.7974323630332947E-2</v>
      </c>
      <c r="X46" s="2">
        <v>2.466608211398125E-2</v>
      </c>
      <c r="Y46" s="2">
        <v>-0.22674039006233221</v>
      </c>
    </row>
    <row r="47" spans="1:25" x14ac:dyDescent="0.25">
      <c r="A47" s="2" t="s">
        <v>145</v>
      </c>
      <c r="B47" s="2">
        <v>-0.12746477127075201</v>
      </c>
      <c r="C47" s="2">
        <v>-0.12937344610691071</v>
      </c>
      <c r="D47" s="2">
        <v>-0.1112082377076149</v>
      </c>
      <c r="E47" s="2">
        <v>3.5094983875751502E-2</v>
      </c>
      <c r="F47" s="2">
        <v>-0.18996495008468631</v>
      </c>
      <c r="G47" s="2">
        <v>-0.45871976017951971</v>
      </c>
      <c r="H47" s="2">
        <v>6.7574843764305115E-2</v>
      </c>
      <c r="I47" s="2">
        <v>-0.14546649158000949</v>
      </c>
      <c r="J47" s="2">
        <v>-6.6985815763473511E-2</v>
      </c>
      <c r="K47" s="2">
        <v>1.5404690057039261E-2</v>
      </c>
      <c r="L47" s="2">
        <v>-0.1712782829999924</v>
      </c>
      <c r="M47" s="2">
        <v>-0.13811178505420679</v>
      </c>
      <c r="N47" s="2">
        <v>-0.10121529549360279</v>
      </c>
      <c r="O47" s="2">
        <v>-6.0329779982566827E-2</v>
      </c>
      <c r="P47" s="2">
        <v>-8.6398951709270477E-2</v>
      </c>
      <c r="Q47" s="2">
        <v>1.4272669330239299E-2</v>
      </c>
      <c r="R47" s="2">
        <v>0.2188154011964798</v>
      </c>
      <c r="S47" s="2">
        <v>6.9962672889232635E-2</v>
      </c>
      <c r="T47" s="2">
        <v>2.758219838142395E-2</v>
      </c>
      <c r="U47" s="2">
        <v>4.0885701775550842E-2</v>
      </c>
      <c r="V47" s="2">
        <v>0.4261195957660675</v>
      </c>
      <c r="W47" s="2">
        <v>-6.1430826783180237E-2</v>
      </c>
      <c r="X47" s="2">
        <v>3.6839023232460022E-3</v>
      </c>
      <c r="Y47" s="2">
        <v>-0.2246873527765274</v>
      </c>
    </row>
    <row r="48" spans="1:25" x14ac:dyDescent="0.25">
      <c r="A48" s="2" t="s">
        <v>146</v>
      </c>
      <c r="B48" s="2">
        <v>-0.15070706605911249</v>
      </c>
      <c r="C48" s="2">
        <v>-0.14078597724437711</v>
      </c>
      <c r="D48" s="2">
        <v>-0.12434188276529309</v>
      </c>
      <c r="E48" s="2">
        <v>3.0974395573139191E-2</v>
      </c>
      <c r="F48" s="2">
        <v>-0.18173438310623169</v>
      </c>
      <c r="G48" s="2">
        <v>-0.44775518774986273</v>
      </c>
      <c r="H48" s="2">
        <v>5.670388787984848E-2</v>
      </c>
      <c r="I48" s="2">
        <v>-0.1330582648515701</v>
      </c>
      <c r="J48" s="2">
        <v>-8.0256566405296326E-2</v>
      </c>
      <c r="K48" s="2">
        <v>-6.2301275320351124E-3</v>
      </c>
      <c r="L48" s="2">
        <v>-0.17210638523101809</v>
      </c>
      <c r="M48" s="2">
        <v>-0.13378861546516421</v>
      </c>
      <c r="N48" s="2">
        <v>-0.1047914922237396</v>
      </c>
      <c r="O48" s="2">
        <v>-5.2443638443946838E-2</v>
      </c>
      <c r="P48" s="2">
        <v>-8.272881805896759E-2</v>
      </c>
      <c r="Q48" s="2">
        <v>1.1583518236875531E-2</v>
      </c>
      <c r="R48" s="2">
        <v>0.224341556429863</v>
      </c>
      <c r="S48" s="2">
        <v>7.5023829936981201E-2</v>
      </c>
      <c r="T48" s="2">
        <v>2.8631426393985748E-2</v>
      </c>
      <c r="U48" s="2">
        <v>4.9588263034820557E-2</v>
      </c>
      <c r="V48" s="2">
        <v>0.42723006010055542</v>
      </c>
      <c r="W48" s="2">
        <v>-6.2718480825424194E-2</v>
      </c>
      <c r="X48" s="2">
        <v>9.2325806617736816E-3</v>
      </c>
      <c r="Y48" s="2">
        <v>-0.22101511061191559</v>
      </c>
    </row>
    <row r="49" spans="1:25" x14ac:dyDescent="0.25">
      <c r="A49" s="2" t="s">
        <v>147</v>
      </c>
      <c r="B49" s="2">
        <v>-0.14336259663105011</v>
      </c>
      <c r="C49" s="2">
        <v>-0.14301376044750211</v>
      </c>
      <c r="D49" s="2">
        <v>-0.1139631271362305</v>
      </c>
      <c r="E49" s="2">
        <v>4.1831798851490021E-2</v>
      </c>
      <c r="F49" s="2">
        <v>-0.16799065470695501</v>
      </c>
      <c r="G49" s="2">
        <v>-0.44358056783676147</v>
      </c>
      <c r="H49" s="2">
        <v>5.9896394610404968E-2</v>
      </c>
      <c r="I49" s="2">
        <v>-0.1378517746925354</v>
      </c>
      <c r="J49" s="2">
        <v>-7.9092741012573242E-2</v>
      </c>
      <c r="K49" s="2">
        <v>-3.576044924557209E-3</v>
      </c>
      <c r="L49" s="2">
        <v>-0.17484082281589511</v>
      </c>
      <c r="M49" s="2">
        <v>-0.13110485672950739</v>
      </c>
      <c r="N49" s="2">
        <v>-0.1057012975215912</v>
      </c>
      <c r="O49" s="2">
        <v>-6.0967192053794861E-2</v>
      </c>
      <c r="P49" s="2">
        <v>-7.7233776450157166E-2</v>
      </c>
      <c r="Q49" s="2">
        <v>1.6029501333832741E-2</v>
      </c>
      <c r="R49" s="2">
        <v>0.22247916460037229</v>
      </c>
      <c r="S49" s="2">
        <v>7.4124559760093689E-2</v>
      </c>
      <c r="T49" s="2">
        <v>2.8854526579380039E-2</v>
      </c>
      <c r="U49" s="2">
        <v>4.7536119818687439E-2</v>
      </c>
      <c r="V49" s="2">
        <v>0.42643794417381292</v>
      </c>
      <c r="W49" s="2">
        <v>-6.2958553433418274E-2</v>
      </c>
      <c r="X49" s="2">
        <v>-2.0213797688484192E-3</v>
      </c>
      <c r="Y49" s="2">
        <v>-0.2217455059289932</v>
      </c>
    </row>
    <row r="50" spans="1:25" x14ac:dyDescent="0.25">
      <c r="A50" s="2" t="s">
        <v>148</v>
      </c>
      <c r="B50" s="2">
        <v>-0.1477733105421066</v>
      </c>
      <c r="C50" s="2">
        <v>-0.1072140038013458</v>
      </c>
      <c r="D50" s="2">
        <v>-0.1078092008829117</v>
      </c>
      <c r="E50" s="2">
        <v>4.6876318752765662E-2</v>
      </c>
      <c r="F50" s="2">
        <v>-0.1625869423151016</v>
      </c>
      <c r="G50" s="2">
        <v>-0.43333899974822998</v>
      </c>
      <c r="H50" s="2">
        <v>6.2876299023628235E-2</v>
      </c>
      <c r="I50" s="2">
        <v>-0.13942079246044159</v>
      </c>
      <c r="J50" s="2">
        <v>-7.2301909327507019E-2</v>
      </c>
      <c r="K50" s="2">
        <v>6.6250944510102272E-3</v>
      </c>
      <c r="L50" s="2">
        <v>-0.16859991848468781</v>
      </c>
      <c r="M50" s="2">
        <v>-0.1353156715631485</v>
      </c>
      <c r="N50" s="2">
        <v>-0.1105167865753174</v>
      </c>
      <c r="O50" s="2">
        <v>-5.4882422089576721E-2</v>
      </c>
      <c r="P50" s="2">
        <v>-8.6213767528533936E-2</v>
      </c>
      <c r="Q50" s="2">
        <v>1.542554050683975E-2</v>
      </c>
      <c r="R50" s="2">
        <v>0.21964037418365481</v>
      </c>
      <c r="S50" s="2">
        <v>7.3432549834251404E-2</v>
      </c>
      <c r="T50" s="2">
        <v>2.952363342046738E-2</v>
      </c>
      <c r="U50" s="2">
        <v>4.5698538422584527E-2</v>
      </c>
      <c r="V50" s="2">
        <v>0.42641365528106689</v>
      </c>
      <c r="W50" s="2">
        <v>-6.1547283083200448E-2</v>
      </c>
      <c r="X50" s="2">
        <v>3.3218413591384892E-3</v>
      </c>
      <c r="Y50" s="2">
        <v>-0.22077940404415131</v>
      </c>
    </row>
    <row r="51" spans="1:25" x14ac:dyDescent="0.25">
      <c r="A51" s="2" t="s">
        <v>149</v>
      </c>
      <c r="B51" s="2">
        <v>-0.13315330445766449</v>
      </c>
      <c r="C51" s="2">
        <v>-9.2751160264015198E-2</v>
      </c>
      <c r="D51" s="2">
        <v>-0.1217527166008949</v>
      </c>
      <c r="E51" s="2">
        <v>5.7866185903549187E-2</v>
      </c>
      <c r="F51" s="2">
        <v>-0.15840607881546021</v>
      </c>
      <c r="G51" s="2">
        <v>-0.42440813779830933</v>
      </c>
      <c r="H51" s="2">
        <v>6.3817910850048065E-2</v>
      </c>
      <c r="I51" s="2">
        <v>-0.1367988586425781</v>
      </c>
      <c r="J51" s="2">
        <v>-6.3483819365501404E-2</v>
      </c>
      <c r="K51" s="2">
        <v>2.1332414820790291E-2</v>
      </c>
      <c r="L51" s="2">
        <v>-0.1600857675075531</v>
      </c>
      <c r="M51" s="2">
        <v>-0.1295178830623627</v>
      </c>
      <c r="N51" s="2">
        <v>-0.10454255342483521</v>
      </c>
      <c r="O51" s="2">
        <v>-5.4985269904136658E-2</v>
      </c>
      <c r="P51" s="2">
        <v>-8.7095394730567932E-2</v>
      </c>
      <c r="Q51" s="2">
        <v>1.100918836891651E-2</v>
      </c>
      <c r="R51" s="2">
        <v>0.22118595242500311</v>
      </c>
      <c r="S51" s="2">
        <v>7.1290500462055206E-2</v>
      </c>
      <c r="T51" s="2">
        <v>2.68937274813652E-2</v>
      </c>
      <c r="U51" s="2">
        <v>4.3013092130422592E-2</v>
      </c>
      <c r="V51" s="2">
        <v>0.42681315541267401</v>
      </c>
      <c r="W51" s="2">
        <v>-5.9796556830406189E-2</v>
      </c>
      <c r="X51" s="2">
        <v>2.5057710707187649E-2</v>
      </c>
      <c r="Y51" s="2">
        <v>-0.22104641795158389</v>
      </c>
    </row>
    <row r="52" spans="1:25" x14ac:dyDescent="0.25">
      <c r="A52" s="2" t="s">
        <v>150</v>
      </c>
      <c r="B52" s="2">
        <v>-0.13892337679862979</v>
      </c>
      <c r="C52" s="2">
        <v>-8.2674682140350342E-2</v>
      </c>
      <c r="D52" s="2">
        <v>-0.1078623533248901</v>
      </c>
      <c r="E52" s="2">
        <v>5.4041959345340729E-2</v>
      </c>
      <c r="F52" s="2">
        <v>-0.16542571783065799</v>
      </c>
      <c r="G52" s="2">
        <v>-0.41364783048629761</v>
      </c>
      <c r="H52" s="2">
        <v>5.1108986139297492E-2</v>
      </c>
      <c r="I52" s="2">
        <v>-0.13218960165977481</v>
      </c>
      <c r="J52" s="2">
        <v>-7.2004884481430054E-2</v>
      </c>
      <c r="K52" s="2">
        <v>-2.6232898235321041E-3</v>
      </c>
      <c r="L52" s="2">
        <v>-0.1571325957775116</v>
      </c>
      <c r="M52" s="2">
        <v>-0.1299000084400177</v>
      </c>
      <c r="N52" s="2">
        <v>-9.7051538527011871E-2</v>
      </c>
      <c r="O52" s="2">
        <v>-5.8685749769210822E-2</v>
      </c>
      <c r="P52" s="2">
        <v>-9.0043783187866211E-2</v>
      </c>
      <c r="Q52" s="2">
        <v>1.406591571867466E-2</v>
      </c>
      <c r="R52" s="2">
        <v>0.22040893137454989</v>
      </c>
      <c r="S52" s="2">
        <v>7.3075689375400543E-2</v>
      </c>
      <c r="T52" s="2">
        <v>2.5639630854129791E-2</v>
      </c>
      <c r="U52" s="2">
        <v>4.7475293278694153E-2</v>
      </c>
      <c r="V52" s="2">
        <v>0.42419704794883728</v>
      </c>
      <c r="W52" s="2">
        <v>-6.4652584493160248E-2</v>
      </c>
      <c r="X52" s="2">
        <v>1.540080457925797E-2</v>
      </c>
      <c r="Y52" s="2">
        <v>-0.2238908261060715</v>
      </c>
    </row>
    <row r="53" spans="1:25" ht="15.75" thickBot="1" x14ac:dyDescent="0.3">
      <c r="A53" s="3" t="s">
        <v>151</v>
      </c>
      <c r="B53" s="3">
        <v>-0.13762180507183069</v>
      </c>
      <c r="C53" s="3">
        <v>-8.6802467703819275E-2</v>
      </c>
      <c r="D53" s="3">
        <v>-0.1122292727231979</v>
      </c>
      <c r="E53" s="3">
        <v>5.6917980313301093E-2</v>
      </c>
      <c r="F53" s="3">
        <v>-0.1676316112279892</v>
      </c>
      <c r="G53" s="3">
        <v>-0.41000252962112432</v>
      </c>
      <c r="H53" s="3">
        <v>5.2440397441387183E-2</v>
      </c>
      <c r="I53" s="3">
        <v>-0.12988002598285681</v>
      </c>
      <c r="J53" s="3">
        <v>-7.2999902069568634E-2</v>
      </c>
      <c r="K53" s="3">
        <v>-6.0005728155374527E-3</v>
      </c>
      <c r="L53" s="3">
        <v>-0.1577004790306091</v>
      </c>
      <c r="M53" s="3">
        <v>-0.12827253341674799</v>
      </c>
      <c r="N53" s="3">
        <v>-9.5307499170303345E-2</v>
      </c>
      <c r="O53" s="3">
        <v>-5.549091100692749E-2</v>
      </c>
      <c r="P53" s="3">
        <v>-9.0613201260566711E-2</v>
      </c>
      <c r="Q53" s="3">
        <v>1.473727263510227E-2</v>
      </c>
      <c r="R53" s="3">
        <v>0.22145852446556091</v>
      </c>
      <c r="S53" s="3">
        <v>7.5919359922409058E-2</v>
      </c>
      <c r="T53" s="3">
        <v>2.8719194233417511E-2</v>
      </c>
      <c r="U53" s="3">
        <v>4.9797683954238892E-2</v>
      </c>
      <c r="V53" s="3">
        <v>0.4241805374622345</v>
      </c>
      <c r="W53" s="3">
        <v>-6.4915075898170471E-2</v>
      </c>
      <c r="X53" s="3">
        <v>5.9078559279441833E-3</v>
      </c>
      <c r="Y53" s="3">
        <v>-0.22127468883991239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 EDD</vt:lpstr>
      <vt:lpstr>Variable Trends</vt:lpstr>
      <vt:lpstr>dynamic equation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2021-02-08T16:18:20Z</dcterms:modified>
</cp:coreProperties>
</file>