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 activeTab="2"/>
  </bookViews>
  <sheets>
    <sheet name="Variables EDD" sheetId="2" r:id="rId1"/>
    <sheet name="Variable Trends" sheetId="3" r:id="rId2"/>
    <sheet name="dynamic equation" sheetId="4" r:id="rId3"/>
  </sheets>
  <externalReferences>
    <externalReference r:id="rId4"/>
  </externalReferences>
  <definedNames>
    <definedName name="_xlnm._FilterDatabase" localSheetId="0" hidden="1">'Variables EDD'!$A$1:$AL$51</definedName>
  </definedNames>
  <calcPr calcId="152511"/>
  <pivotCaches>
    <pivotCache cacheId="3" r:id="rId5"/>
  </pivotCaches>
</workbook>
</file>

<file path=xl/calcChain.xml><?xml version="1.0" encoding="utf-8"?>
<calcChain xmlns="http://schemas.openxmlformats.org/spreadsheetml/2006/main">
  <c r="C50" i="2" l="1"/>
  <c r="C48" i="2"/>
  <c r="C47" i="2"/>
  <c r="C43" i="2"/>
  <c r="C42" i="2"/>
  <c r="C40" i="2"/>
  <c r="C36" i="2"/>
  <c r="C35" i="2"/>
  <c r="C34" i="2"/>
  <c r="C33" i="2"/>
  <c r="C32" i="2"/>
  <c r="C31" i="2"/>
  <c r="C28" i="2"/>
  <c r="C27" i="2"/>
  <c r="C26" i="2"/>
  <c r="C25" i="2"/>
  <c r="C23" i="2"/>
  <c r="C22" i="2"/>
  <c r="C20" i="2"/>
  <c r="C19" i="2"/>
  <c r="C16" i="2"/>
  <c r="C14" i="2"/>
  <c r="C13" i="2"/>
  <c r="C12" i="2"/>
  <c r="C11" i="2"/>
  <c r="C6" i="2"/>
  <c r="C4" i="2"/>
  <c r="C2" i="2"/>
  <c r="B50" i="2"/>
  <c r="B48" i="2"/>
  <c r="B47" i="2"/>
  <c r="B43" i="2"/>
  <c r="B42" i="2"/>
  <c r="B40" i="2"/>
  <c r="B36" i="2"/>
  <c r="B35" i="2"/>
  <c r="B34" i="2"/>
  <c r="B33" i="2"/>
  <c r="B32" i="2"/>
  <c r="B31" i="2"/>
  <c r="B28" i="2"/>
  <c r="B27" i="2"/>
  <c r="B26" i="2"/>
  <c r="B25" i="2"/>
  <c r="B23" i="2"/>
  <c r="B22" i="2"/>
  <c r="B20" i="2"/>
  <c r="B19" i="2"/>
  <c r="B16" i="2"/>
  <c r="B14" i="2"/>
  <c r="B13" i="2"/>
  <c r="B12" i="2"/>
  <c r="B11" i="2"/>
  <c r="B6" i="2"/>
  <c r="B4" i="2"/>
  <c r="B2" i="2"/>
</calcChain>
</file>

<file path=xl/sharedStrings.xml><?xml version="1.0" encoding="utf-8"?>
<sst xmlns="http://schemas.openxmlformats.org/spreadsheetml/2006/main" count="441" uniqueCount="155">
  <si>
    <t>Var</t>
  </si>
  <si>
    <t>type</t>
  </si>
  <si>
    <t>count</t>
  </si>
  <si>
    <t>nmiss</t>
  </si>
  <si>
    <t>missing_rate</t>
  </si>
  <si>
    <t>unique</t>
  </si>
  <si>
    <t>std</t>
  </si>
  <si>
    <t>skewness</t>
  </si>
  <si>
    <t>kurtosis</t>
  </si>
  <si>
    <t>mean</t>
  </si>
  <si>
    <t>min</t>
  </si>
  <si>
    <t>mean-2sigma</t>
  </si>
  <si>
    <t>mean-3sigma</t>
  </si>
  <si>
    <t>p1</t>
  </si>
  <si>
    <t>p5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</si>
  <si>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</si>
  <si>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</si>
  <si>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</si>
  <si>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</si>
  <si>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</si>
  <si>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</si>
  <si>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</si>
  <si>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</si>
  <si>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</si>
  <si>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p95</t>
  </si>
  <si>
    <t>p99</t>
  </si>
  <si>
    <t>mean+2sigma</t>
  </si>
  <si>
    <t>mean+3sigma</t>
  </si>
  <si>
    <t>max</t>
  </si>
  <si>
    <t>correlation/p_value</t>
  </si>
  <si>
    <t>Status</t>
  </si>
  <si>
    <t>Reason</t>
  </si>
  <si>
    <t>Status2</t>
  </si>
  <si>
    <t>Reason2</t>
  </si>
  <si>
    <t>Status3</t>
  </si>
  <si>
    <t>Reason3</t>
  </si>
  <si>
    <t>return_1d</t>
  </si>
  <si>
    <t>numeric</t>
  </si>
  <si>
    <t>drop</t>
  </si>
  <si>
    <t>Varclus</t>
  </si>
  <si>
    <t>Backward Selection</t>
  </si>
  <si>
    <t>return_2d</t>
  </si>
  <si>
    <t>VIF</t>
  </si>
  <si>
    <t>return_3d</t>
  </si>
  <si>
    <t>return_4d</t>
  </si>
  <si>
    <t>return_5d</t>
  </si>
  <si>
    <t>return_6d</t>
  </si>
  <si>
    <t>return_7d</t>
  </si>
  <si>
    <t>return_8d</t>
  </si>
  <si>
    <t>return_9d</t>
  </si>
  <si>
    <t>return_10d</t>
  </si>
  <si>
    <t>Open_Chg</t>
  </si>
  <si>
    <t>High_Chg</t>
  </si>
  <si>
    <t>Low_Chg</t>
  </si>
  <si>
    <t>Range_Chg</t>
  </si>
  <si>
    <t>Volume_Chg</t>
  </si>
  <si>
    <t>Voltality5</t>
  </si>
  <si>
    <t>Voltality20</t>
  </si>
  <si>
    <t>MA5_ratio</t>
  </si>
  <si>
    <t>MA20_ratio</t>
  </si>
  <si>
    <t>High5_ratio</t>
  </si>
  <si>
    <t>Low5_ratio</t>
  </si>
  <si>
    <t>High20_ratio</t>
  </si>
  <si>
    <t>Low20_ratio</t>
  </si>
  <si>
    <t>future_return</t>
  </si>
  <si>
    <t>lift</t>
  </si>
  <si>
    <t>Bollinger5_ratio</t>
  </si>
  <si>
    <t>Bollinger20_ratio</t>
  </si>
  <si>
    <t>ADX5</t>
  </si>
  <si>
    <t>ADX20</t>
  </si>
  <si>
    <t>RSI5</t>
  </si>
  <si>
    <t>RSI20</t>
  </si>
  <si>
    <t>return_1d_nifty</t>
  </si>
  <si>
    <t>return_2d_nifty</t>
  </si>
  <si>
    <t>return_3d_nifty</t>
  </si>
  <si>
    <t>return_4d_nifty</t>
  </si>
  <si>
    <t>return_5d_nifty</t>
  </si>
  <si>
    <t>return_6d_nifty</t>
  </si>
  <si>
    <t>return_7d_nifty</t>
  </si>
  <si>
    <t>return_8d_nifty</t>
  </si>
  <si>
    <t>return_9d_nifty</t>
  </si>
  <si>
    <t>return_10d_nifty</t>
  </si>
  <si>
    <t>MA5_ratio_nifty</t>
  </si>
  <si>
    <t>MA20_ratio_nifty</t>
  </si>
  <si>
    <t>High5_ratio_nifty</t>
  </si>
  <si>
    <t>Low5_ratio_nifty</t>
  </si>
  <si>
    <t>High20_ratio_nifty</t>
  </si>
  <si>
    <t>Low20_ratio_nifty</t>
  </si>
  <si>
    <t>Voltality5_nifty</t>
  </si>
  <si>
    <t>Voltality20_nifty</t>
  </si>
  <si>
    <t>correlation</t>
  </si>
  <si>
    <t>Grand Total</t>
  </si>
  <si>
    <t>lift rate</t>
  </si>
  <si>
    <t xml:space="preserve">lifts </t>
  </si>
  <si>
    <t>trades</t>
  </si>
  <si>
    <t xml:space="preserve">mean </t>
  </si>
  <si>
    <t>bucket</t>
  </si>
  <si>
    <t>Values</t>
  </si>
  <si>
    <t>variable</t>
  </si>
  <si>
    <t>Date</t>
  </si>
  <si>
    <t>intercept</t>
  </si>
  <si>
    <t>2016-01-13</t>
  </si>
  <si>
    <t>2016-12-22</t>
  </si>
  <si>
    <t>2017-01-23</t>
  </si>
  <si>
    <t>2017-02-21</t>
  </si>
  <si>
    <t>2017-03-23</t>
  </si>
  <si>
    <t>2017-04-24</t>
  </si>
  <si>
    <t>2017-05-23</t>
  </si>
  <si>
    <t>2017-06-20</t>
  </si>
  <si>
    <t>2017-07-19</t>
  </si>
  <si>
    <t>2017-08-17</t>
  </si>
  <si>
    <t>2017-09-18</t>
  </si>
  <si>
    <t>2017-10-17</t>
  </si>
  <si>
    <t>2017-11-15</t>
  </si>
  <si>
    <t>2017-12-13</t>
  </si>
  <si>
    <t>2018-01-12</t>
  </si>
  <si>
    <t>2018-02-12</t>
  </si>
  <si>
    <t>2018-03-14</t>
  </si>
  <si>
    <t>2018-04-13</t>
  </si>
  <si>
    <t>2018-04-30</t>
  </si>
  <si>
    <t>2018-05-29</t>
  </si>
  <si>
    <t>2018-06-26</t>
  </si>
  <si>
    <t>2018-07-24</t>
  </si>
  <si>
    <t>2018-08-23</t>
  </si>
  <si>
    <t>2018-09-24</t>
  </si>
  <si>
    <t>2018-10-24</t>
  </si>
  <si>
    <t>2018-11-22</t>
  </si>
  <si>
    <t>2018-12-21</t>
  </si>
  <si>
    <t>2019-01-22</t>
  </si>
  <si>
    <t>2019-02-20</t>
  </si>
  <si>
    <t>2019-03-22</t>
  </si>
  <si>
    <t>2019-04-24</t>
  </si>
  <si>
    <t>2019-05-24</t>
  </si>
  <si>
    <t>2019-06-24</t>
  </si>
  <si>
    <t>2019-07-22</t>
  </si>
  <si>
    <t>2019-08-21</t>
  </si>
  <si>
    <t>2019-09-20</t>
  </si>
  <si>
    <t>2019-10-23</t>
  </si>
  <si>
    <t>2019-11-22</t>
  </si>
  <si>
    <t>2019-12-20</t>
  </si>
  <si>
    <t>2020-01-21</t>
  </si>
  <si>
    <t>2020-02-18</t>
  </si>
  <si>
    <t>2020-03-19</t>
  </si>
  <si>
    <t>2020-04-22</t>
  </si>
  <si>
    <t>2020-05-21</t>
  </si>
  <si>
    <t>2020-06-19</t>
  </si>
  <si>
    <t>2020-07-17</t>
  </si>
  <si>
    <t>2020-08-14</t>
  </si>
  <si>
    <t>2020-09-11</t>
  </si>
  <si>
    <t>2020-10-12</t>
  </si>
  <si>
    <t>2020-11-09</t>
  </si>
  <si>
    <t>2020-12-09</t>
  </si>
  <si>
    <t>2020-12-11</t>
  </si>
  <si>
    <t>Description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</si>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</sst>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10" fontId="0" fillId="0" borderId="0" xfId="0" applyNumberFormat="1"/>
    <xf numFmtId="0" fontId="0" fillId="0" borderId="0" xfId="0" applyNumberFormat="1"/>
    <xf numFmtId="0" fontId="0" fillId="0" borderId="0" xfId="0" pivotButton="1"/>
    <xf numFmtId="0" fontId="1" fillId="0" borderId="0" xfId="0" applyFont="1" applyFill="1" applyBorder="1" applyAlignmen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[probability model.xlsx]Variable Trends!PivotTable1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noFill/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noFill/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noFill/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noFill/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noFill/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'Variable Trends'!$B$5:$B$6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'Variable Trends'!$A$7:$A$18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'Variable Trends'!$B$7:$B$18</c:f>
              <c:numCache>
                <c:formatCode>General</c:formatCode>
                <c:ptCount val="11"/>
                <c:pt idx="0">
                  <c:v>-0.81418104390283841</c:v>
                </c:pt>
                <c:pt idx="1">
                  <c:v>5.2239867200390652E-5</c:v>
                </c:pt>
                <c:pt idx="2">
                  <c:v>0.1004656978773633</c:v>
                </c:pt>
                <c:pt idx="3">
                  <c:v>0.2004261384671937</c:v>
                </c:pt>
                <c:pt idx="4">
                  <c:v>0.30006861654033279</c:v>
                </c:pt>
                <c:pt idx="5">
                  <c:v>0.40006288490334052</c:v>
                </c:pt>
                <c:pt idx="6">
                  <c:v>0.50020827145403701</c:v>
                </c:pt>
                <c:pt idx="7">
                  <c:v>0.60001627101610422</c:v>
                </c:pt>
                <c:pt idx="8">
                  <c:v>0.70001797551222911</c:v>
                </c:pt>
                <c:pt idx="9">
                  <c:v>0.80004064493109706</c:v>
                </c:pt>
                <c:pt idx="10">
                  <c:v>0.90002936953863188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'Variable Trends'!$C$5:$C$6</c:f>
              <c:strCache>
                <c:ptCount val="1"/>
                <c:pt idx="0">
                  <c:v>mean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'Variable Trends'!$A$7:$A$18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'Variable Trends'!$C$7:$C$18</c:f>
              <c:numCache>
                <c:formatCode>General</c:formatCode>
                <c:ptCount val="11"/>
                <c:pt idx="0">
                  <c:v>-0.23259093810910353</c:v>
                </c:pt>
                <c:pt idx="1">
                  <c:v>5.284826043314874E-2</c:v>
                </c:pt>
                <c:pt idx="2">
                  <c:v>0.15190112374483156</c:v>
                </c:pt>
                <c:pt idx="3">
                  <c:v>0.24972011133764904</c:v>
                </c:pt>
                <c:pt idx="4">
                  <c:v>0.35206437152929143</c:v>
                </c:pt>
                <c:pt idx="5">
                  <c:v>0.45228623029994358</c:v>
                </c:pt>
                <c:pt idx="6">
                  <c:v>0.55407371430109176</c:v>
                </c:pt>
                <c:pt idx="7">
                  <c:v>0.65236410348417762</c:v>
                </c:pt>
                <c:pt idx="8">
                  <c:v>0.75267675903470455</c:v>
                </c:pt>
                <c:pt idx="9">
                  <c:v>0.85259786394742099</c:v>
                </c:pt>
                <c:pt idx="10">
                  <c:v>0.93358310216234808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'Variable Trends'!$D$5:$D$6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'Variable Trends'!$A$7:$A$18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'Variable Trends'!$D$7:$D$18</c:f>
              <c:numCache>
                <c:formatCode>General</c:formatCode>
                <c:ptCount val="11"/>
                <c:pt idx="0">
                  <c:v>-1.036307843203288E-4</c:v>
                </c:pt>
                <c:pt idx="1">
                  <c:v>9.9300739968482807E-2</c:v>
                </c:pt>
                <c:pt idx="2">
                  <c:v>0.19994929728723379</c:v>
                </c:pt>
                <c:pt idx="3">
                  <c:v>0.29995666633779611</c:v>
                </c:pt>
                <c:pt idx="4">
                  <c:v>0.3996868047332956</c:v>
                </c:pt>
                <c:pt idx="5">
                  <c:v>0.49997178422464539</c:v>
                </c:pt>
                <c:pt idx="6">
                  <c:v>0.59982346952783261</c:v>
                </c:pt>
                <c:pt idx="7">
                  <c:v>0.69998069530726348</c:v>
                </c:pt>
                <c:pt idx="8">
                  <c:v>0.79999932855544653</c:v>
                </c:pt>
                <c:pt idx="9">
                  <c:v>0.89997392247707075</c:v>
                </c:pt>
                <c:pt idx="10">
                  <c:v>0.99008718402614915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'Variable Trends'!$E$5:$E$6</c:f>
              <c:strCache>
                <c:ptCount val="1"/>
                <c:pt idx="0">
                  <c:v>trades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'Variable Trends'!$A$7:$A$18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'Variable Trends'!$E$7:$E$18</c:f>
              <c:numCache>
                <c:formatCode>General</c:formatCode>
                <c:ptCount val="11"/>
                <c:pt idx="0">
                  <c:v>682</c:v>
                </c:pt>
                <c:pt idx="1">
                  <c:v>270</c:v>
                </c:pt>
                <c:pt idx="2">
                  <c:v>320</c:v>
                </c:pt>
                <c:pt idx="3">
                  <c:v>424</c:v>
                </c:pt>
                <c:pt idx="4">
                  <c:v>536</c:v>
                </c:pt>
                <c:pt idx="5">
                  <c:v>755</c:v>
                </c:pt>
                <c:pt idx="6">
                  <c:v>1008</c:v>
                </c:pt>
                <c:pt idx="7">
                  <c:v>1400</c:v>
                </c:pt>
                <c:pt idx="8">
                  <c:v>2024</c:v>
                </c:pt>
                <c:pt idx="9">
                  <c:v>2972</c:v>
                </c:pt>
                <c:pt idx="10">
                  <c:v>1856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'Variable Trends'!$F$5:$F$6</c:f>
              <c:strCache>
                <c:ptCount val="1"/>
                <c:pt idx="0">
                  <c:v>lifts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'Variable Trends'!$A$7:$A$18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'Variable Trends'!$F$7:$F$18</c:f>
              <c:numCache>
                <c:formatCode>General</c:formatCode>
                <c:ptCount val="11"/>
                <c:pt idx="0">
                  <c:v>337</c:v>
                </c:pt>
                <c:pt idx="1">
                  <c:v>132</c:v>
                </c:pt>
                <c:pt idx="2">
                  <c:v>150</c:v>
                </c:pt>
                <c:pt idx="3">
                  <c:v>224</c:v>
                </c:pt>
                <c:pt idx="4">
                  <c:v>281</c:v>
                </c:pt>
                <c:pt idx="5">
                  <c:v>377</c:v>
                </c:pt>
                <c:pt idx="6">
                  <c:v>501</c:v>
                </c:pt>
                <c:pt idx="7">
                  <c:v>693</c:v>
                </c:pt>
                <c:pt idx="8">
                  <c:v>1082</c:v>
                </c:pt>
                <c:pt idx="9">
                  <c:v>1501</c:v>
                </c:pt>
                <c:pt idx="10">
                  <c:v>950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'Variable Trends'!$G$5:$G$6</c:f>
              <c:strCache>
                <c:ptCount val="1"/>
                <c:pt idx="0">
                  <c:v>lift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'Variable Trends'!$A$7:$A$18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'Variable Trends'!$G$7:$G$18</c:f>
              <c:numCache>
                <c:formatCode>0.00%</c:formatCode>
                <c:ptCount val="11"/>
                <c:pt idx="0">
                  <c:v>0.49413489736070382</c:v>
                </c:pt>
                <c:pt idx="1">
                  <c:v>0.48888888888888887</c:v>
                </c:pt>
                <c:pt idx="2">
                  <c:v>0.46875</c:v>
                </c:pt>
                <c:pt idx="3">
                  <c:v>0.52830188679245282</c:v>
                </c:pt>
                <c:pt idx="4">
                  <c:v>0.52425373134328357</c:v>
                </c:pt>
                <c:pt idx="5">
                  <c:v>0.49933774834437084</c:v>
                </c:pt>
                <c:pt idx="6">
                  <c:v>0.49702380952380953</c:v>
                </c:pt>
                <c:pt idx="7">
                  <c:v>0.495</c:v>
                </c:pt>
                <c:pt idx="8">
                  <c:v>0.53458498023715417</c:v>
                </c:pt>
                <c:pt idx="9">
                  <c:v>0.5050471063257066</c:v>
                </c:pt>
                <c:pt idx="10">
                  <c:v>0.5118534482758621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645344"/>
        <c:axId val="-2038646432"/>
      </c:lineChart>
      <c:catAx>
        <c:axId val="-203864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646432"/>
        <c:crosses val="autoZero"/>
        <c:auto val="1"/>
        <c:lblAlgn val="ctr"/>
        <c:lblOffset val="100"/>
        <c:noMultiLvlLbl val="0"/>
      </c:catAx>
      <c:valAx>
        <c:axId val="-2038646432"/>
        <c:scaling>
          <c:orientation val="minMax"/>
          <c:max val="0.55000000000000004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positive</a:t>
                </a:r>
                <a:r>
                  <a:rPr lang="en-IN" baseline="0"/>
                  <a:t> return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64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</xdr:row>
      <xdr:rowOff>100012</xdr:rowOff>
    </xdr:from>
    <xdr:to>
      <xdr:col>14</xdr:col>
      <xdr:colOff>514350</xdr:colOff>
      <xdr:row>15</xdr:row>
      <xdr:rowOff>176212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EPAT\EPAT%20Project\Model%20Development\Meetings\final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Statement"/>
      <sheetName val="Stocks"/>
      <sheetName val="Variables"/>
      <sheetName val="Static Model Validation"/>
      <sheetName val="Dynamic Model Validation"/>
      <sheetName val="theorotical portfolio"/>
      <sheetName val="theorotical portfolio stats"/>
      <sheetName val="theorotical monthly report"/>
      <sheetName val="close fund portfolio"/>
      <sheetName val="close fund portfolio stats"/>
      <sheetName val="close fund monthly report"/>
      <sheetName val="monthly sip portfolio"/>
      <sheetName val="monthly sip portfolio stats"/>
      <sheetName val="Monthly SIP Report"/>
      <sheetName val="daily sip portfolio"/>
      <sheetName val="daily sip portfolio stats"/>
      <sheetName val="Daily SIP Report"/>
      <sheetName val="stoploss daily stats"/>
      <sheetName val="stoploss portfolio"/>
      <sheetName val="Stoploss monthly report"/>
      <sheetName val="Stat Comparisons"/>
      <sheetName val="piv stats"/>
      <sheetName val="PIV Portfolio"/>
      <sheetName val="piv daily stats"/>
      <sheetName val="PIV Report"/>
    </sheetNames>
    <sheetDataSet>
      <sheetData sheetId="0"/>
      <sheetData sheetId="1"/>
      <sheetData sheetId="2">
        <row r="1">
          <cell r="A1" t="str">
            <v>Variable</v>
          </cell>
          <cell r="B1" t="str">
            <v>Dimension</v>
          </cell>
          <cell r="C1" t="str">
            <v xml:space="preserve">Description </v>
          </cell>
        </row>
        <row r="2">
          <cell r="A2" t="str">
            <v>future_return</v>
          </cell>
          <cell r="B2" t="str">
            <v>dependent</v>
          </cell>
          <cell r="C2" t="str">
            <v>log return of next day close to today's close</v>
          </cell>
        </row>
        <row r="3">
          <cell r="A3" t="str">
            <v>lift</v>
          </cell>
          <cell r="B3" t="str">
            <v>dependent</v>
          </cell>
          <cell r="C3" t="str">
            <v>1 if future return positive else 0</v>
          </cell>
        </row>
        <row r="4">
          <cell r="A4" t="str">
            <v>return_1d</v>
          </cell>
          <cell r="B4" t="str">
            <v>past returns</v>
          </cell>
          <cell r="C4" t="str">
            <v>last 1 day logreturn</v>
          </cell>
        </row>
        <row r="5">
          <cell r="A5" t="str">
            <v>return_2d</v>
          </cell>
          <cell r="B5" t="str">
            <v>past returns</v>
          </cell>
          <cell r="C5" t="str">
            <v>last 2 day logreturn</v>
          </cell>
        </row>
        <row r="6">
          <cell r="A6" t="str">
            <v>return_3d</v>
          </cell>
          <cell r="B6" t="str">
            <v>past returns</v>
          </cell>
          <cell r="C6" t="str">
            <v>last 3 day logreturn</v>
          </cell>
        </row>
        <row r="7">
          <cell r="A7" t="str">
            <v>return_4d</v>
          </cell>
          <cell r="B7" t="str">
            <v>past returns</v>
          </cell>
          <cell r="C7" t="str">
            <v>last 4 day logreturn</v>
          </cell>
        </row>
        <row r="8">
          <cell r="A8" t="str">
            <v>return_5d</v>
          </cell>
          <cell r="B8" t="str">
            <v>past returns</v>
          </cell>
          <cell r="C8" t="str">
            <v>last 5 day logreturn</v>
          </cell>
        </row>
        <row r="9">
          <cell r="A9" t="str">
            <v>return_6d</v>
          </cell>
          <cell r="B9" t="str">
            <v>past returns</v>
          </cell>
          <cell r="C9" t="str">
            <v>last 6 day logreturn</v>
          </cell>
        </row>
        <row r="10">
          <cell r="A10" t="str">
            <v>return_7d</v>
          </cell>
          <cell r="B10" t="str">
            <v>past returns</v>
          </cell>
          <cell r="C10" t="str">
            <v>last 7 day logreturn</v>
          </cell>
        </row>
        <row r="11">
          <cell r="A11" t="str">
            <v>return_8d</v>
          </cell>
          <cell r="B11" t="str">
            <v>past returns</v>
          </cell>
          <cell r="C11" t="str">
            <v>last 8 day logreturn</v>
          </cell>
        </row>
        <row r="12">
          <cell r="A12" t="str">
            <v>return_9d</v>
          </cell>
          <cell r="B12" t="str">
            <v>past returns</v>
          </cell>
          <cell r="C12" t="str">
            <v>last 9 day logreturn</v>
          </cell>
        </row>
        <row r="13">
          <cell r="A13" t="str">
            <v>return_10d</v>
          </cell>
          <cell r="B13" t="str">
            <v>past returns</v>
          </cell>
          <cell r="C13" t="str">
            <v>last 10 day logreturn</v>
          </cell>
        </row>
        <row r="14">
          <cell r="A14" t="str">
            <v>Open_Chg</v>
          </cell>
          <cell r="B14" t="str">
            <v>changes</v>
          </cell>
          <cell r="C14" t="str">
            <v>log change for open last day</v>
          </cell>
        </row>
        <row r="15">
          <cell r="A15" t="str">
            <v>High_Chg</v>
          </cell>
          <cell r="B15" t="str">
            <v>changes</v>
          </cell>
          <cell r="C15" t="str">
            <v>log change for high last day</v>
          </cell>
        </row>
        <row r="16">
          <cell r="A16" t="str">
            <v>Low_Chg</v>
          </cell>
          <cell r="B16" t="str">
            <v>changes</v>
          </cell>
          <cell r="C16" t="str">
            <v>log change for low last day</v>
          </cell>
        </row>
        <row r="17">
          <cell r="A17" t="str">
            <v>Range_Chg</v>
          </cell>
          <cell r="B17" t="str">
            <v>changes</v>
          </cell>
          <cell r="C17" t="str">
            <v>log change for high-low range last day</v>
          </cell>
        </row>
        <row r="18">
          <cell r="A18" t="str">
            <v>Volume_Chg</v>
          </cell>
          <cell r="B18" t="str">
            <v>changes</v>
          </cell>
          <cell r="C18" t="str">
            <v>log change for volume last day</v>
          </cell>
        </row>
        <row r="19">
          <cell r="A19" t="str">
            <v>Voltality5</v>
          </cell>
          <cell r="B19" t="str">
            <v>Voltality</v>
          </cell>
          <cell r="C19" t="str">
            <v>standard deviation of last 5 day log returns</v>
          </cell>
        </row>
        <row r="20">
          <cell r="A20" t="str">
            <v>Voltality20</v>
          </cell>
          <cell r="B20" t="str">
            <v>Voltality</v>
          </cell>
          <cell r="C20" t="str">
            <v>standard deviation of last 20 day log returns</v>
          </cell>
        </row>
        <row r="21">
          <cell r="A21" t="str">
            <v>MA5_ratio</v>
          </cell>
          <cell r="B21" t="str">
            <v>ratios</v>
          </cell>
          <cell r="C21" t="str">
            <v>ratio of last day close to last 5 days moving average</v>
          </cell>
        </row>
        <row r="22">
          <cell r="A22" t="str">
            <v>MA20_ratio</v>
          </cell>
          <cell r="B22" t="str">
            <v>ratios</v>
          </cell>
          <cell r="C22" t="str">
            <v>ratio of last day close to last 20 days moving average</v>
          </cell>
        </row>
        <row r="23">
          <cell r="A23" t="str">
            <v>High5_ratio</v>
          </cell>
          <cell r="B23" t="str">
            <v>ratios</v>
          </cell>
          <cell r="C23" t="str">
            <v>ratio of last day close to last 5 days high</v>
          </cell>
        </row>
        <row r="24">
          <cell r="A24" t="str">
            <v>Low5_ratio</v>
          </cell>
          <cell r="B24" t="str">
            <v>ratios</v>
          </cell>
          <cell r="C24" t="str">
            <v>ratio of last 5 day low to last day close</v>
          </cell>
        </row>
        <row r="25">
          <cell r="A25" t="str">
            <v>High20_ratio</v>
          </cell>
          <cell r="B25" t="str">
            <v>ratios</v>
          </cell>
          <cell r="C25" t="str">
            <v>ratio of last day close to last 20 days high</v>
          </cell>
        </row>
        <row r="26">
          <cell r="A26" t="str">
            <v>Low20_ratio</v>
          </cell>
          <cell r="B26" t="str">
            <v>ratios</v>
          </cell>
          <cell r="C26" t="str">
            <v>ratio of last 20 day low to last day close</v>
          </cell>
        </row>
        <row r="27">
          <cell r="A27" t="str">
            <v>return_1d_nifty</v>
          </cell>
          <cell r="B27" t="str">
            <v>past returns nifty</v>
          </cell>
          <cell r="C27" t="str">
            <v>last 1 day logreturn for nifty</v>
          </cell>
        </row>
        <row r="28">
          <cell r="A28" t="str">
            <v>return_2d_nifty</v>
          </cell>
          <cell r="B28" t="str">
            <v>past returns nifty</v>
          </cell>
          <cell r="C28" t="str">
            <v>last 2 day logreturn for nifty</v>
          </cell>
        </row>
        <row r="29">
          <cell r="A29" t="str">
            <v>return_3d_nifty</v>
          </cell>
          <cell r="B29" t="str">
            <v>past returns nifty</v>
          </cell>
          <cell r="C29" t="str">
            <v>last 3 day logreturn for nifty</v>
          </cell>
        </row>
        <row r="30">
          <cell r="A30" t="str">
            <v>return_4d_nifty</v>
          </cell>
          <cell r="B30" t="str">
            <v>past returns nifty</v>
          </cell>
          <cell r="C30" t="str">
            <v>last 4 day logreturn for nifty</v>
          </cell>
        </row>
        <row r="31">
          <cell r="A31" t="str">
            <v>return_5d_nifty</v>
          </cell>
          <cell r="B31" t="str">
            <v>past returns nifty</v>
          </cell>
          <cell r="C31" t="str">
            <v>last 5 day logreturn for nifty</v>
          </cell>
        </row>
        <row r="32">
          <cell r="A32" t="str">
            <v>return_6d_nifty</v>
          </cell>
          <cell r="B32" t="str">
            <v>past returns nifty</v>
          </cell>
          <cell r="C32" t="str">
            <v>last 6 day logreturn for nifty</v>
          </cell>
        </row>
        <row r="33">
          <cell r="A33" t="str">
            <v>return_7d_nifty</v>
          </cell>
          <cell r="B33" t="str">
            <v>past returns nifty</v>
          </cell>
          <cell r="C33" t="str">
            <v>last 7 day logreturn for nifty</v>
          </cell>
        </row>
        <row r="34">
          <cell r="A34" t="str">
            <v>return_8d_nifty</v>
          </cell>
          <cell r="B34" t="str">
            <v>past returns nifty</v>
          </cell>
          <cell r="C34" t="str">
            <v>last 8 day logreturn for nifty</v>
          </cell>
        </row>
        <row r="35">
          <cell r="A35" t="str">
            <v>return_9d_nifty</v>
          </cell>
          <cell r="B35" t="str">
            <v>past returns nifty</v>
          </cell>
          <cell r="C35" t="str">
            <v>last 9 day logreturn for nifty</v>
          </cell>
        </row>
        <row r="36">
          <cell r="A36" t="str">
            <v>return_10d_nifty</v>
          </cell>
          <cell r="B36" t="str">
            <v>past returns nifty</v>
          </cell>
          <cell r="C36" t="str">
            <v>last 10 day logreturn for nifty</v>
          </cell>
        </row>
        <row r="37">
          <cell r="A37" t="str">
            <v>MA5_ratio_nifty</v>
          </cell>
          <cell r="B37" t="str">
            <v>ratios nifty</v>
          </cell>
          <cell r="C37" t="str">
            <v>ratio of last day close to last 5 days moving average for nifty bank</v>
          </cell>
        </row>
        <row r="38">
          <cell r="A38" t="str">
            <v>MA20_ratio_nifty</v>
          </cell>
          <cell r="B38" t="str">
            <v>ratios nifty</v>
          </cell>
          <cell r="C38" t="str">
            <v>ratio of last day close to last 20 days moving average for nifty bank</v>
          </cell>
        </row>
        <row r="39">
          <cell r="A39" t="str">
            <v>High5_ratio_nifty</v>
          </cell>
          <cell r="B39" t="str">
            <v>ratios nifty</v>
          </cell>
          <cell r="C39" t="str">
            <v>ratio of last day close to last 5 days high for nifty bank</v>
          </cell>
        </row>
        <row r="40">
          <cell r="A40" t="str">
            <v>Low5_ratio_nifty</v>
          </cell>
          <cell r="B40" t="str">
            <v>ratios nifty</v>
          </cell>
          <cell r="C40" t="str">
            <v>ratio of last 5 day low to last day close for nifty bank</v>
          </cell>
        </row>
        <row r="41">
          <cell r="A41" t="str">
            <v>High20_ratio_nifty</v>
          </cell>
          <cell r="B41" t="str">
            <v>ratios nifty</v>
          </cell>
          <cell r="C41" t="str">
            <v>ratio of last day close to last 20 days high for nifty bank</v>
          </cell>
        </row>
        <row r="42">
          <cell r="A42" t="str">
            <v>Low20_ratio_nifty</v>
          </cell>
          <cell r="B42" t="str">
            <v>ratios nifty</v>
          </cell>
          <cell r="C42" t="str">
            <v>ratio of last 20 day low to last day close for nifty bank</v>
          </cell>
        </row>
        <row r="43">
          <cell r="A43" t="str">
            <v>Voltality5_nifty</v>
          </cell>
          <cell r="B43" t="str">
            <v>voltality nifty</v>
          </cell>
          <cell r="C43" t="str">
            <v>standard deviation of last 5 day log returns for nifty bank</v>
          </cell>
        </row>
        <row r="44">
          <cell r="A44" t="str">
            <v>Voltality20_nifty</v>
          </cell>
          <cell r="B44" t="str">
            <v>voltality nifty</v>
          </cell>
          <cell r="C44" t="str">
            <v>standard deviation of last 20 day log returns for nifty bank</v>
          </cell>
        </row>
        <row r="45">
          <cell r="A45" t="str">
            <v>Bollinger5_ratio</v>
          </cell>
          <cell r="B45" t="str">
            <v>Bollinger</v>
          </cell>
          <cell r="C45" t="str">
            <v>(price-lower bollinger)/(upper bolinger - lower bollinger) in last 5 days</v>
          </cell>
        </row>
        <row r="46">
          <cell r="A46" t="str">
            <v>Bollinger20_ratio</v>
          </cell>
          <cell r="B46" t="str">
            <v>Bollinger</v>
          </cell>
          <cell r="C46" t="str">
            <v>(price-lower bollinger)/(upper bolinger - lower bollinger) in last 20 days</v>
          </cell>
        </row>
        <row r="47">
          <cell r="A47" t="str">
            <v>ADX5</v>
          </cell>
          <cell r="B47" t="str">
            <v>Momentum Indicator</v>
          </cell>
          <cell r="C47" t="str">
            <v>average direction movment index over 5 days</v>
          </cell>
        </row>
        <row r="48">
          <cell r="A48" t="str">
            <v>RSI5</v>
          </cell>
          <cell r="B48" t="str">
            <v>Momentum Indicator</v>
          </cell>
          <cell r="C48" t="str">
            <v>Relative Strength index over 5 days</v>
          </cell>
        </row>
        <row r="49">
          <cell r="A49" t="str">
            <v>ADX20</v>
          </cell>
          <cell r="B49" t="str">
            <v>Momentum Indicator</v>
          </cell>
          <cell r="C49" t="str">
            <v>average direction movment index over 20 days</v>
          </cell>
        </row>
        <row r="50">
          <cell r="A50" t="str">
            <v>RSI20</v>
          </cell>
          <cell r="B50" t="str">
            <v>Momentum Indicator</v>
          </cell>
          <cell r="C50" t="str">
            <v>Relative Strength index over 20 days</v>
          </cell>
        </row>
        <row r="51">
          <cell r="A51" t="str">
            <v>correlation</v>
          </cell>
          <cell r="B51" t="str">
            <v>nifty corr</v>
          </cell>
          <cell r="C51" t="str">
            <v>correlation of last 10 day's return with nifty last 10 day returns</v>
          </cell>
        </row>
      </sheetData>
      <sheetData sheetId="3"/>
      <sheetData sheetId="4"/>
      <sheetData sheetId="5"/>
      <sheetData sheetId="6"/>
      <sheetData sheetId="8"/>
      <sheetData sheetId="9"/>
      <sheetData sheetId="11"/>
      <sheetData sheetId="12"/>
      <sheetData sheetId="14"/>
      <sheetData sheetId="15"/>
      <sheetData sheetId="17"/>
      <sheetData sheetId="18"/>
      <sheetData sheetId="20"/>
      <sheetData sheetId="21"/>
      <sheetData sheetId="22"/>
      <sheetData sheetId="2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EPAT\EPAT%20Project\Model%20Development\Statistics\prob_model_trend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199.522204398148" createdVersion="5" refreshedVersion="5" minRefreshableVersion="3" recordCount="311">
  <cacheSource type="worksheet">
    <worksheetSource ref="A1:G312" sheet="Sheet1" r:id="rId2"/>
  </cacheSource>
  <cacheFields count="9">
    <cacheField name="variable" numFmtId="0">
      <sharedItems count="48">
        <s v="return_1d"/>
        <s v="return_2d"/>
        <s v="return_3d"/>
        <s v="return_4d"/>
        <s v="return_5d"/>
        <s v="return_6d"/>
        <s v="return_7d"/>
        <s v="return_8d"/>
        <s v="return_9d"/>
        <s v="return_10d"/>
        <s v="Open_Chg"/>
        <s v="High_Chg"/>
        <s v="Low_Chg"/>
        <s v="Range_Chg"/>
        <s v="Volume_Chg"/>
        <s v="Voltality5"/>
        <s v="Voltality20"/>
        <s v="MA5_ratio"/>
        <s v="MA20_ratio"/>
        <s v="High5_ratio"/>
        <s v="Low5_ratio"/>
        <s v="High20_ratio"/>
        <s v="Low20_ratio"/>
        <s v="Bollinger5_ratio"/>
        <s v="Bollinger20_ratio"/>
        <s v="ADX5"/>
        <s v="ADX20"/>
        <s v="RSI5"/>
        <s v="RSI20"/>
        <s v="return_1d_nifty"/>
        <s v="return_2d_nifty"/>
        <s v="return_3d_nifty"/>
        <s v="return_4d_nifty"/>
        <s v="return_5d_nifty"/>
        <s v="return_6d_nifty"/>
        <s v="return_7d_nifty"/>
        <s v="return_8d_nifty"/>
        <s v="return_9d_nifty"/>
        <s v="return_10d_nifty"/>
        <s v="MA5_ratio_nifty"/>
        <s v="MA20_ratio_nifty"/>
        <s v="High5_ratio_nifty"/>
        <s v="Low5_ratio_nifty"/>
        <s v="High20_ratio_nifty"/>
        <s v="Low20_ratio_nifty"/>
        <s v="Voltality5_nifty"/>
        <s v="Voltality20_nifty"/>
        <s v="correlation"/>
      </sharedItems>
    </cacheField>
    <cacheField name="bucket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</cacheField>
    <cacheField name="minima" numFmtId="0">
      <sharedItems containsSemiMixedTypes="0" containsString="0" containsNumber="1" minValue="-3.249734053337574" maxValue="1.072969889204239"/>
    </cacheField>
    <cacheField name="var_sum" numFmtId="0">
      <sharedItems containsSemiMixedTypes="0" containsString="0" containsNumber="1" minValue="-2451.0677718785082" maxValue="8875.6447362480085"/>
    </cacheField>
    <cacheField name="maxima" numFmtId="0">
      <sharedItems containsSemiMixedTypes="0" containsString="0" containsNumber="1" minValue="-0.20739806672909461" maxValue="3.6291832338790071"/>
    </cacheField>
    <cacheField name="counts" numFmtId="0">
      <sharedItems containsSemiMixedTypes="0" containsString="0" containsNumber="1" containsInteger="1" minValue="1" maxValue="12234"/>
    </cacheField>
    <cacheField name="lifts" numFmtId="0">
      <sharedItems containsSemiMixedTypes="0" containsString="0" containsNumber="1" containsInteger="1" minValue="0" maxValue="6224"/>
    </cacheField>
    <cacheField name="lift_rate" numFmtId="0" formula="lifts/counts" databaseField="0"/>
    <cacheField name="mean" numFmtId="0" formula="var_sum/coun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">
  <r>
    <x v="0"/>
    <x v="0"/>
    <n v="-0.13037135990009699"/>
    <n v="-89.281670028127124"/>
    <n v="-2.277418390537183E-5"/>
    <n v="5956"/>
    <n v="3097"/>
  </r>
  <r>
    <x v="0"/>
    <x v="1"/>
    <n v="0"/>
    <n v="0"/>
    <n v="0"/>
    <n v="30"/>
    <n v="15"/>
  </r>
  <r>
    <x v="0"/>
    <x v="2"/>
    <n v="3.9579296387745017E-5"/>
    <n v="99.030094569486764"/>
    <n v="0.15660897053110831"/>
    <n v="6256"/>
    <n v="3113"/>
  </r>
  <r>
    <x v="0"/>
    <x v="3"/>
    <n v="0.19807101976260311"/>
    <n v="1.1292429687917109"/>
    <n v="0.2596926485269328"/>
    <n v="5"/>
    <n v="3"/>
  </r>
  <r>
    <x v="1"/>
    <x v="0"/>
    <n v="-0.13037135990009699"/>
    <n v="-89.985174594565791"/>
    <n v="-2.277418390537183E-5"/>
    <n v="6002"/>
    <n v="3088"/>
  </r>
  <r>
    <x v="1"/>
    <x v="1"/>
    <n v="0"/>
    <n v="0"/>
    <n v="0"/>
    <n v="27"/>
    <n v="15"/>
  </r>
  <r>
    <x v="1"/>
    <x v="2"/>
    <n v="3.9579296387745017E-5"/>
    <n v="98.188129475805809"/>
    <n v="0.15660897053110831"/>
    <n v="6213"/>
    <n v="3124"/>
  </r>
  <r>
    <x v="1"/>
    <x v="3"/>
    <n v="0.19807101976260311"/>
    <n v="1.1292429687917109"/>
    <n v="0.2596926485269328"/>
    <n v="5"/>
    <n v="1"/>
  </r>
  <r>
    <x v="2"/>
    <x v="0"/>
    <n v="-0.13037135990009699"/>
    <n v="-89.341360828681474"/>
    <n v="-2.277418390537183E-5"/>
    <n v="5973"/>
    <n v="3019"/>
  </r>
  <r>
    <x v="2"/>
    <x v="1"/>
    <n v="0"/>
    <n v="0"/>
    <n v="0"/>
    <n v="27"/>
    <n v="14"/>
  </r>
  <r>
    <x v="2"/>
    <x v="2"/>
    <n v="3.9579296387745017E-5"/>
    <n v="98.980596809747496"/>
    <n v="0.15660897053110831"/>
    <n v="6242"/>
    <n v="3192"/>
  </r>
  <r>
    <x v="2"/>
    <x v="3"/>
    <n v="0.19807101976260311"/>
    <n v="1.1292429687917109"/>
    <n v="0.2596926485269328"/>
    <n v="5"/>
    <n v="3"/>
  </r>
  <r>
    <x v="3"/>
    <x v="0"/>
    <n v="-0.13037135990009699"/>
    <n v="-89.156035156926436"/>
    <n v="-2.277418390537183E-5"/>
    <n v="5968"/>
    <n v="3074"/>
  </r>
  <r>
    <x v="3"/>
    <x v="1"/>
    <n v="0"/>
    <n v="0"/>
    <n v="0"/>
    <n v="29"/>
    <n v="14"/>
  </r>
  <r>
    <x v="3"/>
    <x v="2"/>
    <n v="3.9579296387745017E-5"/>
    <n v="99.020406788441633"/>
    <n v="0.15617082241158869"/>
    <n v="6245"/>
    <n v="3139"/>
  </r>
  <r>
    <x v="3"/>
    <x v="3"/>
    <n v="0.19807101976260311"/>
    <n v="1.1292429687917109"/>
    <n v="0.2596926485269328"/>
    <n v="5"/>
    <n v="1"/>
  </r>
  <r>
    <x v="4"/>
    <x v="0"/>
    <n v="-0.13037135990009699"/>
    <n v="-89.107683352866516"/>
    <n v="-2.277418390537183E-5"/>
    <n v="5985"/>
    <n v="3113"/>
  </r>
  <r>
    <x v="4"/>
    <x v="1"/>
    <n v="0"/>
    <n v="0"/>
    <n v="0"/>
    <n v="29"/>
    <n v="17"/>
  </r>
  <r>
    <x v="4"/>
    <x v="2"/>
    <n v="3.9579296387745017E-5"/>
    <n v="98.784813333268829"/>
    <n v="0.15660897053110831"/>
    <n v="6228"/>
    <n v="3096"/>
  </r>
  <r>
    <x v="4"/>
    <x v="3"/>
    <n v="0.19807101976260311"/>
    <n v="1.1292429687917109"/>
    <n v="0.2596926485269328"/>
    <n v="5"/>
    <n v="2"/>
  </r>
  <r>
    <x v="5"/>
    <x v="0"/>
    <n v="-0.13037135990009699"/>
    <n v="-88.818150698046907"/>
    <n v="-2.277418390537183E-5"/>
    <n v="5949"/>
    <n v="3010"/>
  </r>
  <r>
    <x v="5"/>
    <x v="1"/>
    <n v="0"/>
    <n v="0"/>
    <n v="0"/>
    <n v="28"/>
    <n v="18"/>
  </r>
  <r>
    <x v="5"/>
    <x v="2"/>
    <n v="3.9579296387745017E-5"/>
    <n v="99.410886826616334"/>
    <n v="0.15660897053110831"/>
    <n v="6265"/>
    <n v="3195"/>
  </r>
  <r>
    <x v="5"/>
    <x v="3"/>
    <n v="0.19807101976260311"/>
    <n v="1.1292429687917109"/>
    <n v="0.2596926485269328"/>
    <n v="5"/>
    <n v="5"/>
  </r>
  <r>
    <x v="6"/>
    <x v="0"/>
    <n v="-0.13037135990009699"/>
    <n v="-89.271033914487802"/>
    <n v="-2.277418390537183E-5"/>
    <n v="5979"/>
    <n v="3020"/>
  </r>
  <r>
    <x v="6"/>
    <x v="1"/>
    <n v="0"/>
    <n v="0"/>
    <n v="0"/>
    <n v="30"/>
    <n v="22"/>
  </r>
  <r>
    <x v="6"/>
    <x v="2"/>
    <n v="3.9579296387745017E-5"/>
    <n v="98.684436452629001"/>
    <n v="0.15660897053110831"/>
    <n v="6233"/>
    <n v="3184"/>
  </r>
  <r>
    <x v="6"/>
    <x v="3"/>
    <n v="0.19807101976260311"/>
    <n v="1.1292429687917109"/>
    <n v="0.2596926485269328"/>
    <n v="5"/>
    <n v="2"/>
  </r>
  <r>
    <x v="7"/>
    <x v="0"/>
    <n v="-0.13037135990009699"/>
    <n v="-88.782994079820995"/>
    <n v="-2.277418390537183E-5"/>
    <n v="5963"/>
    <n v="3014"/>
  </r>
  <r>
    <x v="7"/>
    <x v="1"/>
    <n v="0"/>
    <n v="0"/>
    <n v="0"/>
    <n v="28"/>
    <n v="15"/>
  </r>
  <r>
    <x v="7"/>
    <x v="2"/>
    <n v="3.9579296387745017E-5"/>
    <n v="98.926623898938743"/>
    <n v="0.15660897053110831"/>
    <n v="6251"/>
    <n v="3196"/>
  </r>
  <r>
    <x v="7"/>
    <x v="3"/>
    <n v="0.19807101976260311"/>
    <n v="1.1292429687917109"/>
    <n v="0.2596926485269328"/>
    <n v="5"/>
    <n v="3"/>
  </r>
  <r>
    <x v="8"/>
    <x v="0"/>
    <n v="-0.13037135990009699"/>
    <n v="-89.180874332076385"/>
    <n v="-2.277418390537183E-5"/>
    <n v="5987"/>
    <n v="3023"/>
  </r>
  <r>
    <x v="8"/>
    <x v="1"/>
    <n v="0"/>
    <n v="0"/>
    <n v="0"/>
    <n v="29"/>
    <n v="19"/>
  </r>
  <r>
    <x v="8"/>
    <x v="2"/>
    <n v="3.9579296387745017E-5"/>
    <n v="98.742465466041892"/>
    <n v="0.15617082241158869"/>
    <n v="6226"/>
    <n v="3184"/>
  </r>
  <r>
    <x v="8"/>
    <x v="3"/>
    <n v="0.19807101976260311"/>
    <n v="1.1292429687917109"/>
    <n v="0.2596926485269328"/>
    <n v="5"/>
    <n v="2"/>
  </r>
  <r>
    <x v="9"/>
    <x v="0"/>
    <n v="-0.13037135990009699"/>
    <n v="-88.352454683756648"/>
    <n v="-2.277418390537183E-5"/>
    <n v="5953"/>
    <n v="3109"/>
  </r>
  <r>
    <x v="9"/>
    <x v="1"/>
    <n v="0"/>
    <n v="0"/>
    <n v="0"/>
    <n v="29"/>
    <n v="11"/>
  </r>
  <r>
    <x v="9"/>
    <x v="2"/>
    <n v="3.9579296387745017E-5"/>
    <n v="99.221710135916993"/>
    <n v="0.15660897053110831"/>
    <n v="6260"/>
    <n v="3104"/>
  </r>
  <r>
    <x v="9"/>
    <x v="3"/>
    <n v="0.19807101976260311"/>
    <n v="1.1292429687917109"/>
    <n v="0.2596926485269328"/>
    <n v="5"/>
    <n v="4"/>
  </r>
  <r>
    <x v="10"/>
    <x v="0"/>
    <n v="-0.18196743393559839"/>
    <n v="-99.013947399685904"/>
    <n v="-1.8536431208530871E-5"/>
    <n v="6066"/>
    <n v="3114"/>
  </r>
  <r>
    <x v="10"/>
    <x v="1"/>
    <n v="0"/>
    <n v="0"/>
    <n v="0"/>
    <n v="102"/>
    <n v="46"/>
  </r>
  <r>
    <x v="10"/>
    <x v="2"/>
    <n v="1.9227917060207741E-5"/>
    <n v="103.9284005920742"/>
    <n v="0.16412627793550971"/>
    <n v="6078"/>
    <n v="3067"/>
  </r>
  <r>
    <x v="10"/>
    <x v="3"/>
    <n v="0.1876180346965293"/>
    <n v="0.1876180346965293"/>
    <n v="0.1876180346965293"/>
    <n v="1"/>
    <n v="1"/>
  </r>
  <r>
    <x v="11"/>
    <x v="0"/>
    <n v="-0.1677867189935367"/>
    <n v="-79.247399203562082"/>
    <n v="-2.429584277509945E-5"/>
    <n v="5996"/>
    <n v="3096"/>
  </r>
  <r>
    <x v="11"/>
    <x v="1"/>
    <n v="0"/>
    <n v="0"/>
    <n v="0"/>
    <n v="78"/>
    <n v="32"/>
  </r>
  <r>
    <x v="11"/>
    <x v="2"/>
    <n v="2.1332524046646689E-5"/>
    <n v="85.07039635706559"/>
    <n v="0.14826254172008929"/>
    <n v="6172"/>
    <n v="3100"/>
  </r>
  <r>
    <x v="11"/>
    <x v="3"/>
    <n v="0.16737497054107789"/>
    <n v="0.16737497054107789"/>
    <n v="0.16737497054107789"/>
    <n v="1"/>
    <n v="0"/>
  </r>
  <r>
    <x v="12"/>
    <x v="0"/>
    <n v="-0.20739806672909461"/>
    <n v="-0.20739806672909461"/>
    <n v="-0.20739806672909461"/>
    <n v="1"/>
    <n v="1"/>
  </r>
  <r>
    <x v="12"/>
    <x v="1"/>
    <n v="-0.19905652594253381"/>
    <n v="-85.570907068351474"/>
    <n v="-3.6531324055124517E-5"/>
    <n v="5786"/>
    <n v="3010"/>
  </r>
  <r>
    <x v="12"/>
    <x v="2"/>
    <n v="0"/>
    <n v="0"/>
    <n v="0"/>
    <n v="78"/>
    <n v="44"/>
  </r>
  <r>
    <x v="12"/>
    <x v="3"/>
    <n v="2.7126368187908121E-5"/>
    <n v="91.057780604945023"/>
    <n v="0.15471624310808621"/>
    <n v="6379"/>
    <n v="3173"/>
  </r>
  <r>
    <x v="12"/>
    <x v="4"/>
    <n v="0.17723098169108731"/>
    <n v="0.56779409655250512"/>
    <n v="0.1994819924123607"/>
    <n v="3"/>
    <n v="0"/>
  </r>
  <r>
    <x v="13"/>
    <x v="0"/>
    <n v="-2.900145239538424"/>
    <n v="-2410.548535442188"/>
    <n v="-5.6621374255883141E-15"/>
    <n v="6268"/>
    <n v="3173"/>
  </r>
  <r>
    <x v="13"/>
    <x v="1"/>
    <n v="0"/>
    <n v="0"/>
    <n v="0"/>
    <n v="12"/>
    <n v="10"/>
  </r>
  <r>
    <x v="13"/>
    <x v="2"/>
    <n v="3.9968028886505557E-15"/>
    <n v="67.740662878228648"/>
    <n v="0.1139463640119797"/>
    <n v="1193"/>
    <n v="597"/>
  </r>
  <r>
    <x v="13"/>
    <x v="3"/>
    <n v="0.11398227454094401"/>
    <n v="219.02290014857459"/>
    <n v="0.25378042333799578"/>
    <n v="1194"/>
    <n v="623"/>
  </r>
  <r>
    <x v="13"/>
    <x v="4"/>
    <n v="0.25389308894201112"/>
    <n v="399.26767252028208"/>
    <n v="0.41734676787794051"/>
    <n v="1194"/>
    <n v="647"/>
  </r>
  <r>
    <x v="13"/>
    <x v="5"/>
    <n v="0.41741326382098182"/>
    <n v="631.80309043539762"/>
    <n v="0.65059143612623616"/>
    <n v="1194"/>
    <n v="601"/>
  </r>
  <r>
    <x v="13"/>
    <x v="6"/>
    <n v="0.65147448415937725"/>
    <n v="1105.8579224123191"/>
    <n v="2.373128931817817"/>
    <n v="1192"/>
    <n v="577"/>
  </r>
  <r>
    <x v="14"/>
    <x v="0"/>
    <n v="-3.249734053337574"/>
    <n v="-2451.0677718785082"/>
    <n v="-1.613321611253237E-4"/>
    <n v="6286"/>
    <n v="3212"/>
  </r>
  <r>
    <x v="14"/>
    <x v="1"/>
    <n v="2.8379694454079791E-6"/>
    <n v="63.448329685991851"/>
    <n v="0.1071102642823821"/>
    <n v="1192"/>
    <n v="606"/>
  </r>
  <r>
    <x v="14"/>
    <x v="2"/>
    <n v="0.1071500322772137"/>
    <n v="203.36279874204041"/>
    <n v="0.23694443357854211"/>
    <n v="1193"/>
    <n v="583"/>
  </r>
  <r>
    <x v="14"/>
    <x v="3"/>
    <n v="0.23732670692526411"/>
    <n v="374.09680033617587"/>
    <n v="0.40265817832733197"/>
    <n v="1193"/>
    <n v="591"/>
  </r>
  <r>
    <x v="14"/>
    <x v="4"/>
    <n v="0.40272284423219962"/>
    <n v="616.37804997532407"/>
    <n v="0.65850621888971173"/>
    <n v="1193"/>
    <n v="610"/>
  </r>
  <r>
    <x v="14"/>
    <x v="5"/>
    <n v="0.6587347065637924"/>
    <n v="1196.789121226245"/>
    <n v="3.6291832338790071"/>
    <n v="1190"/>
    <n v="626"/>
  </r>
  <r>
    <x v="15"/>
    <x v="0"/>
    <n v="1.3082587370886729E-3"/>
    <n v="226.82083299834511"/>
    <n v="9.9990261846408759E-2"/>
    <n v="12234"/>
    <n v="6224"/>
  </r>
  <r>
    <x v="15"/>
    <x v="1"/>
    <n v="0.1003800943017478"/>
    <n v="1.5041969941048821"/>
    <n v="0.12521246985053491"/>
    <n v="13"/>
    <n v="4"/>
  </r>
  <r>
    <x v="16"/>
    <x v="0"/>
    <n v="6.1167582262159279E-3"/>
    <n v="2.8735078007423298"/>
    <n v="9.9946407195477711E-3"/>
    <n v="322"/>
    <n v="156"/>
  </r>
  <r>
    <x v="16"/>
    <x v="1"/>
    <n v="1.0001219402916031E-2"/>
    <n v="104.15233272750049"/>
    <n v="1.99990980965036E-2"/>
    <n v="6691"/>
    <n v="3409"/>
  </r>
  <r>
    <x v="16"/>
    <x v="2"/>
    <n v="2.000178052324679E-2"/>
    <n v="100.5153659256338"/>
    <n v="2.9997852238630641E-2"/>
    <n v="4215"/>
    <n v="2147"/>
  </r>
  <r>
    <x v="16"/>
    <x v="3"/>
    <n v="3.0008398742086089E-2"/>
    <n v="25.479668216712451"/>
    <n v="3.9954825841954651E-2"/>
    <n v="752"/>
    <n v="384"/>
  </r>
  <r>
    <x v="16"/>
    <x v="4"/>
    <n v="4.0047048325337307E-2"/>
    <n v="7.9291883757439354"/>
    <n v="4.9815671404597549E-2"/>
    <n v="176"/>
    <n v="87"/>
  </r>
  <r>
    <x v="16"/>
    <x v="5"/>
    <n v="5.0127524335698587E-2"/>
    <n v="2.6486561077794439"/>
    <n v="5.7379255488397937E-2"/>
    <n v="51"/>
    <n v="28"/>
  </r>
  <r>
    <x v="16"/>
    <x v="6"/>
    <n v="6.1975533692088289E-2"/>
    <n v="2.566768470499055"/>
    <n v="6.6349618259895882E-2"/>
    <n v="40"/>
    <n v="17"/>
  </r>
  <r>
    <x v="17"/>
    <x v="0"/>
    <n v="0.8917516280271629"/>
    <n v="1174.305923358685"/>
    <n v="0.97387675609804425"/>
    <n v="1224"/>
    <n v="650"/>
  </r>
  <r>
    <x v="17"/>
    <x v="1"/>
    <n v="0.9738800653134998"/>
    <n v="1200.2115178373699"/>
    <n v="0.98469980737638163"/>
    <n v="1225"/>
    <n v="620"/>
  </r>
  <r>
    <x v="17"/>
    <x v="2"/>
    <n v="0.98470362482182439"/>
    <n v="1210.578048951505"/>
    <n v="0.99152662716510398"/>
    <n v="1225"/>
    <n v="640"/>
  </r>
  <r>
    <x v="17"/>
    <x v="3"/>
    <n v="0.99152797790468283"/>
    <n v="1217.982879537049"/>
    <n v="0.99673889188169162"/>
    <n v="1225"/>
    <n v="629"/>
  </r>
  <r>
    <x v="17"/>
    <x v="4"/>
    <n v="0.99673969771209237"/>
    <n v="1223.9592296477831"/>
    <n v="1.001583257214173"/>
    <n v="1225"/>
    <n v="653"/>
  </r>
  <r>
    <x v="17"/>
    <x v="5"/>
    <n v="1.0015936632986171"/>
    <n v="1229.784098215096"/>
    <n v="1.006296865684229"/>
    <n v="1225"/>
    <n v="610"/>
  </r>
  <r>
    <x v="17"/>
    <x v="6"/>
    <n v="1.0062968912501471"/>
    <n v="1236.1215817408611"/>
    <n v="1.0119860535348699"/>
    <n v="1225"/>
    <n v="583"/>
  </r>
  <r>
    <x v="17"/>
    <x v="7"/>
    <n v="1.0119864936181511"/>
    <n v="1243.51238647017"/>
    <n v="1.018512779764019"/>
    <n v="1225"/>
    <n v="617"/>
  </r>
  <r>
    <x v="17"/>
    <x v="8"/>
    <n v="1.018521035193674"/>
    <n v="1253.4709828583721"/>
    <n v="1.0290780310571981"/>
    <n v="1225"/>
    <n v="625"/>
  </r>
  <r>
    <x v="17"/>
    <x v="9"/>
    <n v="1.029086519589961"/>
    <n v="1279.0588804272329"/>
    <n v="1.220172647785545"/>
    <n v="1223"/>
    <n v="601"/>
  </r>
  <r>
    <x v="18"/>
    <x v="0"/>
    <n v="0.77786425334776299"/>
    <n v="1123.003912753305"/>
    <n v="0.94448776256601863"/>
    <n v="1224"/>
    <n v="651"/>
  </r>
  <r>
    <x v="18"/>
    <x v="1"/>
    <n v="0.94450049691275062"/>
    <n v="1172.3537529993"/>
    <n v="0.96695784756654279"/>
    <n v="1225"/>
    <n v="637"/>
  </r>
  <r>
    <x v="18"/>
    <x v="2"/>
    <n v="0.96697073944250878"/>
    <n v="1195.291086641585"/>
    <n v="0.98350500364075422"/>
    <n v="1225"/>
    <n v="621"/>
  </r>
  <r>
    <x v="18"/>
    <x v="3"/>
    <n v="0.98352886546101403"/>
    <n v="1213.0321705372589"/>
    <n v="0.99669624995748163"/>
    <n v="1225"/>
    <n v="617"/>
  </r>
  <r>
    <x v="18"/>
    <x v="4"/>
    <n v="0.99672889532689557"/>
    <n v="1228.4510280509519"/>
    <n v="1.009037582863022"/>
    <n v="1225"/>
    <n v="626"/>
  </r>
  <r>
    <x v="18"/>
    <x v="5"/>
    <n v="1.0090423468785801"/>
    <n v="1243.327490438576"/>
    <n v="1.0209408509674791"/>
    <n v="1225"/>
    <n v="605"/>
  </r>
  <r>
    <x v="18"/>
    <x v="6"/>
    <n v="1.020985729046348"/>
    <n v="1258.16020186526"/>
    <n v="1.0336972831312501"/>
    <n v="1225"/>
    <n v="607"/>
  </r>
  <r>
    <x v="18"/>
    <x v="7"/>
    <n v="1.0337030403112639"/>
    <n v="1275.590798367336"/>
    <n v="1.049455611090101"/>
    <n v="1225"/>
    <n v="617"/>
  </r>
  <r>
    <x v="18"/>
    <x v="8"/>
    <n v="1.0494561643292499"/>
    <n v="1298.970603785968"/>
    <n v="1.072954337991932"/>
    <n v="1225"/>
    <n v="643"/>
  </r>
  <r>
    <x v="18"/>
    <x v="9"/>
    <n v="1.072969889204239"/>
    <n v="1352.224261535393"/>
    <n v="1.2626728214263061"/>
    <n v="1223"/>
    <n v="604"/>
  </r>
  <r>
    <x v="19"/>
    <x v="0"/>
    <n v="0.82777906315203942"/>
    <n v="153.57601099553801"/>
    <n v="0.89999274050671263"/>
    <n v="174"/>
    <n v="87"/>
  </r>
  <r>
    <x v="19"/>
    <x v="1"/>
    <n v="0.90011589266474956"/>
    <n v="8234.7983595707374"/>
    <n v="0.99996068587348041"/>
    <n v="8455"/>
    <n v="4355"/>
  </r>
  <r>
    <x v="19"/>
    <x v="2"/>
    <n v="1"/>
    <n v="3618"/>
    <n v="1"/>
    <n v="3618"/>
    <n v="1786"/>
  </r>
  <r>
    <x v="20"/>
    <x v="0"/>
    <n v="0.7570217924562832"/>
    <n v="10.045502746405941"/>
    <n v="0.79309338155184006"/>
    <n v="13"/>
    <n v="5"/>
  </r>
  <r>
    <x v="20"/>
    <x v="1"/>
    <n v="0.80188427282038555"/>
    <n v="191.86620264452699"/>
    <n v="0.89978977950842687"/>
    <n v="220"/>
    <n v="101"/>
  </r>
  <r>
    <x v="20"/>
    <x v="2"/>
    <n v="0.90010540288945462"/>
    <n v="8694.7685871938011"/>
    <n v="0.99997413850654082"/>
    <n v="8951"/>
    <n v="4512"/>
  </r>
  <r>
    <x v="20"/>
    <x v="3"/>
    <n v="1"/>
    <n v="3063"/>
    <n v="1"/>
    <n v="3063"/>
    <n v="1610"/>
  </r>
  <r>
    <x v="21"/>
    <x v="0"/>
    <n v="0.64553244233350637"/>
    <n v="2.7195974160907772"/>
    <n v="0.69719893308456393"/>
    <n v="4"/>
    <n v="4"/>
  </r>
  <r>
    <x v="21"/>
    <x v="1"/>
    <n v="0.70520846315471408"/>
    <n v="94.08857404835581"/>
    <n v="0.79987418225684725"/>
    <n v="122"/>
    <n v="72"/>
  </r>
  <r>
    <x v="21"/>
    <x v="2"/>
    <n v="0.80084998385984751"/>
    <n v="1434.101835739059"/>
    <n v="0.89989384044203591"/>
    <n v="1652"/>
    <n v="886"/>
  </r>
  <r>
    <x v="21"/>
    <x v="3"/>
    <n v="0.90004442709369237"/>
    <n v="8232.1978500288315"/>
    <n v="0.9999522150989536"/>
    <n v="8570"/>
    <n v="4320"/>
  </r>
  <r>
    <x v="21"/>
    <x v="4"/>
    <n v="1"/>
    <n v="1899"/>
    <n v="1"/>
    <n v="1899"/>
    <n v="946"/>
  </r>
  <r>
    <x v="22"/>
    <x v="0"/>
    <n v="0.68013973378764869"/>
    <n v="8.285513276389878"/>
    <n v="0.6982087673991465"/>
    <n v="12"/>
    <n v="5"/>
  </r>
  <r>
    <x v="22"/>
    <x v="1"/>
    <n v="0.70286167172344693"/>
    <n v="239.63427468267031"/>
    <n v="0.79967310307116124"/>
    <n v="311"/>
    <n v="148"/>
  </r>
  <r>
    <x v="22"/>
    <x v="2"/>
    <n v="0.80002042280914709"/>
    <n v="2231.134999950023"/>
    <n v="0.89998752924250902"/>
    <n v="2576"/>
    <n v="1290"/>
  </r>
  <r>
    <x v="22"/>
    <x v="3"/>
    <n v="0.90001190718158142"/>
    <n v="7729.5766579882811"/>
    <n v="0.99992772979121203"/>
    <n v="8122"/>
    <n v="4103"/>
  </r>
  <r>
    <x v="22"/>
    <x v="4"/>
    <n v="1"/>
    <n v="1226"/>
    <n v="1"/>
    <n v="1226"/>
    <n v="682"/>
  </r>
  <r>
    <x v="23"/>
    <x v="0"/>
    <n v="5.3356057039128373E-2"/>
    <n v="34.418348971167767"/>
    <n v="9.9959735300781422E-2"/>
    <n v="427"/>
    <n v="228"/>
  </r>
  <r>
    <x v="23"/>
    <x v="1"/>
    <n v="0.1000235800830208"/>
    <n v="215.0146910700189"/>
    <n v="0.19975914217865401"/>
    <n v="1421"/>
    <n v="737"/>
  </r>
  <r>
    <x v="23"/>
    <x v="2"/>
    <n v="0.20011978463206309"/>
    <n v="381.89839967496857"/>
    <n v="0.29992124468908687"/>
    <n v="1543"/>
    <n v="814"/>
  </r>
  <r>
    <x v="23"/>
    <x v="3"/>
    <n v="0.30001675132961292"/>
    <n v="441.20808574869233"/>
    <n v="0.39990598721805443"/>
    <n v="1261"/>
    <n v="648"/>
  </r>
  <r>
    <x v="23"/>
    <x v="4"/>
    <n v="0.40014056626996491"/>
    <n v="477.51285723805807"/>
    <n v="0.49999880048515988"/>
    <n v="1067"/>
    <n v="543"/>
  </r>
  <r>
    <x v="23"/>
    <x v="5"/>
    <n v="0.50000019088075032"/>
    <n v="644.78885271570925"/>
    <n v="0.59993969842457229"/>
    <n v="1168"/>
    <n v="612"/>
  </r>
  <r>
    <x v="23"/>
    <x v="6"/>
    <n v="0.60022620105006319"/>
    <n v="911.9625433701292"/>
    <n v="0.69999548820670976"/>
    <n v="1398"/>
    <n v="672"/>
  </r>
  <r>
    <x v="23"/>
    <x v="7"/>
    <n v="0.70000568562621168"/>
    <n v="1387.204419791806"/>
    <n v="0.79995413898811507"/>
    <n v="1848"/>
    <n v="915"/>
  </r>
  <r>
    <x v="23"/>
    <x v="8"/>
    <n v="0.80029518038202374"/>
    <n v="1380.5597457880349"/>
    <n v="0.89991492187780708"/>
    <n v="1629"/>
    <n v="803"/>
  </r>
  <r>
    <x v="23"/>
    <x v="9"/>
    <n v="0.90040790843296936"/>
    <n v="447.16270465339949"/>
    <n v="0.94692942919428835"/>
    <n v="485"/>
    <n v="256"/>
  </r>
  <r>
    <x v="24"/>
    <x v="0"/>
    <n v="-0.49327446289476212"/>
    <n v="-52.464917312628877"/>
    <n v="-5.5295590272379198E-5"/>
    <n v="564"/>
    <n v="306"/>
  </r>
  <r>
    <x v="24"/>
    <x v="1"/>
    <n v="1.786725954299402E-5"/>
    <n v="100.62711081313461"/>
    <n v="0.15507334718871621"/>
    <n v="1168"/>
    <n v="603"/>
  </r>
  <r>
    <x v="24"/>
    <x v="2"/>
    <n v="0.15525727678868101"/>
    <n v="249.82909511763691"/>
    <n v="0.27087426435003592"/>
    <n v="1169"/>
    <n v="603"/>
  </r>
  <r>
    <x v="24"/>
    <x v="3"/>
    <n v="0.27094256321722082"/>
    <n v="385.40519120253492"/>
    <n v="0.38603290478563862"/>
    <n v="1169"/>
    <n v="588"/>
  </r>
  <r>
    <x v="24"/>
    <x v="4"/>
    <n v="0.38607671946139122"/>
    <n v="518.67328991222598"/>
    <n v="0.49947140525240979"/>
    <n v="1169"/>
    <n v="595"/>
  </r>
  <r>
    <x v="24"/>
    <x v="5"/>
    <n v="0.49948269095713999"/>
    <n v="651.23236608162711"/>
    <n v="0.61268996148925703"/>
    <n v="1169"/>
    <n v="582"/>
  </r>
  <r>
    <x v="24"/>
    <x v="6"/>
    <n v="0.61275851758759547"/>
    <n v="772.36166405758638"/>
    <n v="0.70483445062350214"/>
    <n v="1169"/>
    <n v="615"/>
  </r>
  <r>
    <x v="24"/>
    <x v="7"/>
    <n v="0.70495407824051637"/>
    <n v="869.34695001241562"/>
    <n v="0.7807542563024974"/>
    <n v="1169"/>
    <n v="579"/>
  </r>
  <r>
    <x v="24"/>
    <x v="8"/>
    <n v="0.78083442145903315"/>
    <n v="958.87171434625952"/>
    <n v="0.85950195042959754"/>
    <n v="1169"/>
    <n v="604"/>
  </r>
  <r>
    <x v="24"/>
    <x v="9"/>
    <n v="0.8595487783996324"/>
    <n v="1059.00428965893"/>
    <n v="0.96235638572484483"/>
    <n v="1169"/>
    <n v="569"/>
  </r>
  <r>
    <x v="24"/>
    <x v="10"/>
    <n v="0.96255411160567517"/>
    <n v="1240.9084636608011"/>
    <n v="1.478082536613299"/>
    <n v="1163"/>
    <n v="584"/>
  </r>
  <r>
    <x v="25"/>
    <x v="0"/>
    <n v="9.8840889888328259E-2"/>
    <n v="9.8840889888328259E-2"/>
    <n v="9.8840889888328259E-2"/>
    <n v="1"/>
    <n v="1"/>
  </r>
  <r>
    <x v="25"/>
    <x v="1"/>
    <n v="0.10814744949869259"/>
    <n v="87.175843719791843"/>
    <n v="0.19998346113420479"/>
    <n v="496"/>
    <n v="260"/>
  </r>
  <r>
    <x v="25"/>
    <x v="2"/>
    <n v="0.2000099354872813"/>
    <n v="690.35626280503652"/>
    <n v="0.29994609572514519"/>
    <n v="2706"/>
    <n v="1370"/>
  </r>
  <r>
    <x v="25"/>
    <x v="3"/>
    <n v="0.30003086790608569"/>
    <n v="1142.8015855704109"/>
    <n v="0.39999488381258419"/>
    <n v="3277"/>
    <n v="1673"/>
  </r>
  <r>
    <x v="25"/>
    <x v="4"/>
    <n v="0.40000540709032928"/>
    <n v="1132.8142630742991"/>
    <n v="0.4999845389173877"/>
    <n v="2537"/>
    <n v="1263"/>
  </r>
  <r>
    <x v="25"/>
    <x v="5"/>
    <n v="0.50006965603041675"/>
    <n v="950.12359233703944"/>
    <n v="0.59998284838418614"/>
    <n v="1744"/>
    <n v="894"/>
  </r>
  <r>
    <x v="25"/>
    <x v="6"/>
    <n v="0.60002551596677334"/>
    <n v="657.74453619857331"/>
    <n v="0.69984285968899207"/>
    <n v="1019"/>
    <n v="515"/>
  </r>
  <r>
    <x v="25"/>
    <x v="7"/>
    <n v="0.70012574981802045"/>
    <n v="289.66762476543317"/>
    <n v="0.7983051634039835"/>
    <n v="391"/>
    <n v="215"/>
  </r>
  <r>
    <x v="25"/>
    <x v="8"/>
    <n v="0.80051844331667066"/>
    <n v="56.720129307866671"/>
    <n v="0.89656230108136059"/>
    <n v="68"/>
    <n v="36"/>
  </r>
  <r>
    <x v="25"/>
    <x v="9"/>
    <n v="0.90475283723091238"/>
    <n v="7.4607600590399574"/>
    <n v="0.96040427090878921"/>
    <n v="8"/>
    <n v="1"/>
  </r>
  <r>
    <x v="26"/>
    <x v="0"/>
    <n v="6.4513361094578392E-2"/>
    <n v="29.339774805410201"/>
    <n v="9.998569739414237E-2"/>
    <n v="334"/>
    <n v="159"/>
  </r>
  <r>
    <x v="26"/>
    <x v="1"/>
    <n v="0.1000186262865278"/>
    <n v="920.44659946225613"/>
    <n v="0.1999515165432427"/>
    <n v="5896"/>
    <n v="2990"/>
  </r>
  <r>
    <x v="26"/>
    <x v="2"/>
    <n v="0.20005834033295261"/>
    <n v="993.97631842947874"/>
    <n v="0.29996113715641459"/>
    <n v="4102"/>
    <n v="2098"/>
  </r>
  <r>
    <x v="26"/>
    <x v="3"/>
    <n v="0.30004991890473931"/>
    <n v="499.76274677321629"/>
    <n v="0.39990544070782402"/>
    <n v="1484"/>
    <n v="764"/>
  </r>
  <r>
    <x v="26"/>
    <x v="4"/>
    <n v="0.40011521964337571"/>
    <n v="156.4646470324071"/>
    <n v="0.4998918438210741"/>
    <n v="359"/>
    <n v="186"/>
  </r>
  <r>
    <x v="26"/>
    <x v="5"/>
    <n v="0.50104224486460214"/>
    <n v="25.071528359385351"/>
    <n v="0.59941037601385461"/>
    <n v="46"/>
    <n v="19"/>
  </r>
  <r>
    <x v="26"/>
    <x v="6"/>
    <n v="0.60015301113464514"/>
    <n v="16.150625652463351"/>
    <n v="0.64313733940680895"/>
    <n v="26"/>
    <n v="12"/>
  </r>
  <r>
    <x v="27"/>
    <x v="0"/>
    <n v="2.8181419812542921E-2"/>
    <n v="8.8093357438560318"/>
    <n v="9.9790882745643836E-2"/>
    <n v="110"/>
    <n v="66"/>
  </r>
  <r>
    <x v="27"/>
    <x v="1"/>
    <n v="0.1000253196333626"/>
    <n v="89.929786070348683"/>
    <n v="0.19998948405769529"/>
    <n v="569"/>
    <n v="310"/>
  </r>
  <r>
    <x v="27"/>
    <x v="2"/>
    <n v="0.20011568693260759"/>
    <n v="290.67718125471168"/>
    <n v="0.29983157653227982"/>
    <n v="1146"/>
    <n v="596"/>
  </r>
  <r>
    <x v="27"/>
    <x v="3"/>
    <n v="0.30007762279587302"/>
    <n v="575.0325676793982"/>
    <n v="0.39994718380710398"/>
    <n v="1634"/>
    <n v="823"/>
  </r>
  <r>
    <x v="27"/>
    <x v="4"/>
    <n v="0.40003006597590007"/>
    <n v="854.46844299335828"/>
    <n v="0.49999595859358092"/>
    <n v="1897"/>
    <n v="980"/>
  </r>
  <r>
    <x v="27"/>
    <x v="5"/>
    <n v="0.50002830084989291"/>
    <n v="1146.6038296691629"/>
    <n v="0.59992423561917618"/>
    <n v="2090"/>
    <n v="1064"/>
  </r>
  <r>
    <x v="27"/>
    <x v="6"/>
    <n v="0.60002684521293781"/>
    <n v="1293.8540743378051"/>
    <n v="0.69999390124365524"/>
    <n v="1993"/>
    <n v="1010"/>
  </r>
  <r>
    <x v="27"/>
    <x v="7"/>
    <n v="0.70000161968949293"/>
    <n v="1167.302629303116"/>
    <n v="0.79999120707466087"/>
    <n v="1563"/>
    <n v="774"/>
  </r>
  <r>
    <x v="27"/>
    <x v="8"/>
    <n v="0.80027028739400363"/>
    <n v="844.90241883696535"/>
    <n v="0.8998703344121739"/>
    <n v="1000"/>
    <n v="487"/>
  </r>
  <r>
    <x v="27"/>
    <x v="9"/>
    <n v="0.9000956846527246"/>
    <n v="226.3932625886894"/>
    <n v="0.9751031983682632"/>
    <n v="245"/>
    <n v="118"/>
  </r>
  <r>
    <x v="28"/>
    <x v="0"/>
    <n v="0.23374769116785971"/>
    <n v="24.9854678310382"/>
    <n v="0.29969720508153153"/>
    <n v="89"/>
    <n v="53"/>
  </r>
  <r>
    <x v="28"/>
    <x v="1"/>
    <n v="0.3002762642801074"/>
    <n v="425.74206578503339"/>
    <n v="0.3999720518921091"/>
    <n v="1168"/>
    <n v="616"/>
  </r>
  <r>
    <x v="28"/>
    <x v="2"/>
    <n v="0.40000907465097307"/>
    <n v="1563.827304525799"/>
    <n v="0.49997908665171342"/>
    <n v="3434"/>
    <n v="1749"/>
  </r>
  <r>
    <x v="28"/>
    <x v="3"/>
    <n v="0.50003195366940223"/>
    <n v="2301.2704665403912"/>
    <n v="0.59998964318256542"/>
    <n v="4185"/>
    <n v="2124"/>
  </r>
  <r>
    <x v="28"/>
    <x v="4"/>
    <n v="0.60006029751568635"/>
    <n v="1754.667395589581"/>
    <n v="0.69998072335889427"/>
    <n v="2729"/>
    <n v="1386"/>
  </r>
  <r>
    <x v="28"/>
    <x v="5"/>
    <n v="0.70004008647958271"/>
    <n v="458.18337811779207"/>
    <n v="0.7994423807568205"/>
    <n v="629"/>
    <n v="295"/>
  </r>
  <r>
    <x v="28"/>
    <x v="6"/>
    <n v="0.8051672079910398"/>
    <n v="10.67968357995796"/>
    <n v="0.85651556239214122"/>
    <n v="13"/>
    <n v="5"/>
  </r>
  <r>
    <x v="29"/>
    <x v="0"/>
    <n v="-7.146338666623582E-2"/>
    <n v="-0.64317047999612242"/>
    <n v="-7.146338666623582E-2"/>
    <n v="9"/>
    <n v="0"/>
  </r>
  <r>
    <x v="29"/>
    <x v="1"/>
    <n v="-5.9117010056481602E-2"/>
    <n v="-5.0316339187570307"/>
    <n v="-4.1078496882635963E-2"/>
    <n v="108"/>
    <n v="60"/>
  </r>
  <r>
    <x v="29"/>
    <x v="2"/>
    <n v="-3.9585002693809962E-2"/>
    <n v="-25.995751678603821"/>
    <n v="-2.0028874821563361E-2"/>
    <n v="955"/>
    <n v="472"/>
  </r>
  <r>
    <x v="29"/>
    <x v="3"/>
    <n v="-1.9946509562159771E-2"/>
    <n v="-38.203529907393524"/>
    <n v="-4.7912915291036388E-5"/>
    <n v="4866"/>
    <n v="2527"/>
  </r>
  <r>
    <x v="29"/>
    <x v="4"/>
    <n v="1.5695241620896469E-5"/>
    <n v="31.962216264052341"/>
    <n v="1.6508195078958472E-2"/>
    <n v="4679"/>
    <n v="2335"/>
  </r>
  <r>
    <x v="29"/>
    <x v="5"/>
    <n v="1.6790605133223141E-2"/>
    <n v="29.45522622349559"/>
    <n v="3.3112787696329957E-2"/>
    <n v="1295"/>
    <n v="657"/>
  </r>
  <r>
    <x v="29"/>
    <x v="6"/>
    <n v="3.33904034022523E-2"/>
    <n v="11.704487873879209"/>
    <n v="4.8872301516210317E-2"/>
    <n v="301"/>
    <n v="163"/>
  </r>
  <r>
    <x v="29"/>
    <x v="7"/>
    <n v="5.2371141533195623E-2"/>
    <n v="1.4825466357314609"/>
    <n v="6.492227115226093E-2"/>
    <n v="26"/>
    <n v="8"/>
  </r>
  <r>
    <x v="29"/>
    <x v="8"/>
    <n v="9.0372727100367894E-2"/>
    <n v="0.72298181680294316"/>
    <n v="9.0372727100367894E-2"/>
    <n v="8"/>
    <n v="6"/>
  </r>
  <r>
    <x v="30"/>
    <x v="0"/>
    <n v="-7.146338666623582E-2"/>
    <n v="-0.64317047999612242"/>
    <n v="-7.146338666623582E-2"/>
    <n v="9"/>
    <n v="9"/>
  </r>
  <r>
    <x v="30"/>
    <x v="1"/>
    <n v="-5.9117010056481602E-2"/>
    <n v="-5.0316339187570307"/>
    <n v="-4.1078496882635963E-2"/>
    <n v="108"/>
    <n v="52"/>
  </r>
  <r>
    <x v="30"/>
    <x v="2"/>
    <n v="-3.9585002693809962E-2"/>
    <n v="-26.080916258619901"/>
    <n v="-2.0028874821563361E-2"/>
    <n v="959"/>
    <n v="530"/>
  </r>
  <r>
    <x v="30"/>
    <x v="3"/>
    <n v="-1.9946509562159771E-2"/>
    <n v="-38.021739364993593"/>
    <n v="-4.7912915291036388E-5"/>
    <n v="4857"/>
    <n v="2406"/>
  </r>
  <r>
    <x v="30"/>
    <x v="4"/>
    <n v="1.5695241620896469E-5"/>
    <n v="32.000773342801672"/>
    <n v="1.6508195078958472E-2"/>
    <n v="4675"/>
    <n v="2395"/>
  </r>
  <r>
    <x v="30"/>
    <x v="5"/>
    <n v="1.6790605133223141E-2"/>
    <n v="29.64951182083507"/>
    <n v="3.3112787696329957E-2"/>
    <n v="1303"/>
    <n v="627"/>
  </r>
  <r>
    <x v="30"/>
    <x v="6"/>
    <n v="3.33904034022523E-2"/>
    <n v="11.660699260959349"/>
    <n v="4.8872301516210317E-2"/>
    <n v="300"/>
    <n v="185"/>
  </r>
  <r>
    <x v="30"/>
    <x v="7"/>
    <n v="5.2371141533195623E-2"/>
    <n v="1.5349177772646569"/>
    <n v="6.492227115226093E-2"/>
    <n v="27"/>
    <n v="15"/>
  </r>
  <r>
    <x v="30"/>
    <x v="8"/>
    <n v="9.0372727100367894E-2"/>
    <n v="0.81335454390331097"/>
    <n v="9.0372727100367894E-2"/>
    <n v="9"/>
    <n v="9"/>
  </r>
  <r>
    <x v="31"/>
    <x v="0"/>
    <n v="-7.146338666623582E-2"/>
    <n v="-0.64317047999612242"/>
    <n v="-7.146338666623582E-2"/>
    <n v="9"/>
    <n v="3"/>
  </r>
  <r>
    <x v="31"/>
    <x v="1"/>
    <n v="-5.9117010056481602E-2"/>
    <n v="-4.9782278553830954"/>
    <n v="-4.1078496882635963E-2"/>
    <n v="107"/>
    <n v="42"/>
  </r>
  <r>
    <x v="31"/>
    <x v="2"/>
    <n v="-3.9585002693809962E-2"/>
    <n v="-26.08555972690964"/>
    <n v="-2.0028874821563361E-2"/>
    <n v="960"/>
    <n v="499"/>
  </r>
  <r>
    <x v="31"/>
    <x v="3"/>
    <n v="-1.9946509562159771E-2"/>
    <n v="-37.967630510986609"/>
    <n v="-4.7912915291036388E-5"/>
    <n v="4847"/>
    <n v="2527"/>
  </r>
  <r>
    <x v="31"/>
    <x v="4"/>
    <n v="1.5695241620896469E-5"/>
    <n v="31.9792855795605"/>
    <n v="1.6508195078958472E-2"/>
    <n v="4670"/>
    <n v="2357"/>
  </r>
  <r>
    <x v="31"/>
    <x v="5"/>
    <n v="1.6790605133223141E-2"/>
    <n v="29.973478034430869"/>
    <n v="3.3112787696329957E-2"/>
    <n v="1319"/>
    <n v="635"/>
  </r>
  <r>
    <x v="31"/>
    <x v="6"/>
    <n v="3.33904034022523E-2"/>
    <n v="11.66403282389277"/>
    <n v="4.8872301516210317E-2"/>
    <n v="300"/>
    <n v="150"/>
  </r>
  <r>
    <x v="31"/>
    <x v="7"/>
    <n v="5.2371141533195623E-2"/>
    <n v="1.5349177772646569"/>
    <n v="6.492227115226093E-2"/>
    <n v="27"/>
    <n v="15"/>
  </r>
  <r>
    <x v="31"/>
    <x v="8"/>
    <n v="9.0372727100367894E-2"/>
    <n v="0.72298181680294316"/>
    <n v="9.0372727100367894E-2"/>
    <n v="8"/>
    <n v="0"/>
  </r>
  <r>
    <x v="32"/>
    <x v="0"/>
    <n v="-7.146338666623582E-2"/>
    <n v="-0.64317047999612242"/>
    <n v="-7.146338666623582E-2"/>
    <n v="9"/>
    <n v="3"/>
  </r>
  <r>
    <x v="32"/>
    <x v="1"/>
    <n v="-5.9117010056481602E-2"/>
    <n v="-4.9764732108844676"/>
    <n v="-4.1078496882635963E-2"/>
    <n v="107"/>
    <n v="57"/>
  </r>
  <r>
    <x v="32"/>
    <x v="2"/>
    <n v="-3.9585002693809962E-2"/>
    <n v="-26.165594136045069"/>
    <n v="-2.0028874821563361E-2"/>
    <n v="961"/>
    <n v="507"/>
  </r>
  <r>
    <x v="32"/>
    <x v="3"/>
    <n v="-1.9946509562159771E-2"/>
    <n v="-37.915763352339752"/>
    <n v="-4.7912915291036388E-5"/>
    <n v="4831"/>
    <n v="2456"/>
  </r>
  <r>
    <x v="32"/>
    <x v="4"/>
    <n v="1.5695241620896469E-5"/>
    <n v="32.104149955957098"/>
    <n v="1.6508195078958472E-2"/>
    <n v="4688"/>
    <n v="2342"/>
  </r>
  <r>
    <x v="32"/>
    <x v="5"/>
    <n v="1.6790605133223141E-2"/>
    <n v="29.880062374565821"/>
    <n v="3.3112787696329957E-2"/>
    <n v="1314"/>
    <n v="694"/>
  </r>
  <r>
    <x v="32"/>
    <x v="6"/>
    <n v="3.33904034022523E-2"/>
    <n v="11.712228480038929"/>
    <n v="4.8872301516210317E-2"/>
    <n v="301"/>
    <n v="147"/>
  </r>
  <r>
    <x v="32"/>
    <x v="7"/>
    <n v="5.2371141533195623E-2"/>
    <n v="1.5349177772646569"/>
    <n v="6.492227115226093E-2"/>
    <n v="27"/>
    <n v="16"/>
  </r>
  <r>
    <x v="32"/>
    <x v="8"/>
    <n v="9.0372727100367894E-2"/>
    <n v="0.81335454390331097"/>
    <n v="9.0372727100367894E-2"/>
    <n v="9"/>
    <n v="6"/>
  </r>
  <r>
    <x v="33"/>
    <x v="0"/>
    <n v="-7.146338666623582E-2"/>
    <n v="-0.64317047999612242"/>
    <n v="-7.146338666623582E-2"/>
    <n v="9"/>
    <n v="0"/>
  </r>
  <r>
    <x v="33"/>
    <x v="1"/>
    <n v="-5.9117010056481602E-2"/>
    <n v="-4.8402032159018056"/>
    <n v="-4.1078496882635963E-2"/>
    <n v="104"/>
    <n v="51"/>
  </r>
  <r>
    <x v="33"/>
    <x v="2"/>
    <n v="-3.9585002693809962E-2"/>
    <n v="-25.98711080981661"/>
    <n v="-2.0028874821563361E-2"/>
    <n v="956"/>
    <n v="523"/>
  </r>
  <r>
    <x v="33"/>
    <x v="3"/>
    <n v="-1.9946509562159771E-2"/>
    <n v="-38.062581924705071"/>
    <n v="-4.7912915291036388E-5"/>
    <n v="4846"/>
    <n v="2451"/>
  </r>
  <r>
    <x v="33"/>
    <x v="4"/>
    <n v="1.5695241620896469E-5"/>
    <n v="31.974434510091228"/>
    <n v="1.6508195078958472E-2"/>
    <n v="4683"/>
    <n v="2394"/>
  </r>
  <r>
    <x v="33"/>
    <x v="5"/>
    <n v="1.6790605133223141E-2"/>
    <n v="29.814088666785739"/>
    <n v="3.3112787696329957E-2"/>
    <n v="1311"/>
    <n v="658"/>
  </r>
  <r>
    <x v="33"/>
    <x v="6"/>
    <n v="3.33904034022523E-2"/>
    <n v="11.7412189500461"/>
    <n v="4.8872301516210317E-2"/>
    <n v="302"/>
    <n v="129"/>
  </r>
  <r>
    <x v="33"/>
    <x v="7"/>
    <n v="5.2371141533195623E-2"/>
    <n v="1.5349177772646569"/>
    <n v="6.492227115226093E-2"/>
    <n v="27"/>
    <n v="16"/>
  </r>
  <r>
    <x v="33"/>
    <x v="8"/>
    <n v="9.0372727100367894E-2"/>
    <n v="0.81335454390331097"/>
    <n v="9.0372727100367894E-2"/>
    <n v="9"/>
    <n v="6"/>
  </r>
  <r>
    <x v="34"/>
    <x v="0"/>
    <n v="-7.146338666623582E-2"/>
    <n v="-0.64317047999612242"/>
    <n v="-7.146338666623582E-2"/>
    <n v="9"/>
    <n v="1"/>
  </r>
  <r>
    <x v="34"/>
    <x v="1"/>
    <n v="-5.9117010056481602E-2"/>
    <n v="-4.9898484840309409"/>
    <n v="-4.1078496882635963E-2"/>
    <n v="107"/>
    <n v="63"/>
  </r>
  <r>
    <x v="34"/>
    <x v="2"/>
    <n v="-3.9585002693809962E-2"/>
    <n v="-26.007021218024651"/>
    <n v="-2.0028874821563361E-2"/>
    <n v="957"/>
    <n v="477"/>
  </r>
  <r>
    <x v="34"/>
    <x v="3"/>
    <n v="-1.9946509562159771E-2"/>
    <n v="-37.92510742740577"/>
    <n v="-4.7912915291036388E-5"/>
    <n v="4830"/>
    <n v="2458"/>
  </r>
  <r>
    <x v="34"/>
    <x v="4"/>
    <n v="1.5695241620896469E-5"/>
    <n v="32.013889400870092"/>
    <n v="1.6508195078958472E-2"/>
    <n v="4685"/>
    <n v="2392"/>
  </r>
  <r>
    <x v="34"/>
    <x v="5"/>
    <n v="1.6790605133223141E-2"/>
    <n v="29.945605095836431"/>
    <n v="3.3112787696329957E-2"/>
    <n v="1318"/>
    <n v="685"/>
  </r>
  <r>
    <x v="34"/>
    <x v="6"/>
    <n v="3.33904034022523E-2"/>
    <n v="11.874535370862009"/>
    <n v="4.8872301516210317E-2"/>
    <n v="305"/>
    <n v="144"/>
  </r>
  <r>
    <x v="34"/>
    <x v="7"/>
    <n v="5.2371141533195623E-2"/>
    <n v="1.5349177772646569"/>
    <n v="6.492227115226093E-2"/>
    <n v="27"/>
    <n v="8"/>
  </r>
  <r>
    <x v="34"/>
    <x v="8"/>
    <n v="9.0372727100367894E-2"/>
    <n v="0.81335454390331097"/>
    <n v="9.0372727100367894E-2"/>
    <n v="9"/>
    <n v="0"/>
  </r>
  <r>
    <x v="35"/>
    <x v="0"/>
    <n v="-7.146338666623582E-2"/>
    <n v="-0.64317047999612242"/>
    <n v="-7.146338666623582E-2"/>
    <n v="9"/>
    <n v="9"/>
  </r>
  <r>
    <x v="35"/>
    <x v="1"/>
    <n v="-5.9117010056481602E-2"/>
    <n v="-4.9861587428620284"/>
    <n v="-4.1078496882635963E-2"/>
    <n v="107"/>
    <n v="48"/>
  </r>
  <r>
    <x v="35"/>
    <x v="2"/>
    <n v="-3.9585002693809962E-2"/>
    <n v="-26.161244046119752"/>
    <n v="-2.0028874821563361E-2"/>
    <n v="962"/>
    <n v="439"/>
  </r>
  <r>
    <x v="35"/>
    <x v="3"/>
    <n v="-1.9946509562159771E-2"/>
    <n v="-37.753754791147763"/>
    <n v="-4.7912915291036388E-5"/>
    <n v="4820"/>
    <n v="2454"/>
  </r>
  <r>
    <x v="35"/>
    <x v="4"/>
    <n v="1.5695241620896469E-5"/>
    <n v="32.046933960715421"/>
    <n v="1.6508195078958472E-2"/>
    <n v="4702"/>
    <n v="2451"/>
  </r>
  <r>
    <x v="35"/>
    <x v="5"/>
    <n v="1.6790605133223141E-2"/>
    <n v="29.806428560336581"/>
    <n v="3.3112787696329957E-2"/>
    <n v="1312"/>
    <n v="668"/>
  </r>
  <r>
    <x v="35"/>
    <x v="6"/>
    <n v="3.33904034022523E-2"/>
    <n v="11.62721520450085"/>
    <n v="4.8872301516210317E-2"/>
    <n v="299"/>
    <n v="140"/>
  </r>
  <r>
    <x v="35"/>
    <x v="7"/>
    <n v="5.2371141533195623E-2"/>
    <n v="1.5349177772646569"/>
    <n v="6.492227115226093E-2"/>
    <n v="27"/>
    <n v="11"/>
  </r>
  <r>
    <x v="35"/>
    <x v="8"/>
    <n v="9.0372727100367894E-2"/>
    <n v="0.81335454390331097"/>
    <n v="9.0372727100367894E-2"/>
    <n v="9"/>
    <n v="8"/>
  </r>
  <r>
    <x v="36"/>
    <x v="0"/>
    <n v="-7.146338666623582E-2"/>
    <n v="-0.64317047999612242"/>
    <n v="-7.146338666623582E-2"/>
    <n v="9"/>
    <n v="1"/>
  </r>
  <r>
    <x v="36"/>
    <x v="1"/>
    <n v="-5.9117010056481602E-2"/>
    <n v="-4.8934693834127048"/>
    <n v="-4.1078496882635963E-2"/>
    <n v="105"/>
    <n v="25"/>
  </r>
  <r>
    <x v="36"/>
    <x v="2"/>
    <n v="-3.9585002693809962E-2"/>
    <n v="-25.76950397407612"/>
    <n v="-2.0028874821563361E-2"/>
    <n v="947"/>
    <n v="465"/>
  </r>
  <r>
    <x v="36"/>
    <x v="3"/>
    <n v="-1.9946509562159771E-2"/>
    <n v="-37.96957554680349"/>
    <n v="-4.7912915291036388E-5"/>
    <n v="4839"/>
    <n v="2533"/>
  </r>
  <r>
    <x v="36"/>
    <x v="4"/>
    <n v="1.5695241620896469E-5"/>
    <n v="31.973816375872811"/>
    <n v="1.6508195078958472E-2"/>
    <n v="4695"/>
    <n v="2326"/>
  </r>
  <r>
    <x v="36"/>
    <x v="5"/>
    <n v="1.6790605133223141E-2"/>
    <n v="29.831929062467871"/>
    <n v="3.3112787696329957E-2"/>
    <n v="1313"/>
    <n v="701"/>
  </r>
  <r>
    <x v="36"/>
    <x v="6"/>
    <n v="3.33904034022523E-2"/>
    <n v="11.78281986623546"/>
    <n v="4.8872301516210317E-2"/>
    <n v="303"/>
    <n v="148"/>
  </r>
  <r>
    <x v="36"/>
    <x v="7"/>
    <n v="5.2371141533195623E-2"/>
    <n v="1.5349177772646569"/>
    <n v="6.492227115226093E-2"/>
    <n v="27"/>
    <n v="20"/>
  </r>
  <r>
    <x v="36"/>
    <x v="8"/>
    <n v="9.0372727100367894E-2"/>
    <n v="0.81335454390331097"/>
    <n v="9.0372727100367894E-2"/>
    <n v="9"/>
    <n v="9"/>
  </r>
  <r>
    <x v="37"/>
    <x v="0"/>
    <n v="-7.146338666623582E-2"/>
    <n v="-0.64317047999612242"/>
    <n v="-7.146338666623582E-2"/>
    <n v="9"/>
    <n v="1"/>
  </r>
  <r>
    <x v="37"/>
    <x v="1"/>
    <n v="-5.9117010056481602E-2"/>
    <n v="-4.9861154652422064"/>
    <n v="-4.1078496882635963E-2"/>
    <n v="107"/>
    <n v="58"/>
  </r>
  <r>
    <x v="37"/>
    <x v="2"/>
    <n v="-3.9585002693809962E-2"/>
    <n v="-26.077985802291959"/>
    <n v="-2.0028874821563361E-2"/>
    <n v="958"/>
    <n v="481"/>
  </r>
  <r>
    <x v="37"/>
    <x v="3"/>
    <n v="-1.9946509562159771E-2"/>
    <n v="-37.913790243528283"/>
    <n v="-4.7912915291036388E-5"/>
    <n v="4817"/>
    <n v="2397"/>
  </r>
  <r>
    <x v="37"/>
    <x v="4"/>
    <n v="1.5695241620896469E-5"/>
    <n v="32.014676296947407"/>
    <n v="1.6508195078958472E-2"/>
    <n v="4703"/>
    <n v="2449"/>
  </r>
  <r>
    <x v="37"/>
    <x v="5"/>
    <n v="1.6790605133223141E-2"/>
    <n v="29.89643581969381"/>
    <n v="3.3112787696329957E-2"/>
    <n v="1313"/>
    <n v="653"/>
  </r>
  <r>
    <x v="37"/>
    <x v="6"/>
    <n v="3.33904034022523E-2"/>
    <n v="11.859451836955021"/>
    <n v="4.8872301516210317E-2"/>
    <n v="305"/>
    <n v="173"/>
  </r>
  <r>
    <x v="37"/>
    <x v="7"/>
    <n v="5.2371141533195623E-2"/>
    <n v="1.4699955061123959"/>
    <n v="6.492227115226093E-2"/>
    <n v="26"/>
    <n v="16"/>
  </r>
  <r>
    <x v="37"/>
    <x v="8"/>
    <n v="9.0372727100367894E-2"/>
    <n v="0.81335454390331097"/>
    <n v="9.0372727100367894E-2"/>
    <n v="9"/>
    <n v="0"/>
  </r>
  <r>
    <x v="38"/>
    <x v="0"/>
    <n v="-7.146338666623582E-2"/>
    <n v="-0.64317047999612242"/>
    <n v="-7.146338666623582E-2"/>
    <n v="9"/>
    <n v="9"/>
  </r>
  <r>
    <x v="38"/>
    <x v="1"/>
    <n v="-5.9117010056481602E-2"/>
    <n v="-4.7655351163549318"/>
    <n v="-4.1078496882635963E-2"/>
    <n v="102"/>
    <n v="72"/>
  </r>
  <r>
    <x v="38"/>
    <x v="2"/>
    <n v="-3.9585002693809962E-2"/>
    <n v="-25.984913905571538"/>
    <n v="-2.0028874821563361E-2"/>
    <n v="954"/>
    <n v="515"/>
  </r>
  <r>
    <x v="38"/>
    <x v="3"/>
    <n v="-1.9946509562159771E-2"/>
    <n v="-37.964855318964823"/>
    <n v="-4.7912915291036388E-5"/>
    <n v="4830"/>
    <n v="2495"/>
  </r>
  <r>
    <x v="38"/>
    <x v="4"/>
    <n v="1.5695241620896469E-5"/>
    <n v="31.96385908612876"/>
    <n v="1.6508195078958472E-2"/>
    <n v="4693"/>
    <n v="2318"/>
  </r>
  <r>
    <x v="38"/>
    <x v="5"/>
    <n v="1.6790605133223141E-2"/>
    <n v="29.94758820386884"/>
    <n v="3.3112787696329957E-2"/>
    <n v="1319"/>
    <n v="643"/>
  </r>
  <r>
    <x v="38"/>
    <x v="6"/>
    <n v="3.33904034022523E-2"/>
    <n v="11.84100817141686"/>
    <n v="4.8872301516210317E-2"/>
    <n v="304"/>
    <n v="167"/>
  </r>
  <r>
    <x v="38"/>
    <x v="7"/>
    <n v="5.2371141533195623E-2"/>
    <n v="1.5349177772646569"/>
    <n v="6.492227115226093E-2"/>
    <n v="27"/>
    <n v="9"/>
  </r>
  <r>
    <x v="38"/>
    <x v="8"/>
    <n v="9.0372727100367894E-2"/>
    <n v="0.81335454390331097"/>
    <n v="9.0372727100367894E-2"/>
    <n v="9"/>
    <n v="0"/>
  </r>
  <r>
    <x v="39"/>
    <x v="0"/>
    <n v="0.92743301937644163"/>
    <n v="1186.0722079620871"/>
    <n v="0.97772507250330998"/>
    <n v="1225"/>
    <n v="648"/>
  </r>
  <r>
    <x v="39"/>
    <x v="1"/>
    <n v="0.97792060151580917"/>
    <n v="1202.3810841667289"/>
    <n v="0.98638314686225714"/>
    <n v="1224"/>
    <n v="607"/>
  </r>
  <r>
    <x v="39"/>
    <x v="2"/>
    <n v="0.98640571722823278"/>
    <n v="1213.0509599616789"/>
    <n v="0.99240883842321181"/>
    <n v="1226"/>
    <n v="622"/>
  </r>
  <r>
    <x v="39"/>
    <x v="3"/>
    <n v="0.99243482190222021"/>
    <n v="1224.0204470045351"/>
    <n v="0.99759241362630802"/>
    <n v="1230"/>
    <n v="649"/>
  </r>
  <r>
    <x v="39"/>
    <x v="4"/>
    <n v="0.99762654448519361"/>
    <n v="1219.837489951401"/>
    <n v="1.0018300587853379"/>
    <n v="1220"/>
    <n v="632"/>
  </r>
  <r>
    <x v="39"/>
    <x v="5"/>
    <n v="1.001973371854205"/>
    <n v="1232.8538861313109"/>
    <n v="1.0056833880483751"/>
    <n v="1228"/>
    <n v="617"/>
  </r>
  <r>
    <x v="39"/>
    <x v="6"/>
    <n v="1.005736554450408"/>
    <n v="1238.578186335666"/>
    <n v="1.010128497772206"/>
    <n v="1229"/>
    <n v="609"/>
  </r>
  <r>
    <x v="39"/>
    <x v="7"/>
    <n v="1.01015060588556"/>
    <n v="1239.2139115809241"/>
    <n v="1.015148727431308"/>
    <n v="1224"/>
    <n v="589"/>
  </r>
  <r>
    <x v="39"/>
    <x v="8"/>
    <n v="1.0151706834366061"/>
    <n v="1248.73792678053"/>
    <n v="1.022601757789245"/>
    <n v="1226"/>
    <n v="627"/>
  </r>
  <r>
    <x v="39"/>
    <x v="9"/>
    <n v="1.022765020618394"/>
    <n v="1254.578960227992"/>
    <n v="1.076026550403296"/>
    <n v="1215"/>
    <n v="628"/>
  </r>
  <r>
    <x v="40"/>
    <x v="0"/>
    <n v="0.8933622689363061"/>
    <n v="1149.0133276181721"/>
    <n v="0.95307539570947719"/>
    <n v="1232"/>
    <n v="653"/>
  </r>
  <r>
    <x v="40"/>
    <x v="1"/>
    <n v="0.95307565770415337"/>
    <n v="1178.0922518739289"/>
    <n v="0.97144715788179725"/>
    <n v="1223"/>
    <n v="590"/>
  </r>
  <r>
    <x v="40"/>
    <x v="2"/>
    <n v="0.971722098564482"/>
    <n v="1200.448062787485"/>
    <n v="0.98518678743904842"/>
    <n v="1226"/>
    <n v="646"/>
  </r>
  <r>
    <x v="40"/>
    <x v="3"/>
    <n v="0.98529754543431358"/>
    <n v="1210.4708661729931"/>
    <n v="0.99547443423608239"/>
    <n v="1222"/>
    <n v="664"/>
  </r>
  <r>
    <x v="40"/>
    <x v="4"/>
    <n v="0.99551307200548877"/>
    <n v="1226.54935972001"/>
    <n v="1.005902999082815"/>
    <n v="1225"/>
    <n v="615"/>
  </r>
  <r>
    <x v="40"/>
    <x v="5"/>
    <n v="1.0060548175677311"/>
    <n v="1238.801373190563"/>
    <n v="1.015027872368601"/>
    <n v="1226"/>
    <n v="589"/>
  </r>
  <r>
    <x v="40"/>
    <x v="6"/>
    <n v="1.0150289512983519"/>
    <n v="1252.9893134133829"/>
    <n v="1.0261208596680991"/>
    <n v="1228"/>
    <n v="603"/>
  </r>
  <r>
    <x v="40"/>
    <x v="7"/>
    <n v="1.026215918404856"/>
    <n v="1258.2299802680179"/>
    <n v="1.037549039159412"/>
    <n v="1220"/>
    <n v="594"/>
  </r>
  <r>
    <x v="40"/>
    <x v="8"/>
    <n v="1.037861284172565"/>
    <n v="1283.876898666472"/>
    <n v="1.0559986013578251"/>
    <n v="1227"/>
    <n v="576"/>
  </r>
  <r>
    <x v="40"/>
    <x v="9"/>
    <n v="1.0560297856741321"/>
    <n v="1313.6322583816959"/>
    <n v="1.154512141646227"/>
    <n v="1218"/>
    <n v="698"/>
  </r>
  <r>
    <x v="41"/>
    <x v="0"/>
    <n v="0.89515656271790323"/>
    <n v="8.0564090644611284"/>
    <n v="0.89515656271790323"/>
    <n v="9"/>
    <n v="0"/>
  </r>
  <r>
    <x v="41"/>
    <x v="1"/>
    <n v="0.90014329907024437"/>
    <n v="8241.1372482211045"/>
    <n v="0.9999325670717476"/>
    <n v="8431"/>
    <n v="4314"/>
  </r>
  <r>
    <x v="41"/>
    <x v="2"/>
    <n v="1"/>
    <n v="3807"/>
    <n v="1"/>
    <n v="3807"/>
    <n v="1914"/>
  </r>
  <r>
    <x v="42"/>
    <x v="0"/>
    <n v="0.85041103185655043"/>
    <n v="36.637956755893683"/>
    <n v="0.89627044702770353"/>
    <n v="42"/>
    <n v="23"/>
  </r>
  <r>
    <x v="42"/>
    <x v="1"/>
    <n v="0.90262305045999203"/>
    <n v="8830.6630789407991"/>
    <n v="0.99998430488154877"/>
    <n v="9048"/>
    <n v="4547"/>
  </r>
  <r>
    <x v="42"/>
    <x v="2"/>
    <n v="1"/>
    <n v="3157"/>
    <n v="1"/>
    <n v="3157"/>
    <n v="1658"/>
  </r>
  <r>
    <x v="43"/>
    <x v="0"/>
    <n v="0.81363380171064603"/>
    <n v="911.40907426107356"/>
    <n v="0.89930725515489074"/>
    <n v="1044"/>
    <n v="561"/>
  </r>
  <r>
    <x v="43"/>
    <x v="1"/>
    <n v="0.9002353639659888"/>
    <n v="8875.6447362480085"/>
    <n v="0.99999198479373919"/>
    <n v="9218"/>
    <n v="4646"/>
  </r>
  <r>
    <x v="43"/>
    <x v="2"/>
    <n v="1"/>
    <n v="1985"/>
    <n v="1"/>
    <n v="1985"/>
    <n v="1021"/>
  </r>
  <r>
    <x v="44"/>
    <x v="0"/>
    <n v="0.77715238093736472"/>
    <n v="6.9943714284362821"/>
    <n v="0.77715238093736472"/>
    <n v="9"/>
    <n v="0"/>
  </r>
  <r>
    <x v="44"/>
    <x v="1"/>
    <n v="0.8084583140380841"/>
    <n v="1469.4575641041599"/>
    <n v="0.89992496578928238"/>
    <n v="1690"/>
    <n v="879"/>
  </r>
  <r>
    <x v="44"/>
    <x v="2"/>
    <n v="0.90008489233703315"/>
    <n v="8831.8400233424072"/>
    <n v="0.99994610858330524"/>
    <n v="9245"/>
    <n v="4668"/>
  </r>
  <r>
    <x v="44"/>
    <x v="3"/>
    <n v="1"/>
    <n v="1303"/>
    <n v="1"/>
    <n v="1303"/>
    <n v="681"/>
  </r>
  <r>
    <x v="45"/>
    <x v="0"/>
    <n v="9.4312237191912735E-4"/>
    <n v="27.162364120895951"/>
    <n v="9.9867111418313163E-3"/>
    <n v="3696"/>
    <n v="1894"/>
  </r>
  <r>
    <x v="45"/>
    <x v="1"/>
    <n v="1.000558124487968E-2"/>
    <n v="89.657042311265613"/>
    <n v="1.998940022812978E-2"/>
    <n v="6298"/>
    <n v="3191"/>
  </r>
  <r>
    <x v="45"/>
    <x v="2"/>
    <n v="2.001543684429934E-2"/>
    <n v="46.913088032913443"/>
    <n v="2.9826982135805639E-2"/>
    <n v="1989"/>
    <n v="1006"/>
  </r>
  <r>
    <x v="45"/>
    <x v="3"/>
    <n v="3.038291561035722E-2"/>
    <n v="7.1842524229472833"/>
    <n v="3.994363049015151E-2"/>
    <n v="212"/>
    <n v="114"/>
  </r>
  <r>
    <x v="45"/>
    <x v="4"/>
    <n v="4.4489476921055322E-2"/>
    <n v="1.222623391383342"/>
    <n v="4.5727806812644989E-2"/>
    <n v="27"/>
    <n v="8"/>
  </r>
  <r>
    <x v="45"/>
    <x v="5"/>
    <n v="5.0998652627873287E-2"/>
    <n v="1.2773477740306549"/>
    <n v="5.1259854801894822E-2"/>
    <n v="25"/>
    <n v="15"/>
  </r>
  <r>
    <x v="46"/>
    <x v="0"/>
    <n v="5.4250322340981946E-3"/>
    <n v="12.473396228916121"/>
    <n v="9.9998883266865079E-3"/>
    <n v="1443"/>
    <n v="689"/>
  </r>
  <r>
    <x v="46"/>
    <x v="1"/>
    <n v="1.000720454222836E-2"/>
    <n v="129.49926700636601"/>
    <n v="1.9980230790888742E-2"/>
    <n v="8951"/>
    <n v="4597"/>
  </r>
  <r>
    <x v="46"/>
    <x v="2"/>
    <n v="2.0016812476589201E-2"/>
    <n v="36.951611933814412"/>
    <n v="2.813569031229593E-2"/>
    <n v="1676"/>
    <n v="860"/>
  </r>
  <r>
    <x v="46"/>
    <x v="3"/>
    <n v="3.052103798903048E-2"/>
    <n v="6.0250149628234313"/>
    <n v="3.6910213332983013E-2"/>
    <n v="177"/>
    <n v="82"/>
  </r>
  <r>
    <x v="47"/>
    <x v="0"/>
    <n v="-0.81418104390283841"/>
    <n v="-158.62701979040861"/>
    <n v="-1.036307843203288E-4"/>
    <n v="682"/>
    <n v="337"/>
  </r>
  <r>
    <x v="47"/>
    <x v="1"/>
    <n v="5.2239867200390652E-5"/>
    <n v="14.269030316950159"/>
    <n v="9.9300739968482807E-2"/>
    <n v="270"/>
    <n v="132"/>
  </r>
  <r>
    <x v="47"/>
    <x v="2"/>
    <n v="0.1004656978773633"/>
    <n v="48.608359598346098"/>
    <n v="0.19994929728723379"/>
    <n v="320"/>
    <n v="150"/>
  </r>
  <r>
    <x v="47"/>
    <x v="3"/>
    <n v="0.2004261384671937"/>
    <n v="105.8813272071632"/>
    <n v="0.29995666633779611"/>
    <n v="424"/>
    <n v="224"/>
  </r>
  <r>
    <x v="47"/>
    <x v="4"/>
    <n v="0.30006861654033279"/>
    <n v="188.7065031397002"/>
    <n v="0.3996868047332956"/>
    <n v="536"/>
    <n v="281"/>
  </r>
  <r>
    <x v="47"/>
    <x v="5"/>
    <n v="0.40006288490334052"/>
    <n v="341.47610387645739"/>
    <n v="0.49997178422464539"/>
    <n v="755"/>
    <n v="377"/>
  </r>
  <r>
    <x v="47"/>
    <x v="6"/>
    <n v="0.50020827145403701"/>
    <n v="558.50630401550052"/>
    <n v="0.59982346952783261"/>
    <n v="1008"/>
    <n v="501"/>
  </r>
  <r>
    <x v="47"/>
    <x v="7"/>
    <n v="0.60001627101610422"/>
    <n v="913.30974487784863"/>
    <n v="0.69998069530726348"/>
    <n v="1400"/>
    <n v="693"/>
  </r>
  <r>
    <x v="47"/>
    <x v="8"/>
    <n v="0.70001797551222911"/>
    <n v="1523.4177602862419"/>
    <n v="0.79999932855544653"/>
    <n v="2024"/>
    <n v="1082"/>
  </r>
  <r>
    <x v="47"/>
    <x v="9"/>
    <n v="0.80004064493109706"/>
    <n v="2533.9208516517351"/>
    <n v="0.89997392247707075"/>
    <n v="2972"/>
    <n v="1501"/>
  </r>
  <r>
    <x v="47"/>
    <x v="10"/>
    <n v="0.90002936953863188"/>
    <n v="1732.730237613318"/>
    <n v="0.99008718402614915"/>
    <n v="1856"/>
    <n v="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4">
  <location ref="A5:G18" firstHeaderRow="1" firstDataRow="2" firstDataCol="1" rowPageCount="1" colPageCount="1"/>
  <pivotFields count="9">
    <pivotField axis="axisPage" compact="0" outline="0" showAll="0">
      <items count="49">
        <item x="26"/>
        <item x="25"/>
        <item x="24"/>
        <item x="23"/>
        <item x="47"/>
        <item x="11"/>
        <item x="21"/>
        <item x="43"/>
        <item x="19"/>
        <item x="41"/>
        <item x="12"/>
        <item x="22"/>
        <item x="44"/>
        <item x="20"/>
        <item x="42"/>
        <item x="18"/>
        <item x="40"/>
        <item x="17"/>
        <item x="39"/>
        <item x="10"/>
        <item x="13"/>
        <item x="9"/>
        <item x="38"/>
        <item x="0"/>
        <item x="29"/>
        <item x="1"/>
        <item x="30"/>
        <item x="2"/>
        <item x="31"/>
        <item x="3"/>
        <item x="32"/>
        <item x="4"/>
        <item x="33"/>
        <item x="5"/>
        <item x="34"/>
        <item x="6"/>
        <item x="35"/>
        <item x="7"/>
        <item x="36"/>
        <item x="8"/>
        <item x="37"/>
        <item x="28"/>
        <item x="27"/>
        <item x="16"/>
        <item x="46"/>
        <item x="15"/>
        <item x="45"/>
        <item x="14"/>
        <item t="default"/>
      </items>
    </pivotField>
    <pivotField axis="axisRow"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item="4" hier="-1"/>
  </pageFields>
  <dataFields count="6">
    <dataField name="min" fld="2" subtotal="min" baseField="1" baseItem="0"/>
    <dataField name="mean " fld="8" subtotal="average" baseField="1" baseItem="0"/>
    <dataField name="max" fld="4" subtotal="max" baseField="1" baseItem="0"/>
    <dataField name="trades" fld="5" baseField="0" baseItem="0"/>
    <dataField name="lifts " fld="6" baseField="0" baseItem="0"/>
    <dataField name="lift rate" fld="7" baseField="0" baseItem="0" numFmtId="10"/>
  </dataFields>
  <formats count="1">
    <format dxfId="0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C50"/>
    </sheetView>
  </sheetViews>
  <sheetFormatPr defaultRowHeight="15" x14ac:dyDescent="0.25"/>
  <cols>
    <col min="1" max="1" width="17.5703125" bestFit="1" customWidth="1"/>
    <col min="2" max="3" width="17.5703125" customWidth="1"/>
    <col min="4" max="4" width="8.28515625" bestFit="1" customWidth="1"/>
    <col min="5" max="5" width="6" bestFit="1" customWidth="1"/>
    <col min="6" max="6" width="6.140625" bestFit="1" customWidth="1"/>
    <col min="7" max="7" width="12.28515625" bestFit="1" customWidth="1"/>
    <col min="8" max="8" width="7.28515625" bestFit="1" customWidth="1"/>
    <col min="9" max="9" width="12" bestFit="1" customWidth="1"/>
    <col min="10" max="10" width="12.7109375" bestFit="1" customWidth="1"/>
    <col min="11" max="12" width="12" bestFit="1" customWidth="1"/>
    <col min="13" max="13" width="12.7109375" bestFit="1" customWidth="1"/>
    <col min="14" max="15" width="12.85546875" bestFit="1" customWidth="1"/>
    <col min="16" max="22" width="12.7109375" bestFit="1" customWidth="1"/>
    <col min="23" max="28" width="12" bestFit="1" customWidth="1"/>
    <col min="29" max="30" width="13.28515625" bestFit="1" customWidth="1"/>
    <col min="31" max="31" width="12" bestFit="1" customWidth="1"/>
    <col min="32" max="32" width="18.85546875" bestFit="1" customWidth="1"/>
    <col min="33" max="33" width="6.42578125" bestFit="1" customWidth="1"/>
    <col min="34" max="34" width="18.42578125" bestFit="1" customWidth="1"/>
    <col min="35" max="35" width="7.42578125" bestFit="1" customWidth="1"/>
    <col min="36" max="36" width="18.42578125" bestFit="1" customWidth="1"/>
    <col min="37" max="37" width="7.42578125" bestFit="1" customWidth="1"/>
    <col min="38" max="38" width="18.42578125" bestFit="1" customWidth="1"/>
  </cols>
  <sheetData>
    <row r="1" spans="1:38" x14ac:dyDescent="0.25">
      <c r="A1" s="1" t="s">
        <v>0</v>
      </c>
      <c r="B1" s="1" t="s">
        <v>153</v>
      </c>
      <c r="C1" s="1" t="s">
        <v>154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 s="2" t="s">
        <v>36</v>
      </c>
      <c r="B2" s="2" t="str">
        <f>VLOOKUP(A2,[1]Variables!$A$1:$C$51,3,FALSE)</f>
        <v>last 1 day logreturn</v>
      </c>
      <c r="C2" s="2">
        <f>HLOOKUP(A2,'dynamic equation'!$A$1:$AB$2,2,FALSE)</f>
        <v>-0.21000753343105319</v>
      </c>
      <c r="D2" s="2" t="s">
        <v>37</v>
      </c>
      <c r="E2" s="2">
        <v>12247</v>
      </c>
      <c r="F2" s="2">
        <v>0</v>
      </c>
      <c r="G2" s="2">
        <v>0</v>
      </c>
      <c r="H2" s="2">
        <v>12217</v>
      </c>
      <c r="I2" s="2">
        <v>2.1490249048177919E-2</v>
      </c>
      <c r="J2" s="2">
        <v>0.74510101986949473</v>
      </c>
      <c r="K2" s="2">
        <v>11.056411783317589</v>
      </c>
      <c r="L2" s="2">
        <v>8.8819037398148767E-4</v>
      </c>
      <c r="M2" s="2">
        <v>-0.13037135990009699</v>
      </c>
      <c r="N2" s="2">
        <v>-4.2092307722374357E-2</v>
      </c>
      <c r="O2" s="2">
        <v>-6.3582556770552287E-2</v>
      </c>
      <c r="P2" s="2">
        <v>-5.1063290473991829E-2</v>
      </c>
      <c r="Q2" s="2">
        <v>-3.2261584188381251E-2</v>
      </c>
      <c r="R2" s="2">
        <v>-2.3276850009045658E-2</v>
      </c>
      <c r="S2" s="2">
        <v>-1.4183249464532321E-2</v>
      </c>
      <c r="T2" s="2">
        <v>-8.179509843121718E-3</v>
      </c>
      <c r="U2" s="2">
        <v>-3.6649828921526059E-3</v>
      </c>
      <c r="V2" s="2">
        <v>4.5153812524439729E-4</v>
      </c>
      <c r="W2" s="2">
        <v>4.5679930429029809E-3</v>
      </c>
      <c r="X2" s="2">
        <v>9.3819893056006701E-3</v>
      </c>
      <c r="Y2" s="2">
        <v>1.5379750473768029E-2</v>
      </c>
      <c r="Z2" s="2">
        <v>2.5057512163196391E-2</v>
      </c>
      <c r="AA2" s="2">
        <v>3.5012260488051429E-2</v>
      </c>
      <c r="AB2" s="2">
        <v>5.640223727642163E-2</v>
      </c>
      <c r="AC2" s="2">
        <v>4.3868688470337328E-2</v>
      </c>
      <c r="AD2" s="2">
        <v>6.535893751851525E-2</v>
      </c>
      <c r="AE2" s="2">
        <v>0.2596926485269328</v>
      </c>
      <c r="AF2" s="2">
        <v>0.23450052284874129</v>
      </c>
      <c r="AG2" s="2" t="s">
        <v>38</v>
      </c>
      <c r="AH2" s="2" t="s">
        <v>39</v>
      </c>
      <c r="AI2" s="2" t="s">
        <v>38</v>
      </c>
      <c r="AJ2" s="2" t="s">
        <v>40</v>
      </c>
      <c r="AK2" s="2"/>
      <c r="AL2" s="2"/>
    </row>
    <row r="3" spans="1:38" hidden="1" x14ac:dyDescent="0.25">
      <c r="A3" s="2" t="s">
        <v>41</v>
      </c>
      <c r="B3" s="2"/>
      <c r="C3" s="2"/>
      <c r="D3" s="2" t="s">
        <v>37</v>
      </c>
      <c r="E3" s="2">
        <v>12247</v>
      </c>
      <c r="F3" s="2">
        <v>0</v>
      </c>
      <c r="G3" s="2">
        <v>0</v>
      </c>
      <c r="H3" s="2">
        <v>12220</v>
      </c>
      <c r="I3" s="2">
        <v>2.1497201222595391E-2</v>
      </c>
      <c r="J3" s="2">
        <v>0.7571465237209215</v>
      </c>
      <c r="K3" s="2">
        <v>11.059438839886971</v>
      </c>
      <c r="L3" s="2">
        <v>7.6199868131229483E-4</v>
      </c>
      <c r="M3" s="2">
        <v>-0.13037135990009699</v>
      </c>
      <c r="N3" s="2">
        <v>-4.2232403763878483E-2</v>
      </c>
      <c r="O3" s="2">
        <v>-6.372960498647387E-2</v>
      </c>
      <c r="P3" s="2">
        <v>-5.1158572100552323E-2</v>
      </c>
      <c r="Q3" s="2">
        <v>-3.2327391007350083E-2</v>
      </c>
      <c r="R3" s="2">
        <v>-2.3448278743261261E-2</v>
      </c>
      <c r="S3" s="2">
        <v>-1.429872059067855E-2</v>
      </c>
      <c r="T3" s="2">
        <v>-8.3441017458191248E-3</v>
      </c>
      <c r="U3" s="2">
        <v>-3.809117255170553E-3</v>
      </c>
      <c r="V3" s="2">
        <v>3.2085346332735761E-4</v>
      </c>
      <c r="W3" s="2">
        <v>4.3506883072191123E-3</v>
      </c>
      <c r="X3" s="2">
        <v>9.1208045533653845E-3</v>
      </c>
      <c r="Y3" s="2">
        <v>1.52328886744849E-2</v>
      </c>
      <c r="Z3" s="2">
        <v>2.5050853988012049E-2</v>
      </c>
      <c r="AA3" s="2">
        <v>3.510279275924099E-2</v>
      </c>
      <c r="AB3" s="2">
        <v>5.6373166717473222E-2</v>
      </c>
      <c r="AC3" s="2">
        <v>4.3756401126503079E-2</v>
      </c>
      <c r="AD3" s="2">
        <v>6.5253602349098466E-2</v>
      </c>
      <c r="AE3" s="2">
        <v>0.2596926485269328</v>
      </c>
      <c r="AF3" s="2">
        <v>0.1101668881132785</v>
      </c>
      <c r="AG3" s="2" t="s">
        <v>38</v>
      </c>
      <c r="AH3" s="2" t="s">
        <v>39</v>
      </c>
      <c r="AI3" s="2" t="s">
        <v>38</v>
      </c>
      <c r="AJ3" s="2" t="s">
        <v>42</v>
      </c>
      <c r="AK3" s="2" t="s">
        <v>38</v>
      </c>
      <c r="AL3" s="2" t="s">
        <v>40</v>
      </c>
    </row>
    <row r="4" spans="1:38" x14ac:dyDescent="0.25">
      <c r="A4" s="2" t="s">
        <v>43</v>
      </c>
      <c r="B4" s="2" t="str">
        <f>VLOOKUP(A4,[1]Variables!$A$1:$C$51,3,FALSE)</f>
        <v>last 3 day logreturn</v>
      </c>
      <c r="C4" s="2">
        <f>HLOOKUP(A4,'dynamic equation'!$A$1:$AB$2,2,FALSE)</f>
        <v>-5.1323924213647842E-2</v>
      </c>
      <c r="D4" s="2" t="s">
        <v>37</v>
      </c>
      <c r="E4" s="2">
        <v>12247</v>
      </c>
      <c r="F4" s="2">
        <v>0</v>
      </c>
      <c r="G4" s="2">
        <v>0</v>
      </c>
      <c r="H4" s="2">
        <v>12220</v>
      </c>
      <c r="I4" s="2">
        <v>2.1463307430020982E-2</v>
      </c>
      <c r="J4" s="2">
        <v>0.76417946090628619</v>
      </c>
      <c r="K4" s="2">
        <v>11.03066728579353</v>
      </c>
      <c r="L4" s="2">
        <v>8.7927483872439211E-4</v>
      </c>
      <c r="M4" s="2">
        <v>-0.13037135990009699</v>
      </c>
      <c r="N4" s="2">
        <v>-4.2047340021317568E-2</v>
      </c>
      <c r="O4" s="2">
        <v>-6.3510647451338553E-2</v>
      </c>
      <c r="P4" s="2">
        <v>-5.0920988012278963E-2</v>
      </c>
      <c r="Q4" s="2">
        <v>-3.2261584188381251E-2</v>
      </c>
      <c r="R4" s="2">
        <v>-2.3387563343083031E-2</v>
      </c>
      <c r="S4" s="2">
        <v>-1.420265370239104E-2</v>
      </c>
      <c r="T4" s="2">
        <v>-8.2645470743097811E-3</v>
      </c>
      <c r="U4" s="2">
        <v>-3.7339565026756191E-3</v>
      </c>
      <c r="V4" s="2">
        <v>4.1043921140789137E-4</v>
      </c>
      <c r="W4" s="2">
        <v>4.4870524594101957E-3</v>
      </c>
      <c r="X4" s="2">
        <v>9.3317394180147117E-3</v>
      </c>
      <c r="Y4" s="2">
        <v>1.537835871676221E-2</v>
      </c>
      <c r="Z4" s="2">
        <v>2.516847521155471E-2</v>
      </c>
      <c r="AA4" s="2">
        <v>3.5158798833175083E-2</v>
      </c>
      <c r="AB4" s="2">
        <v>5.6310864628679048E-2</v>
      </c>
      <c r="AC4" s="2">
        <v>4.3805889698766358E-2</v>
      </c>
      <c r="AD4" s="2">
        <v>6.5269197128787343E-2</v>
      </c>
      <c r="AE4" s="2">
        <v>0.2596926485269328</v>
      </c>
      <c r="AF4" s="2">
        <v>0.814830218450461</v>
      </c>
      <c r="AG4" s="2" t="s">
        <v>38</v>
      </c>
      <c r="AH4" s="2" t="s">
        <v>40</v>
      </c>
      <c r="AI4" s="2" t="s">
        <v>38</v>
      </c>
      <c r="AJ4" s="2" t="s">
        <v>40</v>
      </c>
      <c r="AK4" s="2"/>
      <c r="AL4" s="2"/>
    </row>
    <row r="5" spans="1:38" hidden="1" x14ac:dyDescent="0.25">
      <c r="A5" s="2" t="s">
        <v>44</v>
      </c>
      <c r="B5" s="2"/>
      <c r="C5" s="2"/>
      <c r="D5" s="2" t="s">
        <v>37</v>
      </c>
      <c r="E5" s="2">
        <v>12247</v>
      </c>
      <c r="F5" s="2">
        <v>0</v>
      </c>
      <c r="G5" s="2">
        <v>0</v>
      </c>
      <c r="H5" s="2">
        <v>12218</v>
      </c>
      <c r="I5" s="2">
        <v>2.1456058817056721E-2</v>
      </c>
      <c r="J5" s="2">
        <v>0.73074271647432287</v>
      </c>
      <c r="K5" s="2">
        <v>10.9092005408964</v>
      </c>
      <c r="L5" s="2">
        <v>8.9765776110940017E-4</v>
      </c>
      <c r="M5" s="2">
        <v>-0.13037135990009699</v>
      </c>
      <c r="N5" s="2">
        <v>-4.2014459873004041E-2</v>
      </c>
      <c r="O5" s="2">
        <v>-6.3470518690060762E-2</v>
      </c>
      <c r="P5" s="2">
        <v>-5.1018456484076151E-2</v>
      </c>
      <c r="Q5" s="2">
        <v>-3.2232537171919658E-2</v>
      </c>
      <c r="R5" s="2">
        <v>-2.3228689295346799E-2</v>
      </c>
      <c r="S5" s="2">
        <v>-1.415230873485877E-2</v>
      </c>
      <c r="T5" s="2">
        <v>-8.1849000394801676E-3</v>
      </c>
      <c r="U5" s="2">
        <v>-3.698686017908839E-3</v>
      </c>
      <c r="V5" s="2">
        <v>4.2202899818116443E-4</v>
      </c>
      <c r="W5" s="2">
        <v>4.5095139624016329E-3</v>
      </c>
      <c r="X5" s="2">
        <v>9.3696029929112145E-3</v>
      </c>
      <c r="Y5" s="2">
        <v>1.53927792024113E-2</v>
      </c>
      <c r="Z5" s="2">
        <v>2.5128191685439651E-2</v>
      </c>
      <c r="AA5" s="2">
        <v>3.5092919246634519E-2</v>
      </c>
      <c r="AB5" s="2">
        <v>5.6528582259180171E-2</v>
      </c>
      <c r="AC5" s="2">
        <v>4.3809775395222843E-2</v>
      </c>
      <c r="AD5" s="2">
        <v>6.526583421227955E-2</v>
      </c>
      <c r="AE5" s="2">
        <v>0.2596926485269328</v>
      </c>
      <c r="AF5" s="2">
        <v>0.41536606174020152</v>
      </c>
      <c r="AG5" s="2" t="s">
        <v>38</v>
      </c>
      <c r="AH5" s="2" t="s">
        <v>40</v>
      </c>
      <c r="AI5" s="2" t="s">
        <v>38</v>
      </c>
      <c r="AJ5" s="2" t="s">
        <v>40</v>
      </c>
      <c r="AK5" s="2" t="s">
        <v>38</v>
      </c>
      <c r="AL5" s="2" t="s">
        <v>40</v>
      </c>
    </row>
    <row r="6" spans="1:38" x14ac:dyDescent="0.25">
      <c r="A6" s="2" t="s">
        <v>45</v>
      </c>
      <c r="B6" s="2" t="str">
        <f>VLOOKUP(A6,[1]Variables!$A$1:$C$51,3,FALSE)</f>
        <v>last 5 day logreturn</v>
      </c>
      <c r="C6" s="2">
        <f>HLOOKUP(A6,'dynamic equation'!$A$1:$AB$2,2,FALSE)</f>
        <v>-0.89744061231613159</v>
      </c>
      <c r="D6" s="2" t="s">
        <v>37</v>
      </c>
      <c r="E6" s="2">
        <v>12247</v>
      </c>
      <c r="F6" s="2">
        <v>0</v>
      </c>
      <c r="G6" s="2">
        <v>0</v>
      </c>
      <c r="H6" s="2">
        <v>12218</v>
      </c>
      <c r="I6" s="2">
        <v>2.1414506766205672E-2</v>
      </c>
      <c r="J6" s="2">
        <v>0.78742947035438304</v>
      </c>
      <c r="K6" s="2">
        <v>11.060879914327749</v>
      </c>
      <c r="L6" s="2">
        <v>8.8236898417522332E-4</v>
      </c>
      <c r="M6" s="2">
        <v>-0.13037135990009699</v>
      </c>
      <c r="N6" s="2">
        <v>-4.1946644548236107E-2</v>
      </c>
      <c r="O6" s="2">
        <v>-6.3361151314441783E-2</v>
      </c>
      <c r="P6" s="2">
        <v>-5.0652903702025992E-2</v>
      </c>
      <c r="Q6" s="2">
        <v>-3.2089540328711273E-2</v>
      </c>
      <c r="R6" s="2">
        <v>-2.330422853512391E-2</v>
      </c>
      <c r="S6" s="2">
        <v>-1.4169440469126091E-2</v>
      </c>
      <c r="T6" s="2">
        <v>-8.2535929182724465E-3</v>
      </c>
      <c r="U6" s="2">
        <v>-3.768830523953604E-3</v>
      </c>
      <c r="V6" s="2">
        <v>3.7633747733100239E-4</v>
      </c>
      <c r="W6" s="2">
        <v>4.4376552819637193E-3</v>
      </c>
      <c r="X6" s="2">
        <v>9.2976693211552948E-3</v>
      </c>
      <c r="Y6" s="2">
        <v>1.5342614637660989E-2</v>
      </c>
      <c r="Z6" s="2">
        <v>2.509678577377376E-2</v>
      </c>
      <c r="AA6" s="2">
        <v>3.5158798833175083E-2</v>
      </c>
      <c r="AB6" s="2">
        <v>5.6373166717473222E-2</v>
      </c>
      <c r="AC6" s="2">
        <v>4.3711382516586558E-2</v>
      </c>
      <c r="AD6" s="2">
        <v>6.5125889282792226E-2</v>
      </c>
      <c r="AE6" s="2">
        <v>0.2596926485269328</v>
      </c>
      <c r="AF6" s="2">
        <v>2.4754953432186031E-3</v>
      </c>
      <c r="AG6" s="2"/>
      <c r="AH6" s="2"/>
      <c r="AI6" s="2"/>
      <c r="AJ6" s="2"/>
      <c r="AK6" s="2"/>
      <c r="AL6" s="2"/>
    </row>
    <row r="7" spans="1:38" hidden="1" x14ac:dyDescent="0.25">
      <c r="A7" s="2" t="s">
        <v>46</v>
      </c>
      <c r="B7" s="2"/>
      <c r="C7" s="2"/>
      <c r="D7" s="2" t="s">
        <v>37</v>
      </c>
      <c r="E7" s="2">
        <v>12247</v>
      </c>
      <c r="F7" s="2">
        <v>0</v>
      </c>
      <c r="G7" s="2">
        <v>0</v>
      </c>
      <c r="H7" s="2">
        <v>12219</v>
      </c>
      <c r="I7" s="2">
        <v>2.151046292715976E-2</v>
      </c>
      <c r="J7" s="2">
        <v>0.74949128617650906</v>
      </c>
      <c r="K7" s="2">
        <v>11.043418520592921</v>
      </c>
      <c r="L7" s="2">
        <v>9.5713065218919549E-4</v>
      </c>
      <c r="M7" s="2">
        <v>-0.13037135990009699</v>
      </c>
      <c r="N7" s="2">
        <v>-4.2063795202130327E-2</v>
      </c>
      <c r="O7" s="2">
        <v>-6.3574258129290087E-2</v>
      </c>
      <c r="P7" s="2">
        <v>-5.1158572100552323E-2</v>
      </c>
      <c r="Q7" s="2">
        <v>-3.2113418759995183E-2</v>
      </c>
      <c r="R7" s="2">
        <v>-2.3171692518743851E-2</v>
      </c>
      <c r="S7" s="2">
        <v>-1.408781725662038E-2</v>
      </c>
      <c r="T7" s="2">
        <v>-8.0886806477843236E-3</v>
      </c>
      <c r="U7" s="2">
        <v>-3.6076455759872562E-3</v>
      </c>
      <c r="V7" s="2">
        <v>4.6117907255977469E-4</v>
      </c>
      <c r="W7" s="2">
        <v>4.537266959360289E-3</v>
      </c>
      <c r="X7" s="2">
        <v>9.414737559557915E-3</v>
      </c>
      <c r="Y7" s="2">
        <v>1.542147249795736E-2</v>
      </c>
      <c r="Z7" s="2">
        <v>2.516847521155471E-2</v>
      </c>
      <c r="AA7" s="2">
        <v>3.5130490970443268E-2</v>
      </c>
      <c r="AB7" s="2">
        <v>5.676739821393921E-2</v>
      </c>
      <c r="AC7" s="2">
        <v>4.3978056506508711E-2</v>
      </c>
      <c r="AD7" s="2">
        <v>6.5488519433668471E-2</v>
      </c>
      <c r="AE7" s="2">
        <v>0.2596926485269328</v>
      </c>
      <c r="AF7" s="2">
        <v>0.99050827347027215</v>
      </c>
      <c r="AG7" s="2" t="s">
        <v>38</v>
      </c>
      <c r="AH7" s="2" t="s">
        <v>40</v>
      </c>
      <c r="AI7" s="2" t="s">
        <v>38</v>
      </c>
      <c r="AJ7" s="2" t="s">
        <v>40</v>
      </c>
      <c r="AK7" s="2" t="s">
        <v>38</v>
      </c>
      <c r="AL7" s="2" t="s">
        <v>40</v>
      </c>
    </row>
    <row r="8" spans="1:38" hidden="1" x14ac:dyDescent="0.25">
      <c r="A8" s="2" t="s">
        <v>47</v>
      </c>
      <c r="B8" s="2"/>
      <c r="C8" s="2"/>
      <c r="D8" s="2" t="s">
        <v>37</v>
      </c>
      <c r="E8" s="2">
        <v>12247</v>
      </c>
      <c r="F8" s="2">
        <v>0</v>
      </c>
      <c r="G8" s="2">
        <v>0</v>
      </c>
      <c r="H8" s="2">
        <v>12217</v>
      </c>
      <c r="I8" s="2">
        <v>2.1443998241521659E-2</v>
      </c>
      <c r="J8" s="2">
        <v>0.74569437585049203</v>
      </c>
      <c r="K8" s="2">
        <v>11.00347965914292</v>
      </c>
      <c r="L8" s="2">
        <v>8.6083493973486002E-4</v>
      </c>
      <c r="M8" s="2">
        <v>-0.13037135990009699</v>
      </c>
      <c r="N8" s="2">
        <v>-4.2027161543308468E-2</v>
      </c>
      <c r="O8" s="2">
        <v>-6.3471159784830131E-2</v>
      </c>
      <c r="P8" s="2">
        <v>-5.1004335055147253E-2</v>
      </c>
      <c r="Q8" s="2">
        <v>-3.2102240617845279E-2</v>
      </c>
      <c r="R8" s="2">
        <v>-2.3387563343083031E-2</v>
      </c>
      <c r="S8" s="2">
        <v>-1.417373286623521E-2</v>
      </c>
      <c r="T8" s="2">
        <v>-8.216432642449284E-3</v>
      </c>
      <c r="U8" s="2">
        <v>-3.73649147058517E-3</v>
      </c>
      <c r="V8" s="2">
        <v>3.7664660490677421E-4</v>
      </c>
      <c r="W8" s="2">
        <v>4.4316265923718271E-3</v>
      </c>
      <c r="X8" s="2">
        <v>9.2345611553441113E-3</v>
      </c>
      <c r="Y8" s="2">
        <v>1.5329425150840769E-2</v>
      </c>
      <c r="Z8" s="2">
        <v>2.509321454537888E-2</v>
      </c>
      <c r="AA8" s="2">
        <v>3.5158798833175083E-2</v>
      </c>
      <c r="AB8" s="2">
        <v>5.6470506869367637E-2</v>
      </c>
      <c r="AC8" s="2">
        <v>4.3748831422778182E-2</v>
      </c>
      <c r="AD8" s="2">
        <v>6.5192829664299859E-2</v>
      </c>
      <c r="AE8" s="2">
        <v>0.2596926485269328</v>
      </c>
      <c r="AF8" s="2">
        <v>0.72020276881459555</v>
      </c>
      <c r="AG8" s="2" t="s">
        <v>38</v>
      </c>
      <c r="AH8" s="2" t="s">
        <v>40</v>
      </c>
      <c r="AI8" s="2" t="s">
        <v>38</v>
      </c>
      <c r="AJ8" s="2" t="s">
        <v>40</v>
      </c>
      <c r="AK8" s="2" t="s">
        <v>38</v>
      </c>
      <c r="AL8" s="2" t="s">
        <v>40</v>
      </c>
    </row>
    <row r="9" spans="1:38" hidden="1" x14ac:dyDescent="0.25">
      <c r="A9" s="2" t="s">
        <v>48</v>
      </c>
      <c r="B9" s="2"/>
      <c r="C9" s="2"/>
      <c r="D9" s="2" t="s">
        <v>37</v>
      </c>
      <c r="E9" s="2">
        <v>12247</v>
      </c>
      <c r="F9" s="2">
        <v>0</v>
      </c>
      <c r="G9" s="2">
        <v>0</v>
      </c>
      <c r="H9" s="2">
        <v>12219</v>
      </c>
      <c r="I9" s="2">
        <v>2.1427881523161139E-2</v>
      </c>
      <c r="J9" s="2">
        <v>0.76289478150198531</v>
      </c>
      <c r="K9" s="2">
        <v>11.125543082876639</v>
      </c>
      <c r="L9" s="2">
        <v>9.2045993205759754E-4</v>
      </c>
      <c r="M9" s="2">
        <v>-0.13037135990009699</v>
      </c>
      <c r="N9" s="2">
        <v>-4.1935303114264681E-2</v>
      </c>
      <c r="O9" s="2">
        <v>-6.3363184637425823E-2</v>
      </c>
      <c r="P9" s="2">
        <v>-5.0969309309757779E-2</v>
      </c>
      <c r="Q9" s="2">
        <v>-3.2053795629829483E-2</v>
      </c>
      <c r="R9" s="2">
        <v>-2.317532987383171E-2</v>
      </c>
      <c r="S9" s="2">
        <v>-1.4110616215679061E-2</v>
      </c>
      <c r="T9" s="2">
        <v>-8.113996856139765E-3</v>
      </c>
      <c r="U9" s="2">
        <v>-3.6800022481299848E-3</v>
      </c>
      <c r="V9" s="2">
        <v>4.2221798991956761E-4</v>
      </c>
      <c r="W9" s="2">
        <v>4.5048313921729893E-3</v>
      </c>
      <c r="X9" s="2">
        <v>9.35387026122576E-3</v>
      </c>
      <c r="Y9" s="2">
        <v>1.5348929108860911E-2</v>
      </c>
      <c r="Z9" s="2">
        <v>2.509321454537888E-2</v>
      </c>
      <c r="AA9" s="2">
        <v>3.5112231093427468E-2</v>
      </c>
      <c r="AB9" s="2">
        <v>5.6373166717473222E-2</v>
      </c>
      <c r="AC9" s="2">
        <v>4.3776222978379867E-2</v>
      </c>
      <c r="AD9" s="2">
        <v>6.5204104501541016E-2</v>
      </c>
      <c r="AE9" s="2">
        <v>0.2596926485269328</v>
      </c>
      <c r="AF9" s="2">
        <v>8.5351443650313344E-2</v>
      </c>
      <c r="AG9" s="2" t="s">
        <v>38</v>
      </c>
      <c r="AH9" s="2" t="s">
        <v>40</v>
      </c>
      <c r="AI9" s="2" t="s">
        <v>38</v>
      </c>
      <c r="AJ9" s="2" t="s">
        <v>40</v>
      </c>
      <c r="AK9" s="2" t="s">
        <v>38</v>
      </c>
      <c r="AL9" s="2" t="s">
        <v>40</v>
      </c>
    </row>
    <row r="10" spans="1:38" hidden="1" x14ac:dyDescent="0.25">
      <c r="A10" s="2" t="s">
        <v>49</v>
      </c>
      <c r="B10" s="2"/>
      <c r="C10" s="2"/>
      <c r="D10" s="2" t="s">
        <v>37</v>
      </c>
      <c r="E10" s="2">
        <v>12247</v>
      </c>
      <c r="F10" s="2">
        <v>0</v>
      </c>
      <c r="G10" s="2">
        <v>0</v>
      </c>
      <c r="H10" s="2">
        <v>12218</v>
      </c>
      <c r="I10" s="2">
        <v>2.1422003015353491E-2</v>
      </c>
      <c r="J10" s="2">
        <v>0.7466852879994067</v>
      </c>
      <c r="K10" s="2">
        <v>10.9421663446686</v>
      </c>
      <c r="L10" s="2">
        <v>8.7293493122863729E-4</v>
      </c>
      <c r="M10" s="2">
        <v>-0.13037135990009699</v>
      </c>
      <c r="N10" s="2">
        <v>-4.1971071099478341E-2</v>
      </c>
      <c r="O10" s="2">
        <v>-6.3393074114831818E-2</v>
      </c>
      <c r="P10" s="2">
        <v>-5.0920988012278963E-2</v>
      </c>
      <c r="Q10" s="2">
        <v>-3.2107071651888613E-2</v>
      </c>
      <c r="R10" s="2">
        <v>-2.324693310679158E-2</v>
      </c>
      <c r="S10" s="2">
        <v>-1.416722706270007E-2</v>
      </c>
      <c r="T10" s="2">
        <v>-8.24401330715035E-3</v>
      </c>
      <c r="U10" s="2">
        <v>-3.7417968157561778E-3</v>
      </c>
      <c r="V10" s="2">
        <v>3.6827878299386651E-4</v>
      </c>
      <c r="W10" s="2">
        <v>4.4287195195904499E-3</v>
      </c>
      <c r="X10" s="2">
        <v>9.2956866469216057E-3</v>
      </c>
      <c r="Y10" s="2">
        <v>1.537835871676221E-2</v>
      </c>
      <c r="Z10" s="2">
        <v>2.508760891197831E-2</v>
      </c>
      <c r="AA10" s="2">
        <v>3.510279275924099E-2</v>
      </c>
      <c r="AB10" s="2">
        <v>5.6470506869367637E-2</v>
      </c>
      <c r="AC10" s="2">
        <v>4.371694096193561E-2</v>
      </c>
      <c r="AD10" s="2">
        <v>6.5138943977289102E-2</v>
      </c>
      <c r="AE10" s="2">
        <v>0.2596926485269328</v>
      </c>
      <c r="AF10" s="2">
        <v>0.80934801434422909</v>
      </c>
      <c r="AG10" s="2" t="s">
        <v>38</v>
      </c>
      <c r="AH10" s="2" t="s">
        <v>40</v>
      </c>
      <c r="AI10" s="2" t="s">
        <v>38</v>
      </c>
      <c r="AJ10" s="2" t="s">
        <v>40</v>
      </c>
      <c r="AK10" s="2" t="s">
        <v>38</v>
      </c>
      <c r="AL10" s="2" t="s">
        <v>40</v>
      </c>
    </row>
    <row r="11" spans="1:38" x14ac:dyDescent="0.25">
      <c r="A11" s="2" t="s">
        <v>50</v>
      </c>
      <c r="B11" s="2" t="str">
        <f>VLOOKUP(A11,[1]Variables!$A$1:$C$51,3,FALSE)</f>
        <v>last 10 day logreturn</v>
      </c>
      <c r="C11" s="2">
        <f>HLOOKUP(A11,'dynamic equation'!$A$1:$AB$2,2,FALSE)</f>
        <v>-1.5934098958969121</v>
      </c>
      <c r="D11" s="2" t="s">
        <v>37</v>
      </c>
      <c r="E11" s="2">
        <v>12247</v>
      </c>
      <c r="F11" s="2">
        <v>0</v>
      </c>
      <c r="G11" s="2">
        <v>0</v>
      </c>
      <c r="H11" s="2">
        <v>12218</v>
      </c>
      <c r="I11" s="2">
        <v>2.1404915739279381E-2</v>
      </c>
      <c r="J11" s="2">
        <v>0.78356713405679101</v>
      </c>
      <c r="K11" s="2">
        <v>11.140884699899461</v>
      </c>
      <c r="L11" s="2">
        <v>9.7970918763386726E-4</v>
      </c>
      <c r="M11" s="2">
        <v>-0.13037135990009699</v>
      </c>
      <c r="N11" s="2">
        <v>-4.1830122290924893E-2</v>
      </c>
      <c r="O11" s="2">
        <v>-6.3235038030204263E-2</v>
      </c>
      <c r="P11" s="2">
        <v>-5.0582918870211151E-2</v>
      </c>
      <c r="Q11" s="2">
        <v>-3.189512477090202E-2</v>
      </c>
      <c r="R11" s="2">
        <v>-2.3139063252049629E-2</v>
      </c>
      <c r="S11" s="2">
        <v>-1.407715004799766E-2</v>
      </c>
      <c r="T11" s="2">
        <v>-8.0879635704967853E-3</v>
      </c>
      <c r="U11" s="2">
        <v>-3.63251198832369E-3</v>
      </c>
      <c r="V11" s="2">
        <v>4.6117907255977469E-4</v>
      </c>
      <c r="W11" s="2">
        <v>4.527132147989596E-3</v>
      </c>
      <c r="X11" s="2">
        <v>9.361109742978874E-3</v>
      </c>
      <c r="Y11" s="2">
        <v>1.5386073506982919E-2</v>
      </c>
      <c r="Z11" s="2">
        <v>2.5105353255791409E-2</v>
      </c>
      <c r="AA11" s="2">
        <v>3.5119356598301912E-2</v>
      </c>
      <c r="AB11" s="2">
        <v>5.6470506869367637E-2</v>
      </c>
      <c r="AC11" s="2">
        <v>4.3789540666192617E-2</v>
      </c>
      <c r="AD11" s="2">
        <v>6.5194456405471987E-2</v>
      </c>
      <c r="AE11" s="2">
        <v>0.2596926485269328</v>
      </c>
      <c r="AF11" s="2">
        <v>1.0497142326270181E-4</v>
      </c>
      <c r="AG11" s="2"/>
      <c r="AH11" s="2"/>
      <c r="AI11" s="2"/>
      <c r="AJ11" s="2"/>
      <c r="AK11" s="2"/>
      <c r="AL11" s="2"/>
    </row>
    <row r="12" spans="1:38" x14ac:dyDescent="0.25">
      <c r="A12" s="2" t="s">
        <v>51</v>
      </c>
      <c r="B12" s="2" t="str">
        <f>VLOOKUP(A12,[1]Variables!$A$1:$C$51,3,FALSE)</f>
        <v>log change for open last day</v>
      </c>
      <c r="C12" s="2">
        <f>HLOOKUP(A12,'dynamic equation'!$A$1:$AB$2,2,FALSE)</f>
        <v>1.7392238602042202E-2</v>
      </c>
      <c r="D12" s="2" t="s">
        <v>37</v>
      </c>
      <c r="E12" s="2">
        <v>12247</v>
      </c>
      <c r="F12" s="2">
        <v>0</v>
      </c>
      <c r="G12" s="2">
        <v>0</v>
      </c>
      <c r="H12" s="2">
        <v>11984</v>
      </c>
      <c r="I12" s="2">
        <v>2.2543707101863372E-2</v>
      </c>
      <c r="J12" s="2">
        <v>0.12759931346802481</v>
      </c>
      <c r="K12" s="2">
        <v>6.3892452829405553</v>
      </c>
      <c r="L12" s="2">
        <v>4.165976342847147E-4</v>
      </c>
      <c r="M12" s="2">
        <v>-0.18196743393559839</v>
      </c>
      <c r="N12" s="2">
        <v>-4.467081656944203E-2</v>
      </c>
      <c r="O12" s="2">
        <v>-6.7214523671305398E-2</v>
      </c>
      <c r="P12" s="2">
        <v>-5.6770625501386882E-2</v>
      </c>
      <c r="Q12" s="2">
        <v>-3.4722758565858852E-2</v>
      </c>
      <c r="R12" s="2">
        <v>-2.574859470568476E-2</v>
      </c>
      <c r="S12" s="2">
        <v>-1.553601176605739E-2</v>
      </c>
      <c r="T12" s="2">
        <v>-9.3233592077482004E-3</v>
      </c>
      <c r="U12" s="2">
        <v>-4.4982265722450909E-3</v>
      </c>
      <c r="V12" s="2">
        <v>0</v>
      </c>
      <c r="W12" s="2">
        <v>4.6620707323330943E-3</v>
      </c>
      <c r="X12" s="2">
        <v>9.7712800046216644E-3</v>
      </c>
      <c r="Y12" s="2">
        <v>1.6520006715840741E-2</v>
      </c>
      <c r="Z12" s="2">
        <v>2.7028684305983441E-2</v>
      </c>
      <c r="AA12" s="2">
        <v>3.6733423220472933E-2</v>
      </c>
      <c r="AB12" s="2">
        <v>6.0213875513235003E-2</v>
      </c>
      <c r="AC12" s="2">
        <v>4.5504011838011463E-2</v>
      </c>
      <c r="AD12" s="2">
        <v>6.8047718939874824E-2</v>
      </c>
      <c r="AE12" s="2">
        <v>0.1876180346965293</v>
      </c>
      <c r="AF12" s="2">
        <v>0.60864490198028443</v>
      </c>
      <c r="AG12" s="2"/>
      <c r="AH12" s="2"/>
      <c r="AI12" s="2" t="s">
        <v>38</v>
      </c>
      <c r="AJ12" s="2" t="s">
        <v>40</v>
      </c>
      <c r="AK12" s="2"/>
      <c r="AL12" s="2"/>
    </row>
    <row r="13" spans="1:38" x14ac:dyDescent="0.25">
      <c r="A13" s="2" t="s">
        <v>52</v>
      </c>
      <c r="B13" s="2" t="str">
        <f>VLOOKUP(A13,[1]Variables!$A$1:$C$51,3,FALSE)</f>
        <v>log change for high last day</v>
      </c>
      <c r="C13" s="2">
        <f>HLOOKUP(A13,'dynamic equation'!$A$1:$AB$2,2,FALSE)</f>
        <v>-0.85363990068435669</v>
      </c>
      <c r="D13" s="2" t="s">
        <v>37</v>
      </c>
      <c r="E13" s="2">
        <v>12247</v>
      </c>
      <c r="F13" s="2">
        <v>0</v>
      </c>
      <c r="G13" s="2">
        <v>0</v>
      </c>
      <c r="H13" s="2">
        <v>12123</v>
      </c>
      <c r="I13" s="2">
        <v>1.910294093890428E-2</v>
      </c>
      <c r="J13" s="2">
        <v>0.24284267061030859</v>
      </c>
      <c r="K13" s="2">
        <v>8.6913595185442887</v>
      </c>
      <c r="L13" s="2">
        <v>4.8912975618883078E-4</v>
      </c>
      <c r="M13" s="2">
        <v>-0.1677867189935367</v>
      </c>
      <c r="N13" s="2">
        <v>-3.7716752121619727E-2</v>
      </c>
      <c r="O13" s="2">
        <v>-5.6819693060524007E-2</v>
      </c>
      <c r="P13" s="2">
        <v>-4.9171251597702782E-2</v>
      </c>
      <c r="Q13" s="2">
        <v>-2.8884029846533661E-2</v>
      </c>
      <c r="R13" s="2">
        <v>-2.0373498512467361E-2</v>
      </c>
      <c r="S13" s="2">
        <v>-1.192427853969911E-2</v>
      </c>
      <c r="T13" s="2">
        <v>-6.8902492600844689E-3</v>
      </c>
      <c r="U13" s="2">
        <v>-3.1289929284545048E-3</v>
      </c>
      <c r="V13" s="2">
        <v>1.860626828300991E-4</v>
      </c>
      <c r="W13" s="2">
        <v>3.7449121710846291E-3</v>
      </c>
      <c r="X13" s="2">
        <v>7.5961060579318581E-3</v>
      </c>
      <c r="Y13" s="2">
        <v>1.261605037975318E-2</v>
      </c>
      <c r="Z13" s="2">
        <v>2.114630849675107E-2</v>
      </c>
      <c r="AA13" s="2">
        <v>3.012690411414921E-2</v>
      </c>
      <c r="AB13" s="2">
        <v>5.50965091666097E-2</v>
      </c>
      <c r="AC13" s="2">
        <v>3.8695011633997398E-2</v>
      </c>
      <c r="AD13" s="2">
        <v>5.7797952572901677E-2</v>
      </c>
      <c r="AE13" s="2">
        <v>0.16737497054107789</v>
      </c>
      <c r="AF13" s="2">
        <v>1.5981875373045979E-2</v>
      </c>
      <c r="AG13" s="2" t="s">
        <v>38</v>
      </c>
      <c r="AH13" s="2" t="s">
        <v>42</v>
      </c>
      <c r="AI13" s="2" t="s">
        <v>38</v>
      </c>
      <c r="AJ13" s="2" t="s">
        <v>42</v>
      </c>
      <c r="AK13" s="2"/>
      <c r="AL13" s="2"/>
    </row>
    <row r="14" spans="1:38" x14ac:dyDescent="0.25">
      <c r="A14" s="2" t="s">
        <v>53</v>
      </c>
      <c r="B14" s="2" t="str">
        <f>VLOOKUP(A14,[1]Variables!$A$1:$C$51,3,FALSE)</f>
        <v>log change for low last day</v>
      </c>
      <c r="C14" s="2">
        <f>HLOOKUP(A14,'dynamic equation'!$A$1:$AB$2,2,FALSE)</f>
        <v>-0.38971531391143799</v>
      </c>
      <c r="D14" s="2" t="s">
        <v>37</v>
      </c>
      <c r="E14" s="2">
        <v>12247</v>
      </c>
      <c r="F14" s="2">
        <v>0</v>
      </c>
      <c r="G14" s="2">
        <v>0</v>
      </c>
      <c r="H14" s="2">
        <v>12136</v>
      </c>
      <c r="I14" s="2">
        <v>2.0710779262354231E-2</v>
      </c>
      <c r="J14" s="2">
        <v>-0.19251290034914609</v>
      </c>
      <c r="K14" s="2">
        <v>11.432860272611711</v>
      </c>
      <c r="L14" s="2">
        <v>4.7744505318992187E-4</v>
      </c>
      <c r="M14" s="2">
        <v>-0.20739806672909461</v>
      </c>
      <c r="N14" s="2">
        <v>-4.0944113471518537E-2</v>
      </c>
      <c r="O14" s="2">
        <v>-6.1654892733872778E-2</v>
      </c>
      <c r="P14" s="2">
        <v>-5.5435102140202183E-2</v>
      </c>
      <c r="Q14" s="2">
        <v>-3.185164825089843E-2</v>
      </c>
      <c r="R14" s="2">
        <v>-2.2169329394428991E-2</v>
      </c>
      <c r="S14" s="2">
        <v>-1.2670539185038141E-2</v>
      </c>
      <c r="T14" s="2">
        <v>-7.1422459110052124E-3</v>
      </c>
      <c r="U14" s="2">
        <v>-3.0498029174093879E-3</v>
      </c>
      <c r="V14" s="2">
        <v>8.1949321154232361E-4</v>
      </c>
      <c r="W14" s="2">
        <v>4.5247867798591211E-3</v>
      </c>
      <c r="X14" s="2">
        <v>8.5473270967783739E-3</v>
      </c>
      <c r="Y14" s="2">
        <v>1.3894190541658479E-2</v>
      </c>
      <c r="Z14" s="2">
        <v>2.2670555437186459E-2</v>
      </c>
      <c r="AA14" s="2">
        <v>3.1519722521892952E-2</v>
      </c>
      <c r="AB14" s="2">
        <v>5.4365438811089337E-2</v>
      </c>
      <c r="AC14" s="2">
        <v>4.1899003577898393E-2</v>
      </c>
      <c r="AD14" s="2">
        <v>6.260978284025262E-2</v>
      </c>
      <c r="AE14" s="2">
        <v>0.1994819924123607</v>
      </c>
      <c r="AF14" s="2">
        <v>5.8690544418401394E-3</v>
      </c>
      <c r="AG14" s="2"/>
      <c r="AH14" s="2"/>
      <c r="AI14" s="2" t="s">
        <v>38</v>
      </c>
      <c r="AJ14" s="2" t="s">
        <v>42</v>
      </c>
      <c r="AK14" s="2"/>
      <c r="AL14" s="2"/>
    </row>
    <row r="15" spans="1:38" hidden="1" x14ac:dyDescent="0.25">
      <c r="A15" s="2" t="s">
        <v>54</v>
      </c>
      <c r="B15" s="2"/>
      <c r="C15" s="2"/>
      <c r="D15" s="2" t="s">
        <v>37</v>
      </c>
      <c r="E15" s="2">
        <v>12247</v>
      </c>
      <c r="F15" s="2">
        <v>0</v>
      </c>
      <c r="G15" s="2">
        <v>0</v>
      </c>
      <c r="H15" s="2">
        <v>12157</v>
      </c>
      <c r="I15" s="2">
        <v>0.50102293984342794</v>
      </c>
      <c r="J15" s="2">
        <v>0.18811087019811709</v>
      </c>
      <c r="K15" s="2">
        <v>3.5386716736155059</v>
      </c>
      <c r="L15" s="2">
        <v>1.073218988537167E-3</v>
      </c>
      <c r="M15" s="2">
        <v>-2.900145239538424</v>
      </c>
      <c r="N15" s="2">
        <v>-1.0009726606983189</v>
      </c>
      <c r="O15" s="2">
        <v>-1.501995600541747</v>
      </c>
      <c r="P15" s="2">
        <v>-1.0911492550751121</v>
      </c>
      <c r="Q15" s="2">
        <v>-0.77636333702142524</v>
      </c>
      <c r="R15" s="2">
        <v>-0.61426253120508356</v>
      </c>
      <c r="S15" s="2">
        <v>-0.41522174055650968</v>
      </c>
      <c r="T15" s="2">
        <v>-0.27345571652092981</v>
      </c>
      <c r="U15" s="2">
        <v>-0.13794416902071019</v>
      </c>
      <c r="V15" s="2">
        <v>-1.5220977041394841E-2</v>
      </c>
      <c r="W15" s="2">
        <v>0.10159192828896541</v>
      </c>
      <c r="X15" s="2">
        <v>0.24308000302161889</v>
      </c>
      <c r="Y15" s="2">
        <v>0.40878032313482099</v>
      </c>
      <c r="Z15" s="2">
        <v>0.64339157065018504</v>
      </c>
      <c r="AA15" s="2">
        <v>0.84730008076931007</v>
      </c>
      <c r="AB15" s="2">
        <v>1.2578895333534239</v>
      </c>
      <c r="AC15" s="2">
        <v>1.0031190986753931</v>
      </c>
      <c r="AD15" s="2">
        <v>1.5041420385188209</v>
      </c>
      <c r="AE15" s="2">
        <v>2.373128931817817</v>
      </c>
      <c r="AF15" s="2">
        <v>0.97621085404028807</v>
      </c>
      <c r="AG15" s="2"/>
      <c r="AH15" s="2"/>
      <c r="AI15" s="2" t="s">
        <v>38</v>
      </c>
      <c r="AJ15" s="2" t="s">
        <v>40</v>
      </c>
      <c r="AK15" s="2" t="s">
        <v>38</v>
      </c>
      <c r="AL15" s="2" t="s">
        <v>40</v>
      </c>
    </row>
    <row r="16" spans="1:38" x14ac:dyDescent="0.25">
      <c r="A16" s="2" t="s">
        <v>55</v>
      </c>
      <c r="B16" s="2" t="str">
        <f>VLOOKUP(A16,[1]Variables!$A$1:$C$51,3,FALSE)</f>
        <v>log change for volume last day</v>
      </c>
      <c r="C16" s="2">
        <f>HLOOKUP(A16,'dynamic equation'!$A$1:$AB$2,2,FALSE)</f>
        <v>6.3896909356117249E-2</v>
      </c>
      <c r="D16" s="2" t="s">
        <v>37</v>
      </c>
      <c r="E16" s="2">
        <v>12247</v>
      </c>
      <c r="F16" s="2">
        <v>0</v>
      </c>
      <c r="G16" s="2">
        <v>0</v>
      </c>
      <c r="H16" s="2">
        <v>12247</v>
      </c>
      <c r="I16" s="2">
        <v>0.52968227554238356</v>
      </c>
      <c r="J16" s="2">
        <v>0.2552314346440801</v>
      </c>
      <c r="K16" s="2">
        <v>4.6853687145971099</v>
      </c>
      <c r="L16" s="2">
        <v>2.4555630662764262E-4</v>
      </c>
      <c r="M16" s="2">
        <v>-3.249734053337574</v>
      </c>
      <c r="N16" s="2">
        <v>-1.059118994778139</v>
      </c>
      <c r="O16" s="2">
        <v>-1.588801270320523</v>
      </c>
      <c r="P16" s="2">
        <v>-1.260515227299321</v>
      </c>
      <c r="Q16" s="2">
        <v>-0.82469945605026218</v>
      </c>
      <c r="R16" s="2">
        <v>-0.61874851140739451</v>
      </c>
      <c r="S16" s="2">
        <v>-0.39861284892174392</v>
      </c>
      <c r="T16" s="2">
        <v>-0.26005990322821843</v>
      </c>
      <c r="U16" s="2">
        <v>-0.13338733215521989</v>
      </c>
      <c r="V16" s="2">
        <v>-1.502717455079176E-2</v>
      </c>
      <c r="W16" s="2">
        <v>9.4119596910217734E-2</v>
      </c>
      <c r="X16" s="2">
        <v>0.2235021613142229</v>
      </c>
      <c r="Y16" s="2">
        <v>0.3926922738829367</v>
      </c>
      <c r="Z16" s="2">
        <v>0.64940067015345282</v>
      </c>
      <c r="AA16" s="2">
        <v>0.89334936746462512</v>
      </c>
      <c r="AB16" s="2">
        <v>1.4535430715109761</v>
      </c>
      <c r="AC16" s="2">
        <v>1.0596101073913951</v>
      </c>
      <c r="AD16" s="2">
        <v>1.5892923829337779</v>
      </c>
      <c r="AE16" s="2">
        <v>3.6291832338790071</v>
      </c>
      <c r="AF16" s="2">
        <v>0.13147979849534311</v>
      </c>
      <c r="AG16" s="2"/>
      <c r="AH16" s="2"/>
      <c r="AI16" s="2" t="s">
        <v>38</v>
      </c>
      <c r="AJ16" s="2" t="s">
        <v>40</v>
      </c>
      <c r="AK16" s="2"/>
      <c r="AL16" s="2"/>
    </row>
    <row r="17" spans="1:38" hidden="1" x14ac:dyDescent="0.25">
      <c r="A17" s="2" t="s">
        <v>56</v>
      </c>
      <c r="B17" s="2"/>
      <c r="C17" s="2"/>
      <c r="D17" s="2" t="s">
        <v>37</v>
      </c>
      <c r="E17" s="2">
        <v>12247</v>
      </c>
      <c r="F17" s="2">
        <v>0</v>
      </c>
      <c r="G17" s="2">
        <v>0</v>
      </c>
      <c r="H17" s="2">
        <v>12247</v>
      </c>
      <c r="I17" s="2">
        <v>1.0482100172862109E-2</v>
      </c>
      <c r="J17" s="2">
        <v>2.4010660824962118</v>
      </c>
      <c r="K17" s="2">
        <v>16.133901016868379</v>
      </c>
      <c r="L17" s="2">
        <v>1.8643343675385778E-2</v>
      </c>
      <c r="M17" s="2">
        <v>1.3082587370886729E-3</v>
      </c>
      <c r="N17" s="2">
        <v>-2.320856670338448E-3</v>
      </c>
      <c r="O17" s="2">
        <v>-1.280295684320056E-2</v>
      </c>
      <c r="P17" s="2">
        <v>4.2398620630284076E-3</v>
      </c>
      <c r="Q17" s="2">
        <v>6.7802804857755514E-3</v>
      </c>
      <c r="R17" s="2">
        <v>8.2760128844899319E-3</v>
      </c>
      <c r="S17" s="2">
        <v>1.0645221964747259E-2</v>
      </c>
      <c r="T17" s="2">
        <v>1.260497532266857E-2</v>
      </c>
      <c r="U17" s="2">
        <v>1.4607319322768529E-2</v>
      </c>
      <c r="V17" s="2">
        <v>1.664027757570823E-2</v>
      </c>
      <c r="W17" s="2">
        <v>1.8918249508656951E-2</v>
      </c>
      <c r="X17" s="2">
        <v>2.147392702221149E-2</v>
      </c>
      <c r="Y17" s="2">
        <v>2.496418116733647E-2</v>
      </c>
      <c r="Z17" s="2">
        <v>3.093210052859505E-2</v>
      </c>
      <c r="AA17" s="2">
        <v>3.6981052201149819E-2</v>
      </c>
      <c r="AB17" s="2">
        <v>5.1850254456738958E-2</v>
      </c>
      <c r="AC17" s="2">
        <v>3.9607544021110011E-2</v>
      </c>
      <c r="AD17" s="2">
        <v>5.0089644193972133E-2</v>
      </c>
      <c r="AE17" s="2">
        <v>0.12521246985053491</v>
      </c>
      <c r="AF17" s="2">
        <v>0.28600416723558908</v>
      </c>
      <c r="AG17" s="2" t="s">
        <v>38</v>
      </c>
      <c r="AH17" s="2" t="s">
        <v>42</v>
      </c>
      <c r="AI17" s="2" t="s">
        <v>38</v>
      </c>
      <c r="AJ17" s="2" t="s">
        <v>42</v>
      </c>
      <c r="AK17" s="2" t="s">
        <v>38</v>
      </c>
      <c r="AL17" s="2" t="s">
        <v>40</v>
      </c>
    </row>
    <row r="18" spans="1:38" hidden="1" x14ac:dyDescent="0.25">
      <c r="A18" s="2" t="s">
        <v>57</v>
      </c>
      <c r="B18" s="2"/>
      <c r="C18" s="2"/>
      <c r="D18" s="2" t="s">
        <v>37</v>
      </c>
      <c r="E18" s="2">
        <v>12247</v>
      </c>
      <c r="F18" s="2">
        <v>0</v>
      </c>
      <c r="G18" s="2">
        <v>0</v>
      </c>
      <c r="H18" s="2">
        <v>12247</v>
      </c>
      <c r="I18" s="2">
        <v>7.5831124402907747E-3</v>
      </c>
      <c r="J18" s="2">
        <v>1.690706533781297</v>
      </c>
      <c r="K18" s="2">
        <v>8.249907881270758</v>
      </c>
      <c r="L18" s="2">
        <v>2.010006431163645E-2</v>
      </c>
      <c r="M18" s="2">
        <v>6.1167582262159279E-3</v>
      </c>
      <c r="N18" s="2">
        <v>4.9338394310549042E-3</v>
      </c>
      <c r="O18" s="2">
        <v>-2.64927300923587E-3</v>
      </c>
      <c r="P18" s="2">
        <v>8.8363483495944896E-3</v>
      </c>
      <c r="Q18" s="2">
        <v>1.0998721740076021E-2</v>
      </c>
      <c r="R18" s="2">
        <v>1.2202929609401199E-2</v>
      </c>
      <c r="S18" s="2">
        <v>1.405416994088699E-2</v>
      </c>
      <c r="T18" s="2">
        <v>1.5777179548518681E-2</v>
      </c>
      <c r="U18" s="2">
        <v>1.7290191098844662E-2</v>
      </c>
      <c r="V18" s="2">
        <v>1.8758660210552121E-2</v>
      </c>
      <c r="W18" s="2">
        <v>2.0444689014786719E-2</v>
      </c>
      <c r="X18" s="2">
        <v>2.2467513185217169E-2</v>
      </c>
      <c r="Y18" s="2">
        <v>2.4826559564957679E-2</v>
      </c>
      <c r="Z18" s="2">
        <v>2.878180882136841E-2</v>
      </c>
      <c r="AA18" s="2">
        <v>3.3827283526158297E-2</v>
      </c>
      <c r="AB18" s="2">
        <v>4.9057019102657501E-2</v>
      </c>
      <c r="AC18" s="2">
        <v>3.5266289192217998E-2</v>
      </c>
      <c r="AD18" s="2">
        <v>4.2849401632508777E-2</v>
      </c>
      <c r="AE18" s="2">
        <v>6.6349618259895882E-2</v>
      </c>
      <c r="AF18" s="2">
        <v>0.69245126956622016</v>
      </c>
      <c r="AG18" s="2" t="s">
        <v>38</v>
      </c>
      <c r="AH18" s="2" t="s">
        <v>42</v>
      </c>
      <c r="AI18" s="2" t="s">
        <v>38</v>
      </c>
      <c r="AJ18" s="2" t="s">
        <v>42</v>
      </c>
      <c r="AK18" s="2" t="s">
        <v>38</v>
      </c>
      <c r="AL18" s="2" t="s">
        <v>40</v>
      </c>
    </row>
    <row r="19" spans="1:38" x14ac:dyDescent="0.25">
      <c r="A19" s="2" t="s">
        <v>58</v>
      </c>
      <c r="B19" s="2" t="str">
        <f>VLOOKUP(A19,[1]Variables!$A$1:$C$51,3,FALSE)</f>
        <v>ratio of last day close to last 5 days moving average</v>
      </c>
      <c r="C19" s="2">
        <f>HLOOKUP(A19,'dynamic equation'!$A$1:$AB$2,2,FALSE)</f>
        <v>-0.31899544596672058</v>
      </c>
      <c r="D19" s="2" t="s">
        <v>37</v>
      </c>
      <c r="E19" s="2">
        <v>12247</v>
      </c>
      <c r="F19" s="2">
        <v>0</v>
      </c>
      <c r="G19" s="2">
        <v>0</v>
      </c>
      <c r="H19" s="2">
        <v>12247</v>
      </c>
      <c r="I19" s="2">
        <v>2.4046695433390351E-2</v>
      </c>
      <c r="J19" s="2">
        <v>0.43754858259678292</v>
      </c>
      <c r="K19" s="2">
        <v>6.6876079453075681</v>
      </c>
      <c r="L19" s="2">
        <v>1.001795176699936</v>
      </c>
      <c r="M19" s="2">
        <v>0.8917516280271629</v>
      </c>
      <c r="N19" s="2">
        <v>0.9537017858331549</v>
      </c>
      <c r="O19" s="2">
        <v>0.92965509039976446</v>
      </c>
      <c r="P19" s="2">
        <v>0.94058616280604501</v>
      </c>
      <c r="Q19" s="2">
        <v>0.96332505476998054</v>
      </c>
      <c r="R19" s="2">
        <v>0.97388262480121135</v>
      </c>
      <c r="S19" s="2">
        <v>0.98470362866995709</v>
      </c>
      <c r="T19" s="2">
        <v>0.99152770775676702</v>
      </c>
      <c r="U19" s="2">
        <v>0.99673921421385192</v>
      </c>
      <c r="V19" s="2">
        <v>1.001583257214173</v>
      </c>
      <c r="W19" s="2">
        <v>1.006292276292702</v>
      </c>
      <c r="X19" s="2">
        <v>1.011981243210101</v>
      </c>
      <c r="Y19" s="2">
        <v>1.018511500531541</v>
      </c>
      <c r="Z19" s="2">
        <v>1.029067160500589</v>
      </c>
      <c r="AA19" s="2">
        <v>1.039695661176067</v>
      </c>
      <c r="AB19" s="2">
        <v>1.06681013151085</v>
      </c>
      <c r="AC19" s="2">
        <v>1.049888567566716</v>
      </c>
      <c r="AD19" s="2">
        <v>1.0739352630001071</v>
      </c>
      <c r="AE19" s="2">
        <v>1.220172647785545</v>
      </c>
      <c r="AF19" s="2">
        <v>5.333809293559244E-2</v>
      </c>
      <c r="AG19" s="2" t="s">
        <v>38</v>
      </c>
      <c r="AH19" s="2" t="s">
        <v>39</v>
      </c>
      <c r="AI19" s="2" t="s">
        <v>38</v>
      </c>
      <c r="AJ19" s="2" t="s">
        <v>42</v>
      </c>
      <c r="AK19" s="2"/>
      <c r="AL19" s="2"/>
    </row>
    <row r="20" spans="1:38" x14ac:dyDescent="0.25">
      <c r="A20" s="2" t="s">
        <v>59</v>
      </c>
      <c r="B20" s="2" t="str">
        <f>VLOOKUP(A20,[1]Variables!$A$1:$C$51,3,FALSE)</f>
        <v>ratio of last day close to last 20 days moving average</v>
      </c>
      <c r="C20" s="2">
        <f>HLOOKUP(A20,'dynamic equation'!$A$1:$AB$2,2,FALSE)</f>
        <v>0.47050324082374573</v>
      </c>
      <c r="D20" s="2" t="s">
        <v>37</v>
      </c>
      <c r="E20" s="2">
        <v>12247</v>
      </c>
      <c r="F20" s="2">
        <v>0</v>
      </c>
      <c r="G20" s="2">
        <v>0</v>
      </c>
      <c r="H20" s="2">
        <v>12247</v>
      </c>
      <c r="I20" s="2">
        <v>5.2717122921137408E-2</v>
      </c>
      <c r="J20" s="2">
        <v>0.18310567154195281</v>
      </c>
      <c r="K20" s="2">
        <v>3.9394708615886831</v>
      </c>
      <c r="L20" s="2">
        <v>1.009259843796438</v>
      </c>
      <c r="M20" s="2">
        <v>0.77786425334776299</v>
      </c>
      <c r="N20" s="2">
        <v>0.9038255979541634</v>
      </c>
      <c r="O20" s="2">
        <v>0.851108475033026</v>
      </c>
      <c r="P20" s="2">
        <v>0.88079561764305048</v>
      </c>
      <c r="Q20" s="2">
        <v>0.92543311535920625</v>
      </c>
      <c r="R20" s="2">
        <v>0.94450885688428365</v>
      </c>
      <c r="S20" s="2">
        <v>0.96697375700179633</v>
      </c>
      <c r="T20" s="2">
        <v>0.98352409309696209</v>
      </c>
      <c r="U20" s="2">
        <v>0.99670930810524716</v>
      </c>
      <c r="V20" s="2">
        <v>1.009037582863022</v>
      </c>
      <c r="W20" s="2">
        <v>1.020940191926049</v>
      </c>
      <c r="X20" s="2">
        <v>1.0336952817323191</v>
      </c>
      <c r="Y20" s="2">
        <v>1.049453749202937</v>
      </c>
      <c r="Z20" s="2">
        <v>1.0729469442945629</v>
      </c>
      <c r="AA20" s="2">
        <v>1.095076938162646</v>
      </c>
      <c r="AB20" s="2">
        <v>1.1498482961831691</v>
      </c>
      <c r="AC20" s="2">
        <v>1.114694089638713</v>
      </c>
      <c r="AD20" s="2">
        <v>1.1674112125598499</v>
      </c>
      <c r="AE20" s="2">
        <v>1.2626728214263061</v>
      </c>
      <c r="AF20" s="2">
        <v>3.5473789112198541E-2</v>
      </c>
      <c r="AG20" s="2" t="s">
        <v>38</v>
      </c>
      <c r="AH20" s="2" t="s">
        <v>39</v>
      </c>
      <c r="AI20" s="2" t="s">
        <v>38</v>
      </c>
      <c r="AJ20" s="2" t="s">
        <v>42</v>
      </c>
      <c r="AK20" s="2"/>
      <c r="AL20" s="2"/>
    </row>
    <row r="21" spans="1:38" hidden="1" x14ac:dyDescent="0.25">
      <c r="A21" s="2" t="s">
        <v>60</v>
      </c>
      <c r="B21" s="2"/>
      <c r="C21" s="2"/>
      <c r="D21" s="2" t="s">
        <v>37</v>
      </c>
      <c r="E21" s="2">
        <v>12247</v>
      </c>
      <c r="F21" s="2">
        <v>0</v>
      </c>
      <c r="G21" s="2">
        <v>0</v>
      </c>
      <c r="H21" s="2">
        <v>8611</v>
      </c>
      <c r="I21" s="2">
        <v>2.4348007548681029E-2</v>
      </c>
      <c r="J21" s="2">
        <v>-1.769344772005937</v>
      </c>
      <c r="K21" s="2">
        <v>6.647573034489171</v>
      </c>
      <c r="L21" s="2">
        <v>0.9803522797882146</v>
      </c>
      <c r="M21" s="2">
        <v>0.82777906315203942</v>
      </c>
      <c r="N21" s="2">
        <v>0.9316562646908525</v>
      </c>
      <c r="O21" s="2">
        <v>0.90730825714217156</v>
      </c>
      <c r="P21" s="2">
        <v>0.89289636881754153</v>
      </c>
      <c r="Q21" s="2">
        <v>0.92979524390377899</v>
      </c>
      <c r="R21" s="2">
        <v>0.94746296561732779</v>
      </c>
      <c r="S21" s="2">
        <v>0.96487408810766229</v>
      </c>
      <c r="T21" s="2">
        <v>0.97480945575234457</v>
      </c>
      <c r="U21" s="2">
        <v>0.98250518102296847</v>
      </c>
      <c r="V21" s="2">
        <v>0.98879487607666539</v>
      </c>
      <c r="W21" s="2">
        <v>0.99409174509798293</v>
      </c>
      <c r="X21" s="2">
        <v>0.9997003047996792</v>
      </c>
      <c r="Y21" s="2">
        <v>1</v>
      </c>
      <c r="Z21" s="2">
        <v>1</v>
      </c>
      <c r="AA21" s="2">
        <v>1</v>
      </c>
      <c r="AB21" s="2">
        <v>1</v>
      </c>
      <c r="AC21" s="2">
        <v>1.029048294885577</v>
      </c>
      <c r="AD21" s="2">
        <v>1.0533963024342581</v>
      </c>
      <c r="AE21" s="2">
        <v>1</v>
      </c>
      <c r="AF21" s="2">
        <v>0.1693953633290467</v>
      </c>
      <c r="AG21" s="2" t="s">
        <v>38</v>
      </c>
      <c r="AH21" s="2" t="s">
        <v>39</v>
      </c>
      <c r="AI21" s="2" t="s">
        <v>38</v>
      </c>
      <c r="AJ21" s="2" t="s">
        <v>42</v>
      </c>
      <c r="AK21" s="2" t="s">
        <v>38</v>
      </c>
      <c r="AL21" s="2" t="s">
        <v>40</v>
      </c>
    </row>
    <row r="22" spans="1:38" x14ac:dyDescent="0.25">
      <c r="A22" s="2" t="s">
        <v>61</v>
      </c>
      <c r="B22" s="2" t="str">
        <f>VLOOKUP(A22,[1]Variables!$A$1:$C$51,3,FALSE)</f>
        <v>ratio of last 5 day low to last day close</v>
      </c>
      <c r="C22" s="2">
        <f>HLOOKUP(A22,'dynamic equation'!$A$1:$AB$2,2,FALSE)</f>
        <v>-8.4058560431003571E-2</v>
      </c>
      <c r="D22" s="2" t="s">
        <v>37</v>
      </c>
      <c r="E22" s="2">
        <v>12247</v>
      </c>
      <c r="F22" s="2">
        <v>0</v>
      </c>
      <c r="G22" s="2">
        <v>0</v>
      </c>
      <c r="H22" s="2">
        <v>9164</v>
      </c>
      <c r="I22" s="2">
        <v>2.7428454249978969E-2</v>
      </c>
      <c r="J22" s="2">
        <v>-2.0708257000680641</v>
      </c>
      <c r="K22" s="2">
        <v>10.18022239257826</v>
      </c>
      <c r="L22" s="2">
        <v>0.97653958459906387</v>
      </c>
      <c r="M22" s="2">
        <v>0.7570217924562832</v>
      </c>
      <c r="N22" s="2">
        <v>0.92168267609910592</v>
      </c>
      <c r="O22" s="2">
        <v>0.89425422184912695</v>
      </c>
      <c r="P22" s="2">
        <v>0.8812012809346077</v>
      </c>
      <c r="Q22" s="2">
        <v>0.92507190971677722</v>
      </c>
      <c r="R22" s="2">
        <v>0.94204316763139384</v>
      </c>
      <c r="S22" s="2">
        <v>0.95842820298558884</v>
      </c>
      <c r="T22" s="2">
        <v>0.96912185998968425</v>
      </c>
      <c r="U22" s="2">
        <v>0.97747299513569152</v>
      </c>
      <c r="V22" s="2">
        <v>0.9844172388183976</v>
      </c>
      <c r="W22" s="2">
        <v>0.99053697203595092</v>
      </c>
      <c r="X22" s="2">
        <v>0.99688791970438828</v>
      </c>
      <c r="Y22" s="2">
        <v>1</v>
      </c>
      <c r="Z22" s="2">
        <v>1</v>
      </c>
      <c r="AA22" s="2">
        <v>1</v>
      </c>
      <c r="AB22" s="2">
        <v>1</v>
      </c>
      <c r="AC22" s="2">
        <v>1.031396493099022</v>
      </c>
      <c r="AD22" s="2">
        <v>1.058824947349001</v>
      </c>
      <c r="AE22" s="2">
        <v>1</v>
      </c>
      <c r="AF22" s="2">
        <v>4.0065056756971952E-2</v>
      </c>
      <c r="AG22" s="2" t="s">
        <v>38</v>
      </c>
      <c r="AH22" s="2" t="s">
        <v>39</v>
      </c>
      <c r="AI22" s="2" t="s">
        <v>38</v>
      </c>
      <c r="AJ22" s="2" t="s">
        <v>42</v>
      </c>
      <c r="AK22" s="2"/>
      <c r="AL22" s="2"/>
    </row>
    <row r="23" spans="1:38" x14ac:dyDescent="0.25">
      <c r="A23" s="2" t="s">
        <v>62</v>
      </c>
      <c r="B23" s="2" t="str">
        <f>VLOOKUP(A23,[1]Variables!$A$1:$C$51,3,FALSE)</f>
        <v>ratio of last day close to last 20 days high</v>
      </c>
      <c r="C23" s="2">
        <f>HLOOKUP(A23,'dynamic equation'!$A$1:$AB$2,2,FALSE)</f>
        <v>-0.6176106333732605</v>
      </c>
      <c r="D23" s="2" t="s">
        <v>37</v>
      </c>
      <c r="E23" s="2">
        <v>12247</v>
      </c>
      <c r="F23" s="2">
        <v>0</v>
      </c>
      <c r="G23" s="2">
        <v>0</v>
      </c>
      <c r="H23" s="2">
        <v>10282</v>
      </c>
      <c r="I23" s="2">
        <v>4.8257051546146762E-2</v>
      </c>
      <c r="J23" s="2">
        <v>-1.324021125939435</v>
      </c>
      <c r="K23" s="2">
        <v>4.8697783361863181</v>
      </c>
      <c r="L23" s="2">
        <v>0.9522420067961439</v>
      </c>
      <c r="M23" s="2">
        <v>0.64553244233350637</v>
      </c>
      <c r="N23" s="2">
        <v>0.85572790370385032</v>
      </c>
      <c r="O23" s="2">
        <v>0.80747085215770364</v>
      </c>
      <c r="P23" s="2">
        <v>0.79865340286688125</v>
      </c>
      <c r="Q23" s="2">
        <v>0.85785437607191684</v>
      </c>
      <c r="R23" s="2">
        <v>0.88452108964309606</v>
      </c>
      <c r="S23" s="2">
        <v>0.91481982508457849</v>
      </c>
      <c r="T23" s="2">
        <v>0.93561045343220095</v>
      </c>
      <c r="U23" s="2">
        <v>0.95271587810294267</v>
      </c>
      <c r="V23" s="2">
        <v>0.96675427778763157</v>
      </c>
      <c r="W23" s="2">
        <v>0.97744935049091519</v>
      </c>
      <c r="X23" s="2">
        <v>0.98683508720475577</v>
      </c>
      <c r="Y23" s="2">
        <v>0.99541793754288288</v>
      </c>
      <c r="Z23" s="2">
        <v>1</v>
      </c>
      <c r="AA23" s="2">
        <v>1</v>
      </c>
      <c r="AB23" s="2">
        <v>1</v>
      </c>
      <c r="AC23" s="2">
        <v>1.048756109888437</v>
      </c>
      <c r="AD23" s="2">
        <v>1.0970131614345839</v>
      </c>
      <c r="AE23" s="2">
        <v>1</v>
      </c>
      <c r="AF23" s="2">
        <v>1.802661508256527E-2</v>
      </c>
      <c r="AG23" s="2" t="s">
        <v>38</v>
      </c>
      <c r="AH23" s="2" t="s">
        <v>39</v>
      </c>
      <c r="AI23" s="2" t="s">
        <v>38</v>
      </c>
      <c r="AJ23" s="2" t="s">
        <v>42</v>
      </c>
      <c r="AK23" s="2"/>
      <c r="AL23" s="2"/>
    </row>
    <row r="24" spans="1:38" hidden="1" x14ac:dyDescent="0.25">
      <c r="A24" s="2" t="s">
        <v>63</v>
      </c>
      <c r="B24" s="2"/>
      <c r="C24" s="2"/>
      <c r="D24" s="2" t="s">
        <v>37</v>
      </c>
      <c r="E24" s="2">
        <v>12247</v>
      </c>
      <c r="F24" s="2">
        <v>0</v>
      </c>
      <c r="G24" s="2">
        <v>0</v>
      </c>
      <c r="H24" s="2">
        <v>10944</v>
      </c>
      <c r="I24" s="2">
        <v>5.4951900910366183E-2</v>
      </c>
      <c r="J24" s="2">
        <v>-1.029553743115847</v>
      </c>
      <c r="K24" s="2">
        <v>4.1001983921846117</v>
      </c>
      <c r="L24" s="2">
        <v>0.93366795508266198</v>
      </c>
      <c r="M24" s="2">
        <v>0.68013973378764869</v>
      </c>
      <c r="N24" s="2">
        <v>0.82376415326192964</v>
      </c>
      <c r="O24" s="2">
        <v>0.76881225235156347</v>
      </c>
      <c r="P24" s="2">
        <v>0.76741398920252946</v>
      </c>
      <c r="Q24" s="2">
        <v>0.82650177332735242</v>
      </c>
      <c r="R24" s="2">
        <v>0.85986397739198106</v>
      </c>
      <c r="S24" s="2">
        <v>0.89213570052438618</v>
      </c>
      <c r="T24" s="2">
        <v>0.91231661553533838</v>
      </c>
      <c r="U24" s="2">
        <v>0.92894640096304382</v>
      </c>
      <c r="V24" s="2">
        <v>0.94243753286130239</v>
      </c>
      <c r="W24" s="2">
        <v>0.95611136598221269</v>
      </c>
      <c r="X24" s="2">
        <v>0.97072988327593768</v>
      </c>
      <c r="Y24" s="2">
        <v>0.98451528492915852</v>
      </c>
      <c r="Z24" s="2">
        <v>1</v>
      </c>
      <c r="AA24" s="2">
        <v>1</v>
      </c>
      <c r="AB24" s="2">
        <v>1</v>
      </c>
      <c r="AC24" s="2">
        <v>1.043571756903394</v>
      </c>
      <c r="AD24" s="2">
        <v>1.09852365781376</v>
      </c>
      <c r="AE24" s="2">
        <v>1</v>
      </c>
      <c r="AF24" s="2">
        <v>0.27381618923374579</v>
      </c>
      <c r="AG24" s="2" t="s">
        <v>38</v>
      </c>
      <c r="AH24" s="2" t="s">
        <v>39</v>
      </c>
      <c r="AI24" s="2" t="s">
        <v>38</v>
      </c>
      <c r="AJ24" s="2" t="s">
        <v>42</v>
      </c>
      <c r="AK24" s="2" t="s">
        <v>38</v>
      </c>
      <c r="AL24" s="2" t="s">
        <v>40</v>
      </c>
    </row>
    <row r="25" spans="1:38" x14ac:dyDescent="0.25">
      <c r="A25" s="7" t="s">
        <v>64</v>
      </c>
      <c r="B25" s="2" t="str">
        <f>VLOOKUP(A25,[1]Variables!$A$1:$C$51,3,FALSE)</f>
        <v>log return of next day close to today's close</v>
      </c>
      <c r="C25" s="2" t="e">
        <f>HLOOKUP(A25,'dynamic equation'!$A$1:$AB$2,2,FALSE)</f>
        <v>#N/A</v>
      </c>
      <c r="D25" s="2" t="s">
        <v>37</v>
      </c>
      <c r="E25" s="2">
        <v>12247</v>
      </c>
      <c r="F25" s="2">
        <v>0</v>
      </c>
      <c r="G25" s="2">
        <v>0</v>
      </c>
      <c r="H25" s="2">
        <v>12217</v>
      </c>
      <c r="I25" s="2">
        <v>2.1450780928943428E-2</v>
      </c>
      <c r="J25" s="2">
        <v>0.73667080015418718</v>
      </c>
      <c r="K25" s="2">
        <v>10.92218795986633</v>
      </c>
      <c r="L25" s="2">
        <v>7.9402906379959475E-4</v>
      </c>
      <c r="M25" s="2">
        <v>-0.13037135990009699</v>
      </c>
      <c r="N25" s="2">
        <v>-4.2107532794087271E-2</v>
      </c>
      <c r="O25" s="2">
        <v>-6.355831372303071E-2</v>
      </c>
      <c r="P25" s="2">
        <v>-5.1063290473991829E-2</v>
      </c>
      <c r="Q25" s="2">
        <v>-3.2327391007350083E-2</v>
      </c>
      <c r="R25" s="2">
        <v>-2.3503460597096671E-2</v>
      </c>
      <c r="S25" s="2">
        <v>-1.42528507913954E-2</v>
      </c>
      <c r="T25" s="2">
        <v>-8.2695610612030131E-3</v>
      </c>
      <c r="U25" s="2">
        <v>-3.751691728503708E-3</v>
      </c>
      <c r="V25" s="2">
        <v>3.4998952311692672E-4</v>
      </c>
      <c r="W25" s="2">
        <v>4.3940754212335748E-3</v>
      </c>
      <c r="X25" s="2">
        <v>9.1997281946113937E-3</v>
      </c>
      <c r="Y25" s="2">
        <v>1.52689333695071E-2</v>
      </c>
      <c r="Z25" s="2">
        <v>2.5047670729393321E-2</v>
      </c>
      <c r="AA25" s="2">
        <v>3.510279275924099E-2</v>
      </c>
      <c r="AB25" s="2">
        <v>5.640223727642163E-2</v>
      </c>
      <c r="AC25" s="2">
        <v>4.3695590921686463E-2</v>
      </c>
      <c r="AD25" s="2">
        <v>6.5146371850629894E-2</v>
      </c>
      <c r="AE25" s="2">
        <v>0.2596926485269328</v>
      </c>
      <c r="AF25" s="2">
        <v>0</v>
      </c>
      <c r="AG25" s="2"/>
      <c r="AH25" s="2"/>
      <c r="AI25" s="2"/>
      <c r="AJ25" s="2"/>
      <c r="AK25" s="2"/>
      <c r="AL25" s="2"/>
    </row>
    <row r="26" spans="1:38" x14ac:dyDescent="0.25">
      <c r="A26" s="7" t="s">
        <v>65</v>
      </c>
      <c r="B26" s="2" t="str">
        <f>VLOOKUP(A26,[1]Variables!$A$1:$C$51,3,FALSE)</f>
        <v>1 if future return positive else 0</v>
      </c>
      <c r="C26" s="2" t="e">
        <f>HLOOKUP(A26,'dynamic equation'!$A$1:$AB$2,2,FALSE)</f>
        <v>#N/A</v>
      </c>
      <c r="D26" s="2" t="s">
        <v>37</v>
      </c>
      <c r="E26" s="2">
        <v>12247</v>
      </c>
      <c r="F26" s="2">
        <v>0</v>
      </c>
      <c r="G26" s="2">
        <v>0</v>
      </c>
      <c r="H26" s="2">
        <v>2</v>
      </c>
      <c r="I26" s="2">
        <v>0.4999475991366526</v>
      </c>
      <c r="J26" s="2">
        <v>-3.4135778554014541E-2</v>
      </c>
      <c r="K26" s="2">
        <v>1.001165251377488</v>
      </c>
      <c r="L26" s="2">
        <v>0.50853270188617616</v>
      </c>
      <c r="M26" s="2">
        <v>0</v>
      </c>
      <c r="N26" s="2">
        <v>-0.49136249638712898</v>
      </c>
      <c r="O26" s="2">
        <v>-0.99131009552378158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1.5084279001594809</v>
      </c>
      <c r="AD26" s="2">
        <v>2.0083754992961338</v>
      </c>
      <c r="AE26" s="2">
        <v>1</v>
      </c>
      <c r="AF26" s="2">
        <v>0</v>
      </c>
      <c r="AG26" s="2"/>
      <c r="AH26" s="2"/>
      <c r="AI26" s="2"/>
      <c r="AJ26" s="2"/>
      <c r="AK26" s="2"/>
      <c r="AL26" s="2"/>
    </row>
    <row r="27" spans="1:38" x14ac:dyDescent="0.25">
      <c r="A27" s="2" t="s">
        <v>66</v>
      </c>
      <c r="B27" s="2" t="str">
        <f>VLOOKUP(A27,[1]Variables!$A$1:$C$51,3,FALSE)</f>
        <v>(price-lower bollinger)/(upper bolinger - lower bollinger) in last 5 days</v>
      </c>
      <c r="C27" s="2">
        <f>HLOOKUP(A27,'dynamic equation'!$A$1:$AB$2,2,FALSE)</f>
        <v>-9.2414945363998413E-2</v>
      </c>
      <c r="D27" s="2" t="s">
        <v>37</v>
      </c>
      <c r="E27" s="2">
        <v>12247</v>
      </c>
      <c r="F27" s="2">
        <v>0</v>
      </c>
      <c r="G27" s="2">
        <v>0</v>
      </c>
      <c r="H27" s="2">
        <v>12247</v>
      </c>
      <c r="I27" s="2">
        <v>0.25854304913050508</v>
      </c>
      <c r="J27" s="2">
        <v>-0.1005393718849362</v>
      </c>
      <c r="K27" s="2">
        <v>1.6775446441383339</v>
      </c>
      <c r="L27" s="2">
        <v>0.51618605773021942</v>
      </c>
      <c r="M27" s="2">
        <v>5.3356057039128373E-2</v>
      </c>
      <c r="N27" s="2">
        <v>-9.0004053079073554E-4</v>
      </c>
      <c r="O27" s="2">
        <v>-0.25944308966129581</v>
      </c>
      <c r="P27" s="2">
        <v>7.1546850479096966E-2</v>
      </c>
      <c r="Q27" s="2">
        <v>0.11576543928716181</v>
      </c>
      <c r="R27" s="2">
        <v>0.1567119738686637</v>
      </c>
      <c r="S27" s="2">
        <v>0.23615457321892119</v>
      </c>
      <c r="T27" s="2">
        <v>0.3215239721667284</v>
      </c>
      <c r="U27" s="2">
        <v>0.42127383131803681</v>
      </c>
      <c r="V27" s="2">
        <v>0.53776604262853522</v>
      </c>
      <c r="W27" s="2">
        <v>0.63730112543742024</v>
      </c>
      <c r="X27" s="2">
        <v>0.71714150242848396</v>
      </c>
      <c r="Y27" s="2">
        <v>0.78202196891323339</v>
      </c>
      <c r="Z27" s="2">
        <v>0.85198810432429339</v>
      </c>
      <c r="AA27" s="2">
        <v>0.8916618707947781</v>
      </c>
      <c r="AB27" s="2">
        <v>0.93301717729437272</v>
      </c>
      <c r="AC27" s="2">
        <v>1.033272155991229</v>
      </c>
      <c r="AD27" s="2">
        <v>1.2918152051217351</v>
      </c>
      <c r="AE27" s="2">
        <v>0.94692942919428835</v>
      </c>
      <c r="AF27" s="2">
        <v>1.32899335976877E-2</v>
      </c>
      <c r="AG27" s="2" t="s">
        <v>38</v>
      </c>
      <c r="AH27" s="2" t="s">
        <v>39</v>
      </c>
      <c r="AI27" s="2" t="s">
        <v>38</v>
      </c>
      <c r="AJ27" s="2" t="s">
        <v>42</v>
      </c>
      <c r="AK27" s="2"/>
      <c r="AL27" s="2"/>
    </row>
    <row r="28" spans="1:38" x14ac:dyDescent="0.25">
      <c r="A28" s="2" t="s">
        <v>67</v>
      </c>
      <c r="B28" s="2" t="str">
        <f>VLOOKUP(A28,[1]Variables!$A$1:$C$51,3,FALSE)</f>
        <v>(price-lower bollinger)/(upper bolinger - lower bollinger) in last 20 days</v>
      </c>
      <c r="C28" s="2">
        <f>HLOOKUP(A28,'dynamic equation'!$A$1:$AB$2,2,FALSE)</f>
        <v>-5.6278690695762627E-2</v>
      </c>
      <c r="D28" s="2" t="s">
        <v>37</v>
      </c>
      <c r="E28" s="2">
        <v>12247</v>
      </c>
      <c r="F28" s="2">
        <v>0</v>
      </c>
      <c r="G28" s="2">
        <v>0</v>
      </c>
      <c r="H28" s="2">
        <v>12247</v>
      </c>
      <c r="I28" s="2">
        <v>0.32731603876435461</v>
      </c>
      <c r="J28" s="2">
        <v>-0.18660786836613949</v>
      </c>
      <c r="K28" s="2">
        <v>2.2106569388688508</v>
      </c>
      <c r="L28" s="2">
        <v>0.55146527456116001</v>
      </c>
      <c r="M28" s="2">
        <v>-0.49327446289476212</v>
      </c>
      <c r="N28" s="2">
        <v>-0.1031668029675491</v>
      </c>
      <c r="O28" s="2">
        <v>-0.43048284173190371</v>
      </c>
      <c r="P28" s="2">
        <v>-0.1465021379037878</v>
      </c>
      <c r="Q28" s="2">
        <v>9.1303257905702585E-3</v>
      </c>
      <c r="R28" s="2">
        <v>0.1011886525096652</v>
      </c>
      <c r="S28" s="2">
        <v>0.22614800730010559</v>
      </c>
      <c r="T28" s="2">
        <v>0.34752862000123108</v>
      </c>
      <c r="U28" s="2">
        <v>0.4690301936863735</v>
      </c>
      <c r="V28" s="2">
        <v>0.58644251150862958</v>
      </c>
      <c r="W28" s="2">
        <v>0.68923024004002686</v>
      </c>
      <c r="X28" s="2">
        <v>0.77014229636511611</v>
      </c>
      <c r="Y28" s="2">
        <v>0.85107841421987018</v>
      </c>
      <c r="Z28" s="2">
        <v>0.95460691326877756</v>
      </c>
      <c r="AA28" s="2">
        <v>1.0398143788775911</v>
      </c>
      <c r="AB28" s="2">
        <v>1.185992878136666</v>
      </c>
      <c r="AC28" s="2">
        <v>1.206097352089869</v>
      </c>
      <c r="AD28" s="2">
        <v>1.533413390854224</v>
      </c>
      <c r="AE28" s="2">
        <v>1.478082536613299</v>
      </c>
      <c r="AF28" s="2">
        <v>0.15580987814926911</v>
      </c>
      <c r="AG28" s="2" t="s">
        <v>38</v>
      </c>
      <c r="AH28" s="2" t="s">
        <v>39</v>
      </c>
      <c r="AI28" s="2" t="s">
        <v>38</v>
      </c>
      <c r="AJ28" s="2" t="s">
        <v>42</v>
      </c>
      <c r="AK28" s="2"/>
      <c r="AL28" s="2"/>
    </row>
    <row r="29" spans="1:38" hidden="1" x14ac:dyDescent="0.25">
      <c r="A29" s="2" t="s">
        <v>68</v>
      </c>
      <c r="B29" s="2"/>
      <c r="C29" s="2"/>
      <c r="D29" s="2" t="s">
        <v>37</v>
      </c>
      <c r="E29" s="2">
        <v>12247</v>
      </c>
      <c r="F29" s="2">
        <v>0</v>
      </c>
      <c r="G29" s="2">
        <v>0</v>
      </c>
      <c r="H29" s="2">
        <v>12247</v>
      </c>
      <c r="I29" s="2">
        <v>0.14651806609111859</v>
      </c>
      <c r="J29" s="2">
        <v>0.55856574426205763</v>
      </c>
      <c r="K29" s="2">
        <v>2.7449132214283689</v>
      </c>
      <c r="L29" s="2">
        <v>0.40948505256204648</v>
      </c>
      <c r="M29" s="2">
        <v>9.8840889888328259E-2</v>
      </c>
      <c r="N29" s="2">
        <v>0.1164489203798094</v>
      </c>
      <c r="O29" s="2">
        <v>-3.0069145711309139E-2</v>
      </c>
      <c r="P29" s="2">
        <v>0.16369170328068999</v>
      </c>
      <c r="Q29" s="2">
        <v>0.2064830529689671</v>
      </c>
      <c r="R29" s="2">
        <v>0.23371225016395519</v>
      </c>
      <c r="S29" s="2">
        <v>0.27646265494184352</v>
      </c>
      <c r="T29" s="2">
        <v>0.31365648833704157</v>
      </c>
      <c r="U29" s="2">
        <v>0.35034354387761418</v>
      </c>
      <c r="V29" s="2">
        <v>0.38828039446647722</v>
      </c>
      <c r="W29" s="2">
        <v>0.43028594614053722</v>
      </c>
      <c r="X29" s="2">
        <v>0.47891533679315762</v>
      </c>
      <c r="Y29" s="2">
        <v>0.53793174705046432</v>
      </c>
      <c r="Z29" s="2">
        <v>0.62142254801581032</v>
      </c>
      <c r="AA29" s="2">
        <v>0.6813300043381918</v>
      </c>
      <c r="AB29" s="2">
        <v>0.78131931655076869</v>
      </c>
      <c r="AC29" s="2">
        <v>0.7025211847442836</v>
      </c>
      <c r="AD29" s="2">
        <v>0.84903925083540221</v>
      </c>
      <c r="AE29" s="2">
        <v>0.96040427090878921</v>
      </c>
      <c r="AF29" s="2">
        <v>0.59662340729713015</v>
      </c>
      <c r="AG29" s="2" t="s">
        <v>38</v>
      </c>
      <c r="AH29" s="2" t="s">
        <v>42</v>
      </c>
      <c r="AI29" s="2" t="s">
        <v>38</v>
      </c>
      <c r="AJ29" s="2" t="s">
        <v>42</v>
      </c>
      <c r="AK29" s="2" t="s">
        <v>38</v>
      </c>
      <c r="AL29" s="2" t="s">
        <v>40</v>
      </c>
    </row>
    <row r="30" spans="1:38" hidden="1" x14ac:dyDescent="0.25">
      <c r="A30" s="2" t="s">
        <v>69</v>
      </c>
      <c r="B30" s="2"/>
      <c r="C30" s="2"/>
      <c r="D30" s="2" t="s">
        <v>37</v>
      </c>
      <c r="E30" s="2">
        <v>12247</v>
      </c>
      <c r="F30" s="2">
        <v>0</v>
      </c>
      <c r="G30" s="2">
        <v>0</v>
      </c>
      <c r="H30" s="2">
        <v>12247</v>
      </c>
      <c r="I30" s="2">
        <v>8.4154301938823686E-2</v>
      </c>
      <c r="J30" s="2">
        <v>1.109106113831968</v>
      </c>
      <c r="K30" s="2">
        <v>4.7394249581632026</v>
      </c>
      <c r="L30" s="2">
        <v>0.2156619776691939</v>
      </c>
      <c r="M30" s="2">
        <v>6.4513361094578392E-2</v>
      </c>
      <c r="N30" s="2">
        <v>4.7353373791546499E-2</v>
      </c>
      <c r="O30" s="2">
        <v>-3.6800928147277201E-2</v>
      </c>
      <c r="P30" s="2">
        <v>8.526095864483009E-2</v>
      </c>
      <c r="Q30" s="2">
        <v>0.1099093852004845</v>
      </c>
      <c r="R30" s="2">
        <v>0.1241612914461436</v>
      </c>
      <c r="S30" s="2">
        <v>0.14499032439162729</v>
      </c>
      <c r="T30" s="2">
        <v>0.16419390976468809</v>
      </c>
      <c r="U30" s="2">
        <v>0.18081951048420919</v>
      </c>
      <c r="V30" s="2">
        <v>0.19845002290159161</v>
      </c>
      <c r="W30" s="2">
        <v>0.21895044509382239</v>
      </c>
      <c r="X30" s="2">
        <v>0.24509356756226969</v>
      </c>
      <c r="Y30" s="2">
        <v>0.28149206506856378</v>
      </c>
      <c r="Z30" s="2">
        <v>0.32911477631443797</v>
      </c>
      <c r="AA30" s="2">
        <v>0.37127644976748408</v>
      </c>
      <c r="AB30" s="2">
        <v>0.47237631618715742</v>
      </c>
      <c r="AC30" s="2">
        <v>0.38397058154684133</v>
      </c>
      <c r="AD30" s="2">
        <v>0.46812488348566489</v>
      </c>
      <c r="AE30" s="2">
        <v>0.64313733940680895</v>
      </c>
      <c r="AF30" s="2">
        <v>0.51281623568206469</v>
      </c>
      <c r="AG30" s="2" t="s">
        <v>38</v>
      </c>
      <c r="AH30" s="2" t="s">
        <v>42</v>
      </c>
      <c r="AI30" s="2" t="s">
        <v>38</v>
      </c>
      <c r="AJ30" s="2" t="s">
        <v>42</v>
      </c>
      <c r="AK30" s="2" t="s">
        <v>38</v>
      </c>
      <c r="AL30" s="2" t="s">
        <v>40</v>
      </c>
    </row>
    <row r="31" spans="1:38" x14ac:dyDescent="0.25">
      <c r="A31" s="2" t="s">
        <v>70</v>
      </c>
      <c r="B31" s="2" t="str">
        <f>VLOOKUP(A31,[1]Variables!$A$1:$C$51,3,FALSE)</f>
        <v>Relative Strength index over 5 days</v>
      </c>
      <c r="C31" s="2">
        <f>HLOOKUP(A31,'dynamic equation'!$A$1:$AB$2,2,FALSE)</f>
        <v>-3.1615644693374627E-2</v>
      </c>
      <c r="D31" s="2" t="s">
        <v>37</v>
      </c>
      <c r="E31" s="2">
        <v>12247</v>
      </c>
      <c r="F31" s="2">
        <v>0</v>
      </c>
      <c r="G31" s="2">
        <v>0</v>
      </c>
      <c r="H31" s="2">
        <v>12226</v>
      </c>
      <c r="I31" s="2">
        <v>0.20243320638223</v>
      </c>
      <c r="J31" s="2">
        <v>-8.856640232228509E-2</v>
      </c>
      <c r="K31" s="2">
        <v>2.2195326080660278</v>
      </c>
      <c r="L31" s="2">
        <v>0.53057675581590358</v>
      </c>
      <c r="M31" s="2">
        <v>2.8181419812542921E-2</v>
      </c>
      <c r="N31" s="2">
        <v>0.12571034305144349</v>
      </c>
      <c r="O31" s="2">
        <v>-7.6722863330786484E-2</v>
      </c>
      <c r="P31" s="2">
        <v>0.1044274191220865</v>
      </c>
      <c r="Q31" s="2">
        <v>0.19231006170992171</v>
      </c>
      <c r="R31" s="2">
        <v>0.25320757421387069</v>
      </c>
      <c r="S31" s="2">
        <v>0.34155548166202138</v>
      </c>
      <c r="T31" s="2">
        <v>0.41216035271236651</v>
      </c>
      <c r="U31" s="2">
        <v>0.47598700709361391</v>
      </c>
      <c r="V31" s="2">
        <v>0.53522254224040444</v>
      </c>
      <c r="W31" s="2">
        <v>0.59538387886994382</v>
      </c>
      <c r="X31" s="2">
        <v>0.65503553972628847</v>
      </c>
      <c r="Y31" s="2">
        <v>0.71992460169607464</v>
      </c>
      <c r="Z31" s="2">
        <v>0.80129113659542872</v>
      </c>
      <c r="AA31" s="2">
        <v>0.85560448729223137</v>
      </c>
      <c r="AB31" s="2">
        <v>0.91996988852519013</v>
      </c>
      <c r="AC31" s="2">
        <v>0.93544316858036369</v>
      </c>
      <c r="AD31" s="2">
        <v>1.137876374962594</v>
      </c>
      <c r="AE31" s="2">
        <v>0.9751031983682632</v>
      </c>
      <c r="AF31" s="2">
        <v>1.062564545478252E-2</v>
      </c>
      <c r="AG31" s="2" t="s">
        <v>38</v>
      </c>
      <c r="AH31" s="2" t="s">
        <v>39</v>
      </c>
      <c r="AI31" s="2" t="s">
        <v>38</v>
      </c>
      <c r="AJ31" s="2" t="s">
        <v>42</v>
      </c>
      <c r="AK31" s="2"/>
      <c r="AL31" s="2"/>
    </row>
    <row r="32" spans="1:38" x14ac:dyDescent="0.25">
      <c r="A32" s="2" t="s">
        <v>71</v>
      </c>
      <c r="B32" s="2" t="str">
        <f>VLOOKUP(A32,[1]Variables!$A$1:$C$51,3,FALSE)</f>
        <v>Relative Strength index over 20 days</v>
      </c>
      <c r="C32" s="2">
        <f>HLOOKUP(A32,'dynamic equation'!$A$1:$AB$2,2,FALSE)</f>
        <v>0.46404871344566351</v>
      </c>
      <c r="D32" s="2" t="s">
        <v>37</v>
      </c>
      <c r="E32" s="2">
        <v>12247</v>
      </c>
      <c r="F32" s="2">
        <v>0</v>
      </c>
      <c r="G32" s="2">
        <v>0</v>
      </c>
      <c r="H32" s="2">
        <v>12230</v>
      </c>
      <c r="I32" s="2">
        <v>0.1023615263737009</v>
      </c>
      <c r="J32" s="2">
        <v>-2.4991599159004819E-2</v>
      </c>
      <c r="K32" s="2">
        <v>2.498202753543048</v>
      </c>
      <c r="L32" s="2">
        <v>0.53395572482808606</v>
      </c>
      <c r="M32" s="2">
        <v>0.23374769116785971</v>
      </c>
      <c r="N32" s="2">
        <v>0.3292326720806843</v>
      </c>
      <c r="O32" s="2">
        <v>0.2268711457069835</v>
      </c>
      <c r="P32" s="2">
        <v>0.30851244947908768</v>
      </c>
      <c r="Q32" s="2">
        <v>0.36575230524298041</v>
      </c>
      <c r="R32" s="2">
        <v>0.39867772515108862</v>
      </c>
      <c r="S32" s="2">
        <v>0.44248376506158082</v>
      </c>
      <c r="T32" s="2">
        <v>0.47665398310172508</v>
      </c>
      <c r="U32" s="2">
        <v>0.50472978758672338</v>
      </c>
      <c r="V32" s="2">
        <v>0.53433001331702989</v>
      </c>
      <c r="W32" s="2">
        <v>0.56379163449434</v>
      </c>
      <c r="X32" s="2">
        <v>0.59244238310219222</v>
      </c>
      <c r="Y32" s="2">
        <v>0.62572778243508753</v>
      </c>
      <c r="Z32" s="2">
        <v>0.66918753776484663</v>
      </c>
      <c r="AA32" s="2">
        <v>0.70150077105273456</v>
      </c>
      <c r="AB32" s="2">
        <v>0.75210635844140095</v>
      </c>
      <c r="AC32" s="2">
        <v>0.73867877757548783</v>
      </c>
      <c r="AD32" s="2">
        <v>0.84104030394918872</v>
      </c>
      <c r="AE32" s="2">
        <v>0.85651556239214122</v>
      </c>
      <c r="AF32" s="2">
        <v>2.1791851737891599E-2</v>
      </c>
      <c r="AG32" s="2" t="s">
        <v>38</v>
      </c>
      <c r="AH32" s="2" t="s">
        <v>39</v>
      </c>
      <c r="AI32" s="2" t="s">
        <v>38</v>
      </c>
      <c r="AJ32" s="2" t="s">
        <v>42</v>
      </c>
      <c r="AK32" s="2"/>
      <c r="AL32" s="2"/>
    </row>
    <row r="33" spans="1:38" x14ac:dyDescent="0.25">
      <c r="A33" s="2" t="s">
        <v>72</v>
      </c>
      <c r="B33" s="2" t="str">
        <f>VLOOKUP(A33,[1]Variables!$A$1:$C$51,3,FALSE)</f>
        <v>last 1 day logreturn for nifty</v>
      </c>
      <c r="C33" s="2">
        <f>HLOOKUP(A33,'dynamic equation'!$A$1:$AB$2,2,FALSE)</f>
        <v>0.38150089979171747</v>
      </c>
      <c r="D33" s="2" t="s">
        <v>37</v>
      </c>
      <c r="E33" s="2">
        <v>12247</v>
      </c>
      <c r="F33" s="2">
        <v>0</v>
      </c>
      <c r="G33" s="2">
        <v>0</v>
      </c>
      <c r="H33" s="2">
        <v>1383</v>
      </c>
      <c r="I33" s="2">
        <v>1.5848431641966421E-2</v>
      </c>
      <c r="J33" s="2">
        <v>6.8066511568895732E-2</v>
      </c>
      <c r="K33" s="2">
        <v>4.6085190738273578</v>
      </c>
      <c r="L33" s="2">
        <v>4.4528234091704532E-4</v>
      </c>
      <c r="M33" s="2">
        <v>-7.146338666623582E-2</v>
      </c>
      <c r="N33" s="2">
        <v>-3.1251580943015798E-2</v>
      </c>
      <c r="O33" s="2">
        <v>-4.7100012584982219E-2</v>
      </c>
      <c r="P33" s="2">
        <v>-3.9585002693809962E-2</v>
      </c>
      <c r="Q33" s="2">
        <v>-2.612725693041687E-2</v>
      </c>
      <c r="R33" s="2">
        <v>-1.903745160337688E-2</v>
      </c>
      <c r="S33" s="2">
        <v>-1.0901460337545099E-2</v>
      </c>
      <c r="T33" s="2">
        <v>-6.2003486189674889E-3</v>
      </c>
      <c r="U33" s="2">
        <v>-2.7637911135908388E-3</v>
      </c>
      <c r="V33" s="2">
        <v>5.3208835364767593E-4</v>
      </c>
      <c r="W33" s="2">
        <v>3.7434154425346859E-3</v>
      </c>
      <c r="X33" s="2">
        <v>6.9102261263811254E-3</v>
      </c>
      <c r="Y33" s="2">
        <v>1.1882607764240971E-2</v>
      </c>
      <c r="Z33" s="2">
        <v>1.967132851712208E-2</v>
      </c>
      <c r="AA33" s="2">
        <v>2.6431212936216929E-2</v>
      </c>
      <c r="AB33" s="2">
        <v>4.0175779303927732E-2</v>
      </c>
      <c r="AC33" s="2">
        <v>3.2142145624849877E-2</v>
      </c>
      <c r="AD33" s="2">
        <v>4.7990577266816298E-2</v>
      </c>
      <c r="AE33" s="2">
        <v>9.0372727100367894E-2</v>
      </c>
      <c r="AF33" s="2">
        <v>0.62525380570739464</v>
      </c>
      <c r="AG33" s="2" t="s">
        <v>38</v>
      </c>
      <c r="AH33" s="2" t="s">
        <v>39</v>
      </c>
      <c r="AI33" s="2" t="s">
        <v>38</v>
      </c>
      <c r="AJ33" s="2" t="s">
        <v>40</v>
      </c>
      <c r="AK33" s="2"/>
      <c r="AL33" s="2"/>
    </row>
    <row r="34" spans="1:38" x14ac:dyDescent="0.25">
      <c r="A34" s="2" t="s">
        <v>73</v>
      </c>
      <c r="B34" s="2" t="str">
        <f>VLOOKUP(A34,[1]Variables!$A$1:$C$51,3,FALSE)</f>
        <v>last 2 day logreturn for nifty</v>
      </c>
      <c r="C34" s="2">
        <f>HLOOKUP(A34,'dynamic equation'!$A$1:$AB$2,2,FALSE)</f>
        <v>0.56903034448623657</v>
      </c>
      <c r="D34" s="2" t="s">
        <v>37</v>
      </c>
      <c r="E34" s="2">
        <v>12247</v>
      </c>
      <c r="F34" s="2">
        <v>0</v>
      </c>
      <c r="G34" s="2">
        <v>0</v>
      </c>
      <c r="H34" s="2">
        <v>1383</v>
      </c>
      <c r="I34" s="2">
        <v>1.5884287007451581E-2</v>
      </c>
      <c r="J34" s="2">
        <v>7.862292095017763E-2</v>
      </c>
      <c r="K34" s="2">
        <v>4.6602262785182136</v>
      </c>
      <c r="L34" s="2">
        <v>4.8026428704151268E-4</v>
      </c>
      <c r="M34" s="2">
        <v>-7.146338666623582E-2</v>
      </c>
      <c r="N34" s="2">
        <v>-3.1288309727861653E-2</v>
      </c>
      <c r="O34" s="2">
        <v>-4.7172596735313238E-2</v>
      </c>
      <c r="P34" s="2">
        <v>-3.9585002693809962E-2</v>
      </c>
      <c r="Q34" s="2">
        <v>-2.6115265794507649E-2</v>
      </c>
      <c r="R34" s="2">
        <v>-1.9095151467690651E-2</v>
      </c>
      <c r="S34" s="2">
        <v>-1.0901460337545099E-2</v>
      </c>
      <c r="T34" s="2">
        <v>-6.1741574414175644E-3</v>
      </c>
      <c r="U34" s="2">
        <v>-2.7372769402815049E-3</v>
      </c>
      <c r="V34" s="2">
        <v>5.6897760638624192E-4</v>
      </c>
      <c r="W34" s="2">
        <v>3.822356894648844E-3</v>
      </c>
      <c r="X34" s="2">
        <v>6.9302867176320067E-3</v>
      </c>
      <c r="Y34" s="2">
        <v>1.1909316208571E-2</v>
      </c>
      <c r="Z34" s="2">
        <v>1.9673856434337059E-2</v>
      </c>
      <c r="AA34" s="2">
        <v>2.6431212936216929E-2</v>
      </c>
      <c r="AB34" s="2">
        <v>4.1020958017737592E-2</v>
      </c>
      <c r="AC34" s="2">
        <v>3.2248838301944673E-2</v>
      </c>
      <c r="AD34" s="2">
        <v>4.8133125309396257E-2</v>
      </c>
      <c r="AE34" s="2">
        <v>9.0372727100367894E-2</v>
      </c>
      <c r="AF34" s="2">
        <v>0.74983605405746268</v>
      </c>
      <c r="AG34" s="2" t="s">
        <v>38</v>
      </c>
      <c r="AH34" s="2" t="s">
        <v>40</v>
      </c>
      <c r="AI34" s="2" t="s">
        <v>38</v>
      </c>
      <c r="AJ34" s="2" t="s">
        <v>40</v>
      </c>
      <c r="AK34" s="2"/>
      <c r="AL34" s="2"/>
    </row>
    <row r="35" spans="1:38" x14ac:dyDescent="0.25">
      <c r="A35" s="2" t="s">
        <v>74</v>
      </c>
      <c r="B35" s="2" t="str">
        <f>VLOOKUP(A35,[1]Variables!$A$1:$C$51,3,FALSE)</f>
        <v>last 3 day logreturn for nifty</v>
      </c>
      <c r="C35" s="2">
        <f>HLOOKUP(A35,'dynamic equation'!$A$1:$AB$2,2,FALSE)</f>
        <v>-0.10342768579721449</v>
      </c>
      <c r="D35" s="2" t="s">
        <v>37</v>
      </c>
      <c r="E35" s="2">
        <v>12247</v>
      </c>
      <c r="F35" s="2">
        <v>0</v>
      </c>
      <c r="G35" s="2">
        <v>0</v>
      </c>
      <c r="H35" s="2">
        <v>1383</v>
      </c>
      <c r="I35" s="2">
        <v>1.5868161016372079E-2</v>
      </c>
      <c r="J35" s="2">
        <v>6.6400641376670719E-2</v>
      </c>
      <c r="K35" s="2">
        <v>4.5838247392385476</v>
      </c>
      <c r="L35" s="2">
        <v>5.0625520198222082E-4</v>
      </c>
      <c r="M35" s="2">
        <v>-7.146338666623582E-2</v>
      </c>
      <c r="N35" s="2">
        <v>-3.1230066830761939E-2</v>
      </c>
      <c r="O35" s="2">
        <v>-4.7098227847134022E-2</v>
      </c>
      <c r="P35" s="2">
        <v>-3.9585002693809962E-2</v>
      </c>
      <c r="Q35" s="2">
        <v>-2.6115265794507649E-2</v>
      </c>
      <c r="R35" s="2">
        <v>-1.9095151467690651E-2</v>
      </c>
      <c r="S35" s="2">
        <v>-1.0901460337545099E-2</v>
      </c>
      <c r="T35" s="2">
        <v>-6.1763317600911352E-3</v>
      </c>
      <c r="U35" s="2">
        <v>-2.7372769402815049E-3</v>
      </c>
      <c r="V35" s="2">
        <v>6.484569894235026E-4</v>
      </c>
      <c r="W35" s="2">
        <v>3.905544028311057E-3</v>
      </c>
      <c r="X35" s="2">
        <v>7.0683414651175752E-3</v>
      </c>
      <c r="Y35" s="2">
        <v>1.195366173953292E-2</v>
      </c>
      <c r="Z35" s="2">
        <v>1.982021188504568E-2</v>
      </c>
      <c r="AA35" s="2">
        <v>2.6431212936216929E-2</v>
      </c>
      <c r="AB35" s="2">
        <v>4.0175779303927732E-2</v>
      </c>
      <c r="AC35" s="2">
        <v>3.2242577234726379E-2</v>
      </c>
      <c r="AD35" s="2">
        <v>4.8110738251098462E-2</v>
      </c>
      <c r="AE35" s="2">
        <v>9.0372727100367894E-2</v>
      </c>
      <c r="AF35" s="2">
        <v>0.36489991210469219</v>
      </c>
      <c r="AG35" s="2" t="s">
        <v>38</v>
      </c>
      <c r="AH35" s="2" t="s">
        <v>40</v>
      </c>
      <c r="AI35" s="2" t="s">
        <v>38</v>
      </c>
      <c r="AJ35" s="2" t="s">
        <v>40</v>
      </c>
      <c r="AK35" s="2"/>
      <c r="AL35" s="2"/>
    </row>
    <row r="36" spans="1:38" x14ac:dyDescent="0.25">
      <c r="A36" s="2" t="s">
        <v>75</v>
      </c>
      <c r="B36" s="2" t="str">
        <f>VLOOKUP(A36,[1]Variables!$A$1:$C$51,3,FALSE)</f>
        <v>last 4 day logreturn for nifty</v>
      </c>
      <c r="C36" s="2">
        <f>HLOOKUP(A36,'dynamic equation'!$A$1:$AB$2,2,FALSE)</f>
        <v>-9.4420135021209717E-2</v>
      </c>
      <c r="D36" s="2" t="s">
        <v>37</v>
      </c>
      <c r="E36" s="2">
        <v>12247</v>
      </c>
      <c r="F36" s="2">
        <v>0</v>
      </c>
      <c r="G36" s="2">
        <v>0</v>
      </c>
      <c r="H36" s="2">
        <v>1383</v>
      </c>
      <c r="I36" s="2">
        <v>1.5902976027139758E-2</v>
      </c>
      <c r="J36" s="2">
        <v>7.7622845829337678E-2</v>
      </c>
      <c r="K36" s="2">
        <v>4.6404177664425337</v>
      </c>
      <c r="L36" s="2">
        <v>5.1798088939857955E-4</v>
      </c>
      <c r="M36" s="2">
        <v>-7.146338666623582E-2</v>
      </c>
      <c r="N36" s="2">
        <v>-3.1287971164880947E-2</v>
      </c>
      <c r="O36" s="2">
        <v>-4.7190947192020709E-2</v>
      </c>
      <c r="P36" s="2">
        <v>-3.9585002693809962E-2</v>
      </c>
      <c r="Q36" s="2">
        <v>-2.612725693041687E-2</v>
      </c>
      <c r="R36" s="2">
        <v>-1.9095151467690651E-2</v>
      </c>
      <c r="S36" s="2">
        <v>-1.0901460337545099E-2</v>
      </c>
      <c r="T36" s="2">
        <v>-6.1741574414175644E-3</v>
      </c>
      <c r="U36" s="2">
        <v>-2.6976785008409041E-3</v>
      </c>
      <c r="V36" s="2">
        <v>6.5609606646210806E-4</v>
      </c>
      <c r="W36" s="2">
        <v>3.905544028311057E-3</v>
      </c>
      <c r="X36" s="2">
        <v>7.0683414651175752E-3</v>
      </c>
      <c r="Y36" s="2">
        <v>1.1962929948377809E-2</v>
      </c>
      <c r="Z36" s="2">
        <v>1.9699242473348411E-2</v>
      </c>
      <c r="AA36" s="2">
        <v>2.6431212936216929E-2</v>
      </c>
      <c r="AB36" s="2">
        <v>4.174092507024503E-2</v>
      </c>
      <c r="AC36" s="2">
        <v>3.2323932943678101E-2</v>
      </c>
      <c r="AD36" s="2">
        <v>4.8226908970817862E-2</v>
      </c>
      <c r="AE36" s="2">
        <v>9.0372727100367894E-2</v>
      </c>
      <c r="AF36" s="2">
        <v>0.29521239342918337</v>
      </c>
      <c r="AG36" s="2" t="s">
        <v>38</v>
      </c>
      <c r="AH36" s="2" t="s">
        <v>40</v>
      </c>
      <c r="AI36" s="2" t="s">
        <v>38</v>
      </c>
      <c r="AJ36" s="2" t="s">
        <v>40</v>
      </c>
      <c r="AK36" s="2"/>
      <c r="AL36" s="2"/>
    </row>
    <row r="37" spans="1:38" hidden="1" x14ac:dyDescent="0.25">
      <c r="A37" s="2" t="s">
        <v>76</v>
      </c>
      <c r="B37" s="2"/>
      <c r="C37" s="2"/>
      <c r="D37" s="2" t="s">
        <v>37</v>
      </c>
      <c r="E37" s="2">
        <v>12247</v>
      </c>
      <c r="F37" s="2">
        <v>0</v>
      </c>
      <c r="G37" s="2">
        <v>0</v>
      </c>
      <c r="H37" s="2">
        <v>1383</v>
      </c>
      <c r="I37" s="2">
        <v>1.587027495273113E-2</v>
      </c>
      <c r="J37" s="2">
        <v>8.6912596783684307E-2</v>
      </c>
      <c r="K37" s="2">
        <v>4.6498929478632132</v>
      </c>
      <c r="L37" s="2">
        <v>5.1808181739784688E-4</v>
      </c>
      <c r="M37" s="2">
        <v>-7.146338666623582E-2</v>
      </c>
      <c r="N37" s="2">
        <v>-3.122246808806441E-2</v>
      </c>
      <c r="O37" s="2">
        <v>-4.7092743040795533E-2</v>
      </c>
      <c r="P37" s="2">
        <v>-3.909619217620116E-2</v>
      </c>
      <c r="Q37" s="2">
        <v>-2.6087286477386139E-2</v>
      </c>
      <c r="R37" s="2">
        <v>-1.903745160337688E-2</v>
      </c>
      <c r="S37" s="2">
        <v>-1.089050496654927E-2</v>
      </c>
      <c r="T37" s="2">
        <v>-6.1741574414175644E-3</v>
      </c>
      <c r="U37" s="2">
        <v>-2.7214375645052431E-3</v>
      </c>
      <c r="V37" s="2">
        <v>6.5022561947302327E-4</v>
      </c>
      <c r="W37" s="2">
        <v>3.84744933738463E-3</v>
      </c>
      <c r="X37" s="2">
        <v>6.9302867176320067E-3</v>
      </c>
      <c r="Y37" s="2">
        <v>1.1916588904153079E-2</v>
      </c>
      <c r="Z37" s="2">
        <v>1.974763023802727E-2</v>
      </c>
      <c r="AA37" s="2">
        <v>2.6508209063149692E-2</v>
      </c>
      <c r="AB37" s="2">
        <v>4.174092507024503E-2</v>
      </c>
      <c r="AC37" s="2">
        <v>3.2258631722860101E-2</v>
      </c>
      <c r="AD37" s="2">
        <v>4.8128906675591228E-2</v>
      </c>
      <c r="AE37" s="2">
        <v>9.0372727100367894E-2</v>
      </c>
      <c r="AF37" s="2">
        <v>0.45174606794520211</v>
      </c>
      <c r="AG37" s="2" t="s">
        <v>38</v>
      </c>
      <c r="AH37" s="2" t="s">
        <v>40</v>
      </c>
      <c r="AI37" s="2" t="s">
        <v>38</v>
      </c>
      <c r="AJ37" s="2" t="s">
        <v>40</v>
      </c>
      <c r="AK37" s="2" t="s">
        <v>38</v>
      </c>
      <c r="AL37" s="2" t="s">
        <v>40</v>
      </c>
    </row>
    <row r="38" spans="1:38" hidden="1" x14ac:dyDescent="0.25">
      <c r="A38" s="2" t="s">
        <v>77</v>
      </c>
      <c r="B38" s="2"/>
      <c r="C38" s="2"/>
      <c r="D38" s="2" t="s">
        <v>37</v>
      </c>
      <c r="E38" s="2">
        <v>12247</v>
      </c>
      <c r="F38" s="2">
        <v>0</v>
      </c>
      <c r="G38" s="2">
        <v>0</v>
      </c>
      <c r="H38" s="2">
        <v>1383</v>
      </c>
      <c r="I38" s="2">
        <v>1.5907462589885912E-2</v>
      </c>
      <c r="J38" s="2">
        <v>8.1346491765667869E-2</v>
      </c>
      <c r="K38" s="2">
        <v>4.6460293137814599</v>
      </c>
      <c r="L38" s="2">
        <v>5.4030820439936362E-4</v>
      </c>
      <c r="M38" s="2">
        <v>-7.146338666623582E-2</v>
      </c>
      <c r="N38" s="2">
        <v>-3.1274616975372461E-2</v>
      </c>
      <c r="O38" s="2">
        <v>-4.718207956525837E-2</v>
      </c>
      <c r="P38" s="2">
        <v>-3.9585002693809962E-2</v>
      </c>
      <c r="Q38" s="2">
        <v>-2.6087286477386139E-2</v>
      </c>
      <c r="R38" s="2">
        <v>-1.903745160337688E-2</v>
      </c>
      <c r="S38" s="2">
        <v>-1.0846683482566011E-2</v>
      </c>
      <c r="T38" s="2">
        <v>-6.1741574414175644E-3</v>
      </c>
      <c r="U38" s="2">
        <v>-2.6976785008409041E-3</v>
      </c>
      <c r="V38" s="2">
        <v>6.5609606646210806E-4</v>
      </c>
      <c r="W38" s="2">
        <v>3.9020490660947168E-3</v>
      </c>
      <c r="X38" s="2">
        <v>7.0683414651175752E-3</v>
      </c>
      <c r="Y38" s="2">
        <v>1.201481457666468E-2</v>
      </c>
      <c r="Z38" s="2">
        <v>1.982021188504568E-2</v>
      </c>
      <c r="AA38" s="2">
        <v>2.6508209063149692E-2</v>
      </c>
      <c r="AB38" s="2">
        <v>4.174092507024503E-2</v>
      </c>
      <c r="AC38" s="2">
        <v>3.2355233384171192E-2</v>
      </c>
      <c r="AD38" s="2">
        <v>4.8262695974057093E-2</v>
      </c>
      <c r="AE38" s="2">
        <v>9.0372727100367894E-2</v>
      </c>
      <c r="AF38" s="2">
        <v>0.35345111966036169</v>
      </c>
      <c r="AG38" s="2" t="s">
        <v>38</v>
      </c>
      <c r="AH38" s="2" t="s">
        <v>40</v>
      </c>
      <c r="AI38" s="2" t="s">
        <v>38</v>
      </c>
      <c r="AJ38" s="2" t="s">
        <v>40</v>
      </c>
      <c r="AK38" s="2" t="s">
        <v>38</v>
      </c>
      <c r="AL38" s="2" t="s">
        <v>40</v>
      </c>
    </row>
    <row r="39" spans="1:38" hidden="1" x14ac:dyDescent="0.25">
      <c r="A39" s="2" t="s">
        <v>78</v>
      </c>
      <c r="B39" s="2"/>
      <c r="C39" s="2"/>
      <c r="D39" s="2" t="s">
        <v>37</v>
      </c>
      <c r="E39" s="2">
        <v>12247</v>
      </c>
      <c r="F39" s="2">
        <v>0</v>
      </c>
      <c r="G39" s="2">
        <v>0</v>
      </c>
      <c r="H39" s="2">
        <v>1383</v>
      </c>
      <c r="I39" s="2">
        <v>1.5879217944658661E-2</v>
      </c>
      <c r="J39" s="2">
        <v>7.4604637999949652E-2</v>
      </c>
      <c r="K39" s="2">
        <v>4.6601476735134346</v>
      </c>
      <c r="L39" s="2">
        <v>5.1314787185393631E-4</v>
      </c>
      <c r="M39" s="2">
        <v>-7.146338666623582E-2</v>
      </c>
      <c r="N39" s="2">
        <v>-3.1245288017463381E-2</v>
      </c>
      <c r="O39" s="2">
        <v>-4.7124505962122039E-2</v>
      </c>
      <c r="P39" s="2">
        <v>-3.9585002693809962E-2</v>
      </c>
      <c r="Q39" s="2">
        <v>-2.612725693041687E-2</v>
      </c>
      <c r="R39" s="2">
        <v>-1.9095151467690651E-2</v>
      </c>
      <c r="S39" s="2">
        <v>-1.0846683482566011E-2</v>
      </c>
      <c r="T39" s="2">
        <v>-6.1695567852313744E-3</v>
      </c>
      <c r="U39" s="2">
        <v>-2.6616049133683828E-3</v>
      </c>
      <c r="V39" s="2">
        <v>6.833145543658981E-4</v>
      </c>
      <c r="W39" s="2">
        <v>3.9020490660947168E-3</v>
      </c>
      <c r="X39" s="2">
        <v>6.9302867176320067E-3</v>
      </c>
      <c r="Y39" s="2">
        <v>1.1916588904153079E-2</v>
      </c>
      <c r="Z39" s="2">
        <v>1.9699242473348411E-2</v>
      </c>
      <c r="AA39" s="2">
        <v>2.6431212936216929E-2</v>
      </c>
      <c r="AB39" s="2">
        <v>4.1020958017737592E-2</v>
      </c>
      <c r="AC39" s="2">
        <v>3.2271583761171251E-2</v>
      </c>
      <c r="AD39" s="2">
        <v>4.8150801705829908E-2</v>
      </c>
      <c r="AE39" s="2">
        <v>9.0372727100367894E-2</v>
      </c>
      <c r="AF39" s="2">
        <v>0.28817194176370969</v>
      </c>
      <c r="AG39" s="2" t="s">
        <v>38</v>
      </c>
      <c r="AH39" s="2" t="s">
        <v>40</v>
      </c>
      <c r="AI39" s="2" t="s">
        <v>38</v>
      </c>
      <c r="AJ39" s="2" t="s">
        <v>40</v>
      </c>
      <c r="AK39" s="2" t="s">
        <v>38</v>
      </c>
      <c r="AL39" s="2" t="s">
        <v>40</v>
      </c>
    </row>
    <row r="40" spans="1:38" x14ac:dyDescent="0.25">
      <c r="A40" s="2" t="s">
        <v>79</v>
      </c>
      <c r="B40" s="2" t="str">
        <f>VLOOKUP(A40,[1]Variables!$A$1:$C$51,3,FALSE)</f>
        <v>last 8 day logreturn for nifty</v>
      </c>
      <c r="C40" s="2">
        <f>HLOOKUP(A40,'dynamic equation'!$A$1:$AB$2,2,FALSE)</f>
        <v>0.78947925567626953</v>
      </c>
      <c r="D40" s="2" t="s">
        <v>37</v>
      </c>
      <c r="E40" s="2">
        <v>12247</v>
      </c>
      <c r="F40" s="2">
        <v>0</v>
      </c>
      <c r="G40" s="2">
        <v>0</v>
      </c>
      <c r="H40" s="2">
        <v>1383</v>
      </c>
      <c r="I40" s="2">
        <v>1.5862886167053489E-2</v>
      </c>
      <c r="J40" s="2">
        <v>8.2997873796598981E-2</v>
      </c>
      <c r="K40" s="2">
        <v>4.6659748425426013</v>
      </c>
      <c r="L40" s="2">
        <v>5.4389795390345753E-4</v>
      </c>
      <c r="M40" s="2">
        <v>-7.146338666623582E-2</v>
      </c>
      <c r="N40" s="2">
        <v>-3.1181874380203509E-2</v>
      </c>
      <c r="O40" s="2">
        <v>-4.7044760547256988E-2</v>
      </c>
      <c r="P40" s="2">
        <v>-3.936014985570991E-2</v>
      </c>
      <c r="Q40" s="2">
        <v>-2.6087286477386139E-2</v>
      </c>
      <c r="R40" s="2">
        <v>-1.880104020318887E-2</v>
      </c>
      <c r="S40" s="2">
        <v>-1.0838578699918741E-2</v>
      </c>
      <c r="T40" s="2">
        <v>-6.1695567852313744E-3</v>
      </c>
      <c r="U40" s="2">
        <v>-2.6616049133683828E-3</v>
      </c>
      <c r="V40" s="2">
        <v>6.833145543658981E-4</v>
      </c>
      <c r="W40" s="2">
        <v>3.8802091746106518E-3</v>
      </c>
      <c r="X40" s="2">
        <v>6.9302867176320067E-3</v>
      </c>
      <c r="Y40" s="2">
        <v>1.195366173953292E-2</v>
      </c>
      <c r="Z40" s="2">
        <v>1.982021188504568E-2</v>
      </c>
      <c r="AA40" s="2">
        <v>2.6431212936216929E-2</v>
      </c>
      <c r="AB40" s="2">
        <v>4.174092507024503E-2</v>
      </c>
      <c r="AC40" s="2">
        <v>3.2269670288010428E-2</v>
      </c>
      <c r="AD40" s="2">
        <v>4.813255645506391E-2</v>
      </c>
      <c r="AE40" s="2">
        <v>9.0372727100367894E-2</v>
      </c>
      <c r="AF40" s="2">
        <v>3.7138596588245441E-2</v>
      </c>
      <c r="AG40" s="2"/>
      <c r="AH40" s="2"/>
      <c r="AI40" s="2"/>
      <c r="AJ40" s="2"/>
      <c r="AK40" s="2"/>
      <c r="AL40" s="2"/>
    </row>
    <row r="41" spans="1:38" hidden="1" x14ac:dyDescent="0.25">
      <c r="A41" s="2" t="s">
        <v>80</v>
      </c>
      <c r="B41" s="2"/>
      <c r="C41" s="2"/>
      <c r="D41" s="2" t="s">
        <v>37</v>
      </c>
      <c r="E41" s="2">
        <v>12247</v>
      </c>
      <c r="F41" s="2">
        <v>0</v>
      </c>
      <c r="G41" s="2">
        <v>0</v>
      </c>
      <c r="H41" s="2">
        <v>1383</v>
      </c>
      <c r="I41" s="2">
        <v>1.590199510610775E-2</v>
      </c>
      <c r="J41" s="2">
        <v>7.5600394351521452E-2</v>
      </c>
      <c r="K41" s="2">
        <v>4.6329178864054539</v>
      </c>
      <c r="L41" s="2">
        <v>5.2525941149288548E-4</v>
      </c>
      <c r="M41" s="2">
        <v>-7.146338666623582E-2</v>
      </c>
      <c r="N41" s="2">
        <v>-3.1278730800722618E-2</v>
      </c>
      <c r="O41" s="2">
        <v>-4.7180725906830367E-2</v>
      </c>
      <c r="P41" s="2">
        <v>-3.9585002693809962E-2</v>
      </c>
      <c r="Q41" s="2">
        <v>-2.612725693041687E-2</v>
      </c>
      <c r="R41" s="2">
        <v>-1.906053154910238E-2</v>
      </c>
      <c r="S41" s="2">
        <v>-1.0846683482566011E-2</v>
      </c>
      <c r="T41" s="2">
        <v>-6.1741574414175644E-3</v>
      </c>
      <c r="U41" s="2">
        <v>-2.6616049133683828E-3</v>
      </c>
      <c r="V41" s="2">
        <v>6.8464888628749331E-4</v>
      </c>
      <c r="W41" s="2">
        <v>3.9020490660947168E-3</v>
      </c>
      <c r="X41" s="2">
        <v>6.9194097465550674E-3</v>
      </c>
      <c r="Y41" s="2">
        <v>1.1962929948377809E-2</v>
      </c>
      <c r="Z41" s="2">
        <v>1.982021188504568E-2</v>
      </c>
      <c r="AA41" s="2">
        <v>2.6508209063149692E-2</v>
      </c>
      <c r="AB41" s="2">
        <v>4.174092507024503E-2</v>
      </c>
      <c r="AC41" s="2">
        <v>3.2329249623708388E-2</v>
      </c>
      <c r="AD41" s="2">
        <v>4.8231244729816151E-2</v>
      </c>
      <c r="AE41" s="2">
        <v>9.0372727100367894E-2</v>
      </c>
      <c r="AF41" s="2">
        <v>0.77973561362135779</v>
      </c>
      <c r="AG41" s="2" t="s">
        <v>38</v>
      </c>
      <c r="AH41" s="2" t="s">
        <v>40</v>
      </c>
      <c r="AI41" s="2" t="s">
        <v>38</v>
      </c>
      <c r="AJ41" s="2" t="s">
        <v>40</v>
      </c>
      <c r="AK41" s="2" t="s">
        <v>38</v>
      </c>
      <c r="AL41" s="2" t="s">
        <v>40</v>
      </c>
    </row>
    <row r="42" spans="1:38" x14ac:dyDescent="0.25">
      <c r="A42" s="2" t="s">
        <v>81</v>
      </c>
      <c r="B42" s="2" t="str">
        <f>VLOOKUP(A42,[1]Variables!$A$1:$C$51,3,FALSE)</f>
        <v>last 10 day logreturn for nifty</v>
      </c>
      <c r="C42" s="2">
        <f>HLOOKUP(A42,'dynamic equation'!$A$1:$AB$2,2,FALSE)</f>
        <v>-1.1914346218109131</v>
      </c>
      <c r="D42" s="2" t="s">
        <v>37</v>
      </c>
      <c r="E42" s="2">
        <v>12247</v>
      </c>
      <c r="F42" s="2">
        <v>0</v>
      </c>
      <c r="G42" s="2">
        <v>0</v>
      </c>
      <c r="H42" s="2">
        <v>1383</v>
      </c>
      <c r="I42" s="2">
        <v>1.587924408470796E-2</v>
      </c>
      <c r="J42" s="2">
        <v>8.6480934844594098E-2</v>
      </c>
      <c r="K42" s="2">
        <v>4.6529839885224513</v>
      </c>
      <c r="L42" s="2">
        <v>5.505228187878663E-4</v>
      </c>
      <c r="M42" s="2">
        <v>-7.146338666623582E-2</v>
      </c>
      <c r="N42" s="2">
        <v>-3.1207965350628059E-2</v>
      </c>
      <c r="O42" s="2">
        <v>-4.7087209435336008E-2</v>
      </c>
      <c r="P42" s="2">
        <v>-3.909619217620116E-2</v>
      </c>
      <c r="Q42" s="2">
        <v>-2.6087286477386139E-2</v>
      </c>
      <c r="R42" s="2">
        <v>-1.8895604763264039E-2</v>
      </c>
      <c r="S42" s="2">
        <v>-1.0845062526036561E-2</v>
      </c>
      <c r="T42" s="2">
        <v>-6.1695567852313744E-3</v>
      </c>
      <c r="U42" s="2">
        <v>-2.6616049133683828E-3</v>
      </c>
      <c r="V42" s="2">
        <v>6.8464888628749331E-4</v>
      </c>
      <c r="W42" s="2">
        <v>3.9020490660947168E-3</v>
      </c>
      <c r="X42" s="2">
        <v>6.9302867176320067E-3</v>
      </c>
      <c r="Y42" s="2">
        <v>1.1962929948377809E-2</v>
      </c>
      <c r="Z42" s="2">
        <v>1.9699242473348411E-2</v>
      </c>
      <c r="AA42" s="2">
        <v>2.6508209063149692E-2</v>
      </c>
      <c r="AB42" s="2">
        <v>4.174092507024503E-2</v>
      </c>
      <c r="AC42" s="2">
        <v>3.2309010988203789E-2</v>
      </c>
      <c r="AD42" s="2">
        <v>4.8188255072911752E-2</v>
      </c>
      <c r="AE42" s="2">
        <v>9.0372727100367894E-2</v>
      </c>
      <c r="AF42" s="2">
        <v>8.2074460726117251E-5</v>
      </c>
      <c r="AG42" s="2" t="s">
        <v>38</v>
      </c>
      <c r="AH42" s="2" t="s">
        <v>40</v>
      </c>
      <c r="AI42" s="2" t="s">
        <v>38</v>
      </c>
      <c r="AJ42" s="2" t="s">
        <v>40</v>
      </c>
      <c r="AK42" s="2"/>
      <c r="AL42" s="2"/>
    </row>
    <row r="43" spans="1:38" x14ac:dyDescent="0.25">
      <c r="A43" s="2" t="s">
        <v>82</v>
      </c>
      <c r="B43" s="2" t="str">
        <f>VLOOKUP(A43,[1]Variables!$A$1:$C$51,3,FALSE)</f>
        <v>ratio of last day close to last 5 days moving average for nifty bank</v>
      </c>
      <c r="C43" s="2">
        <f>HLOOKUP(A43,'dynamic equation'!$A$1:$AB$2,2,FALSE)</f>
        <v>-2.1498560905456539E-2</v>
      </c>
      <c r="D43" s="2" t="s">
        <v>37</v>
      </c>
      <c r="E43" s="2">
        <v>12247</v>
      </c>
      <c r="F43" s="2">
        <v>0</v>
      </c>
      <c r="G43" s="2">
        <v>0</v>
      </c>
      <c r="H43" s="2">
        <v>1383</v>
      </c>
      <c r="I43" s="2">
        <v>1.808012122148028E-2</v>
      </c>
      <c r="J43" s="2">
        <v>-9.0266097703949021E-3</v>
      </c>
      <c r="K43" s="2">
        <v>3.7228124092468131</v>
      </c>
      <c r="L43" s="2">
        <v>1.001006373814225</v>
      </c>
      <c r="M43" s="2">
        <v>0.92743301937644163</v>
      </c>
      <c r="N43" s="2">
        <v>0.96484613137126418</v>
      </c>
      <c r="O43" s="2">
        <v>0.9467660101497839</v>
      </c>
      <c r="P43" s="2">
        <v>0.95646787432643254</v>
      </c>
      <c r="Q43" s="2">
        <v>0.96938596533095156</v>
      </c>
      <c r="R43" s="2">
        <v>0.97784238991080952</v>
      </c>
      <c r="S43" s="2">
        <v>0.98640571722823278</v>
      </c>
      <c r="T43" s="2">
        <v>0.99240883842321181</v>
      </c>
      <c r="U43" s="2">
        <v>0.99759241362630802</v>
      </c>
      <c r="V43" s="2">
        <v>1.0018300587853379</v>
      </c>
      <c r="W43" s="2">
        <v>1.0056833880483751</v>
      </c>
      <c r="X43" s="2">
        <v>1.0100882070715651</v>
      </c>
      <c r="Y43" s="2">
        <v>1.0151314237043689</v>
      </c>
      <c r="Z43" s="2">
        <v>1.022519671612139</v>
      </c>
      <c r="AA43" s="2">
        <v>1.029274242322116</v>
      </c>
      <c r="AB43" s="2">
        <v>1.044987544115026</v>
      </c>
      <c r="AC43" s="2">
        <v>1.0371666162571851</v>
      </c>
      <c r="AD43" s="2">
        <v>1.055246737478666</v>
      </c>
      <c r="AE43" s="2">
        <v>1.076026550403296</v>
      </c>
      <c r="AF43" s="2">
        <v>0.49767039930444901</v>
      </c>
      <c r="AG43" s="2" t="s">
        <v>38</v>
      </c>
      <c r="AH43" s="2" t="s">
        <v>42</v>
      </c>
      <c r="AI43" s="2" t="s">
        <v>38</v>
      </c>
      <c r="AJ43" s="2" t="s">
        <v>42</v>
      </c>
      <c r="AK43" s="2"/>
      <c r="AL43" s="2"/>
    </row>
    <row r="44" spans="1:38" hidden="1" x14ac:dyDescent="0.25">
      <c r="A44" s="2" t="s">
        <v>83</v>
      </c>
      <c r="B44" s="2"/>
      <c r="C44" s="2"/>
      <c r="D44" s="2" t="s">
        <v>37</v>
      </c>
      <c r="E44" s="2">
        <v>12247</v>
      </c>
      <c r="F44" s="2">
        <v>0</v>
      </c>
      <c r="G44" s="2">
        <v>0</v>
      </c>
      <c r="H44" s="2">
        <v>1383</v>
      </c>
      <c r="I44" s="2">
        <v>4.0770169539798867E-2</v>
      </c>
      <c r="J44" s="2">
        <v>3.2480677350884772E-2</v>
      </c>
      <c r="K44" s="2">
        <v>3.1065028903610652</v>
      </c>
      <c r="L44" s="2">
        <v>1.005315888959974</v>
      </c>
      <c r="M44" s="2">
        <v>0.8933622689363061</v>
      </c>
      <c r="N44" s="2">
        <v>0.92377554988037636</v>
      </c>
      <c r="O44" s="2">
        <v>0.88300538034057741</v>
      </c>
      <c r="P44" s="2">
        <v>0.90770555751288884</v>
      </c>
      <c r="Q44" s="2">
        <v>0.93331182222464437</v>
      </c>
      <c r="R44" s="2">
        <v>0.9530753957094773</v>
      </c>
      <c r="S44" s="2">
        <v>0.97144715788179725</v>
      </c>
      <c r="T44" s="2">
        <v>0.98518678743904842</v>
      </c>
      <c r="U44" s="2">
        <v>0.99547443423608239</v>
      </c>
      <c r="V44" s="2">
        <v>1.005902999082815</v>
      </c>
      <c r="W44" s="2">
        <v>1.015027872368601</v>
      </c>
      <c r="X44" s="2">
        <v>1.0260733728464499</v>
      </c>
      <c r="Y44" s="2">
        <v>1.037549039159412</v>
      </c>
      <c r="Z44" s="2">
        <v>1.0559986013578251</v>
      </c>
      <c r="AA44" s="2">
        <v>1.0752822811578879</v>
      </c>
      <c r="AB44" s="2">
        <v>1.1017749220348001</v>
      </c>
      <c r="AC44" s="2">
        <v>1.0868562280395719</v>
      </c>
      <c r="AD44" s="2">
        <v>1.127626397579371</v>
      </c>
      <c r="AE44" s="2">
        <v>1.154512141646227</v>
      </c>
      <c r="AF44" s="2">
        <v>0.51719643330658271</v>
      </c>
      <c r="AG44" s="2" t="s">
        <v>38</v>
      </c>
      <c r="AH44" s="2" t="s">
        <v>39</v>
      </c>
      <c r="AI44" s="2" t="s">
        <v>38</v>
      </c>
      <c r="AJ44" s="2" t="s">
        <v>42</v>
      </c>
      <c r="AK44" s="2" t="s">
        <v>38</v>
      </c>
      <c r="AL44" s="2" t="s">
        <v>40</v>
      </c>
    </row>
    <row r="45" spans="1:38" hidden="1" x14ac:dyDescent="0.25">
      <c r="A45" s="2" t="s">
        <v>84</v>
      </c>
      <c r="B45" s="2"/>
      <c r="C45" s="2"/>
      <c r="D45" s="2" t="s">
        <v>37</v>
      </c>
      <c r="E45" s="2">
        <v>12247</v>
      </c>
      <c r="F45" s="2">
        <v>0</v>
      </c>
      <c r="G45" s="2">
        <v>0</v>
      </c>
      <c r="H45" s="2">
        <v>954</v>
      </c>
      <c r="I45" s="2">
        <v>1.9423598527807069E-2</v>
      </c>
      <c r="J45" s="2">
        <v>-1.493404417394453</v>
      </c>
      <c r="K45" s="2">
        <v>4.9359137204908237</v>
      </c>
      <c r="L45" s="2">
        <v>0.98442015655144688</v>
      </c>
      <c r="M45" s="2">
        <v>0.89515656271790323</v>
      </c>
      <c r="N45" s="2">
        <v>0.94557295949583275</v>
      </c>
      <c r="O45" s="2">
        <v>0.92614936096802569</v>
      </c>
      <c r="P45" s="2">
        <v>0.9221673957933042</v>
      </c>
      <c r="Q45" s="2">
        <v>0.94357588551441285</v>
      </c>
      <c r="R45" s="2">
        <v>0.95546335281854244</v>
      </c>
      <c r="S45" s="2">
        <v>0.9701899563892884</v>
      </c>
      <c r="T45" s="2">
        <v>0.97926110536861222</v>
      </c>
      <c r="U45" s="2">
        <v>0.98681757220895627</v>
      </c>
      <c r="V45" s="2">
        <v>0.99245869539777276</v>
      </c>
      <c r="W45" s="2">
        <v>0.99657472634990274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1.0232673536070609</v>
      </c>
      <c r="AD45" s="2">
        <v>1.042690952134868</v>
      </c>
      <c r="AE45" s="2">
        <v>1</v>
      </c>
      <c r="AF45" s="2">
        <v>0.44347116939582071</v>
      </c>
      <c r="AG45" s="2" t="s">
        <v>38</v>
      </c>
      <c r="AH45" s="2" t="s">
        <v>39</v>
      </c>
      <c r="AI45" s="2" t="s">
        <v>38</v>
      </c>
      <c r="AJ45" s="2" t="s">
        <v>42</v>
      </c>
      <c r="AK45" s="2" t="s">
        <v>38</v>
      </c>
      <c r="AL45" s="2" t="s">
        <v>40</v>
      </c>
    </row>
    <row r="46" spans="1:38" hidden="1" x14ac:dyDescent="0.25">
      <c r="A46" s="2" t="s">
        <v>85</v>
      </c>
      <c r="B46" s="2"/>
      <c r="C46" s="2"/>
      <c r="D46" s="2" t="s">
        <v>37</v>
      </c>
      <c r="E46" s="2">
        <v>12247</v>
      </c>
      <c r="F46" s="2">
        <v>0</v>
      </c>
      <c r="G46" s="2">
        <v>0</v>
      </c>
      <c r="H46" s="2">
        <v>1027</v>
      </c>
      <c r="I46" s="2">
        <v>1.994753102787853E-2</v>
      </c>
      <c r="J46" s="2">
        <v>-1.529357797107064</v>
      </c>
      <c r="K46" s="2">
        <v>6.6548189307676466</v>
      </c>
      <c r="L46" s="2">
        <v>0.9818160394951172</v>
      </c>
      <c r="M46" s="2">
        <v>0.85041103185655043</v>
      </c>
      <c r="N46" s="2">
        <v>0.9419209774393601</v>
      </c>
      <c r="O46" s="2">
        <v>0.9219734464114816</v>
      </c>
      <c r="P46" s="2">
        <v>0.9191495305472438</v>
      </c>
      <c r="Q46" s="2">
        <v>0.94236599657875642</v>
      </c>
      <c r="R46" s="2">
        <v>0.95312820991015967</v>
      </c>
      <c r="S46" s="2">
        <v>0.96690528108673757</v>
      </c>
      <c r="T46" s="2">
        <v>0.97488419017110406</v>
      </c>
      <c r="U46" s="2">
        <v>0.98147481420903881</v>
      </c>
      <c r="V46" s="2">
        <v>0.98740907379873777</v>
      </c>
      <c r="W46" s="2">
        <v>0.99262133680517861</v>
      </c>
      <c r="X46" s="2">
        <v>0.99773917912167964</v>
      </c>
      <c r="Y46" s="2">
        <v>1</v>
      </c>
      <c r="Z46" s="2">
        <v>1</v>
      </c>
      <c r="AA46" s="2">
        <v>1</v>
      </c>
      <c r="AB46" s="2">
        <v>1</v>
      </c>
      <c r="AC46" s="2">
        <v>1.021711101550874</v>
      </c>
      <c r="AD46" s="2">
        <v>1.0416586325787529</v>
      </c>
      <c r="AE46" s="2">
        <v>1</v>
      </c>
      <c r="AF46" s="2">
        <v>0.5899476096136258</v>
      </c>
      <c r="AG46" s="2" t="s">
        <v>38</v>
      </c>
      <c r="AH46" s="2" t="s">
        <v>39</v>
      </c>
      <c r="AI46" s="2" t="s">
        <v>38</v>
      </c>
      <c r="AJ46" s="2" t="s">
        <v>42</v>
      </c>
      <c r="AK46" s="2" t="s">
        <v>38</v>
      </c>
      <c r="AL46" s="2" t="s">
        <v>40</v>
      </c>
    </row>
    <row r="47" spans="1:38" x14ac:dyDescent="0.25">
      <c r="A47" s="2" t="s">
        <v>86</v>
      </c>
      <c r="B47" s="2" t="str">
        <f>VLOOKUP(A47,[1]Variables!$A$1:$C$51,3,FALSE)</f>
        <v>ratio of last day close to last 20 days high for nifty bank</v>
      </c>
      <c r="C47" s="2">
        <f>HLOOKUP(A47,'dynamic equation'!$A$1:$AB$2,2,FALSE)</f>
        <v>-6.815783679485321E-2</v>
      </c>
      <c r="D47" s="2" t="s">
        <v>37</v>
      </c>
      <c r="E47" s="2">
        <v>12247</v>
      </c>
      <c r="F47" s="2">
        <v>0</v>
      </c>
      <c r="G47" s="2">
        <v>0</v>
      </c>
      <c r="H47" s="2">
        <v>1160</v>
      </c>
      <c r="I47" s="2">
        <v>3.9479128332076112E-2</v>
      </c>
      <c r="J47" s="2">
        <v>-1.093020393520453</v>
      </c>
      <c r="K47" s="2">
        <v>3.6134337345921299</v>
      </c>
      <c r="L47" s="2">
        <v>0.96121938519710803</v>
      </c>
      <c r="M47" s="2">
        <v>0.81363380171064603</v>
      </c>
      <c r="N47" s="2">
        <v>0.8822611285329558</v>
      </c>
      <c r="O47" s="2">
        <v>0.84278200020087968</v>
      </c>
      <c r="P47" s="2">
        <v>0.84084534686400825</v>
      </c>
      <c r="Q47" s="2">
        <v>0.88390263487931586</v>
      </c>
      <c r="R47" s="2">
        <v>0.90412207550061274</v>
      </c>
      <c r="S47" s="2">
        <v>0.92701356964276616</v>
      </c>
      <c r="T47" s="2">
        <v>0.94495895710070665</v>
      </c>
      <c r="U47" s="2">
        <v>0.96160448583829339</v>
      </c>
      <c r="V47" s="2">
        <v>0.97381520091551044</v>
      </c>
      <c r="W47" s="2">
        <v>0.98375954950885325</v>
      </c>
      <c r="X47" s="2">
        <v>0.99123553314968138</v>
      </c>
      <c r="Y47" s="2">
        <v>0.99772590389142279</v>
      </c>
      <c r="Z47" s="2">
        <v>1</v>
      </c>
      <c r="AA47" s="2">
        <v>1</v>
      </c>
      <c r="AB47" s="2">
        <v>1</v>
      </c>
      <c r="AC47" s="2">
        <v>1.04017764186126</v>
      </c>
      <c r="AD47" s="2">
        <v>1.0796567701933359</v>
      </c>
      <c r="AE47" s="2">
        <v>1</v>
      </c>
      <c r="AF47" s="2">
        <v>7.203530806506879E-2</v>
      </c>
      <c r="AG47" s="2" t="s">
        <v>38</v>
      </c>
      <c r="AH47" s="2" t="s">
        <v>39</v>
      </c>
      <c r="AI47" s="2" t="s">
        <v>38</v>
      </c>
      <c r="AJ47" s="2" t="s">
        <v>42</v>
      </c>
      <c r="AK47" s="2"/>
      <c r="AL47" s="2"/>
    </row>
    <row r="48" spans="1:38" x14ac:dyDescent="0.25">
      <c r="A48" s="2" t="s">
        <v>87</v>
      </c>
      <c r="B48" s="2" t="str">
        <f>VLOOKUP(A48,[1]Variables!$A$1:$C$51,3,FALSE)</f>
        <v>ratio of last 20 day low to last day close for nifty bank</v>
      </c>
      <c r="C48" s="2">
        <f>HLOOKUP(A48,'dynamic equation'!$A$1:$AB$2,2,FALSE)</f>
        <v>0.1768428981304169</v>
      </c>
      <c r="D48" s="2" t="s">
        <v>37</v>
      </c>
      <c r="E48" s="2">
        <v>12247</v>
      </c>
      <c r="F48" s="2">
        <v>0</v>
      </c>
      <c r="G48" s="2">
        <v>0</v>
      </c>
      <c r="H48" s="2">
        <v>1236</v>
      </c>
      <c r="I48" s="2">
        <v>4.2027966654352558E-2</v>
      </c>
      <c r="J48" s="2">
        <v>-0.85280005302231998</v>
      </c>
      <c r="K48" s="2">
        <v>3.234186683533967</v>
      </c>
      <c r="L48" s="2">
        <v>0.94809275405201165</v>
      </c>
      <c r="M48" s="2">
        <v>0.77715238093736472</v>
      </c>
      <c r="N48" s="2">
        <v>0.86403682074330657</v>
      </c>
      <c r="O48" s="2">
        <v>0.82200885408895397</v>
      </c>
      <c r="P48" s="2">
        <v>0.83596833779396296</v>
      </c>
      <c r="Q48" s="2">
        <v>0.86032305253424957</v>
      </c>
      <c r="R48" s="2">
        <v>0.88617358455286044</v>
      </c>
      <c r="S48" s="2">
        <v>0.91558484726004075</v>
      </c>
      <c r="T48" s="2">
        <v>0.93059332552833862</v>
      </c>
      <c r="U48" s="2">
        <v>0.94393331358698696</v>
      </c>
      <c r="V48" s="2">
        <v>0.95631624537135718</v>
      </c>
      <c r="W48" s="2">
        <v>0.96615693768307698</v>
      </c>
      <c r="X48" s="2">
        <v>0.97595105952901906</v>
      </c>
      <c r="Y48" s="2">
        <v>0.9871297265242388</v>
      </c>
      <c r="Z48" s="2">
        <v>1</v>
      </c>
      <c r="AA48" s="2">
        <v>1</v>
      </c>
      <c r="AB48" s="2">
        <v>1</v>
      </c>
      <c r="AC48" s="2">
        <v>1.0321486873607171</v>
      </c>
      <c r="AD48" s="2">
        <v>1.074176654015069</v>
      </c>
      <c r="AE48" s="2">
        <v>1</v>
      </c>
      <c r="AF48" s="2">
        <v>0.53703303399426017</v>
      </c>
      <c r="AG48" s="2" t="s">
        <v>38</v>
      </c>
      <c r="AH48" s="2" t="s">
        <v>39</v>
      </c>
      <c r="AI48" s="2" t="s">
        <v>38</v>
      </c>
      <c r="AJ48" s="2" t="s">
        <v>42</v>
      </c>
      <c r="AK48" s="2"/>
      <c r="AL48" s="2"/>
    </row>
    <row r="49" spans="1:38" hidden="1" x14ac:dyDescent="0.25">
      <c r="A49" s="2" t="s">
        <v>88</v>
      </c>
      <c r="B49" s="2"/>
      <c r="C49" s="2"/>
      <c r="D49" s="2" t="s">
        <v>37</v>
      </c>
      <c r="E49" s="2">
        <v>12247</v>
      </c>
      <c r="F49" s="2">
        <v>0</v>
      </c>
      <c r="G49" s="2">
        <v>0</v>
      </c>
      <c r="H49" s="2">
        <v>1383</v>
      </c>
      <c r="I49" s="2">
        <v>6.8169842387727506E-3</v>
      </c>
      <c r="J49" s="2">
        <v>1.158199067062236</v>
      </c>
      <c r="K49" s="2">
        <v>5.5251806819267646</v>
      </c>
      <c r="L49" s="2">
        <v>1.4159934518938209E-2</v>
      </c>
      <c r="M49" s="2">
        <v>9.4312237191912735E-4</v>
      </c>
      <c r="N49" s="2">
        <v>5.2596604139271141E-4</v>
      </c>
      <c r="O49" s="2">
        <v>-6.29101819738004E-3</v>
      </c>
      <c r="P49" s="2">
        <v>3.1931085756085479E-3</v>
      </c>
      <c r="Q49" s="2">
        <v>5.3215998334811389E-3</v>
      </c>
      <c r="R49" s="2">
        <v>6.6745621625872364E-3</v>
      </c>
      <c r="S49" s="2">
        <v>8.6682445900406503E-3</v>
      </c>
      <c r="T49" s="2">
        <v>9.9836174886872957E-3</v>
      </c>
      <c r="U49" s="2">
        <v>1.142759603789995E-2</v>
      </c>
      <c r="V49" s="2">
        <v>1.278907022817985E-2</v>
      </c>
      <c r="W49" s="2">
        <v>1.4595536190185859E-2</v>
      </c>
      <c r="X49" s="2">
        <v>1.676506664006306E-2</v>
      </c>
      <c r="Y49" s="2">
        <v>1.9378611799268902E-2</v>
      </c>
      <c r="Z49" s="2">
        <v>2.3145336288701839E-2</v>
      </c>
      <c r="AA49" s="2">
        <v>2.6693185792099231E-2</v>
      </c>
      <c r="AB49" s="2">
        <v>3.4408776678924113E-2</v>
      </c>
      <c r="AC49" s="2">
        <v>2.779390299648371E-2</v>
      </c>
      <c r="AD49" s="2">
        <v>3.4610887235256467E-2</v>
      </c>
      <c r="AE49" s="2">
        <v>5.1259854801894822E-2</v>
      </c>
      <c r="AF49" s="2">
        <v>0.24444173364115121</v>
      </c>
      <c r="AG49" s="2" t="s">
        <v>38</v>
      </c>
      <c r="AH49" s="2" t="s">
        <v>42</v>
      </c>
      <c r="AI49" s="2" t="s">
        <v>38</v>
      </c>
      <c r="AJ49" s="2" t="s">
        <v>42</v>
      </c>
      <c r="AK49" s="2" t="s">
        <v>38</v>
      </c>
      <c r="AL49" s="2" t="s">
        <v>40</v>
      </c>
    </row>
    <row r="50" spans="1:38" x14ac:dyDescent="0.25">
      <c r="A50" s="2" t="s">
        <v>89</v>
      </c>
      <c r="B50" s="2" t="str">
        <f>VLOOKUP(A50,[1]Variables!$A$1:$C$51,3,FALSE)</f>
        <v>standard deviation of last 20 day log returns for nifty bank</v>
      </c>
      <c r="C50" s="2">
        <f>HLOOKUP(A50,'dynamic equation'!$A$1:$AB$2,2,FALSE)</f>
        <v>-0.22035528719425199</v>
      </c>
      <c r="D50" s="2" t="s">
        <v>37</v>
      </c>
      <c r="E50" s="2">
        <v>12247</v>
      </c>
      <c r="F50" s="2">
        <v>0</v>
      </c>
      <c r="G50" s="2">
        <v>0</v>
      </c>
      <c r="H50" s="2">
        <v>1383</v>
      </c>
      <c r="I50" s="2">
        <v>4.8247758918544166E-3</v>
      </c>
      <c r="J50" s="2">
        <v>1.0196996333816071</v>
      </c>
      <c r="K50" s="2">
        <v>5.0868042621077647</v>
      </c>
      <c r="L50" s="2">
        <v>1.510159958617786E-2</v>
      </c>
      <c r="M50" s="2">
        <v>5.4250322340981946E-3</v>
      </c>
      <c r="N50" s="2">
        <v>5.4520478024690216E-3</v>
      </c>
      <c r="O50" s="2">
        <v>6.2727191061460325E-4</v>
      </c>
      <c r="P50" s="2">
        <v>7.0854616007501054E-3</v>
      </c>
      <c r="Q50" s="2">
        <v>8.6872681091928177E-3</v>
      </c>
      <c r="R50" s="2">
        <v>9.7498998696369712E-3</v>
      </c>
      <c r="S50" s="2">
        <v>1.083205064192698E-2</v>
      </c>
      <c r="T50" s="2">
        <v>1.204252286252034E-2</v>
      </c>
      <c r="U50" s="2">
        <v>1.326248468377904E-2</v>
      </c>
      <c r="V50" s="2">
        <v>1.428757477146626E-2</v>
      </c>
      <c r="W50" s="2">
        <v>1.576795740521136E-2</v>
      </c>
      <c r="X50" s="2">
        <v>1.7206693156908998E-2</v>
      </c>
      <c r="Y50" s="2">
        <v>1.8959088052740231E-2</v>
      </c>
      <c r="Z50" s="2">
        <v>2.1157478317904412E-2</v>
      </c>
      <c r="AA50" s="2">
        <v>2.2537385821548409E-2</v>
      </c>
      <c r="AB50" s="2">
        <v>3.3534404889994811E-2</v>
      </c>
      <c r="AC50" s="2">
        <v>2.475115136988669E-2</v>
      </c>
      <c r="AD50" s="2">
        <v>2.957592726174111E-2</v>
      </c>
      <c r="AE50" s="2">
        <v>3.6910213332983013E-2</v>
      </c>
      <c r="AF50" s="2">
        <v>0.56068314654258533</v>
      </c>
      <c r="AG50" s="2" t="s">
        <v>38</v>
      </c>
      <c r="AH50" s="2" t="s">
        <v>42</v>
      </c>
      <c r="AI50" s="2" t="s">
        <v>38</v>
      </c>
      <c r="AJ50" s="2" t="s">
        <v>42</v>
      </c>
      <c r="AK50" s="2"/>
      <c r="AL50" s="2"/>
    </row>
    <row r="51" spans="1:38" ht="15.75" hidden="1" thickBot="1" x14ac:dyDescent="0.3">
      <c r="A51" s="3" t="s">
        <v>90</v>
      </c>
      <c r="B51" s="3"/>
      <c r="C51" s="3"/>
      <c r="D51" s="3" t="s">
        <v>37</v>
      </c>
      <c r="E51" s="3">
        <v>12247</v>
      </c>
      <c r="F51" s="3">
        <v>0</v>
      </c>
      <c r="G51" s="3">
        <v>0</v>
      </c>
      <c r="H51" s="3">
        <v>12247</v>
      </c>
      <c r="I51" s="3">
        <v>0.31096527536242519</v>
      </c>
      <c r="J51" s="3">
        <v>-1.5330049534861461</v>
      </c>
      <c r="K51" s="3">
        <v>5.2372858713648647</v>
      </c>
      <c r="L51" s="3">
        <v>0.63707023783725769</v>
      </c>
      <c r="M51" s="3">
        <v>-0.81418104390283841</v>
      </c>
      <c r="N51" s="3">
        <v>1.513968711240732E-2</v>
      </c>
      <c r="O51" s="3">
        <v>-0.29582558825001781</v>
      </c>
      <c r="P51" s="3">
        <v>-0.41313381605426153</v>
      </c>
      <c r="Q51" s="3">
        <v>-3.1182659240944519E-2</v>
      </c>
      <c r="R51" s="3">
        <v>0.18669203729266631</v>
      </c>
      <c r="S51" s="3">
        <v>0.43320593915603078</v>
      </c>
      <c r="T51" s="3">
        <v>0.57226638145983544</v>
      </c>
      <c r="U51" s="3">
        <v>0.66828021014593619</v>
      </c>
      <c r="V51" s="3">
        <v>0.73961169146198191</v>
      </c>
      <c r="W51" s="3">
        <v>0.79723424110769581</v>
      </c>
      <c r="X51" s="3">
        <v>0.84315077426293916</v>
      </c>
      <c r="Y51" s="3">
        <v>0.88128970066678647</v>
      </c>
      <c r="Z51" s="3">
        <v>0.92103240167128919</v>
      </c>
      <c r="AA51" s="3">
        <v>0.94354276290155181</v>
      </c>
      <c r="AB51" s="3">
        <v>0.96961362223488989</v>
      </c>
      <c r="AC51" s="3">
        <v>1.259000788562108</v>
      </c>
      <c r="AD51" s="3">
        <v>1.569966063924533</v>
      </c>
      <c r="AE51" s="3">
        <v>0.99008718402614915</v>
      </c>
      <c r="AF51" s="3">
        <v>0.24681947862490849</v>
      </c>
      <c r="AG51" s="3"/>
      <c r="AH51" s="3"/>
      <c r="AI51" s="3"/>
      <c r="AJ51" s="3"/>
      <c r="AK51" s="3" t="s">
        <v>38</v>
      </c>
      <c r="AL51" s="3" t="s">
        <v>40</v>
      </c>
    </row>
  </sheetData>
  <autoFilter ref="A1:AL51">
    <filterColumn colId="36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workbookViewId="0">
      <selection activeCell="G7" sqref="G7:G17"/>
    </sheetView>
  </sheetViews>
  <sheetFormatPr defaultRowHeight="15" x14ac:dyDescent="0.25"/>
  <cols>
    <col min="1" max="1" width="11.28515625" customWidth="1"/>
    <col min="2" max="2" width="13" bestFit="1" customWidth="1"/>
    <col min="3" max="4" width="12.7109375" bestFit="1" customWidth="1"/>
    <col min="5" max="5" width="6.5703125" customWidth="1"/>
    <col min="6" max="6" width="5" customWidth="1"/>
    <col min="7" max="8" width="7.5703125" customWidth="1"/>
  </cols>
  <sheetData>
    <row r="3" spans="1:7" x14ac:dyDescent="0.25">
      <c r="A3" s="6" t="s">
        <v>98</v>
      </c>
      <c r="B3" t="s">
        <v>90</v>
      </c>
    </row>
    <row r="5" spans="1:7" x14ac:dyDescent="0.25">
      <c r="B5" s="6" t="s">
        <v>97</v>
      </c>
    </row>
    <row r="6" spans="1:7" x14ac:dyDescent="0.25">
      <c r="A6" s="6" t="s">
        <v>96</v>
      </c>
      <c r="B6" t="s">
        <v>10</v>
      </c>
      <c r="C6" t="s">
        <v>95</v>
      </c>
      <c r="D6" t="s">
        <v>28</v>
      </c>
      <c r="E6" t="s">
        <v>94</v>
      </c>
      <c r="F6" t="s">
        <v>93</v>
      </c>
      <c r="G6" t="s">
        <v>92</v>
      </c>
    </row>
    <row r="7" spans="1:7" x14ac:dyDescent="0.25">
      <c r="A7">
        <v>1</v>
      </c>
      <c r="B7" s="5">
        <v>-0.81418104390283841</v>
      </c>
      <c r="C7" s="5">
        <v>-0.23259093810910353</v>
      </c>
      <c r="D7" s="5">
        <v>-1.036307843203288E-4</v>
      </c>
      <c r="E7" s="5">
        <v>682</v>
      </c>
      <c r="F7" s="5">
        <v>337</v>
      </c>
      <c r="G7" s="4">
        <v>0.49413489736070382</v>
      </c>
    </row>
    <row r="8" spans="1:7" x14ac:dyDescent="0.25">
      <c r="A8">
        <v>2</v>
      </c>
      <c r="B8" s="5">
        <v>5.2239867200390652E-5</v>
      </c>
      <c r="C8" s="5">
        <v>5.284826043314874E-2</v>
      </c>
      <c r="D8" s="5">
        <v>9.9300739968482807E-2</v>
      </c>
      <c r="E8" s="5">
        <v>270</v>
      </c>
      <c r="F8" s="5">
        <v>132</v>
      </c>
      <c r="G8" s="4">
        <v>0.48888888888888887</v>
      </c>
    </row>
    <row r="9" spans="1:7" x14ac:dyDescent="0.25">
      <c r="A9">
        <v>3</v>
      </c>
      <c r="B9" s="5">
        <v>0.1004656978773633</v>
      </c>
      <c r="C9" s="5">
        <v>0.15190112374483156</v>
      </c>
      <c r="D9" s="5">
        <v>0.19994929728723379</v>
      </c>
      <c r="E9" s="5">
        <v>320</v>
      </c>
      <c r="F9" s="5">
        <v>150</v>
      </c>
      <c r="G9" s="4">
        <v>0.46875</v>
      </c>
    </row>
    <row r="10" spans="1:7" x14ac:dyDescent="0.25">
      <c r="A10">
        <v>4</v>
      </c>
      <c r="B10" s="5">
        <v>0.2004261384671937</v>
      </c>
      <c r="C10" s="5">
        <v>0.24972011133764904</v>
      </c>
      <c r="D10" s="5">
        <v>0.29995666633779611</v>
      </c>
      <c r="E10" s="5">
        <v>424</v>
      </c>
      <c r="F10" s="5">
        <v>224</v>
      </c>
      <c r="G10" s="4">
        <v>0.52830188679245282</v>
      </c>
    </row>
    <row r="11" spans="1:7" x14ac:dyDescent="0.25">
      <c r="A11">
        <v>5</v>
      </c>
      <c r="B11" s="5">
        <v>0.30006861654033279</v>
      </c>
      <c r="C11" s="5">
        <v>0.35206437152929143</v>
      </c>
      <c r="D11" s="5">
        <v>0.3996868047332956</v>
      </c>
      <c r="E11" s="5">
        <v>536</v>
      </c>
      <c r="F11" s="5">
        <v>281</v>
      </c>
      <c r="G11" s="4">
        <v>0.52425373134328357</v>
      </c>
    </row>
    <row r="12" spans="1:7" x14ac:dyDescent="0.25">
      <c r="A12">
        <v>6</v>
      </c>
      <c r="B12" s="5">
        <v>0.40006288490334052</v>
      </c>
      <c r="C12" s="5">
        <v>0.45228623029994358</v>
      </c>
      <c r="D12" s="5">
        <v>0.49997178422464539</v>
      </c>
      <c r="E12" s="5">
        <v>755</v>
      </c>
      <c r="F12" s="5">
        <v>377</v>
      </c>
      <c r="G12" s="4">
        <v>0.49933774834437084</v>
      </c>
    </row>
    <row r="13" spans="1:7" x14ac:dyDescent="0.25">
      <c r="A13">
        <v>7</v>
      </c>
      <c r="B13" s="5">
        <v>0.50020827145403701</v>
      </c>
      <c r="C13" s="5">
        <v>0.55407371430109176</v>
      </c>
      <c r="D13" s="5">
        <v>0.59982346952783261</v>
      </c>
      <c r="E13" s="5">
        <v>1008</v>
      </c>
      <c r="F13" s="5">
        <v>501</v>
      </c>
      <c r="G13" s="4">
        <v>0.49702380952380953</v>
      </c>
    </row>
    <row r="14" spans="1:7" x14ac:dyDescent="0.25">
      <c r="A14">
        <v>8</v>
      </c>
      <c r="B14" s="5">
        <v>0.60001627101610422</v>
      </c>
      <c r="C14" s="5">
        <v>0.65236410348417762</v>
      </c>
      <c r="D14" s="5">
        <v>0.69998069530726348</v>
      </c>
      <c r="E14" s="5">
        <v>1400</v>
      </c>
      <c r="F14" s="5">
        <v>693</v>
      </c>
      <c r="G14" s="4">
        <v>0.495</v>
      </c>
    </row>
    <row r="15" spans="1:7" x14ac:dyDescent="0.25">
      <c r="A15">
        <v>9</v>
      </c>
      <c r="B15" s="5">
        <v>0.70001797551222911</v>
      </c>
      <c r="C15" s="5">
        <v>0.75267675903470455</v>
      </c>
      <c r="D15" s="5">
        <v>0.79999932855544653</v>
      </c>
      <c r="E15" s="5">
        <v>2024</v>
      </c>
      <c r="F15" s="5">
        <v>1082</v>
      </c>
      <c r="G15" s="4">
        <v>0.53458498023715417</v>
      </c>
    </row>
    <row r="16" spans="1:7" x14ac:dyDescent="0.25">
      <c r="A16">
        <v>10</v>
      </c>
      <c r="B16" s="5">
        <v>0.80004064493109706</v>
      </c>
      <c r="C16" s="5">
        <v>0.85259786394742099</v>
      </c>
      <c r="D16" s="5">
        <v>0.89997392247707075</v>
      </c>
      <c r="E16" s="5">
        <v>2972</v>
      </c>
      <c r="F16" s="5">
        <v>1501</v>
      </c>
      <c r="G16" s="4">
        <v>0.5050471063257066</v>
      </c>
    </row>
    <row r="17" spans="1:7" x14ac:dyDescent="0.25">
      <c r="A17">
        <v>11</v>
      </c>
      <c r="B17" s="5">
        <v>0.90002936953863188</v>
      </c>
      <c r="C17" s="5">
        <v>0.93358310216234808</v>
      </c>
      <c r="D17" s="5">
        <v>0.99008718402614915</v>
      </c>
      <c r="E17" s="5">
        <v>1856</v>
      </c>
      <c r="F17" s="5">
        <v>950</v>
      </c>
      <c r="G17" s="4">
        <v>0.5118534482758621</v>
      </c>
    </row>
    <row r="18" spans="1:7" x14ac:dyDescent="0.25">
      <c r="A18" t="s">
        <v>91</v>
      </c>
      <c r="B18" s="5">
        <v>-0.81418104390283841</v>
      </c>
      <c r="C18" s="5">
        <v>0.63707023783725414</v>
      </c>
      <c r="D18" s="5">
        <v>0.99008718402614915</v>
      </c>
      <c r="E18" s="5">
        <v>12247</v>
      </c>
      <c r="F18" s="5">
        <v>6228</v>
      </c>
      <c r="G18" s="4">
        <v>0.50853270188617616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Q1" workbookViewId="0">
      <pane ySplit="1" topLeftCell="A2" activePane="bottomLeft" state="frozen"/>
      <selection pane="bottomLeft" sqref="A1:AB1"/>
    </sheetView>
  </sheetViews>
  <sheetFormatPr defaultRowHeight="15" x14ac:dyDescent="0.25"/>
  <cols>
    <col min="1" max="1" width="10.42578125" bestFit="1" customWidth="1"/>
    <col min="2" max="10" width="12.7109375" bestFit="1" customWidth="1"/>
    <col min="11" max="11" width="12" bestFit="1" customWidth="1"/>
    <col min="12" max="13" width="12.7109375" bestFit="1" customWidth="1"/>
    <col min="14" max="14" width="15.28515625" bestFit="1" customWidth="1"/>
    <col min="15" max="15" width="16.28515625" bestFit="1" customWidth="1"/>
    <col min="16" max="16" width="12.7109375" bestFit="1" customWidth="1"/>
    <col min="17" max="17" width="12" bestFit="1" customWidth="1"/>
    <col min="18" max="22" width="15" bestFit="1" customWidth="1"/>
    <col min="23" max="23" width="16" bestFit="1" customWidth="1"/>
    <col min="24" max="24" width="15.5703125" bestFit="1" customWidth="1"/>
    <col min="25" max="25" width="17.5703125" bestFit="1" customWidth="1"/>
    <col min="26" max="26" width="17" bestFit="1" customWidth="1"/>
    <col min="27" max="27" width="15.85546875" bestFit="1" customWidth="1"/>
    <col min="28" max="28" width="12" bestFit="1" customWidth="1"/>
  </cols>
  <sheetData>
    <row r="1" spans="1:28" x14ac:dyDescent="0.25">
      <c r="A1" s="1" t="s">
        <v>99</v>
      </c>
      <c r="B1" s="1" t="s">
        <v>36</v>
      </c>
      <c r="C1" s="1" t="s">
        <v>43</v>
      </c>
      <c r="D1" s="1" t="s">
        <v>45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55</v>
      </c>
      <c r="J1" s="1" t="s">
        <v>58</v>
      </c>
      <c r="K1" s="1" t="s">
        <v>59</v>
      </c>
      <c r="L1" s="1" t="s">
        <v>61</v>
      </c>
      <c r="M1" s="1" t="s">
        <v>62</v>
      </c>
      <c r="N1" s="1" t="s">
        <v>66</v>
      </c>
      <c r="O1" s="1" t="s">
        <v>67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79</v>
      </c>
      <c r="W1" s="1" t="s">
        <v>81</v>
      </c>
      <c r="X1" s="1" t="s">
        <v>82</v>
      </c>
      <c r="Y1" s="1" t="s">
        <v>86</v>
      </c>
      <c r="Z1" s="1" t="s">
        <v>87</v>
      </c>
      <c r="AA1" s="1" t="s">
        <v>89</v>
      </c>
      <c r="AB1" s="1" t="s">
        <v>100</v>
      </c>
    </row>
    <row r="2" spans="1:28" x14ac:dyDescent="0.25">
      <c r="A2" s="2" t="s">
        <v>101</v>
      </c>
      <c r="B2" s="2">
        <v>-0.21000753343105319</v>
      </c>
      <c r="C2" s="2">
        <v>-5.1323924213647842E-2</v>
      </c>
      <c r="D2" s="2">
        <v>-0.89744061231613159</v>
      </c>
      <c r="E2" s="2">
        <v>-1.5934098958969121</v>
      </c>
      <c r="F2" s="2">
        <v>1.7392238602042202E-2</v>
      </c>
      <c r="G2" s="2">
        <v>-0.85363990068435669</v>
      </c>
      <c r="H2" s="2">
        <v>-0.38971531391143799</v>
      </c>
      <c r="I2" s="2">
        <v>6.3896909356117249E-2</v>
      </c>
      <c r="J2" s="2">
        <v>-0.31899544596672058</v>
      </c>
      <c r="K2" s="2">
        <v>0.47050324082374573</v>
      </c>
      <c r="L2" s="2">
        <v>-8.4058560431003571E-2</v>
      </c>
      <c r="M2" s="2">
        <v>-0.6176106333732605</v>
      </c>
      <c r="N2" s="2">
        <v>-9.2414945363998413E-2</v>
      </c>
      <c r="O2" s="2">
        <v>-5.6278690695762627E-2</v>
      </c>
      <c r="P2" s="2">
        <v>-3.1615644693374627E-2</v>
      </c>
      <c r="Q2" s="2">
        <v>0.46404871344566351</v>
      </c>
      <c r="R2" s="2">
        <v>0.38150089979171747</v>
      </c>
      <c r="S2" s="2">
        <v>0.56903034448623657</v>
      </c>
      <c r="T2" s="2">
        <v>-0.10342768579721449</v>
      </c>
      <c r="U2" s="2">
        <v>-9.4420135021209717E-2</v>
      </c>
      <c r="V2" s="2">
        <v>0.78947925567626953</v>
      </c>
      <c r="W2" s="2">
        <v>-1.1914346218109131</v>
      </c>
      <c r="X2" s="2">
        <v>-2.1498560905456539E-2</v>
      </c>
      <c r="Y2" s="2">
        <v>-6.815783679485321E-2</v>
      </c>
      <c r="Z2" s="2">
        <v>0.1768428981304169</v>
      </c>
      <c r="AA2" s="2">
        <v>-0.22035528719425199</v>
      </c>
      <c r="AB2" s="2">
        <v>0.32208895683288569</v>
      </c>
    </row>
    <row r="3" spans="1:28" x14ac:dyDescent="0.25">
      <c r="A3" s="2" t="s">
        <v>102</v>
      </c>
      <c r="B3" s="2">
        <v>-0.19413454830646509</v>
      </c>
      <c r="C3" s="2">
        <v>-6.180693581700325E-2</v>
      </c>
      <c r="D3" s="2">
        <v>-0.89980554580688477</v>
      </c>
      <c r="E3" s="2">
        <v>-1.6816806793212891</v>
      </c>
      <c r="F3" s="2">
        <v>-1.605227589607239E-4</v>
      </c>
      <c r="G3" s="2">
        <v>-0.87511026859283447</v>
      </c>
      <c r="H3" s="2">
        <v>-0.34497615694999689</v>
      </c>
      <c r="I3" s="2">
        <v>6.5826557576656342E-2</v>
      </c>
      <c r="J3" s="2">
        <v>-0.40106213092803961</v>
      </c>
      <c r="K3" s="2">
        <v>0.41459840536117548</v>
      </c>
      <c r="L3" s="2">
        <v>-0.1318327784538269</v>
      </c>
      <c r="M3" s="2">
        <v>-0.70806998014450073</v>
      </c>
      <c r="N3" s="2">
        <v>-0.14856541156768799</v>
      </c>
      <c r="O3" s="2">
        <v>-7.4086651206016541E-2</v>
      </c>
      <c r="P3" s="2">
        <v>-7.2948038578033447E-3</v>
      </c>
      <c r="Q3" s="2">
        <v>0.39357858896255488</v>
      </c>
      <c r="R3" s="2">
        <v>0.45720398426055908</v>
      </c>
      <c r="S3" s="2">
        <v>0.60117256641387939</v>
      </c>
      <c r="T3" s="2">
        <v>-0.1412328630685806</v>
      </c>
      <c r="U3" s="2">
        <v>-0.1259615421295166</v>
      </c>
      <c r="V3" s="2">
        <v>0.80543053150177002</v>
      </c>
      <c r="W3" s="2">
        <v>-1.159499406814575</v>
      </c>
      <c r="X3" s="2">
        <v>-2.8951287269592289E-2</v>
      </c>
      <c r="Y3" s="2">
        <v>-0.13517570495605469</v>
      </c>
      <c r="Z3" s="2">
        <v>0.1069945394992828</v>
      </c>
      <c r="AA3" s="2">
        <v>-0.25043261051177979</v>
      </c>
      <c r="AB3" s="2">
        <v>0.25019344687461847</v>
      </c>
    </row>
    <row r="4" spans="1:28" x14ac:dyDescent="0.25">
      <c r="A4" s="2" t="s">
        <v>103</v>
      </c>
      <c r="B4" s="2">
        <v>-0.17039413750171661</v>
      </c>
      <c r="C4" s="2">
        <v>-7.0582933723926544E-2</v>
      </c>
      <c r="D4" s="2">
        <v>-0.86649328470230103</v>
      </c>
      <c r="E4" s="2">
        <v>-1.597138404846191</v>
      </c>
      <c r="F4" s="2">
        <v>4.6207383275032043E-2</v>
      </c>
      <c r="G4" s="2">
        <v>-0.82856160402297974</v>
      </c>
      <c r="H4" s="2">
        <v>-0.35031205415725708</v>
      </c>
      <c r="I4" s="2">
        <v>2.30436772108078E-2</v>
      </c>
      <c r="J4" s="2">
        <v>-0.30469679832458502</v>
      </c>
      <c r="K4" s="2">
        <v>0.47500789165496832</v>
      </c>
      <c r="L4" s="2">
        <v>-9.2171013355255127E-2</v>
      </c>
      <c r="M4" s="2">
        <v>-0.60826164484024048</v>
      </c>
      <c r="N4" s="2">
        <v>-7.5758218765258789E-2</v>
      </c>
      <c r="O4" s="2">
        <v>-3.3407390117645257E-2</v>
      </c>
      <c r="P4" s="2">
        <v>-1.3494938611984249E-2</v>
      </c>
      <c r="Q4" s="2">
        <v>0.46477618813514709</v>
      </c>
      <c r="R4" s="2">
        <v>0.38872617483139038</v>
      </c>
      <c r="S4" s="2">
        <v>0.58101516962051392</v>
      </c>
      <c r="T4" s="2">
        <v>-8.7175279855728149E-2</v>
      </c>
      <c r="U4" s="2">
        <v>-0.10851931571960451</v>
      </c>
      <c r="V4" s="2">
        <v>0.78675222396850586</v>
      </c>
      <c r="W4" s="2">
        <v>-1.1871917247772219</v>
      </c>
      <c r="X4" s="2">
        <v>-2.111053466796875E-2</v>
      </c>
      <c r="Y4" s="2">
        <v>-5.8645397424697883E-2</v>
      </c>
      <c r="Z4" s="2">
        <v>0.20346289873123169</v>
      </c>
      <c r="AA4" s="2">
        <v>-0.2233683913946152</v>
      </c>
      <c r="AB4" s="2">
        <v>0.33593109250068659</v>
      </c>
    </row>
    <row r="5" spans="1:28" x14ac:dyDescent="0.25">
      <c r="A5" s="2" t="s">
        <v>104</v>
      </c>
      <c r="B5" s="2">
        <v>-0.18866643309593201</v>
      </c>
      <c r="C5" s="2">
        <v>-8.0231010913848877E-2</v>
      </c>
      <c r="D5" s="2">
        <v>-0.81725156307220459</v>
      </c>
      <c r="E5" s="2">
        <v>-1.519301056861877</v>
      </c>
      <c r="F5" s="2">
        <v>3.2909698784351349E-3</v>
      </c>
      <c r="G5" s="2">
        <v>-0.84485101699829102</v>
      </c>
      <c r="H5" s="2">
        <v>-0.36783114075660711</v>
      </c>
      <c r="I5" s="2">
        <v>-3.097370266914368E-2</v>
      </c>
      <c r="J5" s="2">
        <v>-0.28043028712272638</v>
      </c>
      <c r="K5" s="2">
        <v>0.47852107882499689</v>
      </c>
      <c r="L5" s="2">
        <v>-7.9041272401809692E-2</v>
      </c>
      <c r="M5" s="2">
        <v>-0.60087227821350098</v>
      </c>
      <c r="N5" s="2">
        <v>-7.9883992671966553E-2</v>
      </c>
      <c r="O5" s="2">
        <v>-4.9248844385147088E-2</v>
      </c>
      <c r="P5" s="2">
        <v>-4.1144669055938721E-2</v>
      </c>
      <c r="Q5" s="2">
        <v>0.4712388813495636</v>
      </c>
      <c r="R5" s="2">
        <v>0.36425751447677612</v>
      </c>
      <c r="S5" s="2">
        <v>0.54859274625778198</v>
      </c>
      <c r="T5" s="2">
        <v>-7.2347164154052734E-2</v>
      </c>
      <c r="U5" s="2">
        <v>-9.2137455940246582E-2</v>
      </c>
      <c r="V5" s="2">
        <v>0.74043303728103638</v>
      </c>
      <c r="W5" s="2">
        <v>-1.1299314498901369</v>
      </c>
      <c r="X5" s="2">
        <v>-2.2091299295425419E-2</v>
      </c>
      <c r="Y5" s="2">
        <v>-3.2403290271759033E-2</v>
      </c>
      <c r="Z5" s="2">
        <v>0.21190169453620911</v>
      </c>
      <c r="AA5" s="2">
        <v>-0.20834943652153021</v>
      </c>
      <c r="AB5" s="2">
        <v>0.34207659959793091</v>
      </c>
    </row>
    <row r="6" spans="1:28" x14ac:dyDescent="0.25">
      <c r="A6" s="2" t="s">
        <v>105</v>
      </c>
      <c r="B6" s="2">
        <v>-0.20915514230728149</v>
      </c>
      <c r="C6" s="2">
        <v>-0.1214309334754944</v>
      </c>
      <c r="D6" s="2">
        <v>-0.81532424688339233</v>
      </c>
      <c r="E6" s="2">
        <v>-1.5286828279495239</v>
      </c>
      <c r="F6" s="2">
        <v>3.5846419632434838E-2</v>
      </c>
      <c r="G6" s="2">
        <v>-0.82233226299285889</v>
      </c>
      <c r="H6" s="2">
        <v>-0.36191213130950928</v>
      </c>
      <c r="I6" s="2">
        <v>1.033642888069153E-2</v>
      </c>
      <c r="J6" s="2">
        <v>-0.29254809021949768</v>
      </c>
      <c r="K6" s="2">
        <v>0.47559478878974909</v>
      </c>
      <c r="L6" s="2">
        <v>-8.0581948161125183E-2</v>
      </c>
      <c r="M6" s="2">
        <v>-0.6034502387046814</v>
      </c>
      <c r="N6" s="2">
        <v>-8.2929134368896484E-2</v>
      </c>
      <c r="O6" s="2">
        <v>-3.55510413646698E-2</v>
      </c>
      <c r="P6" s="2">
        <v>-3.4608900547027588E-2</v>
      </c>
      <c r="Q6" s="2">
        <v>0.47542473673820501</v>
      </c>
      <c r="R6" s="2">
        <v>0.34808212518692022</v>
      </c>
      <c r="S6" s="2">
        <v>0.55626660585403442</v>
      </c>
      <c r="T6" s="2">
        <v>-0.1210716068744659</v>
      </c>
      <c r="U6" s="2">
        <v>-0.11528843641281129</v>
      </c>
      <c r="V6" s="2">
        <v>0.72848153114318848</v>
      </c>
      <c r="W6" s="2">
        <v>-1.1395066976547239</v>
      </c>
      <c r="X6" s="2">
        <v>-2.08263099193573E-2</v>
      </c>
      <c r="Y6" s="2">
        <v>-4.5953497290611267E-2</v>
      </c>
      <c r="Z6" s="2">
        <v>0.19818922877311709</v>
      </c>
      <c r="AA6" s="2">
        <v>-0.20943507552146909</v>
      </c>
      <c r="AB6" s="2">
        <v>0.33648836612701422</v>
      </c>
    </row>
    <row r="7" spans="1:28" x14ac:dyDescent="0.25">
      <c r="A7" s="2" t="s">
        <v>106</v>
      </c>
      <c r="B7" s="2">
        <v>-0.21855324506759641</v>
      </c>
      <c r="C7" s="2">
        <v>-0.1021608710289001</v>
      </c>
      <c r="D7" s="2">
        <v>-0.83068859577178955</v>
      </c>
      <c r="E7" s="2">
        <v>-1.5020613670349121</v>
      </c>
      <c r="F7" s="2">
        <v>3.409552201628685E-2</v>
      </c>
      <c r="G7" s="2">
        <v>-0.79688084125518799</v>
      </c>
      <c r="H7" s="2">
        <v>-0.36090689897537231</v>
      </c>
      <c r="I7" s="2">
        <v>3.3883415162563317E-2</v>
      </c>
      <c r="J7" s="2">
        <v>-0.28470438718795782</v>
      </c>
      <c r="K7" s="2">
        <v>0.49223750829696661</v>
      </c>
      <c r="L7" s="2">
        <v>-6.4599975943565369E-2</v>
      </c>
      <c r="M7" s="2">
        <v>-0.59219425916671753</v>
      </c>
      <c r="N7" s="2">
        <v>-8.5530966520309448E-2</v>
      </c>
      <c r="O7" s="2">
        <v>-4.1303426027297967E-2</v>
      </c>
      <c r="P7" s="2">
        <v>-5.9190988540649407E-2</v>
      </c>
      <c r="Q7" s="2">
        <v>0.4874623715877533</v>
      </c>
      <c r="R7" s="2">
        <v>0.32968801259994512</v>
      </c>
      <c r="S7" s="2">
        <v>0.52864569425582886</v>
      </c>
      <c r="T7" s="2">
        <v>-0.10634315758943561</v>
      </c>
      <c r="U7" s="2">
        <v>-0.12560886144638059</v>
      </c>
      <c r="V7" s="2">
        <v>0.74075204133987427</v>
      </c>
      <c r="W7" s="2">
        <v>-1.158661365509033</v>
      </c>
      <c r="X7" s="2">
        <v>-1.8368452787399289E-2</v>
      </c>
      <c r="Y7" s="2">
        <v>-3.3251866698265083E-2</v>
      </c>
      <c r="Z7" s="2">
        <v>0.20206885039806369</v>
      </c>
      <c r="AA7" s="2">
        <v>-0.20113061368465421</v>
      </c>
      <c r="AB7" s="2">
        <v>0.34600245952606201</v>
      </c>
    </row>
    <row r="8" spans="1:28" x14ac:dyDescent="0.25">
      <c r="A8" s="2" t="s">
        <v>107</v>
      </c>
      <c r="B8" s="2">
        <v>-0.23957692086696619</v>
      </c>
      <c r="C8" s="2">
        <v>-0.116490013897419</v>
      </c>
      <c r="D8" s="2">
        <v>-0.8919408917427063</v>
      </c>
      <c r="E8" s="2">
        <v>-1.6079437732696531</v>
      </c>
      <c r="F8" s="2">
        <v>2.6599761098623279E-2</v>
      </c>
      <c r="G8" s="2">
        <v>-0.84686297178268433</v>
      </c>
      <c r="H8" s="2">
        <v>-0.30652511119842529</v>
      </c>
      <c r="I8" s="2">
        <v>6.4940385520458221E-2</v>
      </c>
      <c r="J8" s="2">
        <v>-0.36398640275001531</v>
      </c>
      <c r="K8" s="2">
        <v>0.44308930635452271</v>
      </c>
      <c r="L8" s="2">
        <v>-0.10486806929111479</v>
      </c>
      <c r="M8" s="2">
        <v>-0.66772425174713135</v>
      </c>
      <c r="N8" s="2">
        <v>-0.13156247138977051</v>
      </c>
      <c r="O8" s="2">
        <v>-6.9487348198890686E-2</v>
      </c>
      <c r="P8" s="2">
        <v>-3.8358807563781738E-2</v>
      </c>
      <c r="Q8" s="2">
        <v>0.42158502340316772</v>
      </c>
      <c r="R8" s="2">
        <v>0.38323712348937988</v>
      </c>
      <c r="S8" s="2">
        <v>0.54115217924118042</v>
      </c>
      <c r="T8" s="2">
        <v>-0.1231791600584984</v>
      </c>
      <c r="U8" s="2">
        <v>-0.16636419296264651</v>
      </c>
      <c r="V8" s="2">
        <v>0.73909997940063477</v>
      </c>
      <c r="W8" s="2">
        <v>-1.1638834476470949</v>
      </c>
      <c r="X8" s="2">
        <v>-2.7604252099990841E-2</v>
      </c>
      <c r="Y8" s="2">
        <v>-9.6107169985771179E-2</v>
      </c>
      <c r="Z8" s="2">
        <v>0.137531042098999</v>
      </c>
      <c r="AA8" s="2">
        <v>-0.22939726710319519</v>
      </c>
      <c r="AB8" s="2">
        <v>0.28098294138908392</v>
      </c>
    </row>
    <row r="9" spans="1:28" x14ac:dyDescent="0.25">
      <c r="A9" s="2" t="s">
        <v>108</v>
      </c>
      <c r="B9" s="2">
        <v>-0.24355831742286679</v>
      </c>
      <c r="C9" s="2">
        <v>-0.12114109843969351</v>
      </c>
      <c r="D9" s="2">
        <v>-0.90210533142089844</v>
      </c>
      <c r="E9" s="2">
        <v>-1.5608527660369871</v>
      </c>
      <c r="F9" s="2">
        <v>9.9464822560548782E-3</v>
      </c>
      <c r="G9" s="2">
        <v>-0.85347235202789307</v>
      </c>
      <c r="H9" s="2">
        <v>-0.3552430272102356</v>
      </c>
      <c r="I9" s="2">
        <v>5.8771997690200813E-2</v>
      </c>
      <c r="J9" s="2">
        <v>-0.32687726616859442</v>
      </c>
      <c r="K9" s="2">
        <v>0.4675675630569458</v>
      </c>
      <c r="L9" s="2">
        <v>-8.3400562405586243E-2</v>
      </c>
      <c r="M9" s="2">
        <v>-0.63025325536727905</v>
      </c>
      <c r="N9" s="2">
        <v>-0.11535760760307311</v>
      </c>
      <c r="O9" s="2">
        <v>-4.484616219997406E-2</v>
      </c>
      <c r="P9" s="2">
        <v>-4.1509509086608887E-2</v>
      </c>
      <c r="Q9" s="2">
        <v>0.45914021134376531</v>
      </c>
      <c r="R9" s="2">
        <v>0.32914882898330688</v>
      </c>
      <c r="S9" s="2">
        <v>0.55686026811599731</v>
      </c>
      <c r="T9" s="2">
        <v>-0.1262744665145874</v>
      </c>
      <c r="U9" s="2">
        <v>-0.1636648774147034</v>
      </c>
      <c r="V9" s="2">
        <v>0.71503990888595581</v>
      </c>
      <c r="W9" s="2">
        <v>-1.1506495475769041</v>
      </c>
      <c r="X9" s="2">
        <v>-2.1617084741592411E-2</v>
      </c>
      <c r="Y9" s="2">
        <v>-6.8507134914398193E-2</v>
      </c>
      <c r="Z9" s="2">
        <v>0.16768257319927221</v>
      </c>
      <c r="AA9" s="2">
        <v>-0.21494364738464361</v>
      </c>
      <c r="AB9" s="2">
        <v>0.31583189964294428</v>
      </c>
    </row>
    <row r="10" spans="1:28" x14ac:dyDescent="0.25">
      <c r="A10" s="2" t="s">
        <v>109</v>
      </c>
      <c r="B10" s="2">
        <v>-0.23489513993263239</v>
      </c>
      <c r="C10" s="2">
        <v>-0.1151934340596199</v>
      </c>
      <c r="D10" s="2">
        <v>-0.91066581010818481</v>
      </c>
      <c r="E10" s="2">
        <v>-1.5490731000900271</v>
      </c>
      <c r="F10" s="2">
        <v>3.7237115204334259E-2</v>
      </c>
      <c r="G10" s="2">
        <v>-0.84926974773406982</v>
      </c>
      <c r="H10" s="2">
        <v>-0.34297758340835571</v>
      </c>
      <c r="I10" s="2">
        <v>3.7467777729034417E-2</v>
      </c>
      <c r="J10" s="2">
        <v>-0.29849532246589661</v>
      </c>
      <c r="K10" s="2">
        <v>0.48935407400131231</v>
      </c>
      <c r="L10" s="2">
        <v>-7.1267351508140564E-2</v>
      </c>
      <c r="M10" s="2">
        <v>-0.60573971271514893</v>
      </c>
      <c r="N10" s="2">
        <v>-0.1035745739936829</v>
      </c>
      <c r="O10" s="2">
        <v>-5.5480867624282837E-2</v>
      </c>
      <c r="P10" s="2">
        <v>-5.6571006774902337E-2</v>
      </c>
      <c r="Q10" s="2">
        <v>0.47781860828399658</v>
      </c>
      <c r="R10" s="2">
        <v>0.33994042873382568</v>
      </c>
      <c r="S10" s="2">
        <v>0.5419391393661499</v>
      </c>
      <c r="T10" s="2">
        <v>-0.13104113936424261</v>
      </c>
      <c r="U10" s="2">
        <v>-0.14657306671142581</v>
      </c>
      <c r="V10" s="2">
        <v>0.72306859493255615</v>
      </c>
      <c r="W10" s="2">
        <v>-1.1699315309524541</v>
      </c>
      <c r="X10" s="2">
        <v>-2.2586315870285031E-2</v>
      </c>
      <c r="Y10" s="2">
        <v>-3.901459276676178E-2</v>
      </c>
      <c r="Z10" s="2">
        <v>0.20164549350738531</v>
      </c>
      <c r="AA10" s="2">
        <v>-0.2069191038608551</v>
      </c>
      <c r="AB10" s="2">
        <v>0.34098917245864868</v>
      </c>
    </row>
    <row r="11" spans="1:28" x14ac:dyDescent="0.25">
      <c r="A11" s="2" t="s">
        <v>110</v>
      </c>
      <c r="B11" s="2">
        <v>-0.30228710174560552</v>
      </c>
      <c r="C11" s="2">
        <v>-6.6311344504356384E-2</v>
      </c>
      <c r="D11" s="2">
        <v>-0.92281591892242432</v>
      </c>
      <c r="E11" s="2">
        <v>-1.583803534507751</v>
      </c>
      <c r="F11" s="2">
        <v>2.3902431130409241E-3</v>
      </c>
      <c r="G11" s="2">
        <v>-0.90106415748596191</v>
      </c>
      <c r="H11" s="2">
        <v>-0.35872006416320801</v>
      </c>
      <c r="I11" s="2">
        <v>9.6384212374687195E-2</v>
      </c>
      <c r="J11" s="2">
        <v>-0.35826346278190607</v>
      </c>
      <c r="K11" s="2">
        <v>0.46790498495101929</v>
      </c>
      <c r="L11" s="2">
        <v>-8.9600309729576111E-2</v>
      </c>
      <c r="M11" s="2">
        <v>-0.66535806655883789</v>
      </c>
      <c r="N11" s="2">
        <v>-0.1528017520904541</v>
      </c>
      <c r="O11" s="2">
        <v>-9.5680922269821167E-2</v>
      </c>
      <c r="P11" s="2">
        <v>-6.4300000667572021E-2</v>
      </c>
      <c r="Q11" s="2">
        <v>0.43853586912155151</v>
      </c>
      <c r="R11" s="2">
        <v>0.33456408977508539</v>
      </c>
      <c r="S11" s="2">
        <v>0.55106383562088013</v>
      </c>
      <c r="T11" s="2">
        <v>-0.1387379318475723</v>
      </c>
      <c r="U11" s="2">
        <v>-0.15903681516647339</v>
      </c>
      <c r="V11" s="2">
        <v>0.71568912267684937</v>
      </c>
      <c r="W11" s="2">
        <v>-1.194933176040649</v>
      </c>
      <c r="X11" s="2">
        <v>-2.5179922580718991E-2</v>
      </c>
      <c r="Y11" s="2">
        <v>-7.9074442386627197E-2</v>
      </c>
      <c r="Z11" s="2">
        <v>0.1521184295415878</v>
      </c>
      <c r="AA11" s="2">
        <v>-0.22622621059417719</v>
      </c>
      <c r="AB11" s="2">
        <v>0.29794177412986761</v>
      </c>
    </row>
    <row r="12" spans="1:28" x14ac:dyDescent="0.25">
      <c r="A12" s="2" t="s">
        <v>111</v>
      </c>
      <c r="B12" s="2">
        <v>-0.27337351441383362</v>
      </c>
      <c r="C12" s="2">
        <v>-7.2443142533302307E-2</v>
      </c>
      <c r="D12" s="2">
        <v>-0.85819017887115479</v>
      </c>
      <c r="E12" s="2">
        <v>-1.5105742216110229</v>
      </c>
      <c r="F12" s="2">
        <v>-2.42854431271553E-2</v>
      </c>
      <c r="G12" s="2">
        <v>-0.87806004285812378</v>
      </c>
      <c r="H12" s="2">
        <v>-0.39349186420440668</v>
      </c>
      <c r="I12" s="2">
        <v>5.4882556200027473E-2</v>
      </c>
      <c r="J12" s="2">
        <v>-0.31343814730644232</v>
      </c>
      <c r="K12" s="2">
        <v>0.49236094951629639</v>
      </c>
      <c r="L12" s="2">
        <v>-6.3686758279800415E-2</v>
      </c>
      <c r="M12" s="2">
        <v>-0.62480098009109497</v>
      </c>
      <c r="N12" s="2">
        <v>-0.12755683064460749</v>
      </c>
      <c r="O12" s="2">
        <v>-9.5561280846595764E-2</v>
      </c>
      <c r="P12" s="2">
        <v>-7.9375863075256348E-2</v>
      </c>
      <c r="Q12" s="2">
        <v>0.46489271521568298</v>
      </c>
      <c r="R12" s="2">
        <v>0.34928947687149048</v>
      </c>
      <c r="S12" s="2">
        <v>0.51911360025405884</v>
      </c>
      <c r="T12" s="2">
        <v>-0.1140974685549736</v>
      </c>
      <c r="U12" s="2">
        <v>-0.1574404239654541</v>
      </c>
      <c r="V12" s="2">
        <v>0.66450011730194092</v>
      </c>
      <c r="W12" s="2">
        <v>-1.183335065841675</v>
      </c>
      <c r="X12" s="2">
        <v>-2.3693382740020748E-2</v>
      </c>
      <c r="Y12" s="2">
        <v>-3.6820217967033393E-2</v>
      </c>
      <c r="Z12" s="2">
        <v>0.18961423635482791</v>
      </c>
      <c r="AA12" s="2">
        <v>-0.20880892872810361</v>
      </c>
      <c r="AB12" s="2">
        <v>0.33111280202865601</v>
      </c>
    </row>
    <row r="13" spans="1:28" x14ac:dyDescent="0.25">
      <c r="A13" s="2" t="s">
        <v>112</v>
      </c>
      <c r="B13" s="2">
        <v>-0.27236667275428772</v>
      </c>
      <c r="C13" s="2">
        <v>-7.0402085781097412E-2</v>
      </c>
      <c r="D13" s="2">
        <v>-0.90312182903289795</v>
      </c>
      <c r="E13" s="2">
        <v>-1.514735221862793</v>
      </c>
      <c r="F13" s="2">
        <v>-1.735000126063824E-2</v>
      </c>
      <c r="G13" s="2">
        <v>-0.86362266540527344</v>
      </c>
      <c r="H13" s="2">
        <v>-0.37713974714279169</v>
      </c>
      <c r="I13" s="2">
        <v>5.2190870046615601E-2</v>
      </c>
      <c r="J13" s="2">
        <v>-0.32133582234382629</v>
      </c>
      <c r="K13" s="2">
        <v>0.48456370830535889</v>
      </c>
      <c r="L13" s="2">
        <v>-6.922544538974762E-2</v>
      </c>
      <c r="M13" s="2">
        <v>-0.63080012798309326</v>
      </c>
      <c r="N13" s="2">
        <v>-0.1244479417800903</v>
      </c>
      <c r="O13" s="2">
        <v>-8.8496677577495575E-2</v>
      </c>
      <c r="P13" s="2">
        <v>-6.8750321865081787E-2</v>
      </c>
      <c r="Q13" s="2">
        <v>0.45897015929222112</v>
      </c>
      <c r="R13" s="2">
        <v>0.36252015829086298</v>
      </c>
      <c r="S13" s="2">
        <v>0.51853656768798828</v>
      </c>
      <c r="T13" s="2">
        <v>-0.10126702487468719</v>
      </c>
      <c r="U13" s="2">
        <v>-0.169886589050293</v>
      </c>
      <c r="V13" s="2">
        <v>0.63989579677581787</v>
      </c>
      <c r="W13" s="2">
        <v>-1.206203937530518</v>
      </c>
      <c r="X13" s="2">
        <v>-2.573269605636597E-2</v>
      </c>
      <c r="Y13" s="2">
        <v>-4.6045243740081787E-2</v>
      </c>
      <c r="Z13" s="2">
        <v>0.18223874270915991</v>
      </c>
      <c r="AA13" s="2">
        <v>-0.21295458078384399</v>
      </c>
      <c r="AB13" s="2">
        <v>0.32367044687271118</v>
      </c>
    </row>
    <row r="14" spans="1:28" x14ac:dyDescent="0.25">
      <c r="A14" s="2" t="s">
        <v>113</v>
      </c>
      <c r="B14" s="2">
        <v>-0.30780813097953802</v>
      </c>
      <c r="C14" s="2">
        <v>-6.8568162620067596E-2</v>
      </c>
      <c r="D14" s="2">
        <v>-0.90005022287368774</v>
      </c>
      <c r="E14" s="2">
        <v>-1.531604528427124</v>
      </c>
      <c r="F14" s="2">
        <v>-5.5264193564653397E-2</v>
      </c>
      <c r="G14" s="2">
        <v>-0.91998720169067383</v>
      </c>
      <c r="H14" s="2">
        <v>-0.39109903573989868</v>
      </c>
      <c r="I14" s="2">
        <v>5.1223985850810998E-2</v>
      </c>
      <c r="J14" s="2">
        <v>-0.35590693354606628</v>
      </c>
      <c r="K14" s="2">
        <v>0.46201610565185552</v>
      </c>
      <c r="L14" s="2">
        <v>-8.5424512624740601E-2</v>
      </c>
      <c r="M14" s="2">
        <v>-0.67284631729125977</v>
      </c>
      <c r="N14" s="2">
        <v>-0.162514328956604</v>
      </c>
      <c r="O14" s="2">
        <v>-0.1187592148780823</v>
      </c>
      <c r="P14" s="2">
        <v>-7.3530316352844238E-2</v>
      </c>
      <c r="Q14" s="2">
        <v>0.42455470561981201</v>
      </c>
      <c r="R14" s="2">
        <v>0.36459594964981079</v>
      </c>
      <c r="S14" s="2">
        <v>0.48279070854187012</v>
      </c>
      <c r="T14" s="2">
        <v>-0.11855413019657141</v>
      </c>
      <c r="U14" s="2">
        <v>-0.17987304925918579</v>
      </c>
      <c r="V14" s="2">
        <v>0.62669944763183594</v>
      </c>
      <c r="W14" s="2">
        <v>-1.1752490997314451</v>
      </c>
      <c r="X14" s="2">
        <v>-3.0745625495910641E-2</v>
      </c>
      <c r="Y14" s="2">
        <v>-6.670205295085907E-2</v>
      </c>
      <c r="Z14" s="2">
        <v>0.1519465446472168</v>
      </c>
      <c r="AA14" s="2">
        <v>-0.2240383177995682</v>
      </c>
      <c r="AB14" s="2">
        <v>0.29078048467636108</v>
      </c>
    </row>
    <row r="15" spans="1:28" x14ac:dyDescent="0.25">
      <c r="A15" s="2" t="s">
        <v>114</v>
      </c>
      <c r="B15" s="2">
        <v>-0.3214397132396698</v>
      </c>
      <c r="C15" s="2">
        <v>-5.0741057842969887E-2</v>
      </c>
      <c r="D15" s="2">
        <v>-0.93442964553833008</v>
      </c>
      <c r="E15" s="2">
        <v>-1.5487492084503169</v>
      </c>
      <c r="F15" s="2">
        <v>-8.7474346160888672E-2</v>
      </c>
      <c r="G15" s="2">
        <v>-0.95358967781066895</v>
      </c>
      <c r="H15" s="2">
        <v>-0.4037555456161499</v>
      </c>
      <c r="I15" s="2">
        <v>6.0941599309444427E-2</v>
      </c>
      <c r="J15" s="2">
        <v>-0.36636194586753851</v>
      </c>
      <c r="K15" s="2">
        <v>0.46196752786636353</v>
      </c>
      <c r="L15" s="2">
        <v>-8.8069543242454529E-2</v>
      </c>
      <c r="M15" s="2">
        <v>-0.68331623077392578</v>
      </c>
      <c r="N15" s="2">
        <v>-0.1628586947917938</v>
      </c>
      <c r="O15" s="2">
        <v>-0.13746494054794309</v>
      </c>
      <c r="P15" s="2">
        <v>-7.9802334308624268E-2</v>
      </c>
      <c r="Q15" s="2">
        <v>0.40968510508537292</v>
      </c>
      <c r="R15" s="2">
        <v>0.3607822060585022</v>
      </c>
      <c r="S15" s="2">
        <v>0.43780016899108892</v>
      </c>
      <c r="T15" s="2">
        <v>-0.11892643570899961</v>
      </c>
      <c r="U15" s="2">
        <v>-0.1663358211517334</v>
      </c>
      <c r="V15" s="2">
        <v>0.61926460266113281</v>
      </c>
      <c r="W15" s="2">
        <v>-1.1645298004150391</v>
      </c>
      <c r="X15" s="2">
        <v>-3.6229729652404792E-2</v>
      </c>
      <c r="Y15" s="2">
        <v>-6.6622421145439148E-2</v>
      </c>
      <c r="Z15" s="2">
        <v>0.1511876434087753</v>
      </c>
      <c r="AA15" s="2">
        <v>-0.23281471431255341</v>
      </c>
      <c r="AB15" s="2">
        <v>0.28239887952804571</v>
      </c>
    </row>
    <row r="16" spans="1:28" x14ac:dyDescent="0.25">
      <c r="A16" s="2" t="s">
        <v>115</v>
      </c>
      <c r="B16" s="2">
        <v>-0.3497387170791626</v>
      </c>
      <c r="C16" s="2">
        <v>-5.8836452662944787E-2</v>
      </c>
      <c r="D16" s="2">
        <v>-0.89420151710510254</v>
      </c>
      <c r="E16" s="2">
        <v>-1.530015826225281</v>
      </c>
      <c r="F16" s="2">
        <v>-5.3147315979003913E-2</v>
      </c>
      <c r="G16" s="2">
        <v>-0.9755406379699707</v>
      </c>
      <c r="H16" s="2">
        <v>-0.45508012175559998</v>
      </c>
      <c r="I16" s="2">
        <v>4.8751957714557648E-2</v>
      </c>
      <c r="J16" s="2">
        <v>-0.31670394539833069</v>
      </c>
      <c r="K16" s="2">
        <v>0.49675279855728149</v>
      </c>
      <c r="L16" s="2">
        <v>-6.516796350479126E-2</v>
      </c>
      <c r="M16" s="2">
        <v>-0.63144099712371826</v>
      </c>
      <c r="N16" s="2">
        <v>-0.13408452272415161</v>
      </c>
      <c r="O16" s="2">
        <v>-0.12973082065582281</v>
      </c>
      <c r="P16" s="2">
        <v>-9.0551108121871948E-2</v>
      </c>
      <c r="Q16" s="2">
        <v>0.44019952416419977</v>
      </c>
      <c r="R16" s="2">
        <v>0.3054955005645752</v>
      </c>
      <c r="S16" s="2">
        <v>0.4010654091835022</v>
      </c>
      <c r="T16" s="2">
        <v>-0.1039799228310585</v>
      </c>
      <c r="U16" s="2">
        <v>-0.13645476102828979</v>
      </c>
      <c r="V16" s="2">
        <v>0.59990143775939941</v>
      </c>
      <c r="W16" s="2">
        <v>-1.166617870330811</v>
      </c>
      <c r="X16" s="2">
        <v>-3.4296214580535889E-2</v>
      </c>
      <c r="Y16" s="2">
        <v>-2.1604567766189579E-2</v>
      </c>
      <c r="Z16" s="2">
        <v>0.204613521695137</v>
      </c>
      <c r="AA16" s="2">
        <v>-0.21838144958019259</v>
      </c>
      <c r="AB16" s="2">
        <v>0.3269992470741272</v>
      </c>
    </row>
    <row r="17" spans="1:28" x14ac:dyDescent="0.25">
      <c r="A17" s="2" t="s">
        <v>116</v>
      </c>
      <c r="B17" s="2">
        <v>-0.31994220614433289</v>
      </c>
      <c r="C17" s="2">
        <v>-5.2382364869117737E-2</v>
      </c>
      <c r="D17" s="2">
        <v>-0.93181431293487549</v>
      </c>
      <c r="E17" s="2">
        <v>-1.547397375106812</v>
      </c>
      <c r="F17" s="2">
        <v>-7.8133434057235718E-2</v>
      </c>
      <c r="G17" s="2">
        <v>-0.98471373319625854</v>
      </c>
      <c r="H17" s="2">
        <v>-0.4378000795841217</v>
      </c>
      <c r="I17" s="2">
        <v>2.0067512989044189E-2</v>
      </c>
      <c r="J17" s="2">
        <v>-0.34528738260269171</v>
      </c>
      <c r="K17" s="2">
        <v>0.46726179122924799</v>
      </c>
      <c r="L17" s="2">
        <v>-9.4114780426025391E-2</v>
      </c>
      <c r="M17" s="2">
        <v>-0.66594439744949341</v>
      </c>
      <c r="N17" s="2">
        <v>-0.13624471426010129</v>
      </c>
      <c r="O17" s="2">
        <v>-0.12654706835746771</v>
      </c>
      <c r="P17" s="2">
        <v>-6.4950525760650635E-2</v>
      </c>
      <c r="Q17" s="2">
        <v>0.40911799669265753</v>
      </c>
      <c r="R17" s="2">
        <v>0.3549724817276001</v>
      </c>
      <c r="S17" s="2">
        <v>0.38963043689727778</v>
      </c>
      <c r="T17" s="2">
        <v>-0.14093118906021121</v>
      </c>
      <c r="U17" s="2">
        <v>-0.15778130292892459</v>
      </c>
      <c r="V17" s="2">
        <v>0.56533670425415039</v>
      </c>
      <c r="W17" s="2">
        <v>-1.1715042591094971</v>
      </c>
      <c r="X17" s="2">
        <v>-4.1705161333084113E-2</v>
      </c>
      <c r="Y17" s="2">
        <v>-5.277039110660553E-2</v>
      </c>
      <c r="Z17" s="2">
        <v>0.1859423369169235</v>
      </c>
      <c r="AA17" s="2">
        <v>-0.2394907474517822</v>
      </c>
      <c r="AB17" s="2">
        <v>0.29739817976951599</v>
      </c>
    </row>
    <row r="18" spans="1:28" x14ac:dyDescent="0.25">
      <c r="A18" s="2" t="s">
        <v>117</v>
      </c>
      <c r="B18" s="2">
        <v>-0.33553400635719299</v>
      </c>
      <c r="C18" s="2">
        <v>-9.2333272099494934E-2</v>
      </c>
      <c r="D18" s="2">
        <v>-0.93940138816833496</v>
      </c>
      <c r="E18" s="2">
        <v>-1.4991955757141111</v>
      </c>
      <c r="F18" s="2">
        <v>-7.187865674495697E-2</v>
      </c>
      <c r="G18" s="2">
        <v>-1.001411914825439</v>
      </c>
      <c r="H18" s="2">
        <v>-0.44413650035858149</v>
      </c>
      <c r="I18" s="2">
        <v>5.0866678357124329E-2</v>
      </c>
      <c r="J18" s="2">
        <v>-0.37154853343963617</v>
      </c>
      <c r="K18" s="2">
        <v>0.45219990611076349</v>
      </c>
      <c r="L18" s="2">
        <v>-0.1052538082003593</v>
      </c>
      <c r="M18" s="2">
        <v>-0.68795096874237061</v>
      </c>
      <c r="N18" s="2">
        <v>-0.14844933152198789</v>
      </c>
      <c r="O18" s="2">
        <v>-0.13433569669723511</v>
      </c>
      <c r="P18" s="2">
        <v>-5.7635754346847527E-2</v>
      </c>
      <c r="Q18" s="2">
        <v>0.39569538831710821</v>
      </c>
      <c r="R18" s="2">
        <v>0.37962847948074341</v>
      </c>
      <c r="S18" s="2">
        <v>0.38594207167625427</v>
      </c>
      <c r="T18" s="2">
        <v>-0.16009710729122159</v>
      </c>
      <c r="U18" s="2">
        <v>-0.20092904567718509</v>
      </c>
      <c r="V18" s="2">
        <v>0.58059895038604736</v>
      </c>
      <c r="W18" s="2">
        <v>-1.1342135667800901</v>
      </c>
      <c r="X18" s="2">
        <v>-4.4152200222015381E-2</v>
      </c>
      <c r="Y18" s="2">
        <v>-7.5008213520050049E-2</v>
      </c>
      <c r="Z18" s="2">
        <v>0.16070568561553961</v>
      </c>
      <c r="AA18" s="2">
        <v>-0.2491865158081055</v>
      </c>
      <c r="AB18" s="2">
        <v>0.27541989088058472</v>
      </c>
    </row>
    <row r="19" spans="1:28" x14ac:dyDescent="0.25">
      <c r="A19" s="2" t="s">
        <v>118</v>
      </c>
      <c r="B19" s="2">
        <v>-0.33709388971328741</v>
      </c>
      <c r="C19" s="2">
        <v>-9.8603285849094391E-2</v>
      </c>
      <c r="D19" s="2">
        <v>-0.94885283708572388</v>
      </c>
      <c r="E19" s="2">
        <v>-1.4696629047393801</v>
      </c>
      <c r="F19" s="2">
        <v>-7.3267750442028046E-2</v>
      </c>
      <c r="G19" s="2">
        <v>-0.98865646123886108</v>
      </c>
      <c r="H19" s="2">
        <v>-0.4747963547706604</v>
      </c>
      <c r="I19" s="2">
        <v>5.468982458114624E-2</v>
      </c>
      <c r="J19" s="2">
        <v>-0.3394799530506134</v>
      </c>
      <c r="K19" s="2">
        <v>0.47367095947265619</v>
      </c>
      <c r="L19" s="2">
        <v>-9.2025898396968842E-2</v>
      </c>
      <c r="M19" s="2">
        <v>-0.65448367595672607</v>
      </c>
      <c r="N19" s="2">
        <v>-0.1202082931995392</v>
      </c>
      <c r="O19" s="2">
        <v>-0.13119792938232419</v>
      </c>
      <c r="P19" s="2">
        <v>-6.3926547765731812E-2</v>
      </c>
      <c r="Q19" s="2">
        <v>0.42391008138656622</v>
      </c>
      <c r="R19" s="2">
        <v>0.32497566938400269</v>
      </c>
      <c r="S19" s="2">
        <v>0.38967406749725342</v>
      </c>
      <c r="T19" s="2">
        <v>-0.13490632176399231</v>
      </c>
      <c r="U19" s="2">
        <v>-0.20864289999008179</v>
      </c>
      <c r="V19" s="2">
        <v>0.57168316841125488</v>
      </c>
      <c r="W19" s="2">
        <v>-1.1321756839752199</v>
      </c>
      <c r="X19" s="2">
        <v>-4.4312477111816413E-2</v>
      </c>
      <c r="Y19" s="2">
        <v>-4.6159237623214722E-2</v>
      </c>
      <c r="Z19" s="2">
        <v>0.19656610488891599</v>
      </c>
      <c r="AA19" s="2">
        <v>-0.23946061730384829</v>
      </c>
      <c r="AB19" s="2">
        <v>0.30346885323524481</v>
      </c>
    </row>
    <row r="20" spans="1:28" x14ac:dyDescent="0.25">
      <c r="A20" s="2" t="s">
        <v>119</v>
      </c>
      <c r="B20" s="2">
        <v>-0.3373953104019165</v>
      </c>
      <c r="C20" s="2">
        <v>-9.0995036065578461E-2</v>
      </c>
      <c r="D20" s="2">
        <v>-0.9708477258682251</v>
      </c>
      <c r="E20" s="2">
        <v>-1.4935460090637209</v>
      </c>
      <c r="F20" s="2">
        <v>-7.7288150787353516E-2</v>
      </c>
      <c r="G20" s="2">
        <v>-0.99941110610961914</v>
      </c>
      <c r="H20" s="2">
        <v>-0.46600055694580078</v>
      </c>
      <c r="I20" s="2">
        <v>4.7604233026504517E-2</v>
      </c>
      <c r="J20" s="2">
        <v>-0.34813597798347468</v>
      </c>
      <c r="K20" s="2">
        <v>0.46723347902297968</v>
      </c>
      <c r="L20" s="2">
        <v>-0.1003136932849884</v>
      </c>
      <c r="M20" s="2">
        <v>-0.66549074649810791</v>
      </c>
      <c r="N20" s="2">
        <v>-0.124091774225235</v>
      </c>
      <c r="O20" s="2">
        <v>-0.1228703483939171</v>
      </c>
      <c r="P20" s="2">
        <v>-5.0467938184738159E-2</v>
      </c>
      <c r="Q20" s="2">
        <v>0.42217779159545898</v>
      </c>
      <c r="R20" s="2">
        <v>0.33332425355911249</v>
      </c>
      <c r="S20" s="2">
        <v>0.3840898871421814</v>
      </c>
      <c r="T20" s="2">
        <v>-0.1523449718952179</v>
      </c>
      <c r="U20" s="2">
        <v>-0.18861252069473269</v>
      </c>
      <c r="V20" s="2">
        <v>0.55937212705612183</v>
      </c>
      <c r="W20" s="2">
        <v>-1.134655714035034</v>
      </c>
      <c r="X20" s="2">
        <v>-4.3787926435470581E-2</v>
      </c>
      <c r="Y20" s="2">
        <v>-5.6533932685852051E-2</v>
      </c>
      <c r="Z20" s="2">
        <v>0.19113479554653171</v>
      </c>
      <c r="AA20" s="2">
        <v>-0.2468628138303757</v>
      </c>
      <c r="AB20" s="2">
        <v>0.29753917455673218</v>
      </c>
    </row>
    <row r="21" spans="1:28" x14ac:dyDescent="0.25">
      <c r="A21" s="2" t="s">
        <v>120</v>
      </c>
      <c r="B21" s="2">
        <v>-0.323211669921875</v>
      </c>
      <c r="C21" s="2">
        <v>-0.11688957363367081</v>
      </c>
      <c r="D21" s="2">
        <v>-0.95590507984161377</v>
      </c>
      <c r="E21" s="2">
        <v>-1.486229419708252</v>
      </c>
      <c r="F21" s="2">
        <v>-6.1238791793584817E-2</v>
      </c>
      <c r="G21" s="2">
        <v>-1.010715007781982</v>
      </c>
      <c r="H21" s="2">
        <v>-0.46119803190231318</v>
      </c>
      <c r="I21" s="2">
        <v>-9.3071162700653076E-3</v>
      </c>
      <c r="J21" s="2">
        <v>-0.33640608191490168</v>
      </c>
      <c r="K21" s="2">
        <v>0.46538805961608892</v>
      </c>
      <c r="L21" s="2">
        <v>-0.1044305190443993</v>
      </c>
      <c r="M21" s="2">
        <v>-0.66814124584197998</v>
      </c>
      <c r="N21" s="2">
        <v>-0.12262824177742</v>
      </c>
      <c r="O21" s="2">
        <v>-0.12541899085044861</v>
      </c>
      <c r="P21" s="2">
        <v>-5.3563833236694343E-2</v>
      </c>
      <c r="Q21" s="2">
        <v>0.42061620950698853</v>
      </c>
      <c r="R21" s="2">
        <v>0.34074884653091431</v>
      </c>
      <c r="S21" s="2">
        <v>0.37439554929733282</v>
      </c>
      <c r="T21" s="2">
        <v>-0.16003608703613281</v>
      </c>
      <c r="U21" s="2">
        <v>-0.20151281356811521</v>
      </c>
      <c r="V21" s="2">
        <v>0.56516468524932861</v>
      </c>
      <c r="W21" s="2">
        <v>-1.1394317150115969</v>
      </c>
      <c r="X21" s="2">
        <v>-4.5358598232269287E-2</v>
      </c>
      <c r="Y21" s="2">
        <v>-4.7612264752388E-2</v>
      </c>
      <c r="Z21" s="2">
        <v>0.20385666191577911</v>
      </c>
      <c r="AA21" s="2">
        <v>-0.24749091267585749</v>
      </c>
      <c r="AB21" s="2">
        <v>0.30123582482337952</v>
      </c>
    </row>
    <row r="22" spans="1:28" x14ac:dyDescent="0.25">
      <c r="A22" s="2" t="s">
        <v>121</v>
      </c>
      <c r="B22" s="2">
        <v>-0.29928219318389893</v>
      </c>
      <c r="C22" s="2">
        <v>-0.1068736761808395</v>
      </c>
      <c r="D22" s="2">
        <v>-1.001556396484375</v>
      </c>
      <c r="E22" s="2">
        <v>-1.456267237663269</v>
      </c>
      <c r="F22" s="2">
        <v>-7.3144204914569855E-2</v>
      </c>
      <c r="G22" s="2">
        <v>-1.0215111970901489</v>
      </c>
      <c r="H22" s="2">
        <v>-0.4621502161026001</v>
      </c>
      <c r="I22" s="2">
        <v>-3.6920450627803802E-2</v>
      </c>
      <c r="J22" s="2">
        <v>-0.33738115429878229</v>
      </c>
      <c r="K22" s="2">
        <v>0.45687490701675421</v>
      </c>
      <c r="L22" s="2">
        <v>-0.1164511740207672</v>
      </c>
      <c r="M22" s="2">
        <v>-0.67189061641693115</v>
      </c>
      <c r="N22" s="2">
        <v>-0.1144310235977173</v>
      </c>
      <c r="O22" s="2">
        <v>-0.12087021023035049</v>
      </c>
      <c r="P22" s="2">
        <v>-4.2225688695907593E-2</v>
      </c>
      <c r="Q22" s="2">
        <v>0.41480231285095209</v>
      </c>
      <c r="R22" s="2">
        <v>0.36107802391052252</v>
      </c>
      <c r="S22" s="2">
        <v>0.36533635854721069</v>
      </c>
      <c r="T22" s="2">
        <v>-0.1479497700929642</v>
      </c>
      <c r="U22" s="2">
        <v>-0.20642191171646121</v>
      </c>
      <c r="V22" s="2">
        <v>0.58379358053207397</v>
      </c>
      <c r="W22" s="2">
        <v>-1.123432040214539</v>
      </c>
      <c r="X22" s="2">
        <v>-5.1146447658538818E-2</v>
      </c>
      <c r="Y22" s="2">
        <v>-5.2165552973747253E-2</v>
      </c>
      <c r="Z22" s="2">
        <v>0.2090449333190918</v>
      </c>
      <c r="AA22" s="2">
        <v>-0.25448554754257202</v>
      </c>
      <c r="AB22" s="2">
        <v>0.29603710770606989</v>
      </c>
    </row>
    <row r="23" spans="1:28" x14ac:dyDescent="0.25">
      <c r="A23" s="2" t="s">
        <v>122</v>
      </c>
      <c r="B23" s="2">
        <v>-0.29937094449996948</v>
      </c>
      <c r="C23" s="2">
        <v>-0.12999767065048221</v>
      </c>
      <c r="D23" s="2">
        <v>-0.97437083721160889</v>
      </c>
      <c r="E23" s="2">
        <v>-1.4528191089630129</v>
      </c>
      <c r="F23" s="2">
        <v>-6.8326741456985474E-2</v>
      </c>
      <c r="G23" s="2">
        <v>-0.99916720390319824</v>
      </c>
      <c r="H23" s="2">
        <v>-0.5128055214881897</v>
      </c>
      <c r="I23" s="2">
        <v>-5.5350400507450097E-2</v>
      </c>
      <c r="J23" s="2">
        <v>-0.29051566123962402</v>
      </c>
      <c r="K23" s="2">
        <v>0.49056476354598999</v>
      </c>
      <c r="L23" s="2">
        <v>-9.182274341583252E-2</v>
      </c>
      <c r="M23" s="2">
        <v>-0.62293338775634766</v>
      </c>
      <c r="N23" s="2">
        <v>-8.1064820289611816E-2</v>
      </c>
      <c r="O23" s="2">
        <v>-0.1011882945895195</v>
      </c>
      <c r="P23" s="2">
        <v>-5.2871525287628167E-2</v>
      </c>
      <c r="Q23" s="2">
        <v>0.45616430044174189</v>
      </c>
      <c r="R23" s="2">
        <v>0.32832694053649902</v>
      </c>
      <c r="S23" s="2">
        <v>0.39037242531776428</v>
      </c>
      <c r="T23" s="2">
        <v>-0.17914643883705139</v>
      </c>
      <c r="U23" s="2">
        <v>-0.20803231000900271</v>
      </c>
      <c r="V23" s="2">
        <v>0.59161698818206787</v>
      </c>
      <c r="W23" s="2">
        <v>-1.137119054794312</v>
      </c>
      <c r="X23" s="2">
        <v>-4.6756565570831299E-2</v>
      </c>
      <c r="Y23" s="2">
        <v>-1.462091505527496E-2</v>
      </c>
      <c r="Z23" s="2">
        <v>0.25430631637573242</v>
      </c>
      <c r="AA23" s="2">
        <v>-0.2398550808429718</v>
      </c>
      <c r="AB23" s="2">
        <v>0.33949816226959229</v>
      </c>
    </row>
    <row r="24" spans="1:28" x14ac:dyDescent="0.25">
      <c r="A24" s="2" t="s">
        <v>123</v>
      </c>
      <c r="B24" s="2">
        <v>-0.32765263319015497</v>
      </c>
      <c r="C24" s="2">
        <v>-0.1152557954192162</v>
      </c>
      <c r="D24" s="2">
        <v>-0.98933607339859009</v>
      </c>
      <c r="E24" s="2">
        <v>-1.5367637872695921</v>
      </c>
      <c r="F24" s="2">
        <v>-7.6141692698001862E-2</v>
      </c>
      <c r="G24" s="2">
        <v>-1.035771489143372</v>
      </c>
      <c r="H24" s="2">
        <v>-0.55652260780334473</v>
      </c>
      <c r="I24" s="2">
        <v>-9.094855934381485E-2</v>
      </c>
      <c r="J24" s="2">
        <v>-0.29585221409797668</v>
      </c>
      <c r="K24" s="2">
        <v>0.48856878280639648</v>
      </c>
      <c r="L24" s="2">
        <v>-0.1006827801465988</v>
      </c>
      <c r="M24" s="2">
        <v>-0.63819587230682373</v>
      </c>
      <c r="N24" s="2">
        <v>-9.0330064296722412E-2</v>
      </c>
      <c r="O24" s="2">
        <v>-8.9234381914138794E-2</v>
      </c>
      <c r="P24" s="2">
        <v>-4.1781485080718987E-2</v>
      </c>
      <c r="Q24" s="2">
        <v>0.44948670268058782</v>
      </c>
      <c r="R24" s="2">
        <v>0.3150675892829895</v>
      </c>
      <c r="S24" s="2">
        <v>0.37927046418190002</v>
      </c>
      <c r="T24" s="2">
        <v>-0.20576691627502439</v>
      </c>
      <c r="U24" s="2">
        <v>-0.21592849493026731</v>
      </c>
      <c r="V24" s="2">
        <v>0.58473008871078491</v>
      </c>
      <c r="W24" s="2">
        <v>-1.1631157398223879</v>
      </c>
      <c r="X24" s="2">
        <v>-4.5478910207748413E-2</v>
      </c>
      <c r="Y24" s="2">
        <v>-2.0839780569076542E-2</v>
      </c>
      <c r="Z24" s="2">
        <v>0.25585907697677612</v>
      </c>
      <c r="AA24" s="2">
        <v>-0.24860045313835141</v>
      </c>
      <c r="AB24" s="2">
        <v>0.33827283978462219</v>
      </c>
    </row>
    <row r="25" spans="1:28" x14ac:dyDescent="0.25">
      <c r="A25" s="2" t="s">
        <v>124</v>
      </c>
      <c r="B25" s="2">
        <v>-0.36926132440567022</v>
      </c>
      <c r="C25" s="2">
        <v>-7.2901800274848938E-2</v>
      </c>
      <c r="D25" s="2">
        <v>-1.059995293617249</v>
      </c>
      <c r="E25" s="2">
        <v>-1.59654688835144</v>
      </c>
      <c r="F25" s="2">
        <v>-0.13882431387901309</v>
      </c>
      <c r="G25" s="2">
        <v>-1.1156953573226931</v>
      </c>
      <c r="H25" s="2">
        <v>-0.56937062740325928</v>
      </c>
      <c r="I25" s="2">
        <v>-2.5899395346641541E-2</v>
      </c>
      <c r="J25" s="2">
        <v>-0.37701922655105591</v>
      </c>
      <c r="K25" s="2">
        <v>0.45185750722885132</v>
      </c>
      <c r="L25" s="2">
        <v>-0.12508983910083771</v>
      </c>
      <c r="M25" s="2">
        <v>-0.72069823741912842</v>
      </c>
      <c r="N25" s="2">
        <v>-0.1579965353012085</v>
      </c>
      <c r="O25" s="2">
        <v>-0.1254796236753464</v>
      </c>
      <c r="P25" s="2">
        <v>-4.7994792461395257E-2</v>
      </c>
      <c r="Q25" s="2">
        <v>0.39539927244186401</v>
      </c>
      <c r="R25" s="2">
        <v>0.34408962726593018</v>
      </c>
      <c r="S25" s="2">
        <v>0.37586051225662231</v>
      </c>
      <c r="T25" s="2">
        <v>-0.2056779861450195</v>
      </c>
      <c r="U25" s="2">
        <v>-0.22002184391021731</v>
      </c>
      <c r="V25" s="2">
        <v>0.62578016519546509</v>
      </c>
      <c r="W25" s="2">
        <v>-1.1552109718322749</v>
      </c>
      <c r="X25" s="2">
        <v>-4.9086064100265503E-2</v>
      </c>
      <c r="Y25" s="2">
        <v>-8.0027952790260315E-2</v>
      </c>
      <c r="Z25" s="2">
        <v>0.17794400453567499</v>
      </c>
      <c r="AA25" s="2">
        <v>-0.27209043502807623</v>
      </c>
      <c r="AB25" s="2">
        <v>0.27531671524047852</v>
      </c>
    </row>
    <row r="26" spans="1:28" x14ac:dyDescent="0.25">
      <c r="A26" s="2" t="s">
        <v>125</v>
      </c>
      <c r="B26" s="2">
        <v>-0.34970039129257202</v>
      </c>
      <c r="C26" s="2">
        <v>-5.9601221233606339E-2</v>
      </c>
      <c r="D26" s="2">
        <v>-1.0523085594177251</v>
      </c>
      <c r="E26" s="2">
        <v>-1.5871177911758421</v>
      </c>
      <c r="F26" s="2">
        <v>-0.15043018758296969</v>
      </c>
      <c r="G26" s="2">
        <v>-1.1140400171279909</v>
      </c>
      <c r="H26" s="2">
        <v>-0.56665033102035522</v>
      </c>
      <c r="I26" s="2">
        <v>1.4963969588279721E-2</v>
      </c>
      <c r="J26" s="2">
        <v>-0.3846660852432251</v>
      </c>
      <c r="K26" s="2">
        <v>0.4477195143699646</v>
      </c>
      <c r="L26" s="2">
        <v>-0.13249294459819791</v>
      </c>
      <c r="M26" s="2">
        <v>-0.71270829439163208</v>
      </c>
      <c r="N26" s="2">
        <v>-0.15794473886489871</v>
      </c>
      <c r="O26" s="2">
        <v>-0.1111561954021454</v>
      </c>
      <c r="P26" s="2">
        <v>-2.9522240161895748E-2</v>
      </c>
      <c r="Q26" s="2">
        <v>0.39211231470108032</v>
      </c>
      <c r="R26" s="2">
        <v>0.37131744623184199</v>
      </c>
      <c r="S26" s="2">
        <v>0.34624168276786799</v>
      </c>
      <c r="T26" s="2">
        <v>-0.1868574470281601</v>
      </c>
      <c r="U26" s="2">
        <v>-0.24289155006408689</v>
      </c>
      <c r="V26" s="2">
        <v>0.64493930339813232</v>
      </c>
      <c r="W26" s="2">
        <v>-1.149943590164185</v>
      </c>
      <c r="X26" s="2">
        <v>-5.0731152296066277E-2</v>
      </c>
      <c r="Y26" s="2">
        <v>-9.0236857533454895E-2</v>
      </c>
      <c r="Z26" s="2">
        <v>0.17384317517280579</v>
      </c>
      <c r="AA26" s="2">
        <v>-0.27392300963401789</v>
      </c>
      <c r="AB26" s="2">
        <v>0.27076154947280878</v>
      </c>
    </row>
    <row r="27" spans="1:28" x14ac:dyDescent="0.25">
      <c r="A27" s="2" t="s">
        <v>126</v>
      </c>
      <c r="B27" s="2">
        <v>-0.35209077596664429</v>
      </c>
      <c r="C27" s="2">
        <v>-8.5892520844936371E-2</v>
      </c>
      <c r="D27" s="2">
        <v>-1.0242505073547361</v>
      </c>
      <c r="E27" s="2">
        <v>-1.5147145986557009</v>
      </c>
      <c r="F27" s="2">
        <v>-0.1424688994884491</v>
      </c>
      <c r="G27" s="2">
        <v>-1.081095933914185</v>
      </c>
      <c r="H27" s="2">
        <v>-0.60435032844543457</v>
      </c>
      <c r="I27" s="2">
        <v>4.8879452049732208E-2</v>
      </c>
      <c r="J27" s="2">
        <v>-0.30841541290283198</v>
      </c>
      <c r="K27" s="2">
        <v>0.50591814517974854</v>
      </c>
      <c r="L27" s="2">
        <v>-8.3566576242446899E-2</v>
      </c>
      <c r="M27" s="2">
        <v>-0.61544632911682129</v>
      </c>
      <c r="N27" s="2">
        <v>-0.1053375005722046</v>
      </c>
      <c r="O27" s="2">
        <v>-8.4571480751037598E-2</v>
      </c>
      <c r="P27" s="2">
        <v>-4.4707149267196662E-2</v>
      </c>
      <c r="Q27" s="2">
        <v>0.45683559775352478</v>
      </c>
      <c r="R27" s="2">
        <v>0.305824875831604</v>
      </c>
      <c r="S27" s="2">
        <v>0.32607561349868769</v>
      </c>
      <c r="T27" s="2">
        <v>-0.16686058044433591</v>
      </c>
      <c r="U27" s="2">
        <v>-0.24931001663208011</v>
      </c>
      <c r="V27" s="2">
        <v>0.62380737066268921</v>
      </c>
      <c r="W27" s="2">
        <v>-1.183794498443604</v>
      </c>
      <c r="X27" s="2">
        <v>-3.8117974996566772E-2</v>
      </c>
      <c r="Y27" s="2">
        <v>-2.6342332363128659E-2</v>
      </c>
      <c r="Z27" s="2">
        <v>0.24112439155578611</v>
      </c>
      <c r="AA27" s="2">
        <v>-0.23571045696735379</v>
      </c>
      <c r="AB27" s="2">
        <v>0.34631001949310303</v>
      </c>
    </row>
    <row r="28" spans="1:28" x14ac:dyDescent="0.25">
      <c r="A28" s="2" t="s">
        <v>127</v>
      </c>
      <c r="B28" s="2">
        <v>-0.33609721064567571</v>
      </c>
      <c r="C28" s="2">
        <v>-0.11563540995120999</v>
      </c>
      <c r="D28" s="2">
        <v>-1.0413105487823491</v>
      </c>
      <c r="E28" s="2">
        <v>-1.480937719345093</v>
      </c>
      <c r="F28" s="2">
        <v>-0.14357081055641169</v>
      </c>
      <c r="G28" s="2">
        <v>-1.08907151222229</v>
      </c>
      <c r="H28" s="2">
        <v>-0.58889472484588623</v>
      </c>
      <c r="I28" s="2">
        <v>4.5273423194885247E-2</v>
      </c>
      <c r="J28" s="2">
        <v>-0.31421038508415222</v>
      </c>
      <c r="K28" s="2">
        <v>0.49862629175186157</v>
      </c>
      <c r="L28" s="2">
        <v>-9.2657536268234253E-2</v>
      </c>
      <c r="M28" s="2">
        <v>-0.62219822406768799</v>
      </c>
      <c r="N28" s="2">
        <v>-9.7001135349273682E-2</v>
      </c>
      <c r="O28" s="2">
        <v>-8.5732206702232361E-2</v>
      </c>
      <c r="P28" s="2">
        <v>-3.9755523204803467E-2</v>
      </c>
      <c r="Q28" s="2">
        <v>0.4481959342956543</v>
      </c>
      <c r="R28" s="2">
        <v>0.32566136121749878</v>
      </c>
      <c r="S28" s="2">
        <v>0.34406530857086182</v>
      </c>
      <c r="T28" s="2">
        <v>-0.1955884397029877</v>
      </c>
      <c r="U28" s="2">
        <v>-0.26905101537704468</v>
      </c>
      <c r="V28" s="2">
        <v>0.63928848505020142</v>
      </c>
      <c r="W28" s="2">
        <v>-1.1499636173248291</v>
      </c>
      <c r="X28" s="2">
        <v>-4.2236089706420898E-2</v>
      </c>
      <c r="Y28" s="2">
        <v>-3.1031966209411621E-2</v>
      </c>
      <c r="Z28" s="2">
        <v>0.24011500179767609</v>
      </c>
      <c r="AA28" s="2">
        <v>-0.2399691641330719</v>
      </c>
      <c r="AB28" s="2">
        <v>0.33855026960372919</v>
      </c>
    </row>
    <row r="29" spans="1:28" x14ac:dyDescent="0.25">
      <c r="A29" s="2" t="s">
        <v>128</v>
      </c>
      <c r="B29" s="2">
        <v>-0.32925894856452942</v>
      </c>
      <c r="C29" s="2">
        <v>-0.1204414740204811</v>
      </c>
      <c r="D29" s="2">
        <v>-1.0838396549224849</v>
      </c>
      <c r="E29" s="2">
        <v>-1.495797872543335</v>
      </c>
      <c r="F29" s="2">
        <v>-0.16401417553424841</v>
      </c>
      <c r="G29" s="2">
        <v>-1.1114786863327031</v>
      </c>
      <c r="H29" s="2">
        <v>-0.54639488458633423</v>
      </c>
      <c r="I29" s="2">
        <v>5.7368069887161248E-2</v>
      </c>
      <c r="J29" s="2">
        <v>-0.3763100802898407</v>
      </c>
      <c r="K29" s="2">
        <v>0.45256340503692633</v>
      </c>
      <c r="L29" s="2">
        <v>-0.12894472479820249</v>
      </c>
      <c r="M29" s="2">
        <v>-0.68357527256011963</v>
      </c>
      <c r="N29" s="2">
        <v>-0.1237212717533112</v>
      </c>
      <c r="O29" s="2">
        <v>-9.0094156563282013E-2</v>
      </c>
      <c r="P29" s="2">
        <v>-1.299673318862915E-2</v>
      </c>
      <c r="Q29" s="2">
        <v>0.40084150433540339</v>
      </c>
      <c r="R29" s="2">
        <v>0.34094226360321039</v>
      </c>
      <c r="S29" s="2">
        <v>0.32165959477424622</v>
      </c>
      <c r="T29" s="2">
        <v>-0.22744698822498319</v>
      </c>
      <c r="U29" s="2">
        <v>-0.28063935041427612</v>
      </c>
      <c r="V29" s="2">
        <v>0.60574823617935181</v>
      </c>
      <c r="W29" s="2">
        <v>-1.143459558486938</v>
      </c>
      <c r="X29" s="2">
        <v>-5.1321953535079963E-2</v>
      </c>
      <c r="Y29" s="2">
        <v>-8.9096784591674805E-2</v>
      </c>
      <c r="Z29" s="2">
        <v>0.18420298397541049</v>
      </c>
      <c r="AA29" s="2">
        <v>-0.26612913608551031</v>
      </c>
      <c r="AB29" s="2">
        <v>0.28327775001525879</v>
      </c>
    </row>
    <row r="30" spans="1:28" x14ac:dyDescent="0.25">
      <c r="A30" s="2" t="s">
        <v>129</v>
      </c>
      <c r="B30" s="2">
        <v>-0.30989688634872442</v>
      </c>
      <c r="C30" s="2">
        <v>-0.14898067712783811</v>
      </c>
      <c r="D30" s="2">
        <v>-1.0941987037658689</v>
      </c>
      <c r="E30" s="2">
        <v>-1.4961645603179929</v>
      </c>
      <c r="F30" s="2">
        <v>-0.1742048263549805</v>
      </c>
      <c r="G30" s="2">
        <v>-1.115028500556946</v>
      </c>
      <c r="H30" s="2">
        <v>-0.51667171716690063</v>
      </c>
      <c r="I30" s="2">
        <v>3.5972699522972107E-2</v>
      </c>
      <c r="J30" s="2">
        <v>-0.39390841126441961</v>
      </c>
      <c r="K30" s="2">
        <v>0.44143819808959961</v>
      </c>
      <c r="L30" s="2">
        <v>-0.13561978936195371</v>
      </c>
      <c r="M30" s="2">
        <v>-0.70909535884857178</v>
      </c>
      <c r="N30" s="2">
        <v>-0.14493036270141599</v>
      </c>
      <c r="O30" s="2">
        <v>-0.1067464649677277</v>
      </c>
      <c r="P30" s="2">
        <v>-1.7862588167190548E-2</v>
      </c>
      <c r="Q30" s="2">
        <v>0.38181045651435852</v>
      </c>
      <c r="R30" s="2">
        <v>0.35015338659286499</v>
      </c>
      <c r="S30" s="2">
        <v>0.34252279996871948</v>
      </c>
      <c r="T30" s="2">
        <v>-0.25476139783859247</v>
      </c>
      <c r="U30" s="2">
        <v>-0.29402840137481689</v>
      </c>
      <c r="V30" s="2">
        <v>0.60417866706848145</v>
      </c>
      <c r="W30" s="2">
        <v>-1.1295814514160161</v>
      </c>
      <c r="X30" s="2">
        <v>-5.3627192974090583E-2</v>
      </c>
      <c r="Y30" s="2">
        <v>-9.9520891904830933E-2</v>
      </c>
      <c r="Z30" s="2">
        <v>0.1685847491025925</v>
      </c>
      <c r="AA30" s="2">
        <v>-0.2716631293296814</v>
      </c>
      <c r="AB30" s="2">
        <v>0.26702237129211431</v>
      </c>
    </row>
    <row r="31" spans="1:28" x14ac:dyDescent="0.25">
      <c r="A31" s="2" t="s">
        <v>130</v>
      </c>
      <c r="B31" s="2">
        <v>-0.26111298799514771</v>
      </c>
      <c r="C31" s="2">
        <v>-0.15417969226837161</v>
      </c>
      <c r="D31" s="2">
        <v>-1.101700067520142</v>
      </c>
      <c r="E31" s="2">
        <v>-1.4838037490844731</v>
      </c>
      <c r="F31" s="2">
        <v>-0.1348237544298172</v>
      </c>
      <c r="G31" s="2">
        <v>-1.050017833709717</v>
      </c>
      <c r="H31" s="2">
        <v>-0.5125657320022583</v>
      </c>
      <c r="I31" s="2">
        <v>7.4730202555656433E-2</v>
      </c>
      <c r="J31" s="2">
        <v>-0.32554146647453308</v>
      </c>
      <c r="K31" s="2">
        <v>0.49401402473449713</v>
      </c>
      <c r="L31" s="2">
        <v>-0.1034986674785614</v>
      </c>
      <c r="M31" s="2">
        <v>-0.61963051557540894</v>
      </c>
      <c r="N31" s="2">
        <v>-7.3323577642440796E-2</v>
      </c>
      <c r="O31" s="2">
        <v>-8.324161171913147E-2</v>
      </c>
      <c r="P31" s="2">
        <v>-1.9200026988983151E-2</v>
      </c>
      <c r="Q31" s="2">
        <v>0.43678486347198492</v>
      </c>
      <c r="R31" s="2">
        <v>0.32315713167190552</v>
      </c>
      <c r="S31" s="2">
        <v>0.32194527983665472</v>
      </c>
      <c r="T31" s="2">
        <v>-0.21842847764492029</v>
      </c>
      <c r="U31" s="2">
        <v>-0.27713823318481451</v>
      </c>
      <c r="V31" s="2">
        <v>0.62601226568222046</v>
      </c>
      <c r="W31" s="2">
        <v>-1.1613748073577881</v>
      </c>
      <c r="X31" s="2">
        <v>-4.8552572727203369E-2</v>
      </c>
      <c r="Y31" s="2">
        <v>-4.2492926120758057E-2</v>
      </c>
      <c r="Z31" s="2">
        <v>0.24709285795688629</v>
      </c>
      <c r="AA31" s="2">
        <v>-0.24716787040233609</v>
      </c>
      <c r="AB31" s="2">
        <v>0.33681398630142212</v>
      </c>
    </row>
    <row r="32" spans="1:28" x14ac:dyDescent="0.25">
      <c r="A32" s="2" t="s">
        <v>131</v>
      </c>
      <c r="B32" s="2">
        <v>-0.26613831520080572</v>
      </c>
      <c r="C32" s="2">
        <v>-0.18103563785552981</v>
      </c>
      <c r="D32" s="2">
        <v>-1.1020244359970091</v>
      </c>
      <c r="E32" s="2">
        <v>-1.4843518733978269</v>
      </c>
      <c r="F32" s="2">
        <v>-0.17219118773937231</v>
      </c>
      <c r="G32" s="2">
        <v>-1.059764504432678</v>
      </c>
      <c r="H32" s="2">
        <v>-0.50540006160736084</v>
      </c>
      <c r="I32" s="2">
        <v>7.4844643473625183E-2</v>
      </c>
      <c r="J32" s="2">
        <v>-0.35231214761734009</v>
      </c>
      <c r="K32" s="2">
        <v>0.47798585891723627</v>
      </c>
      <c r="L32" s="2">
        <v>-0.11208969354629519</v>
      </c>
      <c r="M32" s="2">
        <v>-0.65319275856018066</v>
      </c>
      <c r="N32" s="2">
        <v>-0.1050528287887573</v>
      </c>
      <c r="O32" s="2">
        <v>-0.10530929267406459</v>
      </c>
      <c r="P32" s="2">
        <v>-3.0459374189376831E-2</v>
      </c>
      <c r="Q32" s="2">
        <v>0.41593417525291437</v>
      </c>
      <c r="R32" s="2">
        <v>0.3225434422492981</v>
      </c>
      <c r="S32" s="2">
        <v>0.29940524697303772</v>
      </c>
      <c r="T32" s="2">
        <v>-0.25546181201934809</v>
      </c>
      <c r="U32" s="2">
        <v>-0.25826734304428101</v>
      </c>
      <c r="V32" s="2">
        <v>0.63561201095581055</v>
      </c>
      <c r="W32" s="2">
        <v>-1.140305757522583</v>
      </c>
      <c r="X32" s="2">
        <v>-5.355408787727356E-2</v>
      </c>
      <c r="Y32" s="2">
        <v>-5.8955341577529907E-2</v>
      </c>
      <c r="Z32" s="2">
        <v>0.21845169365406039</v>
      </c>
      <c r="AA32" s="2">
        <v>-0.25404587388038641</v>
      </c>
      <c r="AB32" s="2">
        <v>0.31028878688812261</v>
      </c>
    </row>
    <row r="33" spans="1:28" x14ac:dyDescent="0.25">
      <c r="A33" s="2" t="s">
        <v>132</v>
      </c>
      <c r="B33" s="2">
        <v>-0.25955468416213989</v>
      </c>
      <c r="C33" s="2">
        <v>-0.1734531968832016</v>
      </c>
      <c r="D33" s="2">
        <v>-1.0709966421127319</v>
      </c>
      <c r="E33" s="2">
        <v>-1.456976175308228</v>
      </c>
      <c r="F33" s="2">
        <v>-0.12771828472614291</v>
      </c>
      <c r="G33" s="2">
        <v>-1.0462484359741211</v>
      </c>
      <c r="H33" s="2">
        <v>-0.55190914869308472</v>
      </c>
      <c r="I33" s="2">
        <v>8.9025653898715973E-2</v>
      </c>
      <c r="J33" s="2">
        <v>-0.29326599836349487</v>
      </c>
      <c r="K33" s="2">
        <v>0.5235869288444519</v>
      </c>
      <c r="L33" s="2">
        <v>-8.1414982676506042E-2</v>
      </c>
      <c r="M33" s="2">
        <v>-0.58358526229858398</v>
      </c>
      <c r="N33" s="2">
        <v>-5.5631309747695923E-2</v>
      </c>
      <c r="O33" s="2">
        <v>-7.4952520430088043E-2</v>
      </c>
      <c r="P33" s="2">
        <v>-3.5245537757873542E-2</v>
      </c>
      <c r="Q33" s="2">
        <v>0.46992304921150208</v>
      </c>
      <c r="R33" s="2">
        <v>0.29170447587966919</v>
      </c>
      <c r="S33" s="2">
        <v>0.27913117408752441</v>
      </c>
      <c r="T33" s="2">
        <v>-0.23440815508365631</v>
      </c>
      <c r="U33" s="2">
        <v>-0.21186357736587519</v>
      </c>
      <c r="V33" s="2">
        <v>0.63821655511856079</v>
      </c>
      <c r="W33" s="2">
        <v>-1.1667799949646001</v>
      </c>
      <c r="X33" s="2">
        <v>-4.6094447374343872E-2</v>
      </c>
      <c r="Y33" s="2">
        <v>-1.2512266635894781E-2</v>
      </c>
      <c r="Z33" s="2">
        <v>0.27745497226715088</v>
      </c>
      <c r="AA33" s="2">
        <v>-0.23145769536495209</v>
      </c>
      <c r="AB33" s="2">
        <v>0.3689885139465332</v>
      </c>
    </row>
    <row r="34" spans="1:28" x14ac:dyDescent="0.25">
      <c r="A34" s="2" t="s">
        <v>133</v>
      </c>
      <c r="B34" s="2">
        <v>-0.26711252331733698</v>
      </c>
      <c r="C34" s="2">
        <v>-0.16925168037414551</v>
      </c>
      <c r="D34" s="2">
        <v>-1.096752882003784</v>
      </c>
      <c r="E34" s="2">
        <v>-1.4511013031005859</v>
      </c>
      <c r="F34" s="2">
        <v>-0.1462462246417999</v>
      </c>
      <c r="G34" s="2">
        <v>-1.06540846824646</v>
      </c>
      <c r="H34" s="2">
        <v>-0.52853161096572876</v>
      </c>
      <c r="I34" s="2">
        <v>8.2282498478889465E-2</v>
      </c>
      <c r="J34" s="2">
        <v>-0.34698492288589478</v>
      </c>
      <c r="K34" s="2">
        <v>0.47875922918319702</v>
      </c>
      <c r="L34" s="2">
        <v>-0.1115956977009773</v>
      </c>
      <c r="M34" s="2">
        <v>-0.64593404531478882</v>
      </c>
      <c r="N34" s="2">
        <v>-9.6548974514007568E-2</v>
      </c>
      <c r="O34" s="2">
        <v>-0.10752008855342859</v>
      </c>
      <c r="P34" s="2">
        <v>-2.9002457857131961E-2</v>
      </c>
      <c r="Q34" s="2">
        <v>0.41729503870010382</v>
      </c>
      <c r="R34" s="2">
        <v>0.34248071908950811</v>
      </c>
      <c r="S34" s="2">
        <v>0.2941538393497467</v>
      </c>
      <c r="T34" s="2">
        <v>-0.26716673374176031</v>
      </c>
      <c r="U34" s="2">
        <v>-0.2029649615287781</v>
      </c>
      <c r="V34" s="2">
        <v>0.6418883204460144</v>
      </c>
      <c r="W34" s="2">
        <v>-1.127525329589844</v>
      </c>
      <c r="X34" s="2">
        <v>-5.7045191526412957E-2</v>
      </c>
      <c r="Y34" s="2">
        <v>-5.2544876933097839E-2</v>
      </c>
      <c r="Z34" s="2">
        <v>0.22502438724040991</v>
      </c>
      <c r="AA34" s="2">
        <v>-0.25247380137443542</v>
      </c>
      <c r="AB34" s="2">
        <v>0.31169915199279791</v>
      </c>
    </row>
    <row r="35" spans="1:28" x14ac:dyDescent="0.25">
      <c r="A35" s="2" t="s">
        <v>134</v>
      </c>
      <c r="B35" s="2">
        <v>-0.25111544132232672</v>
      </c>
      <c r="C35" s="2">
        <v>-0.1761123389005661</v>
      </c>
      <c r="D35" s="2">
        <v>-1.1082615852355959</v>
      </c>
      <c r="E35" s="2">
        <v>-1.4629478454589839</v>
      </c>
      <c r="F35" s="2">
        <v>-0.1228026747703552</v>
      </c>
      <c r="G35" s="2">
        <v>-1.038954615592957</v>
      </c>
      <c r="H35" s="2">
        <v>-0.49895423650741583</v>
      </c>
      <c r="I35" s="2">
        <v>7.4926659464836121E-2</v>
      </c>
      <c r="J35" s="2">
        <v>-0.3643035888671875</v>
      </c>
      <c r="K35" s="2">
        <v>0.46474575996398931</v>
      </c>
      <c r="L35" s="2">
        <v>-0.11996521055698391</v>
      </c>
      <c r="M35" s="2">
        <v>-0.66744959354400635</v>
      </c>
      <c r="N35" s="2">
        <v>-0.1107806861400604</v>
      </c>
      <c r="O35" s="2">
        <v>-0.1150392591953278</v>
      </c>
      <c r="P35" s="2">
        <v>-2.5022596120834351E-2</v>
      </c>
      <c r="Q35" s="2">
        <v>0.40318182110786438</v>
      </c>
      <c r="R35" s="2">
        <v>0.36241763830184942</v>
      </c>
      <c r="S35" s="2">
        <v>0.29855355620384222</v>
      </c>
      <c r="T35" s="2">
        <v>-0.25600177049636841</v>
      </c>
      <c r="U35" s="2">
        <v>-0.19718015193939209</v>
      </c>
      <c r="V35" s="2">
        <v>0.65529394149780273</v>
      </c>
      <c r="W35" s="2">
        <v>-1.1233062744140621</v>
      </c>
      <c r="X35" s="2">
        <v>-5.8845162391662598E-2</v>
      </c>
      <c r="Y35" s="2">
        <v>-6.7069739103317261E-2</v>
      </c>
      <c r="Z35" s="2">
        <v>0.20518311858177191</v>
      </c>
      <c r="AA35" s="2">
        <v>-0.25940054655075068</v>
      </c>
      <c r="AB35" s="2">
        <v>0.29501962661743159</v>
      </c>
    </row>
    <row r="36" spans="1:28" x14ac:dyDescent="0.25">
      <c r="A36" s="2" t="s">
        <v>135</v>
      </c>
      <c r="B36" s="2">
        <v>-0.25296783447265619</v>
      </c>
      <c r="C36" s="2">
        <v>-0.17281036078929901</v>
      </c>
      <c r="D36" s="2">
        <v>-1.114547967910767</v>
      </c>
      <c r="E36" s="2">
        <v>-1.466100931167603</v>
      </c>
      <c r="F36" s="2">
        <v>-0.13958817720413211</v>
      </c>
      <c r="G36" s="2">
        <v>-1.040732860565186</v>
      </c>
      <c r="H36" s="2">
        <v>-0.46639221906661987</v>
      </c>
      <c r="I36" s="2">
        <v>3.3500552177429199E-2</v>
      </c>
      <c r="J36" s="2">
        <v>-0.39259350299835211</v>
      </c>
      <c r="K36" s="2">
        <v>0.44446468353271479</v>
      </c>
      <c r="L36" s="2">
        <v>-0.1317041218280792</v>
      </c>
      <c r="M36" s="2">
        <v>-0.70629411935806274</v>
      </c>
      <c r="N36" s="2">
        <v>-0.13414520025253299</v>
      </c>
      <c r="O36" s="2">
        <v>-0.13190560042858121</v>
      </c>
      <c r="P36" s="2">
        <v>-2.603814005851746E-2</v>
      </c>
      <c r="Q36" s="2">
        <v>0.38353559374809271</v>
      </c>
      <c r="R36" s="2">
        <v>0.39359468221664429</v>
      </c>
      <c r="S36" s="2">
        <v>0.30927702784538269</v>
      </c>
      <c r="T36" s="2">
        <v>-0.26816517114639282</v>
      </c>
      <c r="U36" s="2">
        <v>-0.2397684454917908</v>
      </c>
      <c r="V36" s="2">
        <v>0.6491093635559082</v>
      </c>
      <c r="W36" s="2">
        <v>-1.103723287582397</v>
      </c>
      <c r="X36" s="2">
        <v>-6.0402363538742072E-2</v>
      </c>
      <c r="Y36" s="2">
        <v>-9.1358557343482971E-2</v>
      </c>
      <c r="Z36" s="2">
        <v>0.17272162437438959</v>
      </c>
      <c r="AA36" s="2">
        <v>-0.27000540494918818</v>
      </c>
      <c r="AB36" s="2">
        <v>0.26789069175720209</v>
      </c>
    </row>
    <row r="37" spans="1:28" x14ac:dyDescent="0.25">
      <c r="A37" s="2" t="s">
        <v>136</v>
      </c>
      <c r="B37" s="2">
        <v>-0.25874164700508118</v>
      </c>
      <c r="C37" s="2">
        <v>-0.20325332880020139</v>
      </c>
      <c r="D37" s="2">
        <v>-1.077207088470459</v>
      </c>
      <c r="E37" s="2">
        <v>-1.4189749956130979</v>
      </c>
      <c r="F37" s="2">
        <v>-0.1464768052101135</v>
      </c>
      <c r="G37" s="2">
        <v>-1.051713109016418</v>
      </c>
      <c r="H37" s="2">
        <v>-0.49894112348556519</v>
      </c>
      <c r="I37" s="2">
        <v>3.454926609992981E-2</v>
      </c>
      <c r="J37" s="2">
        <v>-0.34306275844573969</v>
      </c>
      <c r="K37" s="2">
        <v>0.47763141989707952</v>
      </c>
      <c r="L37" s="2">
        <v>-0.1091117337346077</v>
      </c>
      <c r="M37" s="2">
        <v>-0.65181303024291992</v>
      </c>
      <c r="N37" s="2">
        <v>-0.1024045944213867</v>
      </c>
      <c r="O37" s="2">
        <v>-0.14229932427406311</v>
      </c>
      <c r="P37" s="2">
        <v>-3.9682179689407349E-2</v>
      </c>
      <c r="Q37" s="2">
        <v>0.40782192349433899</v>
      </c>
      <c r="R37" s="2">
        <v>0.34855455160140991</v>
      </c>
      <c r="S37" s="2">
        <v>0.2644590437412262</v>
      </c>
      <c r="T37" s="2">
        <v>-0.26901867985725397</v>
      </c>
      <c r="U37" s="2">
        <v>-0.24975460767745969</v>
      </c>
      <c r="V37" s="2">
        <v>0.6757272481918335</v>
      </c>
      <c r="W37" s="2">
        <v>-1.0922588109970091</v>
      </c>
      <c r="X37" s="2">
        <v>-6.089821457862854E-2</v>
      </c>
      <c r="Y37" s="2">
        <v>-4.1951686143875122E-2</v>
      </c>
      <c r="Z37" s="2">
        <v>0.22864928841590881</v>
      </c>
      <c r="AA37" s="2">
        <v>-0.25363534688949579</v>
      </c>
      <c r="AB37" s="2">
        <v>0.31020155549049377</v>
      </c>
    </row>
    <row r="38" spans="1:28" x14ac:dyDescent="0.25">
      <c r="A38" s="2" t="s">
        <v>137</v>
      </c>
      <c r="B38" s="2">
        <v>-0.25593709945678711</v>
      </c>
      <c r="C38" s="2">
        <v>-0.17850738763809201</v>
      </c>
      <c r="D38" s="2">
        <v>-1.063809871673584</v>
      </c>
      <c r="E38" s="2">
        <v>-1.4311947822570801</v>
      </c>
      <c r="F38" s="2">
        <v>-0.1564319580793381</v>
      </c>
      <c r="G38" s="2">
        <v>-1.0508382320404051</v>
      </c>
      <c r="H38" s="2">
        <v>-0.51090449094772339</v>
      </c>
      <c r="I38" s="2">
        <v>6.9488286972045898E-3</v>
      </c>
      <c r="J38" s="2">
        <v>-0.35250389575958252</v>
      </c>
      <c r="K38" s="2">
        <v>0.46726924180984503</v>
      </c>
      <c r="L38" s="2">
        <v>-0.1193546205759048</v>
      </c>
      <c r="M38" s="2">
        <v>-0.66633403301239014</v>
      </c>
      <c r="N38" s="2">
        <v>-0.1077498197555542</v>
      </c>
      <c r="O38" s="2">
        <v>-0.14809833467006681</v>
      </c>
      <c r="P38" s="2">
        <v>-3.2968670129776001E-2</v>
      </c>
      <c r="Q38" s="2">
        <v>0.39305087924003601</v>
      </c>
      <c r="R38" s="2">
        <v>0.3590165376663208</v>
      </c>
      <c r="S38" s="2">
        <v>0.27726900577545172</v>
      </c>
      <c r="T38" s="2">
        <v>-0.24722419679164889</v>
      </c>
      <c r="U38" s="2">
        <v>-0.28582477569580078</v>
      </c>
      <c r="V38" s="2">
        <v>0.67598003149032593</v>
      </c>
      <c r="W38" s="2">
        <v>-1.0798318386077881</v>
      </c>
      <c r="X38" s="2">
        <v>-6.5450400114059448E-2</v>
      </c>
      <c r="Y38" s="2">
        <v>-4.8605307936668403E-2</v>
      </c>
      <c r="Z38" s="2">
        <v>0.22407443821430209</v>
      </c>
      <c r="AA38" s="2">
        <v>-0.26343145966529852</v>
      </c>
      <c r="AB38" s="2">
        <v>0.29823294281959528</v>
      </c>
    </row>
    <row r="39" spans="1:28" x14ac:dyDescent="0.25">
      <c r="A39" s="2" t="s">
        <v>138</v>
      </c>
      <c r="B39" s="2">
        <v>-0.26542967557907099</v>
      </c>
      <c r="C39" s="2">
        <v>-0.20572879910469061</v>
      </c>
      <c r="D39" s="2">
        <v>-1.0514670610427861</v>
      </c>
      <c r="E39" s="2">
        <v>-1.4332816600799561</v>
      </c>
      <c r="F39" s="2">
        <v>-0.12791027128696439</v>
      </c>
      <c r="G39" s="2">
        <v>-1.024983167648315</v>
      </c>
      <c r="H39" s="2">
        <v>-0.51745104789733887</v>
      </c>
      <c r="I39" s="2">
        <v>4.3800413608551032E-2</v>
      </c>
      <c r="J39" s="2">
        <v>-0.31750530004501343</v>
      </c>
      <c r="K39" s="2">
        <v>0.50030702352523804</v>
      </c>
      <c r="L39" s="2">
        <v>-9.7141526639461517E-2</v>
      </c>
      <c r="M39" s="2">
        <v>-0.62061011791229248</v>
      </c>
      <c r="N39" s="2">
        <v>-7.7662825584411621E-2</v>
      </c>
      <c r="O39" s="2">
        <v>-0.1367433965206146</v>
      </c>
      <c r="P39" s="2">
        <v>-4.6682417392730713E-2</v>
      </c>
      <c r="Q39" s="2">
        <v>0.4266107976436615</v>
      </c>
      <c r="R39" s="2">
        <v>0.29247486591339111</v>
      </c>
      <c r="S39" s="2">
        <v>0.29038050770759583</v>
      </c>
      <c r="T39" s="2">
        <v>-0.2453481703996658</v>
      </c>
      <c r="U39" s="2">
        <v>-0.28658837080001831</v>
      </c>
      <c r="V39" s="2">
        <v>0.70467233657836914</v>
      </c>
      <c r="W39" s="2">
        <v>-1.1120762825012209</v>
      </c>
      <c r="X39" s="2">
        <v>-6.193271279335022E-2</v>
      </c>
      <c r="Y39" s="2">
        <v>-1.7107307910919189E-2</v>
      </c>
      <c r="Z39" s="2">
        <v>0.26032000780105591</v>
      </c>
      <c r="AA39" s="2">
        <v>-0.24956774711608889</v>
      </c>
      <c r="AB39" s="2">
        <v>0.33490154147148132</v>
      </c>
    </row>
    <row r="40" spans="1:28" x14ac:dyDescent="0.25">
      <c r="A40" s="2" t="s">
        <v>139</v>
      </c>
      <c r="B40" s="2">
        <v>-0.28859621286392212</v>
      </c>
      <c r="C40" s="2">
        <v>-0.2156409025192261</v>
      </c>
      <c r="D40" s="2">
        <v>-1.056917667388916</v>
      </c>
      <c r="E40" s="2">
        <v>-1.4005908966064451</v>
      </c>
      <c r="F40" s="2">
        <v>-0.11887526512146</v>
      </c>
      <c r="G40" s="2">
        <v>-1.024528980255127</v>
      </c>
      <c r="H40" s="2">
        <v>-0.53230017423629761</v>
      </c>
      <c r="I40" s="2">
        <v>1.270771026611328E-2</v>
      </c>
      <c r="J40" s="2">
        <v>-0.31443512439727778</v>
      </c>
      <c r="K40" s="2">
        <v>0.49038130044937128</v>
      </c>
      <c r="L40" s="2">
        <v>-0.10120153427124021</v>
      </c>
      <c r="M40" s="2">
        <v>-0.62288773059844971</v>
      </c>
      <c r="N40" s="2">
        <v>-8.0637127161026001E-2</v>
      </c>
      <c r="O40" s="2">
        <v>-0.1247362792491913</v>
      </c>
      <c r="P40" s="2">
        <v>-3.7034660577774048E-2</v>
      </c>
      <c r="Q40" s="2">
        <v>0.42420589923858643</v>
      </c>
      <c r="R40" s="2">
        <v>0.31134748458862299</v>
      </c>
      <c r="S40" s="2">
        <v>0.27202367782592768</v>
      </c>
      <c r="T40" s="2">
        <v>-0.26031261682510382</v>
      </c>
      <c r="U40" s="2">
        <v>-0.27884417772293091</v>
      </c>
      <c r="V40" s="2">
        <v>0.7001526951789856</v>
      </c>
      <c r="W40" s="2">
        <v>-1.0664137601852419</v>
      </c>
      <c r="X40" s="2">
        <v>-6.3359081745147705E-2</v>
      </c>
      <c r="Y40" s="2">
        <v>-1.9296631217002869E-2</v>
      </c>
      <c r="Z40" s="2">
        <v>0.25791850686073298</v>
      </c>
      <c r="AA40" s="2">
        <v>-0.24951672554016111</v>
      </c>
      <c r="AB40" s="2">
        <v>0.33092236518859858</v>
      </c>
    </row>
    <row r="41" spans="1:28" x14ac:dyDescent="0.25">
      <c r="A41" s="2" t="s">
        <v>140</v>
      </c>
      <c r="B41" s="2">
        <v>-0.31805640459060669</v>
      </c>
      <c r="C41" s="2">
        <v>-0.17717549204826349</v>
      </c>
      <c r="D41" s="2">
        <v>-1.13353443145752</v>
      </c>
      <c r="E41" s="2">
        <v>-1.4705796241760249</v>
      </c>
      <c r="F41" s="2">
        <v>-0.1456897854804993</v>
      </c>
      <c r="G41" s="2">
        <v>-1.107025623321533</v>
      </c>
      <c r="H41" s="2">
        <v>-0.50722765922546387</v>
      </c>
      <c r="I41" s="2">
        <v>-1.2746617197990419E-2</v>
      </c>
      <c r="J41" s="2">
        <v>-0.39384168386459351</v>
      </c>
      <c r="K41" s="2">
        <v>0.43768739700317377</v>
      </c>
      <c r="L41" s="2">
        <v>-0.14507731795310971</v>
      </c>
      <c r="M41" s="2">
        <v>-0.72086918354034424</v>
      </c>
      <c r="N41" s="2">
        <v>-0.139751136302948</v>
      </c>
      <c r="O41" s="2">
        <v>-0.16530826687812811</v>
      </c>
      <c r="P41" s="2">
        <v>-2.9303014278411869E-2</v>
      </c>
      <c r="Q41" s="2">
        <v>0.3527890145778656</v>
      </c>
      <c r="R41" s="2">
        <v>0.37732553482055659</v>
      </c>
      <c r="S41" s="2">
        <v>0.31796485185623169</v>
      </c>
      <c r="T41" s="2">
        <v>-0.31159010529518127</v>
      </c>
      <c r="U41" s="2">
        <v>-0.30268305540084839</v>
      </c>
      <c r="V41" s="2">
        <v>0.67576611042022705</v>
      </c>
      <c r="W41" s="2">
        <v>-1.081574559211731</v>
      </c>
      <c r="X41" s="2">
        <v>-7.5216680765151978E-2</v>
      </c>
      <c r="Y41" s="2">
        <v>-7.8615918755531311E-2</v>
      </c>
      <c r="Z41" s="2">
        <v>0.18987089395523071</v>
      </c>
      <c r="AA41" s="2">
        <v>-0.28521040081977839</v>
      </c>
      <c r="AB41" s="2">
        <v>0.25783532857894897</v>
      </c>
    </row>
    <row r="42" spans="1:28" x14ac:dyDescent="0.25">
      <c r="A42" s="2" t="s">
        <v>141</v>
      </c>
      <c r="B42" s="2">
        <v>-0.33023130893707281</v>
      </c>
      <c r="C42" s="2">
        <v>-0.20979651808738711</v>
      </c>
      <c r="D42" s="2">
        <v>-1.1386451721191411</v>
      </c>
      <c r="E42" s="2">
        <v>-1.43804931640625</v>
      </c>
      <c r="F42" s="2">
        <v>-0.15438346564769739</v>
      </c>
      <c r="G42" s="2">
        <v>-1.1374838352203369</v>
      </c>
      <c r="H42" s="2">
        <v>-0.51059460639953613</v>
      </c>
      <c r="I42" s="2">
        <v>-3.5567909479141242E-2</v>
      </c>
      <c r="J42" s="2">
        <v>-0.37864404916763311</v>
      </c>
      <c r="K42" s="2">
        <v>0.45332688093185419</v>
      </c>
      <c r="L42" s="2">
        <v>-0.1307365745306015</v>
      </c>
      <c r="M42" s="2">
        <v>-0.71475470066070557</v>
      </c>
      <c r="N42" s="2">
        <v>-0.14536786079406741</v>
      </c>
      <c r="O42" s="2">
        <v>-0.20610497891902921</v>
      </c>
      <c r="P42" s="2">
        <v>-5.8114528656005859E-2</v>
      </c>
      <c r="Q42" s="2">
        <v>0.35686218738555908</v>
      </c>
      <c r="R42" s="2">
        <v>0.35137557983398438</v>
      </c>
      <c r="S42" s="2">
        <v>0.29831892251968378</v>
      </c>
      <c r="T42" s="2">
        <v>-0.31862208247184748</v>
      </c>
      <c r="U42" s="2">
        <v>-0.29296714067459112</v>
      </c>
      <c r="V42" s="2">
        <v>0.70065194368362427</v>
      </c>
      <c r="W42" s="2">
        <v>-1.0700007677078249</v>
      </c>
      <c r="X42" s="2">
        <v>-7.6214373111724854E-2</v>
      </c>
      <c r="Y42" s="2">
        <v>-5.3046852350234992E-2</v>
      </c>
      <c r="Z42" s="2">
        <v>0.20689268410205841</v>
      </c>
      <c r="AA42" s="2">
        <v>-0.27945595979690552</v>
      </c>
      <c r="AB42" s="2">
        <v>0.2698761522769928</v>
      </c>
    </row>
    <row r="43" spans="1:28" x14ac:dyDescent="0.25">
      <c r="A43" s="2" t="s">
        <v>142</v>
      </c>
      <c r="B43" s="2">
        <v>-0.32085049152374268</v>
      </c>
      <c r="C43" s="2">
        <v>-0.22307661175727839</v>
      </c>
      <c r="D43" s="2">
        <v>-1.1831152439117429</v>
      </c>
      <c r="E43" s="2">
        <v>-1.4912316799163821</v>
      </c>
      <c r="F43" s="2">
        <v>-0.16545228660106659</v>
      </c>
      <c r="G43" s="2">
        <v>-1.1510850191116331</v>
      </c>
      <c r="H43" s="2">
        <v>-0.47659340500831598</v>
      </c>
      <c r="I43" s="2">
        <v>8.1293284893035889E-3</v>
      </c>
      <c r="J43" s="2">
        <v>-0.42728045582771301</v>
      </c>
      <c r="K43" s="2">
        <v>0.4266505241394043</v>
      </c>
      <c r="L43" s="2">
        <v>-0.15425743162631991</v>
      </c>
      <c r="M43" s="2">
        <v>-0.75390195846557617</v>
      </c>
      <c r="N43" s="2">
        <v>-0.1662433743476868</v>
      </c>
      <c r="O43" s="2">
        <v>-0.17913149297237399</v>
      </c>
      <c r="P43" s="2">
        <v>-3.5066038370132453E-2</v>
      </c>
      <c r="Q43" s="2">
        <v>0.33941033482551569</v>
      </c>
      <c r="R43" s="2">
        <v>0.38674294948577881</v>
      </c>
      <c r="S43" s="2">
        <v>0.30705335736274719</v>
      </c>
      <c r="T43" s="2">
        <v>-0.37346681952476501</v>
      </c>
      <c r="U43" s="2">
        <v>-0.25470852851867681</v>
      </c>
      <c r="V43" s="2">
        <v>0.71103322505950928</v>
      </c>
      <c r="W43" s="2">
        <v>-1.105867862701416</v>
      </c>
      <c r="X43" s="2">
        <v>-7.6494067907333374E-2</v>
      </c>
      <c r="Y43" s="2">
        <v>-0.1056272089481354</v>
      </c>
      <c r="Z43" s="2">
        <v>0.15553642809391019</v>
      </c>
      <c r="AA43" s="2">
        <v>-0.2991504967212677</v>
      </c>
      <c r="AB43" s="2">
        <v>0.23235416412353521</v>
      </c>
    </row>
    <row r="44" spans="1:28" x14ac:dyDescent="0.25">
      <c r="A44" s="2" t="s">
        <v>143</v>
      </c>
      <c r="B44" s="2">
        <v>-0.3330988883972168</v>
      </c>
      <c r="C44" s="2">
        <v>-0.20926511287689209</v>
      </c>
      <c r="D44" s="2">
        <v>-1.2310360670089719</v>
      </c>
      <c r="E44" s="2">
        <v>-1.504109382629395</v>
      </c>
      <c r="F44" s="2">
        <v>-0.14299498498439789</v>
      </c>
      <c r="G44" s="2">
        <v>-1.134895324707031</v>
      </c>
      <c r="H44" s="2">
        <v>-0.52199804782867432</v>
      </c>
      <c r="I44" s="2">
        <v>1.7898216843605042E-2</v>
      </c>
      <c r="J44" s="2">
        <v>-0.37549412250518799</v>
      </c>
      <c r="K44" s="2">
        <v>0.47219419479370123</v>
      </c>
      <c r="L44" s="2">
        <v>-0.12955254316329959</v>
      </c>
      <c r="M44" s="2">
        <v>-0.69605422019958496</v>
      </c>
      <c r="N44" s="2">
        <v>-0.1225432753562927</v>
      </c>
      <c r="O44" s="2">
        <v>-0.15929222106933591</v>
      </c>
      <c r="P44" s="2">
        <v>-3.9969950914382928E-2</v>
      </c>
      <c r="Q44" s="2">
        <v>0.39054572582244867</v>
      </c>
      <c r="R44" s="2">
        <v>0.33351093530654907</v>
      </c>
      <c r="S44" s="2">
        <v>0.29505258798599238</v>
      </c>
      <c r="T44" s="2">
        <v>-0.35834798216819758</v>
      </c>
      <c r="U44" s="2">
        <v>-0.22377645969390869</v>
      </c>
      <c r="V44" s="2">
        <v>0.72123312950134277</v>
      </c>
      <c r="W44" s="2">
        <v>-1.1715295314788821</v>
      </c>
      <c r="X44" s="2">
        <v>-6.9483518600463867E-2</v>
      </c>
      <c r="Y44" s="2">
        <v>-6.1383187770843513E-2</v>
      </c>
      <c r="Z44" s="2">
        <v>0.21300902962684631</v>
      </c>
      <c r="AA44" s="2">
        <v>-0.27981212735176092</v>
      </c>
      <c r="AB44" s="2">
        <v>0.28702667355537409</v>
      </c>
    </row>
    <row r="45" spans="1:28" x14ac:dyDescent="0.25">
      <c r="A45" s="2" t="s">
        <v>144</v>
      </c>
      <c r="B45" s="2">
        <v>-0.37137913703918463</v>
      </c>
      <c r="C45" s="2">
        <v>-0.20732323825359339</v>
      </c>
      <c r="D45" s="2">
        <v>-1.2571685314178469</v>
      </c>
      <c r="E45" s="2">
        <v>-1.57173228263855</v>
      </c>
      <c r="F45" s="2">
        <v>-0.1499803960323334</v>
      </c>
      <c r="G45" s="2">
        <v>-1.159951329231262</v>
      </c>
      <c r="H45" s="2">
        <v>-0.5283125638961792</v>
      </c>
      <c r="I45" s="2">
        <v>2.2892877459526059E-2</v>
      </c>
      <c r="J45" s="2">
        <v>-0.41295689344406128</v>
      </c>
      <c r="K45" s="2">
        <v>0.45235967636108398</v>
      </c>
      <c r="L45" s="2">
        <v>-0.14891532063484189</v>
      </c>
      <c r="M45" s="2">
        <v>-0.73722583055496216</v>
      </c>
      <c r="N45" s="2">
        <v>-0.15045800805091861</v>
      </c>
      <c r="O45" s="2">
        <v>-0.16797524690628049</v>
      </c>
      <c r="P45" s="2">
        <v>-3.3530920743942261E-2</v>
      </c>
      <c r="Q45" s="2">
        <v>0.37356212735176092</v>
      </c>
      <c r="R45" s="2">
        <v>0.32281225919723511</v>
      </c>
      <c r="S45" s="2">
        <v>0.32321292161941528</v>
      </c>
      <c r="T45" s="2">
        <v>-0.37878990173339838</v>
      </c>
      <c r="U45" s="2">
        <v>-0.2009924650192261</v>
      </c>
      <c r="V45" s="2">
        <v>0.756461501121521</v>
      </c>
      <c r="W45" s="2">
        <v>-1.2050222158432009</v>
      </c>
      <c r="X45" s="2">
        <v>-7.322615385055542E-2</v>
      </c>
      <c r="Y45" s="2">
        <v>-9.2802971601486206E-2</v>
      </c>
      <c r="Z45" s="2">
        <v>0.17787985503673551</v>
      </c>
      <c r="AA45" s="2">
        <v>-0.294319748878479</v>
      </c>
      <c r="AB45" s="2">
        <v>0.2586425244808197</v>
      </c>
    </row>
    <row r="46" spans="1:28" x14ac:dyDescent="0.25">
      <c r="A46" s="2" t="s">
        <v>145</v>
      </c>
      <c r="B46" s="2">
        <v>-0.31728237867355352</v>
      </c>
      <c r="C46" s="2">
        <v>-0.22159785032272339</v>
      </c>
      <c r="D46" s="2">
        <v>-1.255254745483398</v>
      </c>
      <c r="E46" s="2">
        <v>-1.521967887878418</v>
      </c>
      <c r="F46" s="2">
        <v>-7.4254915118217468E-2</v>
      </c>
      <c r="G46" s="2">
        <v>-1.065793514251709</v>
      </c>
      <c r="H46" s="2">
        <v>-0.5418274998664856</v>
      </c>
      <c r="I46" s="2">
        <v>4.4103667140007019E-2</v>
      </c>
      <c r="J46" s="2">
        <v>-0.29554641246795649</v>
      </c>
      <c r="K46" s="2">
        <v>0.54149496555328369</v>
      </c>
      <c r="L46" s="2">
        <v>-9.031987190246582E-2</v>
      </c>
      <c r="M46" s="2">
        <v>-0.59518331289291382</v>
      </c>
      <c r="N46" s="2">
        <v>-4.4844478368759162E-2</v>
      </c>
      <c r="O46" s="2">
        <v>-0.11085522919893261</v>
      </c>
      <c r="P46" s="2">
        <v>-3.6274433135986328E-2</v>
      </c>
      <c r="Q46" s="2">
        <v>0.47444409132003779</v>
      </c>
      <c r="R46" s="2">
        <v>0.28753602504730219</v>
      </c>
      <c r="S46" s="2">
        <v>0.29785677790641779</v>
      </c>
      <c r="T46" s="2">
        <v>-0.32648760080337519</v>
      </c>
      <c r="U46" s="2">
        <v>-0.17786890268325811</v>
      </c>
      <c r="V46" s="2">
        <v>0.75337916612625122</v>
      </c>
      <c r="W46" s="2">
        <v>-1.2361364364624019</v>
      </c>
      <c r="X46" s="2">
        <v>-5.6713759899139397E-2</v>
      </c>
      <c r="Y46" s="2">
        <v>2.600982785224915E-3</v>
      </c>
      <c r="Z46" s="2">
        <v>0.29898154735565191</v>
      </c>
      <c r="AA46" s="2">
        <v>-0.25068536400794977</v>
      </c>
      <c r="AB46" s="2">
        <v>0.37338876724243159</v>
      </c>
    </row>
    <row r="47" spans="1:28" x14ac:dyDescent="0.25">
      <c r="A47" s="2" t="s">
        <v>146</v>
      </c>
      <c r="B47" s="2">
        <v>-0.33982047438621521</v>
      </c>
      <c r="C47" s="2">
        <v>-0.25897148251533508</v>
      </c>
      <c r="D47" s="2">
        <v>-1.2746919393539431</v>
      </c>
      <c r="E47" s="2">
        <v>-1.492085456848145</v>
      </c>
      <c r="F47" s="2">
        <v>-8.2348808646202087E-2</v>
      </c>
      <c r="G47" s="2">
        <v>-1.0716426372528081</v>
      </c>
      <c r="H47" s="2">
        <v>-0.53718781471252441</v>
      </c>
      <c r="I47" s="2">
        <v>6.590704619884491E-2</v>
      </c>
      <c r="J47" s="2">
        <v>-0.31816631555557251</v>
      </c>
      <c r="K47" s="2">
        <v>0.52544307708740234</v>
      </c>
      <c r="L47" s="2">
        <v>-9.9709823727607727E-2</v>
      </c>
      <c r="M47" s="2">
        <v>-0.61639386415481567</v>
      </c>
      <c r="N47" s="2">
        <v>-6.4559400081634521E-2</v>
      </c>
      <c r="O47" s="2">
        <v>-0.13594275712966919</v>
      </c>
      <c r="P47" s="2">
        <v>-4.3771535158157349E-2</v>
      </c>
      <c r="Q47" s="2">
        <v>0.45141762495040888</v>
      </c>
      <c r="R47" s="2">
        <v>0.27552419900894171</v>
      </c>
      <c r="S47" s="2">
        <v>0.31031900644302368</v>
      </c>
      <c r="T47" s="2">
        <v>-0.35983449220657349</v>
      </c>
      <c r="U47" s="2">
        <v>-0.2315739989280701</v>
      </c>
      <c r="V47" s="2">
        <v>0.77808111906051636</v>
      </c>
      <c r="W47" s="2">
        <v>-1.2138856649398799</v>
      </c>
      <c r="X47" s="2">
        <v>-6.4510166645050049E-2</v>
      </c>
      <c r="Y47" s="2">
        <v>-1.0168358683586121E-2</v>
      </c>
      <c r="Z47" s="2">
        <v>0.27590125799179083</v>
      </c>
      <c r="AA47" s="2">
        <v>-0.25406333804130549</v>
      </c>
      <c r="AB47" s="2">
        <v>0.34951135516166693</v>
      </c>
    </row>
    <row r="48" spans="1:28" x14ac:dyDescent="0.25">
      <c r="A48" s="2" t="s">
        <v>147</v>
      </c>
      <c r="B48" s="2">
        <v>-0.35317081212997442</v>
      </c>
      <c r="C48" s="2">
        <v>-0.29967474937438959</v>
      </c>
      <c r="D48" s="2">
        <v>-1.2865216732025151</v>
      </c>
      <c r="E48" s="2">
        <v>-1.477272748947144</v>
      </c>
      <c r="F48" s="2">
        <v>-7.5007781386375427E-2</v>
      </c>
      <c r="G48" s="2">
        <v>-1.063634991645813</v>
      </c>
      <c r="H48" s="2">
        <v>-0.52014714479446411</v>
      </c>
      <c r="I48" s="2">
        <v>5.0378695130348213E-2</v>
      </c>
      <c r="J48" s="2">
        <v>-0.33081895112991327</v>
      </c>
      <c r="K48" s="2">
        <v>0.51501756906509399</v>
      </c>
      <c r="L48" s="2">
        <v>-0.1069245338439941</v>
      </c>
      <c r="M48" s="2">
        <v>-0.63105189800262451</v>
      </c>
      <c r="N48" s="2">
        <v>-8.5412263870239258E-2</v>
      </c>
      <c r="O48" s="2">
        <v>-0.15325191617012021</v>
      </c>
      <c r="P48" s="2">
        <v>-4.9439460039138787E-2</v>
      </c>
      <c r="Q48" s="2">
        <v>0.43628066778182978</v>
      </c>
      <c r="R48" s="2">
        <v>0.26576828956603998</v>
      </c>
      <c r="S48" s="2">
        <v>0.32454457879066467</v>
      </c>
      <c r="T48" s="2">
        <v>-0.38292825222015381</v>
      </c>
      <c r="U48" s="2">
        <v>-0.24851143360137939</v>
      </c>
      <c r="V48" s="2">
        <v>0.77057063579559326</v>
      </c>
      <c r="W48" s="2">
        <v>-1.206017732620239</v>
      </c>
      <c r="X48" s="2">
        <v>-6.8828940391540527E-2</v>
      </c>
      <c r="Y48" s="2">
        <v>-1.6860425472259521E-2</v>
      </c>
      <c r="Z48" s="2">
        <v>0.26312178373336792</v>
      </c>
      <c r="AA48" s="2">
        <v>-0.25792136788368231</v>
      </c>
      <c r="AB48" s="2">
        <v>0.33267629146575928</v>
      </c>
    </row>
    <row r="49" spans="1:28" x14ac:dyDescent="0.25">
      <c r="A49" s="2" t="s">
        <v>148</v>
      </c>
      <c r="B49" s="2">
        <v>-0.36641103029251099</v>
      </c>
      <c r="C49" s="2">
        <v>-0.29150941967964172</v>
      </c>
      <c r="D49" s="2">
        <v>-1.3119170665740969</v>
      </c>
      <c r="E49" s="2">
        <v>-1.4798674583435061</v>
      </c>
      <c r="F49" s="2">
        <v>-7.6483950018882751E-2</v>
      </c>
      <c r="G49" s="2">
        <v>-1.07458484172821</v>
      </c>
      <c r="H49" s="2">
        <v>-0.52604848146438599</v>
      </c>
      <c r="I49" s="2">
        <v>4.7316834330558777E-2</v>
      </c>
      <c r="J49" s="2">
        <v>-0.33645367622375488</v>
      </c>
      <c r="K49" s="2">
        <v>0.51015651226043701</v>
      </c>
      <c r="L49" s="2">
        <v>-0.11276780068874361</v>
      </c>
      <c r="M49" s="2">
        <v>-0.63701575994491577</v>
      </c>
      <c r="N49" s="2">
        <v>-9.109807014465332E-2</v>
      </c>
      <c r="O49" s="2">
        <v>-0.16452470421791079</v>
      </c>
      <c r="P49" s="2">
        <v>-4.9844622611999512E-2</v>
      </c>
      <c r="Q49" s="2">
        <v>0.42687639594078058</v>
      </c>
      <c r="R49" s="2">
        <v>0.24583643674850461</v>
      </c>
      <c r="S49" s="2">
        <v>0.35541874170303339</v>
      </c>
      <c r="T49" s="2">
        <v>-0.37115940451622009</v>
      </c>
      <c r="U49" s="2">
        <v>-0.27288508415222168</v>
      </c>
      <c r="V49" s="2">
        <v>0.75032186508178711</v>
      </c>
      <c r="W49" s="2">
        <v>-1.198060035705566</v>
      </c>
      <c r="X49" s="2">
        <v>-7.3225736618041992E-2</v>
      </c>
      <c r="Y49" s="2">
        <v>-1.7540782690048221E-2</v>
      </c>
      <c r="Z49" s="2">
        <v>0.26106640696525568</v>
      </c>
      <c r="AA49" s="2">
        <v>-0.26011967658996582</v>
      </c>
      <c r="AB49" s="2">
        <v>0.32643556594848627</v>
      </c>
    </row>
    <row r="50" spans="1:28" x14ac:dyDescent="0.25">
      <c r="A50" s="2" t="s">
        <v>149</v>
      </c>
      <c r="B50" s="2">
        <v>-0.37729489803314209</v>
      </c>
      <c r="C50" s="2">
        <v>-0.30710363388061518</v>
      </c>
      <c r="D50" s="2">
        <v>-1.3173729181289671</v>
      </c>
      <c r="E50" s="2">
        <v>-1.4706258773803711</v>
      </c>
      <c r="F50" s="2">
        <v>-6.7540518939495087E-2</v>
      </c>
      <c r="G50" s="2">
        <v>-1.071081280708313</v>
      </c>
      <c r="H50" s="2">
        <v>-0.52488875389099121</v>
      </c>
      <c r="I50" s="2">
        <v>1.720516383647919E-2</v>
      </c>
      <c r="J50" s="2">
        <v>-0.34184974431991583</v>
      </c>
      <c r="K50" s="2">
        <v>0.5032305121421814</v>
      </c>
      <c r="L50" s="2">
        <v>-0.11753455549478529</v>
      </c>
      <c r="M50" s="2">
        <v>-0.64831757545471191</v>
      </c>
      <c r="N50" s="2">
        <v>-9.7448647022247314E-2</v>
      </c>
      <c r="O50" s="2">
        <v>-0.16427548229694369</v>
      </c>
      <c r="P50" s="2">
        <v>-4.6510964632034302E-2</v>
      </c>
      <c r="Q50" s="2">
        <v>0.42325860261917109</v>
      </c>
      <c r="R50" s="2">
        <v>0.25749474763870239</v>
      </c>
      <c r="S50" s="2">
        <v>0.39870500564575201</v>
      </c>
      <c r="T50" s="2">
        <v>-0.3752065896987915</v>
      </c>
      <c r="U50" s="2">
        <v>-0.28363543748855591</v>
      </c>
      <c r="V50" s="2">
        <v>0.74572569131851196</v>
      </c>
      <c r="W50" s="2">
        <v>-1.1716006994247441</v>
      </c>
      <c r="X50" s="2">
        <v>-7.3841363191604614E-2</v>
      </c>
      <c r="Y50" s="2">
        <v>-2.4064511060714722E-2</v>
      </c>
      <c r="Z50" s="2">
        <v>0.25365728139877319</v>
      </c>
      <c r="AA50" s="2">
        <v>-0.26282879710197449</v>
      </c>
      <c r="AB50" s="2">
        <v>0.32001692056655878</v>
      </c>
    </row>
    <row r="51" spans="1:28" x14ac:dyDescent="0.25">
      <c r="A51" s="2" t="s">
        <v>150</v>
      </c>
      <c r="B51" s="2">
        <v>-0.32278591394424438</v>
      </c>
      <c r="C51" s="2">
        <v>-0.32192704081535339</v>
      </c>
      <c r="D51" s="2">
        <v>-1.3111239671707151</v>
      </c>
      <c r="E51" s="2">
        <v>-1.429470539093018</v>
      </c>
      <c r="F51" s="2">
        <v>1.0903961956501009E-3</v>
      </c>
      <c r="G51" s="2">
        <v>-0.99756777286529541</v>
      </c>
      <c r="H51" s="2">
        <v>-0.49935093522071838</v>
      </c>
      <c r="I51" s="2">
        <v>3.0062973499298099E-2</v>
      </c>
      <c r="J51" s="2">
        <v>-0.30302217602729797</v>
      </c>
      <c r="K51" s="2">
        <v>0.53200286626815796</v>
      </c>
      <c r="L51" s="2">
        <v>-0.105865515768528</v>
      </c>
      <c r="M51" s="2">
        <v>-0.59023422002792358</v>
      </c>
      <c r="N51" s="2">
        <v>-4.1908890008926392E-2</v>
      </c>
      <c r="O51" s="2">
        <v>-0.12297319620847701</v>
      </c>
      <c r="P51" s="2">
        <v>-2.458876371383667E-2</v>
      </c>
      <c r="Q51" s="2">
        <v>0.46205657720565801</v>
      </c>
      <c r="R51" s="2">
        <v>0.2551230788230896</v>
      </c>
      <c r="S51" s="2">
        <v>0.4053955078125</v>
      </c>
      <c r="T51" s="2">
        <v>-0.37357935309410101</v>
      </c>
      <c r="U51" s="2">
        <v>-0.25968295335769648</v>
      </c>
      <c r="V51" s="2">
        <v>0.75710129737854004</v>
      </c>
      <c r="W51" s="2">
        <v>-1.15684986114502</v>
      </c>
      <c r="X51" s="2">
        <v>-6.8275332450866699E-2</v>
      </c>
      <c r="Y51" s="2">
        <v>-3.109365701675415E-3</v>
      </c>
      <c r="Z51" s="2">
        <v>0.30128288269042969</v>
      </c>
      <c r="AA51" s="2">
        <v>-0.25173348188400269</v>
      </c>
      <c r="AB51" s="2">
        <v>0.36351436376571661</v>
      </c>
    </row>
    <row r="52" spans="1:28" x14ac:dyDescent="0.25">
      <c r="A52" s="2" t="s">
        <v>151</v>
      </c>
      <c r="B52" s="2">
        <v>-0.32403510808944702</v>
      </c>
      <c r="C52" s="2">
        <v>-0.29771757125854492</v>
      </c>
      <c r="D52" s="2">
        <v>-1.290192127227783</v>
      </c>
      <c r="E52" s="2">
        <v>-1.407456040382385</v>
      </c>
      <c r="F52" s="2">
        <v>-1.8702872097492221E-2</v>
      </c>
      <c r="G52" s="2">
        <v>-1.0201388597488401</v>
      </c>
      <c r="H52" s="2">
        <v>-0.53832036256790161</v>
      </c>
      <c r="I52" s="2">
        <v>-3.258650004863739E-2</v>
      </c>
      <c r="J52" s="2">
        <v>-0.27745321393013</v>
      </c>
      <c r="K52" s="2">
        <v>0.54535520076751709</v>
      </c>
      <c r="L52" s="2">
        <v>-9.9210396409034729E-2</v>
      </c>
      <c r="M52" s="2">
        <v>-0.57854831218719482</v>
      </c>
      <c r="N52" s="2">
        <v>-2.9576122760772709E-2</v>
      </c>
      <c r="O52" s="2">
        <v>-0.11320556700229641</v>
      </c>
      <c r="P52" s="2">
        <v>-2.936196327209473E-2</v>
      </c>
      <c r="Q52" s="2">
        <v>0.48021924495697021</v>
      </c>
      <c r="R52" s="2">
        <v>0.2376784086227417</v>
      </c>
      <c r="S52" s="2">
        <v>0.36470559239387512</v>
      </c>
      <c r="T52" s="2">
        <v>-0.34432506561279302</v>
      </c>
      <c r="U52" s="2">
        <v>-0.2389069199562073</v>
      </c>
      <c r="V52" s="2">
        <v>0.76441842317581177</v>
      </c>
      <c r="W52" s="2">
        <v>-1.1421899795532231</v>
      </c>
      <c r="X52" s="2">
        <v>-6.5362274646759033E-2</v>
      </c>
      <c r="Y52" s="2">
        <v>1.734450459480286E-2</v>
      </c>
      <c r="Z52" s="2">
        <v>0.32688498497009277</v>
      </c>
      <c r="AA52" s="2">
        <v>-0.24947965145111081</v>
      </c>
      <c r="AB52" s="2">
        <v>0.38142302632331848</v>
      </c>
    </row>
    <row r="53" spans="1:28" ht="15.75" thickBot="1" x14ac:dyDescent="0.3">
      <c r="A53" s="3" t="s">
        <v>152</v>
      </c>
      <c r="B53" s="3">
        <v>-0.32969614863395691</v>
      </c>
      <c r="C53" s="3">
        <v>-0.2972872257232666</v>
      </c>
      <c r="D53" s="3">
        <v>-1.2866871356964109</v>
      </c>
      <c r="E53" s="3">
        <v>-1.4098197221755979</v>
      </c>
      <c r="F53" s="3">
        <v>-2.4192031472921371E-2</v>
      </c>
      <c r="G53" s="3">
        <v>-1.0259536504745479</v>
      </c>
      <c r="H53" s="3">
        <v>-0.54134458303451538</v>
      </c>
      <c r="I53" s="3">
        <v>-4.1053727269172668E-2</v>
      </c>
      <c r="J53" s="3">
        <v>-0.28104117512702942</v>
      </c>
      <c r="K53" s="3">
        <v>0.54104071855545044</v>
      </c>
      <c r="L53" s="3">
        <v>-0.1007933616638184</v>
      </c>
      <c r="M53" s="3">
        <v>-0.58547496795654297</v>
      </c>
      <c r="N53" s="3">
        <v>-3.5939693450927727E-2</v>
      </c>
      <c r="O53" s="3">
        <v>-0.11462746560573581</v>
      </c>
      <c r="P53" s="3">
        <v>-2.970153093338013E-2</v>
      </c>
      <c r="Q53" s="3">
        <v>0.47568628191947943</v>
      </c>
      <c r="R53" s="3">
        <v>0.2356483340263367</v>
      </c>
      <c r="S53" s="3">
        <v>0.36713051795959473</v>
      </c>
      <c r="T53" s="3">
        <v>-0.3457292914390564</v>
      </c>
      <c r="U53" s="3">
        <v>-0.2491152882575989</v>
      </c>
      <c r="V53" s="3">
        <v>0.76077944040298462</v>
      </c>
      <c r="W53" s="3">
        <v>-1.136325359344482</v>
      </c>
      <c r="X53" s="3">
        <v>-6.5116345882415771E-2</v>
      </c>
      <c r="Y53" s="3">
        <v>1.443451642990112E-2</v>
      </c>
      <c r="Z53" s="3">
        <v>0.32144281268119812</v>
      </c>
      <c r="AA53" s="3">
        <v>-0.25024795532226563</v>
      </c>
      <c r="AB53" s="3">
        <v>0.37663468718528748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EDD</vt:lpstr>
      <vt:lpstr>Variable Trends</vt:lpstr>
      <vt:lpstr>dynamic equation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2021-02-09T13:21:49Z</dcterms:modified>
</cp:coreProperties>
</file>