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roz\Desktop\OneDrive_2023-04-03\MS Typer 2022\"/>
    </mc:Choice>
  </mc:AlternateContent>
  <workbookProtection workbookAlgorithmName="SHA-512" workbookHashValue="mQATdwKE29NWJDI1xf8HFiLroGe7AGvzZ51emDKFIdPO8XSk742gyDsBPGG5dTY89tBp5s5eEP0v2llnfDN5Dg==" workbookSaltValue="ZOYtjqpsGDTOMaMSQEL+3g==" workbookSpinCount="100000" lockStructure="1"/>
  <bookViews>
    <workbookView xWindow="-120" yWindow="-120" windowWidth="29040" windowHeight="15840"/>
  </bookViews>
  <sheets>
    <sheet name="Klasyfikacja" sheetId="3" r:id="rId1"/>
    <sheet name="Wyniki meczow" sheetId="21" r:id="rId2"/>
    <sheet name="Imie_Nazwisko_1" sheetId="22" r:id="rId3"/>
    <sheet name="Imie_Nazwisko_2" sheetId="23" r:id="rId4"/>
    <sheet name="Imie_Nazwisko_3" sheetId="24" r:id="rId5"/>
    <sheet name="Imie_Nazwisko_4" sheetId="27" r:id="rId6"/>
    <sheet name="Imie_Nazwisko_5" sheetId="25" r:id="rId7"/>
    <sheet name="Imie_Nazwisko_6" sheetId="26" r:id="rId8"/>
    <sheet name="Imie_Nazwisko_7" sheetId="28" r:id="rId9"/>
    <sheet name="Imie_Nazwisko_8" sheetId="29" r:id="rId10"/>
    <sheet name="Imie_Nazwisko_9" sheetId="30" r:id="rId11"/>
    <sheet name="Imie_Nazwisko_10" sheetId="31" r:id="rId12"/>
    <sheet name="Imie_Nazwisko_11" sheetId="32" r:id="rId13"/>
    <sheet name="Imie_Nazwisko_12" sheetId="34" r:id="rId14"/>
    <sheet name="Imie_Nazwisko_13" sheetId="35" r:id="rId15"/>
    <sheet name="Imie_Nazwisko_14" sheetId="36" r:id="rId16"/>
    <sheet name="Imie_Nazwisko_15" sheetId="37" r:id="rId17"/>
    <sheet name="Imie_Nazwisko_16" sheetId="38" r:id="rId18"/>
    <sheet name="Imie_Nazwisko_17" sheetId="39" r:id="rId19"/>
    <sheet name="Imie_Nazwisko_18" sheetId="40" r:id="rId20"/>
  </sheets>
  <definedNames>
    <definedName name="_xlnm._FilterDatabase" localSheetId="2" hidden="1">Imie_Nazwisko_1!$A$3:$G$50</definedName>
    <definedName name="_xlnm._FilterDatabase" localSheetId="11" hidden="1">Imie_Nazwisko_10!$A$3:$G$50</definedName>
    <definedName name="_xlnm._FilterDatabase" localSheetId="12" hidden="1">Imie_Nazwisko_11!$A$3:$G$50</definedName>
    <definedName name="_xlnm._FilterDatabase" localSheetId="14" hidden="1">Imie_Nazwisko_13!$A$1:$H$50</definedName>
    <definedName name="_xlnm._FilterDatabase" localSheetId="15" hidden="1">Imie_Nazwisko_14!$A$3:$G$50</definedName>
    <definedName name="_xlnm._FilterDatabase" localSheetId="16" hidden="1">Imie_Nazwisko_15!$A$1:$H$50</definedName>
    <definedName name="_xlnm._FilterDatabase" localSheetId="17" hidden="1">Imie_Nazwisko_16!$A$3:$G$50</definedName>
    <definedName name="_xlnm._FilterDatabase" localSheetId="18" hidden="1">Imie_Nazwisko_17!$A$3:$G$50</definedName>
    <definedName name="_xlnm._FilterDatabase" localSheetId="19" hidden="1">Imie_Nazwisko_18!$A$3:$G$50</definedName>
    <definedName name="_xlnm._FilterDatabase" localSheetId="4" hidden="1">Imie_Nazwisko_3!$A$3:$G$50</definedName>
    <definedName name="_xlnm._FilterDatabase" localSheetId="5" hidden="1">Imie_Nazwisko_4!$A$3:$G$50</definedName>
    <definedName name="_xlnm._FilterDatabase" localSheetId="6" hidden="1">Imie_Nazwisko_5!$A$3:$G$50</definedName>
    <definedName name="_xlnm._FilterDatabase" localSheetId="8" hidden="1">Imie_Nazwisko_7!$A$3:$G$50</definedName>
    <definedName name="_xlnm._FilterDatabase" localSheetId="9" hidden="1">Imie_Nazwisko_8!$A$3:$G$50</definedName>
    <definedName name="_xlnm._FilterDatabase" localSheetId="10" hidden="1">Imie_Nazwisko_9!$A$3:$G$50</definedName>
    <definedName name="_xlnm._FilterDatabase" localSheetId="0" hidden="1">Klasyfikacja!$A$1:$K$18</definedName>
    <definedName name="_xlnm._FilterDatabase" localSheetId="1" hidden="1">'Wyniki meczow'!$A$3:$G$50</definedName>
    <definedName name="ExternalData_2" localSheetId="2">Imie_Nazwisko_1!#REF!</definedName>
    <definedName name="ExternalData_2" localSheetId="11">Imie_Nazwisko_10!#REF!</definedName>
    <definedName name="ExternalData_2" localSheetId="12">Imie_Nazwisko_11!#REF!</definedName>
    <definedName name="ExternalData_2" localSheetId="14">Imie_Nazwisko_13!#REF!</definedName>
    <definedName name="ExternalData_2" localSheetId="15">Imie_Nazwisko_14!#REF!</definedName>
    <definedName name="ExternalData_2" localSheetId="16">Imie_Nazwisko_15!#REF!</definedName>
    <definedName name="ExternalData_2" localSheetId="17">Imie_Nazwisko_16!#REF!</definedName>
    <definedName name="ExternalData_2" localSheetId="18">Imie_Nazwisko_17!#REF!</definedName>
    <definedName name="ExternalData_2" localSheetId="19">Imie_Nazwisko_18!#REF!</definedName>
    <definedName name="ExternalData_2" localSheetId="3">Imie_Nazwisko_2!#REF!</definedName>
    <definedName name="ExternalData_2" localSheetId="4">Imie_Nazwisko_3!#REF!</definedName>
    <definedName name="ExternalData_2" localSheetId="5">Imie_Nazwisko_4!#REF!</definedName>
    <definedName name="ExternalData_2" localSheetId="6">Imie_Nazwisko_5!#REF!</definedName>
    <definedName name="ExternalData_2" localSheetId="7">Imie_Nazwisko_6!#REF!</definedName>
    <definedName name="ExternalData_2" localSheetId="8">Imie_Nazwisko_7!#REF!</definedName>
    <definedName name="ExternalData_2" localSheetId="9">Imie_Nazwisko_8!#REF!</definedName>
    <definedName name="ExternalData_2" localSheetId="10">Imie_Nazwisko_9!#REF!</definedName>
    <definedName name="ExternalData_2" localSheetId="1">'Wyniki meczow'!#REF!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  <c r="J8" i="3" l="1"/>
  <c r="C19" i="3"/>
  <c r="C17" i="3"/>
  <c r="C16" i="3"/>
  <c r="C14" i="3"/>
  <c r="C8" i="3"/>
  <c r="C4" i="3"/>
  <c r="I74" i="24" l="1"/>
  <c r="J75" i="24"/>
  <c r="J74" i="24"/>
  <c r="E74" i="40"/>
  <c r="D74" i="40"/>
  <c r="E74" i="39"/>
  <c r="D74" i="39"/>
  <c r="E74" i="38"/>
  <c r="D74" i="38"/>
  <c r="E74" i="37"/>
  <c r="D74" i="37"/>
  <c r="E74" i="36"/>
  <c r="D74" i="36"/>
  <c r="E74" i="35"/>
  <c r="D74" i="35"/>
  <c r="E74" i="34"/>
  <c r="D74" i="34"/>
  <c r="E74" i="32"/>
  <c r="D74" i="32"/>
  <c r="E74" i="31"/>
  <c r="D74" i="31"/>
  <c r="E74" i="30"/>
  <c r="D74" i="30"/>
  <c r="E74" i="29"/>
  <c r="D74" i="29"/>
  <c r="E74" i="28"/>
  <c r="D74" i="28"/>
  <c r="E74" i="26"/>
  <c r="D74" i="26"/>
  <c r="E74" i="25"/>
  <c r="D74" i="25"/>
  <c r="E74" i="27"/>
  <c r="D74" i="27"/>
  <c r="E74" i="24"/>
  <c r="D74" i="24"/>
  <c r="E74" i="23"/>
  <c r="D74" i="23"/>
  <c r="E74" i="22"/>
  <c r="D74" i="22"/>
  <c r="J65" i="24"/>
  <c r="J66" i="24"/>
  <c r="J67" i="24"/>
  <c r="J68" i="24"/>
  <c r="I65" i="24"/>
  <c r="I66" i="24"/>
  <c r="I67" i="24"/>
  <c r="I68" i="24"/>
  <c r="J61" i="37"/>
  <c r="J62" i="37"/>
  <c r="B72" i="3"/>
  <c r="B71" i="3"/>
  <c r="B70" i="3"/>
  <c r="H55" i="23"/>
  <c r="J55" i="23"/>
  <c r="H56" i="23"/>
  <c r="J56" i="23"/>
  <c r="H57" i="23"/>
  <c r="J57" i="23"/>
  <c r="H58" i="23"/>
  <c r="J58" i="23"/>
  <c r="H59" i="23"/>
  <c r="J59" i="23"/>
  <c r="H60" i="23"/>
  <c r="J60" i="23"/>
  <c r="H61" i="23"/>
  <c r="J61" i="23"/>
  <c r="H62" i="23"/>
  <c r="J62" i="23"/>
  <c r="H65" i="23"/>
  <c r="J65" i="23"/>
  <c r="H66" i="23"/>
  <c r="J66" i="23"/>
  <c r="H67" i="23"/>
  <c r="J67" i="23"/>
  <c r="H68" i="23"/>
  <c r="J68" i="23"/>
  <c r="H71" i="23"/>
  <c r="J71" i="23"/>
  <c r="H72" i="23"/>
  <c r="J72" i="23"/>
  <c r="H74" i="23"/>
  <c r="J74" i="23"/>
  <c r="H75" i="23"/>
  <c r="J75" i="23"/>
  <c r="H55" i="24"/>
  <c r="J55" i="24"/>
  <c r="H56" i="24"/>
  <c r="J56" i="24"/>
  <c r="H57" i="24"/>
  <c r="J57" i="24"/>
  <c r="H58" i="24"/>
  <c r="J58" i="24"/>
  <c r="H59" i="24"/>
  <c r="J59" i="24"/>
  <c r="H60" i="24"/>
  <c r="J60" i="24"/>
  <c r="H61" i="24"/>
  <c r="J61" i="24"/>
  <c r="H62" i="24"/>
  <c r="J62" i="24"/>
  <c r="H65" i="24"/>
  <c r="H66" i="24"/>
  <c r="H67" i="24"/>
  <c r="H68" i="24"/>
  <c r="H71" i="24"/>
  <c r="J71" i="24"/>
  <c r="H72" i="24"/>
  <c r="J72" i="24"/>
  <c r="H74" i="24"/>
  <c r="H75" i="24"/>
  <c r="H55" i="25"/>
  <c r="J55" i="25"/>
  <c r="H56" i="25"/>
  <c r="J56" i="25"/>
  <c r="H57" i="25"/>
  <c r="J57" i="25"/>
  <c r="H58" i="25"/>
  <c r="J58" i="25"/>
  <c r="H59" i="25"/>
  <c r="J59" i="25"/>
  <c r="H60" i="25"/>
  <c r="J60" i="25"/>
  <c r="H61" i="25"/>
  <c r="J61" i="25"/>
  <c r="H62" i="25"/>
  <c r="J62" i="25"/>
  <c r="H65" i="25"/>
  <c r="J65" i="25"/>
  <c r="H66" i="25"/>
  <c r="J66" i="25"/>
  <c r="H67" i="25"/>
  <c r="J67" i="25"/>
  <c r="H68" i="25"/>
  <c r="J68" i="25"/>
  <c r="H71" i="25"/>
  <c r="J71" i="25"/>
  <c r="H72" i="25"/>
  <c r="J72" i="25"/>
  <c r="H74" i="25"/>
  <c r="J74" i="25"/>
  <c r="H75" i="25"/>
  <c r="J75" i="25"/>
  <c r="H55" i="26"/>
  <c r="J55" i="26"/>
  <c r="H56" i="26"/>
  <c r="J56" i="26"/>
  <c r="H57" i="26"/>
  <c r="J57" i="26"/>
  <c r="H58" i="26"/>
  <c r="J58" i="26"/>
  <c r="H59" i="26"/>
  <c r="J59" i="26"/>
  <c r="H60" i="26"/>
  <c r="J60" i="26"/>
  <c r="H61" i="26"/>
  <c r="J61" i="26"/>
  <c r="H62" i="26"/>
  <c r="J62" i="26"/>
  <c r="H65" i="26"/>
  <c r="H66" i="26"/>
  <c r="J66" i="26"/>
  <c r="H67" i="26"/>
  <c r="J67" i="26"/>
  <c r="H68" i="26"/>
  <c r="J68" i="26"/>
  <c r="H71" i="26"/>
  <c r="J71" i="26"/>
  <c r="H72" i="26"/>
  <c r="J72" i="26"/>
  <c r="H74" i="26"/>
  <c r="J74" i="26"/>
  <c r="H75" i="26"/>
  <c r="J75" i="26"/>
  <c r="H55" i="27"/>
  <c r="J55" i="27"/>
  <c r="H56" i="27"/>
  <c r="J56" i="27"/>
  <c r="H57" i="27"/>
  <c r="J57" i="27"/>
  <c r="H58" i="27"/>
  <c r="J58" i="27"/>
  <c r="H59" i="27"/>
  <c r="J59" i="27"/>
  <c r="H60" i="27"/>
  <c r="J60" i="27"/>
  <c r="H61" i="27"/>
  <c r="J61" i="27"/>
  <c r="H62" i="27"/>
  <c r="J62" i="27"/>
  <c r="J65" i="27"/>
  <c r="J66" i="27"/>
  <c r="J67" i="27"/>
  <c r="J68" i="27"/>
  <c r="H71" i="27"/>
  <c r="J71" i="27"/>
  <c r="H72" i="27"/>
  <c r="I72" i="27" s="1"/>
  <c r="J72" i="27"/>
  <c r="F9" i="3" s="1"/>
  <c r="H74" i="27"/>
  <c r="J74" i="27"/>
  <c r="H75" i="27"/>
  <c r="J75" i="27"/>
  <c r="H55" i="28"/>
  <c r="J55" i="28"/>
  <c r="H56" i="28"/>
  <c r="J56" i="28"/>
  <c r="H57" i="28"/>
  <c r="J57" i="28"/>
  <c r="H58" i="28"/>
  <c r="J58" i="28"/>
  <c r="H59" i="28"/>
  <c r="J59" i="28"/>
  <c r="H60" i="28"/>
  <c r="J60" i="28"/>
  <c r="H61" i="28"/>
  <c r="J61" i="28"/>
  <c r="H62" i="28"/>
  <c r="J62" i="28"/>
  <c r="H65" i="28"/>
  <c r="J65" i="28"/>
  <c r="H66" i="28"/>
  <c r="J66" i="28"/>
  <c r="H67" i="28"/>
  <c r="J67" i="28"/>
  <c r="H68" i="28"/>
  <c r="J68" i="28"/>
  <c r="H71" i="28"/>
  <c r="J71" i="28"/>
  <c r="H72" i="28"/>
  <c r="J72" i="28"/>
  <c r="H74" i="28"/>
  <c r="J74" i="28"/>
  <c r="H75" i="28"/>
  <c r="J75" i="28"/>
  <c r="H55" i="29"/>
  <c r="J55" i="29"/>
  <c r="H56" i="29"/>
  <c r="J56" i="29"/>
  <c r="H57" i="29"/>
  <c r="J57" i="29"/>
  <c r="H58" i="29"/>
  <c r="J58" i="29"/>
  <c r="H59" i="29"/>
  <c r="J59" i="29"/>
  <c r="H60" i="29"/>
  <c r="J60" i="29"/>
  <c r="H61" i="29"/>
  <c r="J61" i="29"/>
  <c r="H62" i="29"/>
  <c r="J62" i="29"/>
  <c r="H65" i="29"/>
  <c r="J65" i="29"/>
  <c r="H66" i="29"/>
  <c r="J66" i="29"/>
  <c r="H67" i="29"/>
  <c r="J67" i="29"/>
  <c r="H68" i="29"/>
  <c r="J68" i="29"/>
  <c r="H71" i="29"/>
  <c r="J71" i="29"/>
  <c r="H72" i="29"/>
  <c r="J72" i="29"/>
  <c r="H74" i="29"/>
  <c r="J74" i="29"/>
  <c r="H75" i="29"/>
  <c r="J75" i="29"/>
  <c r="H55" i="30"/>
  <c r="J55" i="30"/>
  <c r="H56" i="30"/>
  <c r="J56" i="30"/>
  <c r="H57" i="30"/>
  <c r="J57" i="30"/>
  <c r="H58" i="30"/>
  <c r="J58" i="30"/>
  <c r="H59" i="30"/>
  <c r="J59" i="30"/>
  <c r="H60" i="30"/>
  <c r="J60" i="30"/>
  <c r="H61" i="30"/>
  <c r="J61" i="30"/>
  <c r="H62" i="30"/>
  <c r="J62" i="30"/>
  <c r="H65" i="30"/>
  <c r="H65" i="21"/>
  <c r="I65" i="30"/>
  <c r="J65" i="30"/>
  <c r="H66" i="30"/>
  <c r="J66" i="30"/>
  <c r="H67" i="30"/>
  <c r="J67" i="30"/>
  <c r="H68" i="30"/>
  <c r="J68" i="30"/>
  <c r="H71" i="30"/>
  <c r="J71" i="30"/>
  <c r="H72" i="30"/>
  <c r="J72" i="30"/>
  <c r="H74" i="30"/>
  <c r="J74" i="30"/>
  <c r="H75" i="30"/>
  <c r="J75" i="30"/>
  <c r="H55" i="31"/>
  <c r="J55" i="31"/>
  <c r="H56" i="31"/>
  <c r="J56" i="31"/>
  <c r="H57" i="31"/>
  <c r="J57" i="31"/>
  <c r="H58" i="31"/>
  <c r="J58" i="31"/>
  <c r="H59" i="31"/>
  <c r="J59" i="31"/>
  <c r="H60" i="31"/>
  <c r="J60" i="31"/>
  <c r="H61" i="31"/>
  <c r="J61" i="31"/>
  <c r="H62" i="31"/>
  <c r="J62" i="31"/>
  <c r="H65" i="31"/>
  <c r="J65" i="31"/>
  <c r="H66" i="31"/>
  <c r="J66" i="31"/>
  <c r="H67" i="31"/>
  <c r="J67" i="31"/>
  <c r="H68" i="31"/>
  <c r="J68" i="31"/>
  <c r="H71" i="31"/>
  <c r="J71" i="31"/>
  <c r="H72" i="31"/>
  <c r="J72" i="31"/>
  <c r="H74" i="31"/>
  <c r="J74" i="31"/>
  <c r="H75" i="31"/>
  <c r="J75" i="31"/>
  <c r="H55" i="32"/>
  <c r="J55" i="32"/>
  <c r="H56" i="32"/>
  <c r="J56" i="32"/>
  <c r="H57" i="32"/>
  <c r="J57" i="32"/>
  <c r="H58" i="32"/>
  <c r="J58" i="32"/>
  <c r="H59" i="32"/>
  <c r="J59" i="32"/>
  <c r="H60" i="32"/>
  <c r="J60" i="32"/>
  <c r="H61" i="32"/>
  <c r="J61" i="32"/>
  <c r="H62" i="32"/>
  <c r="J62" i="32"/>
  <c r="H65" i="32"/>
  <c r="J65" i="32"/>
  <c r="H66" i="32"/>
  <c r="J66" i="32"/>
  <c r="H67" i="32"/>
  <c r="J67" i="32"/>
  <c r="H68" i="32"/>
  <c r="J68" i="32"/>
  <c r="H71" i="32"/>
  <c r="J71" i="32"/>
  <c r="H72" i="32"/>
  <c r="J72" i="32"/>
  <c r="H74" i="32"/>
  <c r="J74" i="32"/>
  <c r="H75" i="32"/>
  <c r="J75" i="32"/>
  <c r="H55" i="34"/>
  <c r="J55" i="34"/>
  <c r="H56" i="34"/>
  <c r="J56" i="34"/>
  <c r="H57" i="34"/>
  <c r="J57" i="34"/>
  <c r="H58" i="34"/>
  <c r="J58" i="34"/>
  <c r="H59" i="34"/>
  <c r="J59" i="34"/>
  <c r="H60" i="34"/>
  <c r="J60" i="34"/>
  <c r="H61" i="34"/>
  <c r="J61" i="34"/>
  <c r="H62" i="34"/>
  <c r="J62" i="34"/>
  <c r="H65" i="34"/>
  <c r="J65" i="34"/>
  <c r="H66" i="34"/>
  <c r="J66" i="34"/>
  <c r="H67" i="34"/>
  <c r="J67" i="34"/>
  <c r="H68" i="34"/>
  <c r="J68" i="34"/>
  <c r="H71" i="34"/>
  <c r="J71" i="34"/>
  <c r="H72" i="34"/>
  <c r="J72" i="34"/>
  <c r="H74" i="34"/>
  <c r="J74" i="34"/>
  <c r="H75" i="34"/>
  <c r="J75" i="34"/>
  <c r="H55" i="35"/>
  <c r="J55" i="35"/>
  <c r="H56" i="35"/>
  <c r="J56" i="35"/>
  <c r="H57" i="35"/>
  <c r="J57" i="35"/>
  <c r="H58" i="35"/>
  <c r="J58" i="35"/>
  <c r="H59" i="35"/>
  <c r="J59" i="35"/>
  <c r="H60" i="35"/>
  <c r="J60" i="35"/>
  <c r="H61" i="35"/>
  <c r="J61" i="35"/>
  <c r="H62" i="35"/>
  <c r="J62" i="35"/>
  <c r="H65" i="35"/>
  <c r="J65" i="35"/>
  <c r="J66" i="35"/>
  <c r="H67" i="35"/>
  <c r="J67" i="35"/>
  <c r="H68" i="35"/>
  <c r="J68" i="35"/>
  <c r="H71" i="35"/>
  <c r="J71" i="35"/>
  <c r="H72" i="35"/>
  <c r="J72" i="35"/>
  <c r="H74" i="35"/>
  <c r="J74" i="35"/>
  <c r="H75" i="35"/>
  <c r="J75" i="35"/>
  <c r="H55" i="36"/>
  <c r="J55" i="36"/>
  <c r="H56" i="36"/>
  <c r="J56" i="36"/>
  <c r="H57" i="36"/>
  <c r="J57" i="36"/>
  <c r="H58" i="36"/>
  <c r="J58" i="36"/>
  <c r="H59" i="36"/>
  <c r="J59" i="36"/>
  <c r="H60" i="36"/>
  <c r="J60" i="36"/>
  <c r="H61" i="36"/>
  <c r="J61" i="36"/>
  <c r="H62" i="36"/>
  <c r="J62" i="36"/>
  <c r="H65" i="36"/>
  <c r="J65" i="36"/>
  <c r="H66" i="36"/>
  <c r="J66" i="36"/>
  <c r="H67" i="36"/>
  <c r="J67" i="36"/>
  <c r="H68" i="36"/>
  <c r="J68" i="36"/>
  <c r="H71" i="36"/>
  <c r="J71" i="36"/>
  <c r="H72" i="36"/>
  <c r="J72" i="36"/>
  <c r="H74" i="36"/>
  <c r="J74" i="36"/>
  <c r="H75" i="36"/>
  <c r="J75" i="36"/>
  <c r="H55" i="37"/>
  <c r="J55" i="37"/>
  <c r="H56" i="37"/>
  <c r="J56" i="37"/>
  <c r="H57" i="37"/>
  <c r="J57" i="37"/>
  <c r="H58" i="37"/>
  <c r="J58" i="37"/>
  <c r="H59" i="37"/>
  <c r="J59" i="37"/>
  <c r="H60" i="37"/>
  <c r="J60" i="37"/>
  <c r="H61" i="37"/>
  <c r="H62" i="37"/>
  <c r="H62" i="21"/>
  <c r="I62" i="37"/>
  <c r="H65" i="37"/>
  <c r="J65" i="37"/>
  <c r="H66" i="37"/>
  <c r="J66" i="37"/>
  <c r="H67" i="37"/>
  <c r="J67" i="37"/>
  <c r="H68" i="37"/>
  <c r="J68" i="37"/>
  <c r="H71" i="37"/>
  <c r="J71" i="37"/>
  <c r="H72" i="37"/>
  <c r="J72" i="37"/>
  <c r="H74" i="37"/>
  <c r="J74" i="37"/>
  <c r="H75" i="37"/>
  <c r="J75" i="37"/>
  <c r="H55" i="38"/>
  <c r="J55" i="38"/>
  <c r="H56" i="38"/>
  <c r="J56" i="38"/>
  <c r="H57" i="38"/>
  <c r="J57" i="38"/>
  <c r="H58" i="38"/>
  <c r="J58" i="38"/>
  <c r="H59" i="38"/>
  <c r="J59" i="38"/>
  <c r="H60" i="38"/>
  <c r="J60" i="38"/>
  <c r="H61" i="38"/>
  <c r="J61" i="38"/>
  <c r="H62" i="38"/>
  <c r="J62" i="38"/>
  <c r="H65" i="38"/>
  <c r="J65" i="38"/>
  <c r="H66" i="38"/>
  <c r="J66" i="38"/>
  <c r="H67" i="38"/>
  <c r="J67" i="38"/>
  <c r="H68" i="38"/>
  <c r="J68" i="38"/>
  <c r="H71" i="38"/>
  <c r="J71" i="38"/>
  <c r="H72" i="38"/>
  <c r="J72" i="38"/>
  <c r="H74" i="38"/>
  <c r="J74" i="38"/>
  <c r="H75" i="38"/>
  <c r="J75" i="38"/>
  <c r="H55" i="39"/>
  <c r="J55" i="39"/>
  <c r="H56" i="39"/>
  <c r="J56" i="39"/>
  <c r="H57" i="39"/>
  <c r="J57" i="39"/>
  <c r="H58" i="39"/>
  <c r="J58" i="39"/>
  <c r="H59" i="39"/>
  <c r="J59" i="39"/>
  <c r="H60" i="39"/>
  <c r="J60" i="39"/>
  <c r="H61" i="39"/>
  <c r="J61" i="39"/>
  <c r="H62" i="39"/>
  <c r="J62" i="39"/>
  <c r="H65" i="39"/>
  <c r="J65" i="39"/>
  <c r="H66" i="39"/>
  <c r="J66" i="39"/>
  <c r="H67" i="39"/>
  <c r="J67" i="39"/>
  <c r="H68" i="39"/>
  <c r="J68" i="39"/>
  <c r="H71" i="39"/>
  <c r="J71" i="39"/>
  <c r="H72" i="39"/>
  <c r="J72" i="39"/>
  <c r="H74" i="39"/>
  <c r="J74" i="39"/>
  <c r="H75" i="39"/>
  <c r="J75" i="39"/>
  <c r="H55" i="40"/>
  <c r="J55" i="40"/>
  <c r="H56" i="40"/>
  <c r="J56" i="40"/>
  <c r="H57" i="40"/>
  <c r="J57" i="40"/>
  <c r="H58" i="40"/>
  <c r="J58" i="40"/>
  <c r="H59" i="40"/>
  <c r="J59" i="40"/>
  <c r="H60" i="40"/>
  <c r="J60" i="40"/>
  <c r="H61" i="40"/>
  <c r="J61" i="40"/>
  <c r="H62" i="40"/>
  <c r="J62" i="40"/>
  <c r="H65" i="40"/>
  <c r="J65" i="40"/>
  <c r="H66" i="40"/>
  <c r="J66" i="40"/>
  <c r="H67" i="40"/>
  <c r="J67" i="40"/>
  <c r="H68" i="40"/>
  <c r="J68" i="40"/>
  <c r="H71" i="40"/>
  <c r="J71" i="40"/>
  <c r="H72" i="40"/>
  <c r="J72" i="40"/>
  <c r="H74" i="40"/>
  <c r="J74" i="40"/>
  <c r="H75" i="40"/>
  <c r="J75" i="40"/>
  <c r="J55" i="22"/>
  <c r="J56" i="22"/>
  <c r="J57" i="22"/>
  <c r="J58" i="22"/>
  <c r="J59" i="22"/>
  <c r="J60" i="22"/>
  <c r="J61" i="22"/>
  <c r="J62" i="22"/>
  <c r="J65" i="22"/>
  <c r="J66" i="22"/>
  <c r="J67" i="22"/>
  <c r="J68" i="22"/>
  <c r="J71" i="22"/>
  <c r="J72" i="22"/>
  <c r="J74" i="22"/>
  <c r="J75" i="22"/>
  <c r="H75" i="22"/>
  <c r="H74" i="22"/>
  <c r="H72" i="22"/>
  <c r="H71" i="22"/>
  <c r="H68" i="22"/>
  <c r="H67" i="22"/>
  <c r="H66" i="22"/>
  <c r="H65" i="22"/>
  <c r="H62" i="22"/>
  <c r="H61" i="22"/>
  <c r="H60" i="22"/>
  <c r="H59" i="22"/>
  <c r="H58" i="22"/>
  <c r="H57" i="22"/>
  <c r="H56" i="22"/>
  <c r="H55" i="22"/>
  <c r="H55" i="21"/>
  <c r="H56" i="21"/>
  <c r="H57" i="21"/>
  <c r="H58" i="21"/>
  <c r="H59" i="21"/>
  <c r="H60" i="21"/>
  <c r="H61" i="21"/>
  <c r="H66" i="21"/>
  <c r="H67" i="21"/>
  <c r="I67" i="30"/>
  <c r="H68" i="21"/>
  <c r="H71" i="21"/>
  <c r="H72" i="21"/>
  <c r="H74" i="21"/>
  <c r="H75" i="21"/>
  <c r="I75" i="24" s="1"/>
  <c r="I75" i="29"/>
  <c r="I75" i="30"/>
  <c r="I75" i="32"/>
  <c r="I75" i="34"/>
  <c r="I75" i="39"/>
  <c r="I74" i="23"/>
  <c r="I74" i="25"/>
  <c r="I74" i="27"/>
  <c r="I74" i="32"/>
  <c r="I74" i="34"/>
  <c r="I74" i="38"/>
  <c r="I74" i="39"/>
  <c r="I74" i="40"/>
  <c r="I74" i="22"/>
  <c r="I72" i="23"/>
  <c r="I72" i="24"/>
  <c r="I72" i="25"/>
  <c r="I72" i="32"/>
  <c r="I72" i="34"/>
  <c r="I72" i="38"/>
  <c r="I72" i="39"/>
  <c r="I72" i="40"/>
  <c r="E75" i="40"/>
  <c r="E75" i="39"/>
  <c r="E75" i="38"/>
  <c r="E75" i="37"/>
  <c r="E75" i="36"/>
  <c r="E75" i="35"/>
  <c r="E75" i="34"/>
  <c r="E75" i="32"/>
  <c r="E75" i="31"/>
  <c r="E75" i="30"/>
  <c r="E75" i="29"/>
  <c r="E75" i="28"/>
  <c r="E75" i="27"/>
  <c r="E75" i="26"/>
  <c r="E75" i="25"/>
  <c r="E75" i="24"/>
  <c r="E75" i="23"/>
  <c r="E75" i="22"/>
  <c r="E75" i="21"/>
  <c r="I71" i="29"/>
  <c r="I71" i="30"/>
  <c r="I71" i="32"/>
  <c r="I71" i="34"/>
  <c r="I71" i="39"/>
  <c r="D75" i="40"/>
  <c r="D75" i="39"/>
  <c r="D75" i="38"/>
  <c r="D75" i="37"/>
  <c r="D75" i="36"/>
  <c r="D75" i="35"/>
  <c r="D75" i="34"/>
  <c r="D75" i="32"/>
  <c r="D75" i="31"/>
  <c r="D75" i="30"/>
  <c r="D75" i="29"/>
  <c r="D75" i="28"/>
  <c r="D75" i="27"/>
  <c r="D75" i="26"/>
  <c r="D75" i="25"/>
  <c r="D75" i="24"/>
  <c r="D75" i="23"/>
  <c r="D75" i="22"/>
  <c r="D75" i="21"/>
  <c r="I68" i="23"/>
  <c r="I68" i="25"/>
  <c r="I68" i="32"/>
  <c r="I68" i="34"/>
  <c r="I68" i="38"/>
  <c r="I68" i="39"/>
  <c r="I68" i="40"/>
  <c r="D72" i="40"/>
  <c r="D72" i="39"/>
  <c r="D72" i="38"/>
  <c r="D72" i="37"/>
  <c r="D72" i="36"/>
  <c r="D72" i="35"/>
  <c r="D72" i="34"/>
  <c r="D72" i="32"/>
  <c r="D72" i="31"/>
  <c r="D72" i="30"/>
  <c r="D72" i="29"/>
  <c r="D72" i="28"/>
  <c r="D72" i="27"/>
  <c r="D72" i="26"/>
  <c r="D72" i="25"/>
  <c r="D72" i="24"/>
  <c r="D72" i="23"/>
  <c r="D72" i="22"/>
  <c r="D72" i="21"/>
  <c r="I67" i="29"/>
  <c r="I67" i="32"/>
  <c r="I67" i="34"/>
  <c r="I67" i="39"/>
  <c r="E72" i="40"/>
  <c r="E72" i="39"/>
  <c r="E72" i="38"/>
  <c r="E72" i="37"/>
  <c r="E72" i="36"/>
  <c r="E72" i="35"/>
  <c r="E72" i="34"/>
  <c r="E72" i="32"/>
  <c r="E72" i="31"/>
  <c r="E72" i="30"/>
  <c r="E72" i="29"/>
  <c r="E72" i="28"/>
  <c r="E72" i="27"/>
  <c r="E72" i="26"/>
  <c r="E72" i="25"/>
  <c r="E72" i="24"/>
  <c r="E72" i="23"/>
  <c r="E72" i="22"/>
  <c r="E72" i="21"/>
  <c r="I66" i="23"/>
  <c r="I66" i="25"/>
  <c r="I66" i="32"/>
  <c r="I66" i="34"/>
  <c r="I66" i="38"/>
  <c r="I66" i="39"/>
  <c r="I66" i="40"/>
  <c r="D71" i="40"/>
  <c r="D71" i="39"/>
  <c r="D71" i="38"/>
  <c r="D71" i="37"/>
  <c r="D71" i="36"/>
  <c r="D71" i="35"/>
  <c r="D71" i="34"/>
  <c r="D71" i="32"/>
  <c r="D71" i="31"/>
  <c r="D71" i="30"/>
  <c r="D71" i="29"/>
  <c r="D71" i="28"/>
  <c r="D71" i="27"/>
  <c r="D71" i="26"/>
  <c r="D71" i="25"/>
  <c r="D71" i="24"/>
  <c r="D71" i="23"/>
  <c r="D71" i="22"/>
  <c r="D71" i="21"/>
  <c r="I65" i="29"/>
  <c r="I65" i="32"/>
  <c r="I65" i="34"/>
  <c r="I65" i="39"/>
  <c r="E71" i="40"/>
  <c r="E71" i="39"/>
  <c r="E71" i="38"/>
  <c r="E71" i="37"/>
  <c r="E71" i="36"/>
  <c r="E71" i="35"/>
  <c r="E71" i="34"/>
  <c r="E71" i="32"/>
  <c r="E71" i="31"/>
  <c r="E71" i="30"/>
  <c r="E71" i="29"/>
  <c r="E71" i="28"/>
  <c r="E71" i="27"/>
  <c r="E71" i="26"/>
  <c r="E71" i="25"/>
  <c r="E71" i="24"/>
  <c r="E71" i="23"/>
  <c r="E71" i="22"/>
  <c r="E71" i="21"/>
  <c r="I62" i="23"/>
  <c r="I62" i="24"/>
  <c r="I62" i="25"/>
  <c r="I62" i="27"/>
  <c r="I62" i="32"/>
  <c r="I62" i="34"/>
  <c r="I62" i="38"/>
  <c r="I62" i="39"/>
  <c r="I62" i="40"/>
  <c r="E67" i="40"/>
  <c r="E67" i="39"/>
  <c r="E67" i="38"/>
  <c r="E67" i="37"/>
  <c r="E67" i="36"/>
  <c r="E67" i="35"/>
  <c r="E67" i="34"/>
  <c r="E67" i="32"/>
  <c r="E67" i="31"/>
  <c r="E67" i="30"/>
  <c r="E67" i="29"/>
  <c r="E67" i="28"/>
  <c r="E67" i="27"/>
  <c r="H67" i="27"/>
  <c r="E67" i="26"/>
  <c r="E67" i="25"/>
  <c r="E67" i="24"/>
  <c r="E67" i="23"/>
  <c r="E67" i="22"/>
  <c r="E67" i="21"/>
  <c r="I61" i="29"/>
  <c r="I61" i="30"/>
  <c r="I61" i="32"/>
  <c r="I61" i="34"/>
  <c r="I61" i="39"/>
  <c r="D67" i="40"/>
  <c r="D67" i="39"/>
  <c r="D67" i="38"/>
  <c r="D67" i="37"/>
  <c r="D67" i="36"/>
  <c r="D67" i="35"/>
  <c r="D67" i="34"/>
  <c r="D67" i="32"/>
  <c r="D67" i="31"/>
  <c r="D67" i="30"/>
  <c r="D67" i="29"/>
  <c r="D67" i="28"/>
  <c r="D67" i="27"/>
  <c r="D67" i="26"/>
  <c r="D67" i="25"/>
  <c r="D67" i="24"/>
  <c r="D67" i="23"/>
  <c r="D67" i="22"/>
  <c r="D67" i="21"/>
  <c r="I60" i="23"/>
  <c r="I60" i="24"/>
  <c r="I60" i="25"/>
  <c r="I60" i="27"/>
  <c r="I60" i="32"/>
  <c r="I60" i="34"/>
  <c r="I60" i="38"/>
  <c r="I60" i="39"/>
  <c r="I60" i="40"/>
  <c r="E65" i="40"/>
  <c r="E65" i="39"/>
  <c r="E65" i="38"/>
  <c r="E65" i="37"/>
  <c r="E65" i="36"/>
  <c r="E65" i="35"/>
  <c r="E65" i="34"/>
  <c r="E65" i="32"/>
  <c r="E65" i="31"/>
  <c r="E65" i="30"/>
  <c r="E65" i="29"/>
  <c r="E65" i="28"/>
  <c r="E65" i="27"/>
  <c r="H65" i="27"/>
  <c r="E65" i="26"/>
  <c r="E65" i="25"/>
  <c r="E65" i="24"/>
  <c r="E65" i="23"/>
  <c r="E65" i="22"/>
  <c r="I60" i="22"/>
  <c r="E65" i="21"/>
  <c r="I59" i="29"/>
  <c r="I59" i="30"/>
  <c r="I59" i="32"/>
  <c r="I59" i="34"/>
  <c r="I59" i="39"/>
  <c r="D65" i="40"/>
  <c r="D65" i="39"/>
  <c r="D65" i="38"/>
  <c r="D65" i="37"/>
  <c r="D65" i="36"/>
  <c r="D65" i="35"/>
  <c r="D65" i="34"/>
  <c r="D65" i="32"/>
  <c r="D65" i="31"/>
  <c r="D65" i="30"/>
  <c r="D65" i="29"/>
  <c r="D65" i="28"/>
  <c r="D65" i="27"/>
  <c r="D65" i="26"/>
  <c r="D65" i="25"/>
  <c r="D65" i="24"/>
  <c r="D65" i="23"/>
  <c r="D65" i="22"/>
  <c r="I59" i="22"/>
  <c r="D65" i="21"/>
  <c r="I58" i="23"/>
  <c r="I58" i="24"/>
  <c r="I58" i="25"/>
  <c r="I58" i="27"/>
  <c r="I58" i="32"/>
  <c r="I58" i="34"/>
  <c r="I58" i="38"/>
  <c r="I58" i="39"/>
  <c r="I58" i="40"/>
  <c r="D68" i="40"/>
  <c r="D68" i="39"/>
  <c r="D68" i="38"/>
  <c r="D68" i="37"/>
  <c r="D68" i="36"/>
  <c r="D68" i="35"/>
  <c r="D68" i="34"/>
  <c r="D68" i="32"/>
  <c r="D68" i="31"/>
  <c r="D68" i="30"/>
  <c r="D68" i="29"/>
  <c r="D68" i="28"/>
  <c r="D68" i="27"/>
  <c r="H68" i="27"/>
  <c r="I68" i="27"/>
  <c r="D68" i="26"/>
  <c r="D68" i="25"/>
  <c r="D68" i="24"/>
  <c r="D68" i="23"/>
  <c r="D68" i="22"/>
  <c r="D68" i="21"/>
  <c r="I57" i="29"/>
  <c r="I57" i="30"/>
  <c r="I57" i="32"/>
  <c r="I57" i="34"/>
  <c r="I57" i="39"/>
  <c r="E68" i="40"/>
  <c r="E68" i="39"/>
  <c r="E68" i="38"/>
  <c r="E68" i="37"/>
  <c r="E68" i="36"/>
  <c r="E68" i="35"/>
  <c r="E68" i="34"/>
  <c r="E68" i="32"/>
  <c r="E68" i="31"/>
  <c r="E68" i="30"/>
  <c r="E68" i="29"/>
  <c r="E68" i="28"/>
  <c r="E68" i="27"/>
  <c r="E68" i="26"/>
  <c r="E68" i="25"/>
  <c r="E68" i="24"/>
  <c r="E68" i="23"/>
  <c r="E68" i="22"/>
  <c r="I57" i="22"/>
  <c r="E68" i="21"/>
  <c r="I56" i="23"/>
  <c r="I56" i="24"/>
  <c r="I56" i="25"/>
  <c r="I56" i="27"/>
  <c r="I56" i="32"/>
  <c r="I56" i="34"/>
  <c r="I56" i="38"/>
  <c r="I56" i="39"/>
  <c r="I56" i="40"/>
  <c r="E66" i="40"/>
  <c r="E66" i="39"/>
  <c r="E66" i="38"/>
  <c r="E66" i="37"/>
  <c r="E66" i="36"/>
  <c r="E66" i="35"/>
  <c r="H66" i="35"/>
  <c r="E66" i="34"/>
  <c r="E66" i="32"/>
  <c r="E66" i="31"/>
  <c r="E66" i="30"/>
  <c r="E66" i="29"/>
  <c r="E66" i="28"/>
  <c r="E66" i="27"/>
  <c r="E66" i="26"/>
  <c r="E66" i="25"/>
  <c r="E66" i="24"/>
  <c r="E66" i="23"/>
  <c r="E66" i="22"/>
  <c r="E66" i="21"/>
  <c r="I55" i="29"/>
  <c r="I55" i="30"/>
  <c r="I55" i="32"/>
  <c r="G17" i="3"/>
  <c r="I55" i="34"/>
  <c r="G7" i="3"/>
  <c r="I55" i="39"/>
  <c r="G8" i="3"/>
  <c r="D66" i="40"/>
  <c r="D66" i="39"/>
  <c r="D66" i="38"/>
  <c r="D66" i="37"/>
  <c r="D66" i="36"/>
  <c r="D66" i="35"/>
  <c r="D66" i="34"/>
  <c r="D66" i="32"/>
  <c r="D66" i="31"/>
  <c r="D66" i="30"/>
  <c r="D66" i="29"/>
  <c r="D66" i="28"/>
  <c r="D66" i="27"/>
  <c r="H66" i="27"/>
  <c r="I66" i="27"/>
  <c r="D66" i="26"/>
  <c r="D66" i="25"/>
  <c r="D66" i="24"/>
  <c r="D66" i="23"/>
  <c r="D66" i="22"/>
  <c r="D66" i="21"/>
  <c r="I56" i="22"/>
  <c r="I61" i="22"/>
  <c r="I66" i="22"/>
  <c r="I68" i="22"/>
  <c r="I71" i="22"/>
  <c r="I72" i="22"/>
  <c r="I75" i="22"/>
  <c r="I75" i="40"/>
  <c r="I71" i="40"/>
  <c r="I67" i="40"/>
  <c r="I65" i="40"/>
  <c r="I61" i="40"/>
  <c r="I59" i="40"/>
  <c r="I57" i="40"/>
  <c r="I55" i="40"/>
  <c r="G18" i="3"/>
  <c r="I75" i="38"/>
  <c r="I71" i="38"/>
  <c r="I67" i="38"/>
  <c r="I65" i="38"/>
  <c r="I61" i="38"/>
  <c r="I59" i="38"/>
  <c r="I57" i="38"/>
  <c r="I55" i="38"/>
  <c r="G5" i="3"/>
  <c r="I75" i="37"/>
  <c r="I74" i="37"/>
  <c r="I72" i="37"/>
  <c r="I71" i="37"/>
  <c r="I68" i="37"/>
  <c r="I67" i="37"/>
  <c r="I66" i="37"/>
  <c r="I65" i="37"/>
  <c r="I60" i="37"/>
  <c r="I59" i="37"/>
  <c r="I58" i="37"/>
  <c r="I57" i="37"/>
  <c r="I56" i="37"/>
  <c r="I55" i="37"/>
  <c r="I75" i="36"/>
  <c r="I74" i="36"/>
  <c r="I72" i="36"/>
  <c r="I71" i="36"/>
  <c r="I68" i="36"/>
  <c r="I67" i="36"/>
  <c r="I66" i="36"/>
  <c r="I65" i="36"/>
  <c r="I62" i="36"/>
  <c r="I61" i="36"/>
  <c r="I60" i="36"/>
  <c r="I59" i="36"/>
  <c r="I58" i="36"/>
  <c r="I57" i="36"/>
  <c r="I56" i="36"/>
  <c r="I55" i="36"/>
  <c r="G4" i="3"/>
  <c r="I75" i="35"/>
  <c r="I74" i="35"/>
  <c r="I72" i="35"/>
  <c r="I71" i="35"/>
  <c r="I68" i="35"/>
  <c r="I67" i="35"/>
  <c r="I66" i="35"/>
  <c r="I65" i="35"/>
  <c r="I62" i="35"/>
  <c r="I61" i="35"/>
  <c r="I60" i="35"/>
  <c r="I59" i="35"/>
  <c r="I58" i="35"/>
  <c r="I57" i="35"/>
  <c r="I56" i="35"/>
  <c r="I55" i="35"/>
  <c r="G16" i="3"/>
  <c r="I75" i="31"/>
  <c r="I74" i="31"/>
  <c r="I72" i="31"/>
  <c r="I71" i="31"/>
  <c r="I68" i="31"/>
  <c r="I67" i="31"/>
  <c r="I66" i="31"/>
  <c r="I65" i="31"/>
  <c r="I62" i="31"/>
  <c r="I61" i="31"/>
  <c r="I60" i="31"/>
  <c r="I59" i="31"/>
  <c r="I58" i="31"/>
  <c r="I57" i="31"/>
  <c r="I56" i="31"/>
  <c r="I55" i="31"/>
  <c r="G11" i="3"/>
  <c r="I74" i="30"/>
  <c r="I72" i="30"/>
  <c r="I68" i="30"/>
  <c r="I66" i="30"/>
  <c r="I62" i="30"/>
  <c r="I60" i="30"/>
  <c r="I58" i="30"/>
  <c r="I56" i="30"/>
  <c r="I74" i="29"/>
  <c r="I72" i="29"/>
  <c r="I68" i="29"/>
  <c r="I66" i="29"/>
  <c r="I62" i="29"/>
  <c r="I60" i="29"/>
  <c r="I58" i="29"/>
  <c r="I56" i="29"/>
  <c r="I75" i="28"/>
  <c r="I74" i="28"/>
  <c r="I72" i="28"/>
  <c r="I71" i="28"/>
  <c r="I68" i="28"/>
  <c r="I67" i="28"/>
  <c r="I66" i="28"/>
  <c r="I65" i="28"/>
  <c r="I62" i="28"/>
  <c r="I61" i="28"/>
  <c r="I60" i="28"/>
  <c r="I59" i="28"/>
  <c r="I58" i="28"/>
  <c r="I57" i="28"/>
  <c r="I56" i="28"/>
  <c r="I55" i="28"/>
  <c r="G2" i="3"/>
  <c r="I75" i="27"/>
  <c r="I71" i="27"/>
  <c r="I67" i="27"/>
  <c r="I65" i="27"/>
  <c r="I61" i="27"/>
  <c r="I59" i="27"/>
  <c r="I57" i="27"/>
  <c r="I55" i="27"/>
  <c r="I75" i="26"/>
  <c r="I74" i="26"/>
  <c r="I72" i="26"/>
  <c r="I71" i="26"/>
  <c r="I68" i="26"/>
  <c r="I67" i="26"/>
  <c r="I66" i="26"/>
  <c r="I62" i="26"/>
  <c r="I61" i="26"/>
  <c r="I60" i="26"/>
  <c r="I59" i="26"/>
  <c r="I58" i="26"/>
  <c r="I57" i="26"/>
  <c r="I56" i="26"/>
  <c r="I55" i="26"/>
  <c r="G6" i="3"/>
  <c r="I75" i="25"/>
  <c r="I71" i="25"/>
  <c r="I67" i="25"/>
  <c r="I65" i="25"/>
  <c r="I61" i="25"/>
  <c r="I59" i="25"/>
  <c r="I57" i="25"/>
  <c r="I55" i="25"/>
  <c r="G15" i="3"/>
  <c r="I71" i="24"/>
  <c r="I61" i="24"/>
  <c r="I59" i="24"/>
  <c r="I57" i="24"/>
  <c r="I55" i="24"/>
  <c r="G3" i="3"/>
  <c r="I75" i="23"/>
  <c r="I71" i="23"/>
  <c r="I67" i="23"/>
  <c r="I65" i="23"/>
  <c r="I61" i="23"/>
  <c r="I59" i="23"/>
  <c r="I57" i="23"/>
  <c r="I55" i="23"/>
  <c r="G13" i="3"/>
  <c r="I65" i="22"/>
  <c r="I67" i="22"/>
  <c r="I62" i="22"/>
  <c r="I58" i="22"/>
  <c r="I55" i="22"/>
  <c r="G12" i="3"/>
  <c r="J50" i="40"/>
  <c r="J49" i="40"/>
  <c r="J48" i="40"/>
  <c r="J47" i="40"/>
  <c r="J46" i="40"/>
  <c r="J45" i="40"/>
  <c r="J44" i="40"/>
  <c r="J43" i="40"/>
  <c r="J42" i="40"/>
  <c r="J41" i="40"/>
  <c r="J40" i="40"/>
  <c r="J39" i="40"/>
  <c r="J38" i="40"/>
  <c r="J37" i="40"/>
  <c r="J36" i="40"/>
  <c r="J35" i="40"/>
  <c r="J34" i="40"/>
  <c r="J33" i="40"/>
  <c r="J32" i="40"/>
  <c r="J31" i="40"/>
  <c r="J30" i="40"/>
  <c r="J29" i="40"/>
  <c r="J28" i="40"/>
  <c r="J27" i="40"/>
  <c r="J26" i="40"/>
  <c r="J25" i="40"/>
  <c r="J24" i="40"/>
  <c r="J23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10" i="40"/>
  <c r="J9" i="40"/>
  <c r="J8" i="40"/>
  <c r="J7" i="40"/>
  <c r="J6" i="40"/>
  <c r="J5" i="40"/>
  <c r="J4" i="40"/>
  <c r="J3" i="40"/>
  <c r="N4" i="40"/>
  <c r="J18" i="3"/>
  <c r="H50" i="40"/>
  <c r="H49" i="40"/>
  <c r="H48" i="40"/>
  <c r="H47" i="40"/>
  <c r="H46" i="40"/>
  <c r="H45" i="40"/>
  <c r="H44" i="40"/>
  <c r="H43" i="40"/>
  <c r="H42" i="40"/>
  <c r="H41" i="40"/>
  <c r="H40" i="40"/>
  <c r="H39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5" i="40"/>
  <c r="H24" i="40"/>
  <c r="H23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9" i="40"/>
  <c r="H8" i="40"/>
  <c r="H7" i="40"/>
  <c r="H6" i="40"/>
  <c r="H5" i="40"/>
  <c r="H4" i="40"/>
  <c r="H3" i="40"/>
  <c r="J50" i="39"/>
  <c r="J49" i="39"/>
  <c r="J48" i="39"/>
  <c r="J47" i="39"/>
  <c r="J46" i="39"/>
  <c r="J45" i="39"/>
  <c r="J44" i="39"/>
  <c r="J43" i="39"/>
  <c r="J42" i="39"/>
  <c r="J41" i="39"/>
  <c r="J40" i="39"/>
  <c r="J39" i="39"/>
  <c r="J38" i="39"/>
  <c r="J37" i="39"/>
  <c r="J36" i="39"/>
  <c r="J35" i="39"/>
  <c r="J34" i="39"/>
  <c r="J33" i="39"/>
  <c r="J32" i="39"/>
  <c r="J31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7" i="39"/>
  <c r="J6" i="39"/>
  <c r="J5" i="39"/>
  <c r="J4" i="39"/>
  <c r="J3" i="39"/>
  <c r="N4" i="39"/>
  <c r="H50" i="39"/>
  <c r="H49" i="39"/>
  <c r="H48" i="39"/>
  <c r="H47" i="39"/>
  <c r="H46" i="39"/>
  <c r="H45" i="39"/>
  <c r="H44" i="39"/>
  <c r="H43" i="39"/>
  <c r="H42" i="39"/>
  <c r="H41" i="39"/>
  <c r="H40" i="39"/>
  <c r="H39" i="39"/>
  <c r="H38" i="39"/>
  <c r="H37" i="39"/>
  <c r="H36" i="39"/>
  <c r="H35" i="39"/>
  <c r="H34" i="39"/>
  <c r="H33" i="39"/>
  <c r="H32" i="39"/>
  <c r="H31" i="39"/>
  <c r="H30" i="39"/>
  <c r="H29" i="39"/>
  <c r="H28" i="39"/>
  <c r="H27" i="39"/>
  <c r="H26" i="39"/>
  <c r="H25" i="39"/>
  <c r="H24" i="39"/>
  <c r="H23" i="39"/>
  <c r="H22" i="39"/>
  <c r="H21" i="39"/>
  <c r="H20" i="39"/>
  <c r="H19" i="39"/>
  <c r="H18" i="39"/>
  <c r="H17" i="39"/>
  <c r="H16" i="39"/>
  <c r="H15" i="39"/>
  <c r="H14" i="39"/>
  <c r="H13" i="39"/>
  <c r="H12" i="39"/>
  <c r="H11" i="39"/>
  <c r="H10" i="39"/>
  <c r="H9" i="39"/>
  <c r="H8" i="39"/>
  <c r="H7" i="39"/>
  <c r="H6" i="39"/>
  <c r="H5" i="39"/>
  <c r="H4" i="39"/>
  <c r="H3" i="39"/>
  <c r="C18" i="3"/>
  <c r="J50" i="38"/>
  <c r="J49" i="38"/>
  <c r="J48" i="38"/>
  <c r="J47" i="38"/>
  <c r="J46" i="38"/>
  <c r="J45" i="38"/>
  <c r="J44" i="38"/>
  <c r="J43" i="38"/>
  <c r="J42" i="38"/>
  <c r="J41" i="38"/>
  <c r="J40" i="38"/>
  <c r="J39" i="38"/>
  <c r="J38" i="38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J6" i="38"/>
  <c r="J5" i="38"/>
  <c r="J4" i="38"/>
  <c r="J3" i="38"/>
  <c r="N4" i="38"/>
  <c r="J5" i="3"/>
  <c r="H50" i="38"/>
  <c r="H49" i="38"/>
  <c r="H48" i="38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6" i="38"/>
  <c r="H5" i="38"/>
  <c r="H4" i="38"/>
  <c r="H3" i="38"/>
  <c r="C5" i="3"/>
  <c r="J50" i="37"/>
  <c r="J49" i="37"/>
  <c r="J48" i="37"/>
  <c r="J47" i="37"/>
  <c r="J46" i="37"/>
  <c r="J45" i="37"/>
  <c r="J44" i="37"/>
  <c r="J43" i="37"/>
  <c r="J42" i="37"/>
  <c r="J41" i="37"/>
  <c r="J40" i="37"/>
  <c r="J39" i="37"/>
  <c r="J38" i="37"/>
  <c r="J37" i="37"/>
  <c r="J36" i="37"/>
  <c r="J35" i="37"/>
  <c r="J34" i="37"/>
  <c r="J33" i="37"/>
  <c r="J32" i="37"/>
  <c r="J31" i="37"/>
  <c r="J30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J6" i="37"/>
  <c r="J5" i="37"/>
  <c r="J4" i="37"/>
  <c r="J3" i="37"/>
  <c r="N4" i="37"/>
  <c r="H50" i="37"/>
  <c r="H49" i="37"/>
  <c r="H48" i="37"/>
  <c r="H47" i="37"/>
  <c r="H46" i="37"/>
  <c r="H45" i="37"/>
  <c r="H44" i="37"/>
  <c r="H43" i="37"/>
  <c r="H42" i="37"/>
  <c r="H41" i="37"/>
  <c r="H40" i="37"/>
  <c r="H39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1" i="37"/>
  <c r="H10" i="37"/>
  <c r="H9" i="37"/>
  <c r="H8" i="37"/>
  <c r="H7" i="37"/>
  <c r="H6" i="37"/>
  <c r="H5" i="37"/>
  <c r="H4" i="37"/>
  <c r="H3" i="37"/>
  <c r="J19" i="3"/>
  <c r="J50" i="23"/>
  <c r="J49" i="23"/>
  <c r="J48" i="23"/>
  <c r="J47" i="23"/>
  <c r="J46" i="23"/>
  <c r="J45" i="23"/>
  <c r="J44" i="23"/>
  <c r="J43" i="23"/>
  <c r="J42" i="23"/>
  <c r="J41" i="23"/>
  <c r="J40" i="23"/>
  <c r="J39" i="23"/>
  <c r="J38" i="23"/>
  <c r="J37" i="23"/>
  <c r="J36" i="23"/>
  <c r="J35" i="23"/>
  <c r="J34" i="23"/>
  <c r="J33" i="23"/>
  <c r="J32" i="23"/>
  <c r="J31" i="23"/>
  <c r="J30" i="23"/>
  <c r="J29" i="23"/>
  <c r="J28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J5" i="23"/>
  <c r="J4" i="23"/>
  <c r="J3" i="23"/>
  <c r="N4" i="23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4" i="24"/>
  <c r="J3" i="24"/>
  <c r="N4" i="24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4" i="25"/>
  <c r="J3" i="25"/>
  <c r="N4" i="25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J4" i="26"/>
  <c r="J3" i="26"/>
  <c r="N4" i="26"/>
  <c r="J50" i="27"/>
  <c r="J49" i="27"/>
  <c r="J48" i="27"/>
  <c r="J47" i="27"/>
  <c r="J46" i="27"/>
  <c r="J45" i="27"/>
  <c r="J44" i="27"/>
  <c r="J43" i="27"/>
  <c r="J42" i="27"/>
  <c r="J41" i="27"/>
  <c r="J40" i="27"/>
  <c r="J39" i="27"/>
  <c r="J38" i="27"/>
  <c r="J37" i="27"/>
  <c r="J36" i="27"/>
  <c r="J35" i="27"/>
  <c r="J34" i="27"/>
  <c r="J33" i="27"/>
  <c r="J32" i="27"/>
  <c r="J31" i="27"/>
  <c r="J30" i="27"/>
  <c r="J29" i="27"/>
  <c r="J28" i="27"/>
  <c r="J27" i="27"/>
  <c r="J26" i="27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N4" i="27"/>
  <c r="J50" i="28"/>
  <c r="J49" i="28"/>
  <c r="J48" i="28"/>
  <c r="J47" i="28"/>
  <c r="J46" i="28"/>
  <c r="J45" i="28"/>
  <c r="J44" i="28"/>
  <c r="J43" i="28"/>
  <c r="J42" i="28"/>
  <c r="J41" i="28"/>
  <c r="J40" i="28"/>
  <c r="J39" i="28"/>
  <c r="J38" i="28"/>
  <c r="J37" i="28"/>
  <c r="J36" i="28"/>
  <c r="J35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N4" i="28"/>
  <c r="J50" i="29"/>
  <c r="J49" i="29"/>
  <c r="J48" i="29"/>
  <c r="J47" i="29"/>
  <c r="J46" i="29"/>
  <c r="J45" i="29"/>
  <c r="J44" i="29"/>
  <c r="J43" i="29"/>
  <c r="J42" i="29"/>
  <c r="J41" i="29"/>
  <c r="J40" i="29"/>
  <c r="J39" i="29"/>
  <c r="J38" i="29"/>
  <c r="J37" i="29"/>
  <c r="J36" i="29"/>
  <c r="J35" i="29"/>
  <c r="J34" i="29"/>
  <c r="J33" i="29"/>
  <c r="J32" i="29"/>
  <c r="J31" i="29"/>
  <c r="J30" i="29"/>
  <c r="J29" i="29"/>
  <c r="J28" i="29"/>
  <c r="J27" i="29"/>
  <c r="J26" i="29"/>
  <c r="J25" i="29"/>
  <c r="J24" i="29"/>
  <c r="J23" i="29"/>
  <c r="J22" i="29"/>
  <c r="J21" i="29"/>
  <c r="J20" i="29"/>
  <c r="J19" i="29"/>
  <c r="J18" i="29"/>
  <c r="J17" i="29"/>
  <c r="J16" i="29"/>
  <c r="J15" i="29"/>
  <c r="J14" i="29"/>
  <c r="J13" i="29"/>
  <c r="J12" i="29"/>
  <c r="J11" i="29"/>
  <c r="J10" i="29"/>
  <c r="J9" i="29"/>
  <c r="J8" i="29"/>
  <c r="J7" i="29"/>
  <c r="J6" i="29"/>
  <c r="J5" i="29"/>
  <c r="J4" i="29"/>
  <c r="J3" i="29"/>
  <c r="N4" i="29"/>
  <c r="J50" i="30"/>
  <c r="J49" i="30"/>
  <c r="J48" i="30"/>
  <c r="J47" i="30"/>
  <c r="J46" i="30"/>
  <c r="J45" i="30"/>
  <c r="J44" i="30"/>
  <c r="J43" i="30"/>
  <c r="J42" i="30"/>
  <c r="J41" i="30"/>
  <c r="J40" i="30"/>
  <c r="J39" i="30"/>
  <c r="J38" i="30"/>
  <c r="J37" i="30"/>
  <c r="J36" i="30"/>
  <c r="J35" i="30"/>
  <c r="J34" i="30"/>
  <c r="J33" i="30"/>
  <c r="J32" i="30"/>
  <c r="J31" i="30"/>
  <c r="J30" i="30"/>
  <c r="J29" i="30"/>
  <c r="J28" i="30"/>
  <c r="J27" i="30"/>
  <c r="J26" i="30"/>
  <c r="J25" i="30"/>
  <c r="J24" i="30"/>
  <c r="J23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J6" i="30"/>
  <c r="J5" i="30"/>
  <c r="J4" i="30"/>
  <c r="J3" i="30"/>
  <c r="N4" i="30"/>
  <c r="J14" i="3"/>
  <c r="J50" i="31"/>
  <c r="J49" i="31"/>
  <c r="J48" i="31"/>
  <c r="J47" i="31"/>
  <c r="J46" i="31"/>
  <c r="J45" i="31"/>
  <c r="J44" i="31"/>
  <c r="J43" i="31"/>
  <c r="J42" i="31"/>
  <c r="J41" i="31"/>
  <c r="J40" i="31"/>
  <c r="J39" i="31"/>
  <c r="J38" i="31"/>
  <c r="J37" i="31"/>
  <c r="J36" i="31"/>
  <c r="J35" i="31"/>
  <c r="J34" i="31"/>
  <c r="J33" i="31"/>
  <c r="J32" i="31"/>
  <c r="J31" i="31"/>
  <c r="J30" i="31"/>
  <c r="J29" i="31"/>
  <c r="J28" i="31"/>
  <c r="J27" i="31"/>
  <c r="J26" i="31"/>
  <c r="J25" i="31"/>
  <c r="J24" i="31"/>
  <c r="J23" i="31"/>
  <c r="J2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J5" i="31"/>
  <c r="J4" i="31"/>
  <c r="J3" i="31"/>
  <c r="N4" i="31"/>
  <c r="J50" i="32"/>
  <c r="J49" i="32"/>
  <c r="J48" i="32"/>
  <c r="J47" i="32"/>
  <c r="J46" i="32"/>
  <c r="J45" i="32"/>
  <c r="J44" i="32"/>
  <c r="J43" i="32"/>
  <c r="J42" i="32"/>
  <c r="J41" i="32"/>
  <c r="J40" i="32"/>
  <c r="J39" i="32"/>
  <c r="J38" i="32"/>
  <c r="J37" i="32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J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J6" i="32"/>
  <c r="J5" i="32"/>
  <c r="J4" i="32"/>
  <c r="J3" i="32"/>
  <c r="N4" i="32"/>
  <c r="J50" i="34"/>
  <c r="J49" i="34"/>
  <c r="J48" i="34"/>
  <c r="J47" i="34"/>
  <c r="J46" i="34"/>
  <c r="J45" i="34"/>
  <c r="J44" i="34"/>
  <c r="J43" i="34"/>
  <c r="J42" i="34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J6" i="34"/>
  <c r="J5" i="34"/>
  <c r="J4" i="34"/>
  <c r="J3" i="34"/>
  <c r="N4" i="34"/>
  <c r="J50" i="35"/>
  <c r="J49" i="35"/>
  <c r="J48" i="35"/>
  <c r="J47" i="35"/>
  <c r="J46" i="35"/>
  <c r="J45" i="35"/>
  <c r="J44" i="35"/>
  <c r="J43" i="35"/>
  <c r="J42" i="35"/>
  <c r="J41" i="35"/>
  <c r="J40" i="35"/>
  <c r="J39" i="35"/>
  <c r="J38" i="35"/>
  <c r="J37" i="35"/>
  <c r="J36" i="35"/>
  <c r="J35" i="35"/>
  <c r="J34" i="35"/>
  <c r="J33" i="35"/>
  <c r="J32" i="35"/>
  <c r="J31" i="35"/>
  <c r="J30" i="35"/>
  <c r="J29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J5" i="35"/>
  <c r="J4" i="35"/>
  <c r="J3" i="35"/>
  <c r="N4" i="35"/>
  <c r="J50" i="36"/>
  <c r="J49" i="36"/>
  <c r="J48" i="36"/>
  <c r="J47" i="36"/>
  <c r="J46" i="36"/>
  <c r="J45" i="36"/>
  <c r="J44" i="36"/>
  <c r="J43" i="36"/>
  <c r="J42" i="36"/>
  <c r="J41" i="36"/>
  <c r="J40" i="36"/>
  <c r="J39" i="36"/>
  <c r="J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J5" i="36"/>
  <c r="J4" i="36"/>
  <c r="J3" i="36"/>
  <c r="N4" i="36"/>
  <c r="H50" i="36"/>
  <c r="H49" i="36"/>
  <c r="H48" i="36"/>
  <c r="H47" i="36"/>
  <c r="H46" i="36"/>
  <c r="H45" i="36"/>
  <c r="H44" i="36"/>
  <c r="H43" i="36"/>
  <c r="H42" i="36"/>
  <c r="H41" i="36"/>
  <c r="H40" i="36"/>
  <c r="H39" i="36"/>
  <c r="H38" i="36"/>
  <c r="H37" i="36"/>
  <c r="H36" i="36"/>
  <c r="H35" i="36"/>
  <c r="H34" i="36"/>
  <c r="H33" i="36"/>
  <c r="H32" i="36"/>
  <c r="H31" i="36"/>
  <c r="H30" i="36"/>
  <c r="H29" i="36"/>
  <c r="H28" i="36"/>
  <c r="H27" i="36"/>
  <c r="H26" i="36"/>
  <c r="H25" i="36"/>
  <c r="H24" i="36"/>
  <c r="H23" i="36"/>
  <c r="H22" i="36"/>
  <c r="H21" i="36"/>
  <c r="H20" i="36"/>
  <c r="H19" i="36"/>
  <c r="H18" i="36"/>
  <c r="H17" i="36"/>
  <c r="H16" i="36"/>
  <c r="H15" i="36"/>
  <c r="H14" i="36"/>
  <c r="H13" i="36"/>
  <c r="H12" i="36"/>
  <c r="H11" i="36"/>
  <c r="H10" i="36"/>
  <c r="H9" i="36"/>
  <c r="H8" i="36"/>
  <c r="H7" i="36"/>
  <c r="H6" i="36"/>
  <c r="H5" i="36"/>
  <c r="H4" i="36"/>
  <c r="H3" i="36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10" i="35"/>
  <c r="H9" i="35"/>
  <c r="H8" i="35"/>
  <c r="H7" i="35"/>
  <c r="H6" i="35"/>
  <c r="H5" i="35"/>
  <c r="H4" i="35"/>
  <c r="H3" i="35"/>
  <c r="H50" i="34"/>
  <c r="H49" i="34"/>
  <c r="H48" i="34"/>
  <c r="H47" i="34"/>
  <c r="H46" i="34"/>
  <c r="H45" i="34"/>
  <c r="H44" i="34"/>
  <c r="H43" i="34"/>
  <c r="H42" i="34"/>
  <c r="H41" i="34"/>
  <c r="H40" i="34"/>
  <c r="H39" i="34"/>
  <c r="H38" i="34"/>
  <c r="H37" i="34"/>
  <c r="H36" i="34"/>
  <c r="H35" i="34"/>
  <c r="H34" i="34"/>
  <c r="H33" i="34"/>
  <c r="H32" i="34"/>
  <c r="H31" i="34"/>
  <c r="H30" i="34"/>
  <c r="H29" i="34"/>
  <c r="H28" i="34"/>
  <c r="H27" i="34"/>
  <c r="H26" i="34"/>
  <c r="H25" i="34"/>
  <c r="H24" i="34"/>
  <c r="H23" i="34"/>
  <c r="H22" i="34"/>
  <c r="H21" i="34"/>
  <c r="H20" i="34"/>
  <c r="H19" i="34"/>
  <c r="H18" i="34"/>
  <c r="H17" i="34"/>
  <c r="H16" i="34"/>
  <c r="H15" i="34"/>
  <c r="H14" i="34"/>
  <c r="H13" i="34"/>
  <c r="H12" i="34"/>
  <c r="H11" i="34"/>
  <c r="H10" i="34"/>
  <c r="H9" i="34"/>
  <c r="H8" i="34"/>
  <c r="H7" i="34"/>
  <c r="H6" i="34"/>
  <c r="H5" i="34"/>
  <c r="H4" i="34"/>
  <c r="H3" i="34"/>
  <c r="H50" i="32"/>
  <c r="H49" i="32"/>
  <c r="H48" i="32"/>
  <c r="H47" i="32"/>
  <c r="H46" i="32"/>
  <c r="H45" i="32"/>
  <c r="H44" i="32"/>
  <c r="H43" i="32"/>
  <c r="H42" i="32"/>
  <c r="H41" i="32"/>
  <c r="H40" i="32"/>
  <c r="H39" i="32"/>
  <c r="H38" i="32"/>
  <c r="H37" i="32"/>
  <c r="H36" i="32"/>
  <c r="H35" i="32"/>
  <c r="H34" i="32"/>
  <c r="H33" i="32"/>
  <c r="H32" i="32"/>
  <c r="H31" i="32"/>
  <c r="H30" i="32"/>
  <c r="H29" i="32"/>
  <c r="H28" i="32"/>
  <c r="H27" i="32"/>
  <c r="H26" i="32"/>
  <c r="H25" i="32"/>
  <c r="H24" i="32"/>
  <c r="H23" i="32"/>
  <c r="H22" i="32"/>
  <c r="H21" i="32"/>
  <c r="H20" i="32"/>
  <c r="H19" i="32"/>
  <c r="H18" i="32"/>
  <c r="H17" i="32"/>
  <c r="H16" i="32"/>
  <c r="H15" i="32"/>
  <c r="H14" i="32"/>
  <c r="H13" i="32"/>
  <c r="H12" i="32"/>
  <c r="H11" i="32"/>
  <c r="H10" i="32"/>
  <c r="H9" i="32"/>
  <c r="H8" i="32"/>
  <c r="H7" i="32"/>
  <c r="H6" i="32"/>
  <c r="H5" i="32"/>
  <c r="H4" i="32"/>
  <c r="H3" i="32"/>
  <c r="H50" i="31"/>
  <c r="H49" i="31"/>
  <c r="H48" i="31"/>
  <c r="H47" i="31"/>
  <c r="H46" i="31"/>
  <c r="H45" i="31"/>
  <c r="H44" i="31"/>
  <c r="H43" i="31"/>
  <c r="H42" i="31"/>
  <c r="H41" i="31"/>
  <c r="H40" i="31"/>
  <c r="H39" i="31"/>
  <c r="H38" i="31"/>
  <c r="H37" i="31"/>
  <c r="H36" i="31"/>
  <c r="H35" i="31"/>
  <c r="H34" i="31"/>
  <c r="H33" i="31"/>
  <c r="H32" i="31"/>
  <c r="H31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H13" i="31"/>
  <c r="H12" i="31"/>
  <c r="H11" i="31"/>
  <c r="H10" i="31"/>
  <c r="H9" i="31"/>
  <c r="H8" i="31"/>
  <c r="H7" i="31"/>
  <c r="H6" i="31"/>
  <c r="H5" i="31"/>
  <c r="H4" i="31"/>
  <c r="H3" i="31"/>
  <c r="H50" i="30"/>
  <c r="H49" i="30"/>
  <c r="H48" i="30"/>
  <c r="H47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6" i="30"/>
  <c r="H5" i="30"/>
  <c r="H4" i="30"/>
  <c r="H3" i="30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4" i="21"/>
  <c r="I4" i="40"/>
  <c r="H5" i="21"/>
  <c r="I5" i="40"/>
  <c r="H6" i="21"/>
  <c r="I6" i="40"/>
  <c r="H7" i="21"/>
  <c r="I7" i="40"/>
  <c r="H8" i="21"/>
  <c r="I8" i="40"/>
  <c r="H9" i="21"/>
  <c r="I9" i="40"/>
  <c r="H10" i="21"/>
  <c r="I10" i="40"/>
  <c r="H11" i="21"/>
  <c r="I11" i="40"/>
  <c r="H12" i="21"/>
  <c r="I12" i="40"/>
  <c r="H13" i="21"/>
  <c r="I13" i="40"/>
  <c r="H14" i="21"/>
  <c r="I14" i="40"/>
  <c r="H15" i="21"/>
  <c r="I15" i="40"/>
  <c r="H16" i="21"/>
  <c r="I16" i="40"/>
  <c r="H17" i="21"/>
  <c r="I17" i="40"/>
  <c r="H18" i="21"/>
  <c r="I18" i="40"/>
  <c r="H19" i="21"/>
  <c r="I19" i="40"/>
  <c r="H20" i="21"/>
  <c r="I20" i="40"/>
  <c r="H21" i="21"/>
  <c r="I21" i="40"/>
  <c r="H22" i="21"/>
  <c r="I22" i="40"/>
  <c r="H23" i="21"/>
  <c r="I23" i="40"/>
  <c r="H24" i="21"/>
  <c r="I24" i="40"/>
  <c r="H25" i="21"/>
  <c r="I25" i="40"/>
  <c r="H26" i="21"/>
  <c r="I26" i="40"/>
  <c r="H27" i="21"/>
  <c r="I27" i="40"/>
  <c r="H28" i="21"/>
  <c r="I28" i="40"/>
  <c r="H29" i="21"/>
  <c r="I29" i="40"/>
  <c r="H30" i="21"/>
  <c r="I30" i="40"/>
  <c r="H31" i="21"/>
  <c r="I31" i="40"/>
  <c r="H32" i="21"/>
  <c r="I32" i="40"/>
  <c r="H33" i="21"/>
  <c r="I33" i="40"/>
  <c r="H34" i="21"/>
  <c r="I34" i="40"/>
  <c r="H35" i="21"/>
  <c r="I35" i="40"/>
  <c r="H36" i="21"/>
  <c r="I36" i="40"/>
  <c r="H37" i="21"/>
  <c r="I37" i="40"/>
  <c r="H38" i="21"/>
  <c r="I38" i="40"/>
  <c r="H39" i="21"/>
  <c r="I39" i="40"/>
  <c r="H40" i="21"/>
  <c r="I40" i="40"/>
  <c r="H41" i="21"/>
  <c r="I41" i="40"/>
  <c r="H42" i="21"/>
  <c r="I42" i="40"/>
  <c r="H43" i="21"/>
  <c r="I43" i="40"/>
  <c r="H44" i="21"/>
  <c r="I44" i="40"/>
  <c r="H45" i="21"/>
  <c r="I45" i="40"/>
  <c r="H46" i="21"/>
  <c r="I46" i="40"/>
  <c r="H47" i="21"/>
  <c r="I47" i="40"/>
  <c r="H48" i="21"/>
  <c r="I48" i="40"/>
  <c r="H49" i="21"/>
  <c r="I49" i="40"/>
  <c r="H50" i="21"/>
  <c r="I50" i="40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C7" i="3"/>
  <c r="C11" i="3"/>
  <c r="C10" i="3"/>
  <c r="C2" i="3"/>
  <c r="C9" i="3"/>
  <c r="C6" i="3"/>
  <c r="C15" i="3"/>
  <c r="C3" i="3"/>
  <c r="C13" i="3"/>
  <c r="I50" i="39"/>
  <c r="I50" i="38"/>
  <c r="I50" i="37"/>
  <c r="I50" i="23"/>
  <c r="I50" i="24"/>
  <c r="I50" i="25"/>
  <c r="I50" i="26"/>
  <c r="I50" i="27"/>
  <c r="I50" i="28"/>
  <c r="I50" i="29"/>
  <c r="I50" i="30"/>
  <c r="I50" i="31"/>
  <c r="I50" i="32"/>
  <c r="I50" i="34"/>
  <c r="I50" i="35"/>
  <c r="I50" i="36"/>
  <c r="I49" i="39"/>
  <c r="I49" i="38"/>
  <c r="I49" i="37"/>
  <c r="I49" i="23"/>
  <c r="I49" i="24"/>
  <c r="I49" i="25"/>
  <c r="I49" i="26"/>
  <c r="I49" i="27"/>
  <c r="I49" i="28"/>
  <c r="I49" i="29"/>
  <c r="I49" i="30"/>
  <c r="I49" i="31"/>
  <c r="I49" i="32"/>
  <c r="I49" i="34"/>
  <c r="I49" i="35"/>
  <c r="I49" i="36"/>
  <c r="I48" i="39"/>
  <c r="I48" i="38"/>
  <c r="I48" i="37"/>
  <c r="I48" i="23"/>
  <c r="I48" i="24"/>
  <c r="I48" i="25"/>
  <c r="I48" i="26"/>
  <c r="I48" i="27"/>
  <c r="I48" i="28"/>
  <c r="I48" i="29"/>
  <c r="I48" i="30"/>
  <c r="I48" i="31"/>
  <c r="I48" i="32"/>
  <c r="I48" i="34"/>
  <c r="I48" i="35"/>
  <c r="I48" i="36"/>
  <c r="I47" i="39"/>
  <c r="I47" i="38"/>
  <c r="I47" i="37"/>
  <c r="I47" i="23"/>
  <c r="I47" i="24"/>
  <c r="I47" i="25"/>
  <c r="I47" i="26"/>
  <c r="I47" i="27"/>
  <c r="I47" i="28"/>
  <c r="I47" i="29"/>
  <c r="I47" i="30"/>
  <c r="I47" i="31"/>
  <c r="I47" i="32"/>
  <c r="I47" i="34"/>
  <c r="I47" i="35"/>
  <c r="I47" i="36"/>
  <c r="I46" i="39"/>
  <c r="I46" i="38"/>
  <c r="I46" i="37"/>
  <c r="I46" i="23"/>
  <c r="I46" i="24"/>
  <c r="I46" i="25"/>
  <c r="I46" i="26"/>
  <c r="I46" i="27"/>
  <c r="I46" i="28"/>
  <c r="I46" i="29"/>
  <c r="I46" i="30"/>
  <c r="I46" i="31"/>
  <c r="I46" i="32"/>
  <c r="I46" i="34"/>
  <c r="I46" i="35"/>
  <c r="I46" i="36"/>
  <c r="I45" i="39"/>
  <c r="I45" i="38"/>
  <c r="I45" i="37"/>
  <c r="I45" i="23"/>
  <c r="I45" i="24"/>
  <c r="I45" i="25"/>
  <c r="I45" i="26"/>
  <c r="I45" i="27"/>
  <c r="I45" i="28"/>
  <c r="I45" i="29"/>
  <c r="I45" i="30"/>
  <c r="I45" i="31"/>
  <c r="I45" i="32"/>
  <c r="I45" i="34"/>
  <c r="I45" i="35"/>
  <c r="I45" i="36"/>
  <c r="I44" i="39"/>
  <c r="I44" i="38"/>
  <c r="I44" i="37"/>
  <c r="I44" i="23"/>
  <c r="I44" i="24"/>
  <c r="I44" i="25"/>
  <c r="I44" i="26"/>
  <c r="I44" i="27"/>
  <c r="I44" i="28"/>
  <c r="I44" i="29"/>
  <c r="I44" i="30"/>
  <c r="I44" i="31"/>
  <c r="I44" i="32"/>
  <c r="I44" i="34"/>
  <c r="I44" i="35"/>
  <c r="I44" i="36"/>
  <c r="I43" i="39"/>
  <c r="I43" i="38"/>
  <c r="I43" i="37"/>
  <c r="I43" i="23"/>
  <c r="I43" i="24"/>
  <c r="I43" i="25"/>
  <c r="I43" i="26"/>
  <c r="I43" i="27"/>
  <c r="I43" i="28"/>
  <c r="I43" i="29"/>
  <c r="I43" i="30"/>
  <c r="I43" i="31"/>
  <c r="I43" i="32"/>
  <c r="I43" i="34"/>
  <c r="I43" i="35"/>
  <c r="I43" i="36"/>
  <c r="I42" i="39"/>
  <c r="I42" i="38"/>
  <c r="I42" i="37"/>
  <c r="I42" i="23"/>
  <c r="I42" i="24"/>
  <c r="I42" i="25"/>
  <c r="I42" i="26"/>
  <c r="I42" i="27"/>
  <c r="I42" i="28"/>
  <c r="I42" i="29"/>
  <c r="I42" i="30"/>
  <c r="I42" i="31"/>
  <c r="I42" i="32"/>
  <c r="I42" i="34"/>
  <c r="I42" i="35"/>
  <c r="I42" i="36"/>
  <c r="I41" i="39"/>
  <c r="I41" i="38"/>
  <c r="I41" i="37"/>
  <c r="I41" i="23"/>
  <c r="I41" i="24"/>
  <c r="I41" i="25"/>
  <c r="I41" i="26"/>
  <c r="I41" i="27"/>
  <c r="I41" i="28"/>
  <c r="I41" i="29"/>
  <c r="I41" i="30"/>
  <c r="I41" i="31"/>
  <c r="I41" i="32"/>
  <c r="I41" i="34"/>
  <c r="I41" i="35"/>
  <c r="I41" i="36"/>
  <c r="I40" i="39"/>
  <c r="I40" i="38"/>
  <c r="I40" i="37"/>
  <c r="I40" i="23"/>
  <c r="I40" i="24"/>
  <c r="I40" i="25"/>
  <c r="I40" i="26"/>
  <c r="I40" i="27"/>
  <c r="I40" i="28"/>
  <c r="I40" i="29"/>
  <c r="I40" i="30"/>
  <c r="I40" i="31"/>
  <c r="I40" i="32"/>
  <c r="I40" i="34"/>
  <c r="I40" i="35"/>
  <c r="I40" i="36"/>
  <c r="I39" i="39"/>
  <c r="I39" i="38"/>
  <c r="I39" i="37"/>
  <c r="I39" i="23"/>
  <c r="I39" i="24"/>
  <c r="I39" i="25"/>
  <c r="I39" i="26"/>
  <c r="I39" i="27"/>
  <c r="I39" i="28"/>
  <c r="I39" i="29"/>
  <c r="I39" i="30"/>
  <c r="I39" i="31"/>
  <c r="I39" i="32"/>
  <c r="I39" i="34"/>
  <c r="I39" i="35"/>
  <c r="I39" i="36"/>
  <c r="I38" i="39"/>
  <c r="I38" i="38"/>
  <c r="I38" i="37"/>
  <c r="I38" i="23"/>
  <c r="I38" i="24"/>
  <c r="I38" i="25"/>
  <c r="I38" i="26"/>
  <c r="I38" i="27"/>
  <c r="I38" i="28"/>
  <c r="I38" i="29"/>
  <c r="I38" i="30"/>
  <c r="I38" i="31"/>
  <c r="I38" i="32"/>
  <c r="I38" i="34"/>
  <c r="I38" i="35"/>
  <c r="I38" i="36"/>
  <c r="I37" i="39"/>
  <c r="I37" i="38"/>
  <c r="I37" i="37"/>
  <c r="I37" i="23"/>
  <c r="I37" i="24"/>
  <c r="I37" i="25"/>
  <c r="I37" i="26"/>
  <c r="I37" i="27"/>
  <c r="I37" i="28"/>
  <c r="I37" i="29"/>
  <c r="I37" i="30"/>
  <c r="I37" i="31"/>
  <c r="I37" i="32"/>
  <c r="I37" i="34"/>
  <c r="I37" i="35"/>
  <c r="I37" i="36"/>
  <c r="I36" i="39"/>
  <c r="I36" i="38"/>
  <c r="I36" i="37"/>
  <c r="I36" i="23"/>
  <c r="I36" i="24"/>
  <c r="I36" i="25"/>
  <c r="I36" i="26"/>
  <c r="I36" i="27"/>
  <c r="I36" i="28"/>
  <c r="I36" i="29"/>
  <c r="I36" i="30"/>
  <c r="I36" i="31"/>
  <c r="I36" i="32"/>
  <c r="I36" i="34"/>
  <c r="I36" i="35"/>
  <c r="I36" i="36"/>
  <c r="I35" i="39"/>
  <c r="I35" i="38"/>
  <c r="I35" i="37"/>
  <c r="I35" i="23"/>
  <c r="I35" i="24"/>
  <c r="I35" i="25"/>
  <c r="I35" i="26"/>
  <c r="I35" i="27"/>
  <c r="I35" i="28"/>
  <c r="I35" i="29"/>
  <c r="I35" i="30"/>
  <c r="I35" i="31"/>
  <c r="I35" i="32"/>
  <c r="I35" i="34"/>
  <c r="I35" i="35"/>
  <c r="I35" i="36"/>
  <c r="I34" i="39"/>
  <c r="I34" i="38"/>
  <c r="I34" i="37"/>
  <c r="I34" i="23"/>
  <c r="I34" i="24"/>
  <c r="I34" i="25"/>
  <c r="I34" i="26"/>
  <c r="I34" i="27"/>
  <c r="I34" i="28"/>
  <c r="I34" i="29"/>
  <c r="I34" i="30"/>
  <c r="I34" i="31"/>
  <c r="I34" i="32"/>
  <c r="I34" i="34"/>
  <c r="I34" i="35"/>
  <c r="I34" i="36"/>
  <c r="I33" i="39"/>
  <c r="I33" i="38"/>
  <c r="I33" i="37"/>
  <c r="I33" i="23"/>
  <c r="I33" i="24"/>
  <c r="I33" i="25"/>
  <c r="I33" i="26"/>
  <c r="I33" i="27"/>
  <c r="I33" i="28"/>
  <c r="I33" i="29"/>
  <c r="I33" i="30"/>
  <c r="I33" i="31"/>
  <c r="I33" i="32"/>
  <c r="I33" i="34"/>
  <c r="I33" i="35"/>
  <c r="I33" i="36"/>
  <c r="I32" i="39"/>
  <c r="I32" i="38"/>
  <c r="I32" i="37"/>
  <c r="I32" i="23"/>
  <c r="I32" i="24"/>
  <c r="I32" i="25"/>
  <c r="I32" i="26"/>
  <c r="I32" i="27"/>
  <c r="I32" i="28"/>
  <c r="I32" i="29"/>
  <c r="I32" i="30"/>
  <c r="I32" i="31"/>
  <c r="I32" i="32"/>
  <c r="I32" i="34"/>
  <c r="I32" i="35"/>
  <c r="I32" i="36"/>
  <c r="I31" i="39"/>
  <c r="I31" i="38"/>
  <c r="I31" i="37"/>
  <c r="I31" i="23"/>
  <c r="I31" i="24"/>
  <c r="I31" i="25"/>
  <c r="I31" i="26"/>
  <c r="I31" i="27"/>
  <c r="I31" i="28"/>
  <c r="I31" i="29"/>
  <c r="I31" i="30"/>
  <c r="I31" i="31"/>
  <c r="I31" i="32"/>
  <c r="I31" i="34"/>
  <c r="I31" i="35"/>
  <c r="I31" i="36"/>
  <c r="I30" i="39"/>
  <c r="I30" i="38"/>
  <c r="I30" i="37"/>
  <c r="I30" i="23"/>
  <c r="I30" i="24"/>
  <c r="I30" i="25"/>
  <c r="I30" i="26"/>
  <c r="I30" i="27"/>
  <c r="I30" i="28"/>
  <c r="I30" i="29"/>
  <c r="I30" i="30"/>
  <c r="I30" i="31"/>
  <c r="I30" i="32"/>
  <c r="I30" i="34"/>
  <c r="I30" i="35"/>
  <c r="I30" i="36"/>
  <c r="I29" i="39"/>
  <c r="I29" i="38"/>
  <c r="I29" i="37"/>
  <c r="I29" i="23"/>
  <c r="I29" i="24"/>
  <c r="I29" i="25"/>
  <c r="I29" i="26"/>
  <c r="I29" i="27"/>
  <c r="I29" i="28"/>
  <c r="I29" i="29"/>
  <c r="I29" i="30"/>
  <c r="I29" i="31"/>
  <c r="I29" i="32"/>
  <c r="I29" i="34"/>
  <c r="I29" i="35"/>
  <c r="I29" i="36"/>
  <c r="I28" i="39"/>
  <c r="I28" i="38"/>
  <c r="I28" i="37"/>
  <c r="I28" i="23"/>
  <c r="I28" i="24"/>
  <c r="I28" i="25"/>
  <c r="I28" i="26"/>
  <c r="I28" i="27"/>
  <c r="I28" i="28"/>
  <c r="I28" i="29"/>
  <c r="I28" i="30"/>
  <c r="I28" i="31"/>
  <c r="I28" i="32"/>
  <c r="I28" i="34"/>
  <c r="I28" i="35"/>
  <c r="I28" i="36"/>
  <c r="I27" i="39"/>
  <c r="I27" i="38"/>
  <c r="I27" i="37"/>
  <c r="I27" i="23"/>
  <c r="I27" i="24"/>
  <c r="I27" i="25"/>
  <c r="I27" i="26"/>
  <c r="I27" i="27"/>
  <c r="I27" i="28"/>
  <c r="I27" i="29"/>
  <c r="I27" i="30"/>
  <c r="I27" i="31"/>
  <c r="I27" i="32"/>
  <c r="I27" i="34"/>
  <c r="I27" i="35"/>
  <c r="I27" i="36"/>
  <c r="I26" i="39"/>
  <c r="I26" i="38"/>
  <c r="I26" i="37"/>
  <c r="I26" i="23"/>
  <c r="I26" i="24"/>
  <c r="I26" i="25"/>
  <c r="I26" i="26"/>
  <c r="I26" i="27"/>
  <c r="I26" i="28"/>
  <c r="I26" i="29"/>
  <c r="I26" i="30"/>
  <c r="I26" i="31"/>
  <c r="I26" i="32"/>
  <c r="I26" i="34"/>
  <c r="I26" i="35"/>
  <c r="I26" i="36"/>
  <c r="I25" i="39"/>
  <c r="I25" i="38"/>
  <c r="I25" i="37"/>
  <c r="I25" i="23"/>
  <c r="I25" i="24"/>
  <c r="I25" i="25"/>
  <c r="I25" i="26"/>
  <c r="I25" i="27"/>
  <c r="I25" i="28"/>
  <c r="I25" i="29"/>
  <c r="I25" i="30"/>
  <c r="I25" i="31"/>
  <c r="I25" i="32"/>
  <c r="I25" i="34"/>
  <c r="I25" i="35"/>
  <c r="I25" i="36"/>
  <c r="I24" i="39"/>
  <c r="I24" i="38"/>
  <c r="I24" i="37"/>
  <c r="I24" i="23"/>
  <c r="I24" i="24"/>
  <c r="I24" i="25"/>
  <c r="I24" i="26"/>
  <c r="I24" i="27"/>
  <c r="I24" i="28"/>
  <c r="I24" i="29"/>
  <c r="I24" i="30"/>
  <c r="I24" i="31"/>
  <c r="I24" i="32"/>
  <c r="I24" i="34"/>
  <c r="I24" i="35"/>
  <c r="I24" i="36"/>
  <c r="I23" i="39"/>
  <c r="I23" i="38"/>
  <c r="I23" i="37"/>
  <c r="I23" i="23"/>
  <c r="I23" i="24"/>
  <c r="I23" i="25"/>
  <c r="I23" i="26"/>
  <c r="I23" i="27"/>
  <c r="I23" i="28"/>
  <c r="I23" i="29"/>
  <c r="I23" i="30"/>
  <c r="I23" i="31"/>
  <c r="I23" i="32"/>
  <c r="I23" i="34"/>
  <c r="I23" i="35"/>
  <c r="I23" i="36"/>
  <c r="I22" i="39"/>
  <c r="I22" i="38"/>
  <c r="I22" i="37"/>
  <c r="I22" i="23"/>
  <c r="I22" i="24"/>
  <c r="I22" i="25"/>
  <c r="I22" i="26"/>
  <c r="I22" i="27"/>
  <c r="I22" i="28"/>
  <c r="I22" i="29"/>
  <c r="I22" i="30"/>
  <c r="I22" i="31"/>
  <c r="I22" i="32"/>
  <c r="I22" i="34"/>
  <c r="I22" i="35"/>
  <c r="I22" i="36"/>
  <c r="I21" i="39"/>
  <c r="I21" i="38"/>
  <c r="I21" i="37"/>
  <c r="I21" i="23"/>
  <c r="I21" i="24"/>
  <c r="I21" i="25"/>
  <c r="I21" i="26"/>
  <c r="I21" i="27"/>
  <c r="I21" i="28"/>
  <c r="I21" i="29"/>
  <c r="I21" i="30"/>
  <c r="I21" i="31"/>
  <c r="I21" i="32"/>
  <c r="I21" i="34"/>
  <c r="I21" i="35"/>
  <c r="I21" i="36"/>
  <c r="I20" i="39"/>
  <c r="I20" i="38"/>
  <c r="I20" i="37"/>
  <c r="I20" i="23"/>
  <c r="I20" i="24"/>
  <c r="I20" i="25"/>
  <c r="I20" i="26"/>
  <c r="I20" i="27"/>
  <c r="I20" i="28"/>
  <c r="I20" i="29"/>
  <c r="I20" i="30"/>
  <c r="I20" i="31"/>
  <c r="I20" i="32"/>
  <c r="I20" i="34"/>
  <c r="I20" i="35"/>
  <c r="I20" i="36"/>
  <c r="I19" i="39"/>
  <c r="I19" i="38"/>
  <c r="I19" i="37"/>
  <c r="I19" i="23"/>
  <c r="I19" i="24"/>
  <c r="I19" i="25"/>
  <c r="I19" i="26"/>
  <c r="I19" i="27"/>
  <c r="I19" i="28"/>
  <c r="I19" i="29"/>
  <c r="I19" i="30"/>
  <c r="I19" i="31"/>
  <c r="I19" i="32"/>
  <c r="I19" i="34"/>
  <c r="I19" i="35"/>
  <c r="I19" i="36"/>
  <c r="I18" i="39"/>
  <c r="I18" i="38"/>
  <c r="I18" i="37"/>
  <c r="I18" i="23"/>
  <c r="I18" i="24"/>
  <c r="I18" i="25"/>
  <c r="I18" i="26"/>
  <c r="I18" i="27"/>
  <c r="I18" i="28"/>
  <c r="I18" i="29"/>
  <c r="I18" i="30"/>
  <c r="I18" i="31"/>
  <c r="I18" i="32"/>
  <c r="I18" i="34"/>
  <c r="I18" i="35"/>
  <c r="I18" i="36"/>
  <c r="I17" i="39"/>
  <c r="I17" i="38"/>
  <c r="I17" i="37"/>
  <c r="I17" i="23"/>
  <c r="I17" i="24"/>
  <c r="I17" i="25"/>
  <c r="I17" i="26"/>
  <c r="I17" i="27"/>
  <c r="I17" i="28"/>
  <c r="I17" i="29"/>
  <c r="I17" i="30"/>
  <c r="I17" i="31"/>
  <c r="I17" i="32"/>
  <c r="I17" i="34"/>
  <c r="I17" i="35"/>
  <c r="I17" i="36"/>
  <c r="I16" i="39"/>
  <c r="I16" i="38"/>
  <c r="I16" i="37"/>
  <c r="I16" i="23"/>
  <c r="I16" i="24"/>
  <c r="I16" i="25"/>
  <c r="I16" i="26"/>
  <c r="I16" i="27"/>
  <c r="I16" i="28"/>
  <c r="I16" i="29"/>
  <c r="I16" i="30"/>
  <c r="I16" i="31"/>
  <c r="I16" i="32"/>
  <c r="I16" i="34"/>
  <c r="I16" i="35"/>
  <c r="I16" i="36"/>
  <c r="I15" i="39"/>
  <c r="I15" i="38"/>
  <c r="I15" i="37"/>
  <c r="I15" i="23"/>
  <c r="I15" i="24"/>
  <c r="I15" i="25"/>
  <c r="I15" i="26"/>
  <c r="I15" i="27"/>
  <c r="I15" i="28"/>
  <c r="I15" i="29"/>
  <c r="I15" i="30"/>
  <c r="I15" i="31"/>
  <c r="I15" i="32"/>
  <c r="I15" i="34"/>
  <c r="I15" i="35"/>
  <c r="I15" i="36"/>
  <c r="I14" i="39"/>
  <c r="I14" i="38"/>
  <c r="I14" i="37"/>
  <c r="I14" i="23"/>
  <c r="I14" i="24"/>
  <c r="I14" i="25"/>
  <c r="I14" i="26"/>
  <c r="I14" i="27"/>
  <c r="I14" i="28"/>
  <c r="I14" i="29"/>
  <c r="I14" i="30"/>
  <c r="I14" i="31"/>
  <c r="I14" i="32"/>
  <c r="I14" i="34"/>
  <c r="I14" i="35"/>
  <c r="I14" i="36"/>
  <c r="I13" i="39"/>
  <c r="I13" i="38"/>
  <c r="I13" i="37"/>
  <c r="I13" i="23"/>
  <c r="I13" i="24"/>
  <c r="I13" i="25"/>
  <c r="I13" i="26"/>
  <c r="I13" i="27"/>
  <c r="I13" i="28"/>
  <c r="I13" i="29"/>
  <c r="I13" i="30"/>
  <c r="I13" i="31"/>
  <c r="I13" i="32"/>
  <c r="I13" i="34"/>
  <c r="I13" i="35"/>
  <c r="I13" i="36"/>
  <c r="I12" i="39"/>
  <c r="I12" i="38"/>
  <c r="I12" i="37"/>
  <c r="I12" i="23"/>
  <c r="I12" i="24"/>
  <c r="I12" i="25"/>
  <c r="I12" i="26"/>
  <c r="I12" i="27"/>
  <c r="I12" i="28"/>
  <c r="I12" i="29"/>
  <c r="I12" i="30"/>
  <c r="I12" i="31"/>
  <c r="I12" i="32"/>
  <c r="I12" i="34"/>
  <c r="I12" i="35"/>
  <c r="I12" i="36"/>
  <c r="I11" i="39"/>
  <c r="I11" i="38"/>
  <c r="I11" i="37"/>
  <c r="I11" i="23"/>
  <c r="I11" i="24"/>
  <c r="I11" i="25"/>
  <c r="I11" i="26"/>
  <c r="I11" i="27"/>
  <c r="I11" i="28"/>
  <c r="I11" i="29"/>
  <c r="I11" i="30"/>
  <c r="I11" i="31"/>
  <c r="I11" i="32"/>
  <c r="I11" i="34"/>
  <c r="I11" i="35"/>
  <c r="I11" i="36"/>
  <c r="I10" i="39"/>
  <c r="I10" i="38"/>
  <c r="I10" i="37"/>
  <c r="I10" i="23"/>
  <c r="I10" i="24"/>
  <c r="I10" i="25"/>
  <c r="I10" i="26"/>
  <c r="I10" i="27"/>
  <c r="I10" i="28"/>
  <c r="I10" i="29"/>
  <c r="I10" i="30"/>
  <c r="I10" i="31"/>
  <c r="I10" i="32"/>
  <c r="I10" i="34"/>
  <c r="I10" i="35"/>
  <c r="I10" i="36"/>
  <c r="I9" i="39"/>
  <c r="I9" i="38"/>
  <c r="I9" i="37"/>
  <c r="I9" i="23"/>
  <c r="I9" i="24"/>
  <c r="I9" i="25"/>
  <c r="I9" i="26"/>
  <c r="I9" i="27"/>
  <c r="I9" i="28"/>
  <c r="I9" i="29"/>
  <c r="I9" i="30"/>
  <c r="I9" i="31"/>
  <c r="I9" i="32"/>
  <c r="I9" i="34"/>
  <c r="I9" i="35"/>
  <c r="I9" i="36"/>
  <c r="I8" i="39"/>
  <c r="I8" i="38"/>
  <c r="I8" i="37"/>
  <c r="I8" i="23"/>
  <c r="I8" i="24"/>
  <c r="I8" i="25"/>
  <c r="I8" i="26"/>
  <c r="I8" i="27"/>
  <c r="I8" i="28"/>
  <c r="I8" i="29"/>
  <c r="I8" i="30"/>
  <c r="I8" i="31"/>
  <c r="I8" i="32"/>
  <c r="I8" i="34"/>
  <c r="I8" i="35"/>
  <c r="I8" i="36"/>
  <c r="I7" i="39"/>
  <c r="I7" i="38"/>
  <c r="I7" i="37"/>
  <c r="I7" i="23"/>
  <c r="I7" i="24"/>
  <c r="I7" i="25"/>
  <c r="I7" i="26"/>
  <c r="I7" i="27"/>
  <c r="I7" i="28"/>
  <c r="I7" i="29"/>
  <c r="I7" i="30"/>
  <c r="I7" i="31"/>
  <c r="I7" i="32"/>
  <c r="I7" i="34"/>
  <c r="I7" i="35"/>
  <c r="I7" i="36"/>
  <c r="I6" i="39"/>
  <c r="I6" i="38"/>
  <c r="I6" i="37"/>
  <c r="I6" i="23"/>
  <c r="I6" i="24"/>
  <c r="I6" i="25"/>
  <c r="I6" i="26"/>
  <c r="I6" i="27"/>
  <c r="I6" i="28"/>
  <c r="I6" i="29"/>
  <c r="I6" i="30"/>
  <c r="I6" i="31"/>
  <c r="I6" i="32"/>
  <c r="I6" i="34"/>
  <c r="I6" i="35"/>
  <c r="I6" i="36"/>
  <c r="I5" i="39"/>
  <c r="I5" i="38"/>
  <c r="I5" i="37"/>
  <c r="I5" i="23"/>
  <c r="I5" i="24"/>
  <c r="I5" i="25"/>
  <c r="I5" i="26"/>
  <c r="I5" i="27"/>
  <c r="I5" i="28"/>
  <c r="I5" i="29"/>
  <c r="I5" i="30"/>
  <c r="I5" i="31"/>
  <c r="I5" i="32"/>
  <c r="I5" i="34"/>
  <c r="I5" i="35"/>
  <c r="I5" i="36"/>
  <c r="I4" i="39"/>
  <c r="I4" i="38"/>
  <c r="I4" i="37"/>
  <c r="I4" i="23"/>
  <c r="I4" i="24"/>
  <c r="I4" i="25"/>
  <c r="I4" i="26"/>
  <c r="I4" i="27"/>
  <c r="I4" i="28"/>
  <c r="I4" i="29"/>
  <c r="I4" i="30"/>
  <c r="I4" i="31"/>
  <c r="I4" i="32"/>
  <c r="I4" i="34"/>
  <c r="I4" i="35"/>
  <c r="I4" i="36"/>
  <c r="J7" i="3"/>
  <c r="J3" i="3"/>
  <c r="J10" i="3"/>
  <c r="J16" i="3"/>
  <c r="J6" i="3"/>
  <c r="J2" i="3"/>
  <c r="J11" i="3"/>
  <c r="J4" i="3"/>
  <c r="J17" i="3"/>
  <c r="J15" i="3"/>
  <c r="J13" i="3"/>
  <c r="J3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N4" i="22"/>
  <c r="C12" i="3"/>
  <c r="J12" i="3"/>
  <c r="N5" i="22"/>
  <c r="I12" i="3"/>
  <c r="K12" i="3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H3" i="21"/>
  <c r="I3" i="40"/>
  <c r="N5" i="40"/>
  <c r="I18" i="3"/>
  <c r="K18" i="3"/>
  <c r="N3" i="40"/>
  <c r="D18" i="3"/>
  <c r="E18" i="3"/>
  <c r="I3" i="39"/>
  <c r="I3" i="38"/>
  <c r="I3" i="37"/>
  <c r="I3" i="22"/>
  <c r="I3" i="23"/>
  <c r="I3" i="24"/>
  <c r="I3" i="25"/>
  <c r="I3" i="26"/>
  <c r="I3" i="27"/>
  <c r="I3" i="28"/>
  <c r="I3" i="29"/>
  <c r="I3" i="30"/>
  <c r="I3" i="31"/>
  <c r="I3" i="32"/>
  <c r="I3" i="34"/>
  <c r="I3" i="35"/>
  <c r="I3" i="36"/>
  <c r="N5" i="36"/>
  <c r="N3" i="36"/>
  <c r="N5" i="35"/>
  <c r="N3" i="35"/>
  <c r="N5" i="34"/>
  <c r="N3" i="34"/>
  <c r="N5" i="32"/>
  <c r="N3" i="32"/>
  <c r="N5" i="31"/>
  <c r="N3" i="31"/>
  <c r="N5" i="29"/>
  <c r="N3" i="29"/>
  <c r="N5" i="28"/>
  <c r="N3" i="28"/>
  <c r="N5" i="26"/>
  <c r="N3" i="26"/>
  <c r="N5" i="25"/>
  <c r="N3" i="25"/>
  <c r="N5" i="24"/>
  <c r="N3" i="24"/>
  <c r="N5" i="23"/>
  <c r="N3" i="23"/>
  <c r="D12" i="3"/>
  <c r="N3" i="22"/>
  <c r="N5" i="38"/>
  <c r="N3" i="38"/>
  <c r="N5" i="39"/>
  <c r="N3" i="39"/>
  <c r="D19" i="3"/>
  <c r="E19" i="3"/>
  <c r="I5" i="3"/>
  <c r="K5" i="3"/>
  <c r="D5" i="3"/>
  <c r="E5" i="3"/>
  <c r="D8" i="3"/>
  <c r="E8" i="3"/>
  <c r="I8" i="3"/>
  <c r="K8" i="3"/>
  <c r="I7" i="3"/>
  <c r="K7" i="3"/>
  <c r="D7" i="3"/>
  <c r="E7" i="3"/>
  <c r="D10" i="3"/>
  <c r="E10" i="3"/>
  <c r="I10" i="3"/>
  <c r="K10" i="3"/>
  <c r="D15" i="3"/>
  <c r="E15" i="3"/>
  <c r="I15" i="3"/>
  <c r="K15" i="3"/>
  <c r="D17" i="3"/>
  <c r="E17" i="3"/>
  <c r="I17" i="3"/>
  <c r="K17" i="3"/>
  <c r="D2" i="3"/>
  <c r="E2" i="3"/>
  <c r="I2" i="3"/>
  <c r="K2" i="3"/>
  <c r="I3" i="3"/>
  <c r="K3" i="3"/>
  <c r="C70" i="3" s="1"/>
  <c r="D3" i="3"/>
  <c r="E3" i="3"/>
  <c r="D4" i="3"/>
  <c r="E4" i="3"/>
  <c r="I4" i="3"/>
  <c r="K4" i="3"/>
  <c r="D11" i="3"/>
  <c r="E11" i="3"/>
  <c r="I11" i="3"/>
  <c r="K11" i="3"/>
  <c r="D9" i="3"/>
  <c r="E9" i="3"/>
  <c r="C71" i="3"/>
  <c r="D13" i="3"/>
  <c r="E13" i="3"/>
  <c r="I13" i="3"/>
  <c r="K13" i="3"/>
  <c r="D16" i="3"/>
  <c r="E16" i="3"/>
  <c r="I16" i="3"/>
  <c r="K16" i="3"/>
  <c r="D14" i="3"/>
  <c r="E14" i="3"/>
  <c r="D6" i="3"/>
  <c r="E6" i="3"/>
  <c r="I6" i="3"/>
  <c r="K6" i="3"/>
  <c r="C72" i="3"/>
  <c r="E12" i="3"/>
  <c r="G10" i="3"/>
  <c r="F12" i="3"/>
  <c r="H12" i="3"/>
  <c r="F18" i="3"/>
  <c r="H18" i="3"/>
  <c r="F8" i="3"/>
  <c r="H8" i="3"/>
  <c r="F5" i="3"/>
  <c r="H5" i="3"/>
  <c r="F19" i="3"/>
  <c r="F4" i="3"/>
  <c r="H4" i="3"/>
  <c r="F16" i="3"/>
  <c r="H16" i="3"/>
  <c r="F7" i="3"/>
  <c r="H7" i="3"/>
  <c r="F17" i="3"/>
  <c r="H17" i="3"/>
  <c r="F11" i="3"/>
  <c r="H11" i="3"/>
  <c r="F10" i="3"/>
  <c r="H10" i="3"/>
  <c r="F2" i="3"/>
  <c r="H2" i="3"/>
  <c r="F6" i="3"/>
  <c r="H6" i="3"/>
  <c r="F15" i="3"/>
  <c r="H15" i="3"/>
  <c r="F3" i="3"/>
  <c r="H3" i="3"/>
  <c r="F13" i="3"/>
  <c r="H13" i="3"/>
  <c r="I61" i="37"/>
  <c r="G19" i="3"/>
  <c r="H19" i="3"/>
  <c r="N5" i="37"/>
  <c r="I19" i="3"/>
  <c r="K19" i="3"/>
  <c r="N3" i="37"/>
  <c r="F14" i="3"/>
  <c r="N3" i="30"/>
  <c r="N5" i="30"/>
  <c r="I14" i="3"/>
  <c r="K14" i="3"/>
  <c r="G14" i="3"/>
  <c r="H14" i="3"/>
  <c r="N5" i="27" l="1"/>
  <c r="I9" i="3" s="1"/>
  <c r="K9" i="3" s="1"/>
  <c r="G9" i="3"/>
  <c r="N3" i="27"/>
  <c r="H9" i="3"/>
</calcChain>
</file>

<file path=xl/sharedStrings.xml><?xml version="1.0" encoding="utf-8"?>
<sst xmlns="http://schemas.openxmlformats.org/spreadsheetml/2006/main" count="3683" uniqueCount="93">
  <si>
    <t>lp</t>
  </si>
  <si>
    <t>Zawodnik</t>
  </si>
  <si>
    <t>Faza grupowa - dobrze obstawione wyniki</t>
  </si>
  <si>
    <t>Faza grupowa poprawnie obstawione mecze (pkt)</t>
  </si>
  <si>
    <t>Suma</t>
  </si>
  <si>
    <t>Faza pucharowa - dobrze obstawione wyniki</t>
  </si>
  <si>
    <t>Faza pucharowa poprawnie obstawione mecze (pkt)</t>
  </si>
  <si>
    <t>Poprawne typowania (punkty razem)</t>
  </si>
  <si>
    <t>Poprawne wyniki (punkty razem)</t>
  </si>
  <si>
    <t>Punkty Razem</t>
  </si>
  <si>
    <t>Wojtek Łachowski</t>
  </si>
  <si>
    <t>Klasyfikacja ogólna:</t>
  </si>
  <si>
    <t>liczba pkt razem</t>
  </si>
  <si>
    <t>Klasyfikacja faza grupowa:</t>
  </si>
  <si>
    <t>Faza Pucharowa:</t>
  </si>
  <si>
    <t>taki sam wynik poprawie obstawionych meczów i wyników</t>
  </si>
  <si>
    <t>wiecej dobrze obstawionych meczów niż osoby na miejscu 4</t>
  </si>
  <si>
    <t>lp.</t>
  </si>
  <si>
    <t>Data</t>
  </si>
  <si>
    <t>Grupa</t>
  </si>
  <si>
    <t>Reprezentacja A</t>
  </si>
  <si>
    <t>Reprezentacja B</t>
  </si>
  <si>
    <t>Liczba Goli</t>
  </si>
  <si>
    <t>Zwycięzca</t>
  </si>
  <si>
    <t>A</t>
  </si>
  <si>
    <t>Katar</t>
  </si>
  <si>
    <t>Ekwador</t>
  </si>
  <si>
    <t>Senegal</t>
  </si>
  <si>
    <t>Holandia</t>
  </si>
  <si>
    <t>B</t>
  </si>
  <si>
    <t>Anglia</t>
  </si>
  <si>
    <t>Iran</t>
  </si>
  <si>
    <t>USA</t>
  </si>
  <si>
    <t>Walia</t>
  </si>
  <si>
    <t>D</t>
  </si>
  <si>
    <t>Dania</t>
  </si>
  <si>
    <t>Tunezja</t>
  </si>
  <si>
    <t>Francja</t>
  </si>
  <si>
    <t>Australia</t>
  </si>
  <si>
    <t>C</t>
  </si>
  <si>
    <t>Argentyna</t>
  </si>
  <si>
    <t>Arabia Saudyjska</t>
  </si>
  <si>
    <t>Meksyk</t>
  </si>
  <si>
    <t>Polska</t>
  </si>
  <si>
    <t>F</t>
  </si>
  <si>
    <t>Belgia</t>
  </si>
  <si>
    <t>Kanada</t>
  </si>
  <si>
    <t>E</t>
  </si>
  <si>
    <t>Hiszpania</t>
  </si>
  <si>
    <t>Kostaryka</t>
  </si>
  <si>
    <t>Niemcy</t>
  </si>
  <si>
    <t>Japonia</t>
  </si>
  <si>
    <t>Maroko</t>
  </si>
  <si>
    <t>Chorwacja</t>
  </si>
  <si>
    <t>G</t>
  </si>
  <si>
    <t>Szwajcaria</t>
  </si>
  <si>
    <t>Kamerun</t>
  </si>
  <si>
    <t>H</t>
  </si>
  <si>
    <t>Urugwaj</t>
  </si>
  <si>
    <t>Korea Południowa</t>
  </si>
  <si>
    <t>Portugalia</t>
  </si>
  <si>
    <t>Ghana</t>
  </si>
  <si>
    <t>Brazylia</t>
  </si>
  <si>
    <t>Serbia</t>
  </si>
  <si>
    <t>1/8 finału</t>
  </si>
  <si>
    <t>Ćwierćfinał</t>
  </si>
  <si>
    <t>Półfinał</t>
  </si>
  <si>
    <t>Mecz o 3 miejsce</t>
  </si>
  <si>
    <t>Final</t>
  </si>
  <si>
    <t>Zdobyte punkty</t>
  </si>
  <si>
    <t>Dobrze wytypowany zwycięzca</t>
  </si>
  <si>
    <t>Dobrze wytypowany wynik</t>
  </si>
  <si>
    <t>poprawnie obstawione mecze</t>
  </si>
  <si>
    <t>poprawnie obstawione wyniki</t>
  </si>
  <si>
    <t>punkty za mecze</t>
  </si>
  <si>
    <t>-</t>
  </si>
  <si>
    <t>Imie_Nazwisko_1</t>
  </si>
  <si>
    <t>Imie_Nazwisko_2</t>
  </si>
  <si>
    <t>Imie_Nazwisko_3</t>
  </si>
  <si>
    <t>Imie_Nazwisko_4</t>
  </si>
  <si>
    <t>Imie_Nazwisko_5</t>
  </si>
  <si>
    <t>Imie_Nazwisko_6</t>
  </si>
  <si>
    <t>Imie_Nazwisko_7</t>
  </si>
  <si>
    <t>Imie_Nazwisko_8</t>
  </si>
  <si>
    <t>Imie_Nazwisko_10</t>
  </si>
  <si>
    <t>Imie_Nazwisko_14</t>
  </si>
  <si>
    <t>Imie_Nazwisko_16</t>
  </si>
  <si>
    <t>Imie_Nazwisko_12</t>
  </si>
  <si>
    <t>Imie_Nazwisko_17</t>
  </si>
  <si>
    <t>Imie_Nazwisko_9</t>
  </si>
  <si>
    <t>Imie_Nazwisko_13</t>
  </si>
  <si>
    <t>Imie_Nazwisko_11</t>
  </si>
  <si>
    <t>Imie_Nazwisko_15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</si>
</sst>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8"/>
      <name val="Calibri"/>
      <family val="2"/>
      <charset val="238"/>
      <scheme val="minor"/>
    </font>
    <font>
      <sz val="11"/>
      <color theme="1"/>
      <name val="Arial"/>
    </font>
    <font>
      <sz val="11"/>
      <color theme="1"/>
      <name val="Calibri"/>
      <scheme val="minor"/>
    </font>
    <font>
      <sz val="11"/>
      <name val="Calibri"/>
    </font>
    <font>
      <sz val="11"/>
      <color indexed="8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5A5A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4" fillId="0" borderId="0"/>
    <xf numFmtId="0" fontId="6" fillId="0" borderId="0" applyNumberFormat="0" applyFill="0" applyBorder="0" applyProtection="0"/>
  </cellStyleXfs>
  <cellXfs count="45">
    <xf numFmtId="0" fontId="0" fillId="0" borderId="0" xfId="0"/>
    <xf numFmtId="0" fontId="1" fillId="0" borderId="0" xfId="1"/>
    <xf numFmtId="0" fontId="1" fillId="3" borderId="1" xfId="1" applyFill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0" borderId="1" xfId="1" applyBorder="1"/>
    <xf numFmtId="14" fontId="1" fillId="0" borderId="1" xfId="1" applyNumberFormat="1" applyBorder="1"/>
    <xf numFmtId="0" fontId="1" fillId="9" borderId="1" xfId="1" applyFill="1" applyBorder="1" applyAlignment="1">
      <alignment horizontal="center" vertical="center"/>
    </xf>
    <xf numFmtId="0" fontId="1" fillId="10" borderId="1" xfId="1" applyFill="1" applyBorder="1" applyAlignment="1">
      <alignment vertical="center"/>
    </xf>
    <xf numFmtId="0" fontId="1" fillId="0" borderId="1" xfId="1" applyBorder="1" applyAlignment="1">
      <alignment horizontal="center"/>
    </xf>
    <xf numFmtId="0" fontId="3" fillId="0" borderId="0" xfId="3" applyFont="1"/>
    <xf numFmtId="0" fontId="4" fillId="0" borderId="0" xfId="3"/>
    <xf numFmtId="0" fontId="3" fillId="6" borderId="6" xfId="3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 vertical="center"/>
    </xf>
    <xf numFmtId="0" fontId="3" fillId="0" borderId="6" xfId="3" applyFont="1" applyBorder="1"/>
    <xf numFmtId="14" fontId="3" fillId="0" borderId="6" xfId="3" applyNumberFormat="1" applyFont="1" applyBorder="1"/>
    <xf numFmtId="0" fontId="3" fillId="0" borderId="6" xfId="3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/>
    <xf numFmtId="0" fontId="1" fillId="0" borderId="0" xfId="0" applyFont="1"/>
    <xf numFmtId="16" fontId="0" fillId="0" borderId="1" xfId="0" quotePrefix="1" applyNumberFormat="1" applyBorder="1"/>
    <xf numFmtId="0" fontId="1" fillId="0" borderId="1" xfId="0" applyFont="1" applyBorder="1"/>
    <xf numFmtId="14" fontId="1" fillId="0" borderId="1" xfId="0" applyNumberFormat="1" applyFont="1" applyBorder="1"/>
    <xf numFmtId="16" fontId="1" fillId="0" borderId="1" xfId="0" quotePrefix="1" applyNumberFormat="1" applyFont="1" applyBorder="1"/>
    <xf numFmtId="0" fontId="0" fillId="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0" borderId="0" xfId="1" applyAlignment="1">
      <alignment horizontal="center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 applyAlignment="1">
      <alignment horizontal="left" vertical="center"/>
    </xf>
    <xf numFmtId="0" fontId="1" fillId="3" borderId="1" xfId="1" applyFill="1" applyBorder="1" applyAlignment="1">
      <alignment horizontal="left" vertical="center"/>
    </xf>
    <xf numFmtId="0" fontId="1" fillId="4" borderId="1" xfId="1" applyFill="1" applyBorder="1" applyAlignment="1">
      <alignment horizontal="left" vertical="center"/>
    </xf>
    <xf numFmtId="0" fontId="1" fillId="2" borderId="1" xfId="1" applyFill="1" applyBorder="1" applyAlignment="1">
      <alignment horizontal="center"/>
    </xf>
    <xf numFmtId="0" fontId="1" fillId="8" borderId="1" xfId="1" applyFill="1" applyBorder="1" applyAlignment="1">
      <alignment horizontal="center" vertical="center"/>
    </xf>
    <xf numFmtId="0" fontId="3" fillId="5" borderId="2" xfId="3" applyFont="1" applyFill="1" applyBorder="1" applyAlignment="1">
      <alignment horizontal="center" vertical="center"/>
    </xf>
    <xf numFmtId="0" fontId="5" fillId="0" borderId="5" xfId="3" applyFont="1" applyBorder="1" applyAlignment="1"/>
    <xf numFmtId="0" fontId="3" fillId="5" borderId="2" xfId="3" applyFont="1" applyFill="1" applyBorder="1" applyAlignment="1">
      <alignment horizontal="left" vertical="center"/>
    </xf>
    <xf numFmtId="0" fontId="3" fillId="6" borderId="2" xfId="3" applyFont="1" applyFill="1" applyBorder="1" applyAlignment="1">
      <alignment horizontal="left" vertical="center"/>
    </xf>
    <xf numFmtId="0" fontId="3" fillId="7" borderId="2" xfId="3" applyFont="1" applyFill="1" applyBorder="1" applyAlignment="1">
      <alignment horizontal="left" vertical="center"/>
    </xf>
    <xf numFmtId="0" fontId="3" fillId="5" borderId="3" xfId="3" applyFont="1" applyFill="1" applyBorder="1" applyAlignment="1">
      <alignment horizontal="center"/>
    </xf>
    <xf numFmtId="0" fontId="5" fillId="0" borderId="4" xfId="3" applyFont="1" applyBorder="1" applyAlignment="1"/>
  </cellXfs>
  <cellStyles count="5">
    <cellStyle name="Normalny" xfId="0" builtinId="0"/>
    <cellStyle name="Normalny 2" xfId="1"/>
    <cellStyle name="Normalny 3" xfId="2"/>
    <cellStyle name="Normalny 4" xfId="3"/>
    <cellStyle name="Normalny 5" xfId="4"/>
  </cellStyles>
  <dxfs count="98"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rgb="FFD0CECE"/>
      </font>
      <fill>
        <patternFill patternType="none"/>
      </fill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ln>
                  <a:noFill/>
                </a:ln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Punktacja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ln>
                <a:noFill/>
              </a:ln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Klasyfikacja!$I$1</c:f>
              <c:strCache>
                <c:ptCount val="1"/>
                <c:pt idx="0">
                  <c:v>Poprawne typowania (punkty razem)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Klasyfikacja!$B$2:$B$19</c:f>
              <c:strCache>
                <c:ptCount val="18"/>
                <c:pt idx="0">
                  <c:v>Imie_Nazwisko_7</c:v>
                </c:pt>
                <c:pt idx="1">
                  <c:v>Imie_Nazwisko_3</c:v>
                </c:pt>
                <c:pt idx="2">
                  <c:v>Imie_Nazwisko_14</c:v>
                </c:pt>
                <c:pt idx="3">
                  <c:v>Imie_Nazwisko_16</c:v>
                </c:pt>
                <c:pt idx="4">
                  <c:v>Imie_Nazwisko_6</c:v>
                </c:pt>
                <c:pt idx="5">
                  <c:v>Imie_Nazwisko_12</c:v>
                </c:pt>
                <c:pt idx="6">
                  <c:v>Imie_Nazwisko_17</c:v>
                </c:pt>
                <c:pt idx="7">
                  <c:v>Imie_Nazwisko_4</c:v>
                </c:pt>
                <c:pt idx="8">
                  <c:v>Imie_Nazwisko_8</c:v>
                </c:pt>
                <c:pt idx="9">
                  <c:v>Imie_Nazwisko_10</c:v>
                </c:pt>
                <c:pt idx="10">
                  <c:v>Imie_Nazwisko_1</c:v>
                </c:pt>
                <c:pt idx="11">
                  <c:v>Imie_Nazwisko_2</c:v>
                </c:pt>
                <c:pt idx="12">
                  <c:v>Imie_Nazwisko_9</c:v>
                </c:pt>
                <c:pt idx="13">
                  <c:v>Imie_Nazwisko_5</c:v>
                </c:pt>
                <c:pt idx="14">
                  <c:v>Imie_Nazwisko_13</c:v>
                </c:pt>
                <c:pt idx="15">
                  <c:v>Imie_Nazwisko_11</c:v>
                </c:pt>
                <c:pt idx="16">
                  <c:v>Wojtek Łachowski</c:v>
                </c:pt>
                <c:pt idx="17">
                  <c:v>Imie_Nazwisko_15</c:v>
                </c:pt>
              </c:strCache>
            </c:strRef>
          </c:cat>
          <c:val>
            <c:numRef>
              <c:f>Klasyfikacja!$I$2:$I$19</c:f>
              <c:numCache>
                <c:formatCode>General</c:formatCode>
                <c:ptCount val="18"/>
                <c:pt idx="0">
                  <c:v>72</c:v>
                </c:pt>
                <c:pt idx="1">
                  <c:v>70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64</c:v>
                </c:pt>
                <c:pt idx="6">
                  <c:v>68</c:v>
                </c:pt>
                <c:pt idx="7">
                  <c:v>66</c:v>
                </c:pt>
                <c:pt idx="8">
                  <c:v>68</c:v>
                </c:pt>
                <c:pt idx="9">
                  <c:v>60</c:v>
                </c:pt>
                <c:pt idx="10">
                  <c:v>58</c:v>
                </c:pt>
                <c:pt idx="11">
                  <c:v>58</c:v>
                </c:pt>
                <c:pt idx="12">
                  <c:v>60</c:v>
                </c:pt>
                <c:pt idx="13">
                  <c:v>56</c:v>
                </c:pt>
                <c:pt idx="14">
                  <c:v>52</c:v>
                </c:pt>
                <c:pt idx="15">
                  <c:v>48</c:v>
                </c:pt>
                <c:pt idx="16">
                  <c:v>42</c:v>
                </c:pt>
                <c:pt idx="1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B-4E6F-887A-CAA187DDB6E2}"/>
            </c:ext>
          </c:extLst>
        </c:ser>
        <c:ser>
          <c:idx val="1"/>
          <c:order val="1"/>
          <c:tx>
            <c:strRef>
              <c:f>Klasyfikacja!$J$1</c:f>
              <c:strCache>
                <c:ptCount val="1"/>
                <c:pt idx="0">
                  <c:v>Poprawne wyniki (punkty razem)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Klasyfikacja!$B$2:$B$19</c:f>
              <c:strCache>
                <c:ptCount val="18"/>
                <c:pt idx="0">
                  <c:v>Imie_Nazwisko_7</c:v>
                </c:pt>
                <c:pt idx="1">
                  <c:v>Imie_Nazwisko_3</c:v>
                </c:pt>
                <c:pt idx="2">
                  <c:v>Imie_Nazwisko_14</c:v>
                </c:pt>
                <c:pt idx="3">
                  <c:v>Imie_Nazwisko_16</c:v>
                </c:pt>
                <c:pt idx="4">
                  <c:v>Imie_Nazwisko_6</c:v>
                </c:pt>
                <c:pt idx="5">
                  <c:v>Imie_Nazwisko_12</c:v>
                </c:pt>
                <c:pt idx="6">
                  <c:v>Imie_Nazwisko_17</c:v>
                </c:pt>
                <c:pt idx="7">
                  <c:v>Imie_Nazwisko_4</c:v>
                </c:pt>
                <c:pt idx="8">
                  <c:v>Imie_Nazwisko_8</c:v>
                </c:pt>
                <c:pt idx="9">
                  <c:v>Imie_Nazwisko_10</c:v>
                </c:pt>
                <c:pt idx="10">
                  <c:v>Imie_Nazwisko_1</c:v>
                </c:pt>
                <c:pt idx="11">
                  <c:v>Imie_Nazwisko_2</c:v>
                </c:pt>
                <c:pt idx="12">
                  <c:v>Imie_Nazwisko_9</c:v>
                </c:pt>
                <c:pt idx="13">
                  <c:v>Imie_Nazwisko_5</c:v>
                </c:pt>
                <c:pt idx="14">
                  <c:v>Imie_Nazwisko_13</c:v>
                </c:pt>
                <c:pt idx="15">
                  <c:v>Imie_Nazwisko_11</c:v>
                </c:pt>
                <c:pt idx="16">
                  <c:v>Wojtek Łachowski</c:v>
                </c:pt>
                <c:pt idx="17">
                  <c:v>Imie_Nazwisko_15</c:v>
                </c:pt>
              </c:strCache>
            </c:strRef>
          </c:cat>
          <c:val>
            <c:numRef>
              <c:f>Klasyfikacja!$J$2:$J$19</c:f>
              <c:numCache>
                <c:formatCode>General</c:formatCode>
                <c:ptCount val="18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10</c:v>
                </c:pt>
                <c:pt idx="10">
                  <c:v>7</c:v>
                </c:pt>
                <c:pt idx="11">
                  <c:v>7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FB-4E6F-887A-CAA187DDB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1612207"/>
        <c:axId val="1801741775"/>
      </c:barChart>
      <c:catAx>
        <c:axId val="17816122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1741775"/>
        <c:crosses val="autoZero"/>
        <c:auto val="1"/>
        <c:lblAlgn val="ctr"/>
        <c:lblOffset val="100"/>
        <c:noMultiLvlLbl val="0"/>
      </c:catAx>
      <c:valAx>
        <c:axId val="1801741775"/>
        <c:scaling>
          <c:orientation val="minMax"/>
        </c:scaling>
        <c:delete val="0"/>
        <c:axPos val="t"/>
        <c:majorGridlines>
          <c:spPr>
            <a:ln w="12700" cap="flat" cmpd="dbl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1612207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 dpi="0" rotWithShape="1">
      <a:blip xmlns:r="http://schemas.openxmlformats.org/officeDocument/2006/relationships" r:embed="rId3">
        <a:alphaModFix amt="97000"/>
      </a:blip>
      <a:srcRect/>
      <a:stretch>
        <a:fillRect/>
      </a:stretch>
    </a:blipFill>
    <a:ln>
      <a:noFill/>
    </a:ln>
    <a:effectLst/>
  </c:spPr>
  <c:txPr>
    <a:bodyPr/>
    <a:lstStyle/>
    <a:p>
      <a:pPr>
        <a:defRPr sz="1200">
          <a:ln>
            <a:noFill/>
          </a:ln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187324</xdr:rowOff>
    </xdr:from>
    <xdr:to>
      <xdr:col>10</xdr:col>
      <xdr:colOff>514350</xdr:colOff>
      <xdr:row>66</xdr:row>
      <xdr:rowOff>104775</xdr:rowOff>
    </xdr:to>
    <xdr:graphicFrame macro="">
      <xdr:nvGraphicFramePr>
        <xdr:cNvPr id="2" name="Wykres 2">
          <a:extLst>
            <a:ext uri="{FF2B5EF4-FFF2-40B4-BE49-F238E27FC236}">
              <a16:creationId xmlns:a16="http://schemas.microsoft.com/office/drawing/2014/main" id="{ABB2ADAD-0F2B-4C4A-AA8B-87BFA05EC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zoomScaleNormal="100" workbookViewId="0">
      <selection activeCell="J4" sqref="J4"/>
    </sheetView>
  </sheetViews>
  <sheetFormatPr defaultColWidth="11.42578125" defaultRowHeight="15" x14ac:dyDescent="0.25"/>
  <cols>
    <col min="1" max="1" width="6.5703125" customWidth="1"/>
    <col min="2" max="2" width="18.140625" bestFit="1" customWidth="1"/>
    <col min="3" max="3" width="23.28515625" bestFit="1" customWidth="1"/>
    <col min="4" max="4" width="25.7109375" bestFit="1" customWidth="1"/>
    <col min="5" max="5" width="8.140625" bestFit="1" customWidth="1"/>
    <col min="6" max="6" width="25.42578125" bestFit="1" customWidth="1"/>
    <col min="7" max="7" width="27.85546875" bestFit="1" customWidth="1"/>
    <col min="8" max="8" width="8" bestFit="1" customWidth="1"/>
    <col min="9" max="9" width="22.28515625" bestFit="1" customWidth="1"/>
    <col min="10" max="10" width="18.7109375" bestFit="1" customWidth="1"/>
    <col min="11" max="11" width="14.140625" bestFit="1" customWidth="1"/>
  </cols>
  <sheetData>
    <row r="1" spans="1:11" ht="36.75" customHeight="1" x14ac:dyDescent="0.25">
      <c r="A1" s="24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7" t="s">
        <v>5</v>
      </c>
      <c r="G1" s="27" t="s">
        <v>6</v>
      </c>
      <c r="H1" s="27" t="s">
        <v>4</v>
      </c>
      <c r="I1" s="28" t="s">
        <v>7</v>
      </c>
      <c r="J1" s="29" t="s">
        <v>8</v>
      </c>
      <c r="K1" s="30" t="s">
        <v>9</v>
      </c>
    </row>
    <row r="2" spans="1:11" x14ac:dyDescent="0.25">
      <c r="A2" s="16">
        <v>7</v>
      </c>
      <c r="B2" t="s">
        <v>82</v>
      </c>
      <c r="C2">
        <f>SUM(Imie_Nazwisko_7!$J$3:$J$50)</f>
        <v>9</v>
      </c>
      <c r="D2">
        <f>SUM(Imie_Nazwisko_7!$I$3:$I$50)</f>
        <v>50</v>
      </c>
      <c r="E2">
        <f t="shared" ref="E2:E19" si="0">SUM(C2:D2)</f>
        <v>59</v>
      </c>
      <c r="F2">
        <f>SUM(Imie_Nazwisko_7!$J$55:$J$75)</f>
        <v>2</v>
      </c>
      <c r="G2">
        <f>SUM(Imie_Nazwisko_7!$I$55:$I$75)</f>
        <v>22</v>
      </c>
      <c r="H2">
        <f t="shared" ref="H2:H19" si="1">SUM(F2:G2)</f>
        <v>24</v>
      </c>
      <c r="I2">
        <f>Imie_Nazwisko_7!$N$5</f>
        <v>72</v>
      </c>
      <c r="J2">
        <f>Imie_Nazwisko_7!$N$4</f>
        <v>11</v>
      </c>
      <c r="K2">
        <f t="shared" ref="K2:K19" si="2">SUM(I2:J2)</f>
        <v>83</v>
      </c>
    </row>
    <row r="3" spans="1:11" x14ac:dyDescent="0.25">
      <c r="A3" s="16">
        <v>3</v>
      </c>
      <c r="B3" t="s">
        <v>78</v>
      </c>
      <c r="C3">
        <f>SUM(Imie_Nazwisko_3!$J$3:$J$50)</f>
        <v>5</v>
      </c>
      <c r="D3">
        <f>SUM(Imie_Nazwisko_3!$I$3:$I$50)</f>
        <v>46</v>
      </c>
      <c r="E3">
        <f t="shared" si="0"/>
        <v>51</v>
      </c>
      <c r="F3">
        <f>SUM(Imie_Nazwisko_3!$J$55:$J$75)</f>
        <v>5</v>
      </c>
      <c r="G3">
        <f>SUM(Imie_Nazwisko_3!$I$55:$I$75)</f>
        <v>24</v>
      </c>
      <c r="H3">
        <f t="shared" si="1"/>
        <v>29</v>
      </c>
      <c r="I3">
        <f>Imie_Nazwisko_3!$N$5</f>
        <v>70</v>
      </c>
      <c r="J3">
        <f>Imie_Nazwisko_3!$N$4</f>
        <v>10</v>
      </c>
      <c r="K3">
        <f t="shared" si="2"/>
        <v>80</v>
      </c>
    </row>
    <row r="4" spans="1:11" x14ac:dyDescent="0.25">
      <c r="A4" s="16">
        <v>14</v>
      </c>
      <c r="B4" t="s">
        <v>85</v>
      </c>
      <c r="C4">
        <f>SUM(Imie_Nazwisko_14!$J$3:$J$50)</f>
        <v>5</v>
      </c>
      <c r="D4">
        <f>SUM(Imie_Nazwisko_14!$I$3:$I$50)</f>
        <v>44</v>
      </c>
      <c r="E4">
        <f t="shared" si="0"/>
        <v>49</v>
      </c>
      <c r="F4">
        <f>SUM(Imie_Nazwisko_14!$J$55:$J$75)</f>
        <v>5</v>
      </c>
      <c r="G4">
        <f>SUM(Imie_Nazwisko_14!$I$55:$I$75)</f>
        <v>24</v>
      </c>
      <c r="H4">
        <f t="shared" si="1"/>
        <v>29</v>
      </c>
      <c r="I4">
        <f>Imie_Nazwisko_14!$N$5</f>
        <v>68</v>
      </c>
      <c r="J4">
        <f>Imie_Nazwisko_14!$N$4</f>
        <v>10</v>
      </c>
      <c r="K4">
        <f t="shared" si="2"/>
        <v>78</v>
      </c>
    </row>
    <row r="5" spans="1:11" x14ac:dyDescent="0.25">
      <c r="A5" s="16">
        <v>16</v>
      </c>
      <c r="B5" t="s">
        <v>86</v>
      </c>
      <c r="C5">
        <f>SUM(Imie_Nazwisko_16!$J$3:$J$50)</f>
        <v>2</v>
      </c>
      <c r="D5">
        <f>SUM(Imie_Nazwisko_16!$I$3:$I$50)</f>
        <v>48</v>
      </c>
      <c r="E5">
        <f t="shared" si="0"/>
        <v>50</v>
      </c>
      <c r="F5">
        <f>SUM(Imie_Nazwisko_16!$J$55:$J$75)</f>
        <v>4</v>
      </c>
      <c r="G5">
        <f>SUM(Imie_Nazwisko_16!$I$55:$I$75)</f>
        <v>20</v>
      </c>
      <c r="H5">
        <f t="shared" si="1"/>
        <v>24</v>
      </c>
      <c r="I5">
        <f>Imie_Nazwisko_16!$N$5</f>
        <v>68</v>
      </c>
      <c r="J5">
        <f>Imie_Nazwisko_16!$N$4</f>
        <v>6</v>
      </c>
      <c r="K5">
        <f t="shared" si="2"/>
        <v>74</v>
      </c>
    </row>
    <row r="6" spans="1:11" x14ac:dyDescent="0.25">
      <c r="A6" s="16">
        <v>5</v>
      </c>
      <c r="B6" t="s">
        <v>81</v>
      </c>
      <c r="C6">
        <f>SUM(Imie_Nazwisko_6!$J$3:$J$50)</f>
        <v>4</v>
      </c>
      <c r="D6">
        <f>SUM(Imie_Nazwisko_6!$I$3:$I$50)</f>
        <v>50</v>
      </c>
      <c r="E6">
        <f t="shared" si="0"/>
        <v>54</v>
      </c>
      <c r="F6">
        <f>SUM(Imie_Nazwisko_6!$J$55:$J$75)</f>
        <v>2</v>
      </c>
      <c r="G6">
        <f>SUM(Imie_Nazwisko_6!$I$55:$I$75)</f>
        <v>18</v>
      </c>
      <c r="H6">
        <f t="shared" si="1"/>
        <v>20</v>
      </c>
      <c r="I6">
        <f>Imie_Nazwisko_6!$N$5</f>
        <v>68</v>
      </c>
      <c r="J6">
        <f>Imie_Nazwisko_6!$N$4</f>
        <v>6</v>
      </c>
      <c r="K6">
        <f t="shared" si="2"/>
        <v>74</v>
      </c>
    </row>
    <row r="7" spans="1:11" x14ac:dyDescent="0.25">
      <c r="A7" s="16">
        <v>12</v>
      </c>
      <c r="B7" t="s">
        <v>87</v>
      </c>
      <c r="C7">
        <f>SUM(Imie_Nazwisko_12!$J$3:$J$50)</f>
        <v>5</v>
      </c>
      <c r="D7">
        <f>SUM(Imie_Nazwisko_12!$I$3:$I$50)</f>
        <v>44</v>
      </c>
      <c r="E7">
        <f t="shared" si="0"/>
        <v>49</v>
      </c>
      <c r="F7">
        <f>SUM(Imie_Nazwisko_12!$J$55:$J$75)</f>
        <v>4</v>
      </c>
      <c r="G7">
        <f>SUM(Imie_Nazwisko_12!$I$55:$I$75)</f>
        <v>20</v>
      </c>
      <c r="H7">
        <f t="shared" si="1"/>
        <v>24</v>
      </c>
      <c r="I7">
        <f>Imie_Nazwisko_12!$N$5</f>
        <v>64</v>
      </c>
      <c r="J7">
        <f>Imie_Nazwisko_12!$N$4</f>
        <v>9</v>
      </c>
      <c r="K7">
        <f t="shared" si="2"/>
        <v>73</v>
      </c>
    </row>
    <row r="8" spans="1:11" x14ac:dyDescent="0.25">
      <c r="A8" s="16">
        <v>17</v>
      </c>
      <c r="B8" t="s">
        <v>88</v>
      </c>
      <c r="C8">
        <f>SUM(Imie_Nazwisko_17!$J$3:$J$50)</f>
        <v>4</v>
      </c>
      <c r="D8">
        <f>SUM(Imie_Nazwisko_17!$I$3:$I$50)</f>
        <v>48</v>
      </c>
      <c r="E8">
        <f t="shared" si="0"/>
        <v>52</v>
      </c>
      <c r="F8">
        <f>SUM(Imie_Nazwisko_17!$J$55:$J$75)</f>
        <v>1</v>
      </c>
      <c r="G8">
        <f>SUM(Imie_Nazwisko_17!$I$55:$I$75)</f>
        <v>20</v>
      </c>
      <c r="H8">
        <f t="shared" si="1"/>
        <v>21</v>
      </c>
      <c r="I8">
        <f>Imie_Nazwisko_17!$N$5</f>
        <v>68</v>
      </c>
      <c r="J8">
        <f>Imie_Nazwisko_17!$N$4</f>
        <v>5</v>
      </c>
      <c r="K8">
        <f t="shared" si="2"/>
        <v>73</v>
      </c>
    </row>
    <row r="9" spans="1:11" x14ac:dyDescent="0.25">
      <c r="A9" s="16">
        <v>6</v>
      </c>
      <c r="B9" t="s">
        <v>79</v>
      </c>
      <c r="C9">
        <f>SUM(Imie_Nazwisko_4!$J$3:$J$50)</f>
        <v>3</v>
      </c>
      <c r="D9">
        <f>SUM(Imie_Nazwisko_4!$I$3:$I$50)</f>
        <v>48</v>
      </c>
      <c r="E9">
        <f t="shared" si="0"/>
        <v>51</v>
      </c>
      <c r="F9">
        <f>SUM(Imie_Nazwisko_4!$J$55:$J$75)</f>
        <v>3</v>
      </c>
      <c r="G9">
        <f>SUM(Imie_Nazwisko_4!$I$55:$I$75)</f>
        <v>18</v>
      </c>
      <c r="H9">
        <f t="shared" si="1"/>
        <v>21</v>
      </c>
      <c r="I9">
        <f>Imie_Nazwisko_4!$N$5</f>
        <v>66</v>
      </c>
      <c r="J9">
        <f>Imie_Nazwisko_4!$N$4</f>
        <v>6</v>
      </c>
      <c r="K9">
        <f t="shared" si="2"/>
        <v>72</v>
      </c>
    </row>
    <row r="10" spans="1:11" x14ac:dyDescent="0.25">
      <c r="A10" s="16">
        <v>8</v>
      </c>
      <c r="B10" t="s">
        <v>83</v>
      </c>
      <c r="C10">
        <f>SUM(Imie_Nazwisko_8!$J$3:$J$50)</f>
        <v>2</v>
      </c>
      <c r="D10">
        <f>SUM(Imie_Nazwisko_8!$I$3:$I$50)</f>
        <v>46</v>
      </c>
      <c r="E10">
        <f t="shared" si="0"/>
        <v>48</v>
      </c>
      <c r="F10">
        <f>SUM(Imie_Nazwisko_8!$J$55:$J$75)</f>
        <v>1</v>
      </c>
      <c r="G10">
        <f>SUM(Imie_Nazwisko_8!$I$55:$I$75)</f>
        <v>22</v>
      </c>
      <c r="H10">
        <f t="shared" si="1"/>
        <v>23</v>
      </c>
      <c r="I10">
        <f>Imie_Nazwisko_8!$N$5</f>
        <v>68</v>
      </c>
      <c r="J10">
        <f>Imie_Nazwisko_8!$N$4</f>
        <v>3</v>
      </c>
      <c r="K10">
        <f t="shared" si="2"/>
        <v>71</v>
      </c>
    </row>
    <row r="11" spans="1:11" x14ac:dyDescent="0.25">
      <c r="A11" s="16">
        <v>10</v>
      </c>
      <c r="B11" t="s">
        <v>84</v>
      </c>
      <c r="C11">
        <f>SUM(Imie_Nazwisko_10!$J$3:$J$50)</f>
        <v>9</v>
      </c>
      <c r="D11">
        <f>SUM(Imie_Nazwisko_10!$I$3:$I$50)</f>
        <v>48</v>
      </c>
      <c r="E11">
        <f t="shared" si="0"/>
        <v>57</v>
      </c>
      <c r="F11">
        <f>SUM(Imie_Nazwisko_10!$J$55:$J$75)</f>
        <v>1</v>
      </c>
      <c r="G11">
        <f>SUM(Imie_Nazwisko_10!$I$55:$I$75)</f>
        <v>12</v>
      </c>
      <c r="H11">
        <f t="shared" si="1"/>
        <v>13</v>
      </c>
      <c r="I11">
        <f>Imie_Nazwisko_10!$N$5</f>
        <v>60</v>
      </c>
      <c r="J11">
        <f>Imie_Nazwisko_10!$N$4</f>
        <v>10</v>
      </c>
      <c r="K11">
        <f t="shared" si="2"/>
        <v>70</v>
      </c>
    </row>
    <row r="12" spans="1:11" x14ac:dyDescent="0.25">
      <c r="A12" s="16">
        <v>1</v>
      </c>
      <c r="B12" t="s">
        <v>76</v>
      </c>
      <c r="C12">
        <f>SUM(Imie_Nazwisko_1!$J$3:$J$50)</f>
        <v>5</v>
      </c>
      <c r="D12">
        <f>SUM(Imie_Nazwisko_1!$I$3:$I$50)</f>
        <v>40</v>
      </c>
      <c r="E12">
        <f t="shared" si="0"/>
        <v>45</v>
      </c>
      <c r="F12">
        <f>SUM(Imie_Nazwisko_1!$J$55:$J$75)</f>
        <v>2</v>
      </c>
      <c r="G12">
        <f>SUM(Imie_Nazwisko_1!$I$55:$I$75)</f>
        <v>18</v>
      </c>
      <c r="H12">
        <f t="shared" si="1"/>
        <v>20</v>
      </c>
      <c r="I12">
        <f>Imie_Nazwisko_1!$N$5</f>
        <v>58</v>
      </c>
      <c r="J12">
        <f>Imie_Nazwisko_1!$N$4</f>
        <v>7</v>
      </c>
      <c r="K12">
        <f t="shared" si="2"/>
        <v>65</v>
      </c>
    </row>
    <row r="13" spans="1:11" x14ac:dyDescent="0.25">
      <c r="A13" s="16">
        <v>2</v>
      </c>
      <c r="B13" t="s">
        <v>77</v>
      </c>
      <c r="C13">
        <f>SUM(Imie_Nazwisko_2!$J$3:$J$50)</f>
        <v>6</v>
      </c>
      <c r="D13">
        <f>SUM(Imie_Nazwisko_2!$I$3:$I$50)</f>
        <v>44</v>
      </c>
      <c r="E13">
        <f t="shared" si="0"/>
        <v>50</v>
      </c>
      <c r="F13">
        <f>SUM(Imie_Nazwisko_2!$J$55:$J$75)</f>
        <v>1</v>
      </c>
      <c r="G13">
        <f>SUM(Imie_Nazwisko_2!$I$55:$I$75)</f>
        <v>14</v>
      </c>
      <c r="H13">
        <f t="shared" si="1"/>
        <v>15</v>
      </c>
      <c r="I13">
        <f>Imie_Nazwisko_2!$N$5</f>
        <v>58</v>
      </c>
      <c r="J13">
        <f>Imie_Nazwisko_2!$N$4</f>
        <v>7</v>
      </c>
      <c r="K13">
        <f t="shared" si="2"/>
        <v>65</v>
      </c>
    </row>
    <row r="14" spans="1:11" x14ac:dyDescent="0.25">
      <c r="A14" s="16">
        <v>9</v>
      </c>
      <c r="B14" t="s">
        <v>89</v>
      </c>
      <c r="C14">
        <f>SUM(Imie_Nazwisko_9!$J$3:$J$50)</f>
        <v>3</v>
      </c>
      <c r="D14">
        <f>SUM(Imie_Nazwisko_9!$I$3:$I$50)</f>
        <v>46</v>
      </c>
      <c r="E14">
        <f t="shared" si="0"/>
        <v>49</v>
      </c>
      <c r="F14">
        <f>SUM(Imie_Nazwisko_9!$J$55:$J$75)</f>
        <v>1</v>
      </c>
      <c r="G14">
        <f>SUM(Imie_Nazwisko_9!$I$55:$I$75)</f>
        <v>14</v>
      </c>
      <c r="H14">
        <f t="shared" si="1"/>
        <v>15</v>
      </c>
      <c r="I14">
        <f>Imie_Nazwisko_9!$N$5</f>
        <v>60</v>
      </c>
      <c r="J14">
        <f>Imie_Nazwisko_9!$N$4</f>
        <v>4</v>
      </c>
      <c r="K14">
        <f t="shared" si="2"/>
        <v>64</v>
      </c>
    </row>
    <row r="15" spans="1:11" x14ac:dyDescent="0.25">
      <c r="A15" s="16">
        <v>4</v>
      </c>
      <c r="B15" t="s">
        <v>80</v>
      </c>
      <c r="C15">
        <f>SUM(Imie_Nazwisko_5!$J$3:$J$50)</f>
        <v>0</v>
      </c>
      <c r="D15">
        <f>SUM(Imie_Nazwisko_5!$I$3:$I$50)</f>
        <v>36</v>
      </c>
      <c r="E15">
        <f t="shared" si="0"/>
        <v>36</v>
      </c>
      <c r="F15">
        <f>SUM(Imie_Nazwisko_5!$J$55:$J$75)</f>
        <v>2</v>
      </c>
      <c r="G15">
        <f>SUM(Imie_Nazwisko_5!$I$55:$I$75)</f>
        <v>20</v>
      </c>
      <c r="H15">
        <f t="shared" si="1"/>
        <v>22</v>
      </c>
      <c r="I15">
        <f>Imie_Nazwisko_5!$N$5</f>
        <v>56</v>
      </c>
      <c r="J15">
        <f>Imie_Nazwisko_5!$N$4</f>
        <v>2</v>
      </c>
      <c r="K15">
        <f t="shared" si="2"/>
        <v>58</v>
      </c>
    </row>
    <row r="16" spans="1:11" x14ac:dyDescent="0.25">
      <c r="A16" s="16">
        <v>13</v>
      </c>
      <c r="B16" t="s">
        <v>90</v>
      </c>
      <c r="C16">
        <f>SUM(Imie_Nazwisko_13!$J$3:$J$50)</f>
        <v>2</v>
      </c>
      <c r="D16">
        <f>SUM(Imie_Nazwisko_13!$I$3:$I$50)</f>
        <v>34</v>
      </c>
      <c r="E16">
        <f t="shared" si="0"/>
        <v>36</v>
      </c>
      <c r="F16">
        <f>SUM(Imie_Nazwisko_13!$J$55:$J$75)</f>
        <v>0</v>
      </c>
      <c r="G16">
        <f>SUM(Imie_Nazwisko_13!$I$55:$I$75)</f>
        <v>18</v>
      </c>
      <c r="H16">
        <f t="shared" si="1"/>
        <v>18</v>
      </c>
      <c r="I16">
        <f>Imie_Nazwisko_13!$N$5</f>
        <v>52</v>
      </c>
      <c r="J16">
        <f>Imie_Nazwisko_13!$N$4</f>
        <v>2</v>
      </c>
      <c r="K16">
        <f t="shared" si="2"/>
        <v>54</v>
      </c>
    </row>
    <row r="17" spans="1:11" x14ac:dyDescent="0.25">
      <c r="A17" s="16">
        <v>11</v>
      </c>
      <c r="B17" t="s">
        <v>91</v>
      </c>
      <c r="C17">
        <f>SUM(Imie_Nazwisko_11!$J$3:$J$50)</f>
        <v>4</v>
      </c>
      <c r="D17">
        <f>SUM(Imie_Nazwisko_11!$I$3:$I$50)</f>
        <v>38</v>
      </c>
      <c r="E17">
        <f t="shared" si="0"/>
        <v>42</v>
      </c>
      <c r="F17">
        <f>SUM(Imie_Nazwisko_11!$J$55:$J$75)</f>
        <v>2</v>
      </c>
      <c r="G17">
        <f>SUM(Imie_Nazwisko_11!$I$55:$I$75)</f>
        <v>10</v>
      </c>
      <c r="H17">
        <f t="shared" si="1"/>
        <v>12</v>
      </c>
      <c r="I17">
        <f>Imie_Nazwisko_11!$N$5</f>
        <v>48</v>
      </c>
      <c r="J17">
        <f>Imie_Nazwisko_11!$N$4</f>
        <v>6</v>
      </c>
      <c r="K17">
        <f t="shared" si="2"/>
        <v>54</v>
      </c>
    </row>
    <row r="18" spans="1:11" x14ac:dyDescent="0.25">
      <c r="A18" s="16">
        <v>18</v>
      </c>
      <c r="B18" t="s">
        <v>10</v>
      </c>
      <c r="C18">
        <f>SUM(Imie_Nazwisko_18!$J$3:$J$50)</f>
        <v>3</v>
      </c>
      <c r="D18">
        <f>SUM(Imie_Nazwisko_18!$I$3:$I$50)</f>
        <v>42</v>
      </c>
      <c r="E18">
        <f t="shared" si="0"/>
        <v>45</v>
      </c>
      <c r="F18">
        <f>SUM(Imie_Nazwisko_18!$J$55:$J$75)</f>
        <v>0</v>
      </c>
      <c r="G18">
        <f>SUM(Imie_Nazwisko_18!$I$55:$I$75)</f>
        <v>0</v>
      </c>
      <c r="H18">
        <f t="shared" si="1"/>
        <v>0</v>
      </c>
      <c r="I18">
        <f>Imie_Nazwisko_18!$N$5</f>
        <v>42</v>
      </c>
      <c r="J18">
        <f>Imie_Nazwisko_18!$N$4</f>
        <v>3</v>
      </c>
      <c r="K18">
        <f t="shared" si="2"/>
        <v>45</v>
      </c>
    </row>
    <row r="19" spans="1:11" x14ac:dyDescent="0.25">
      <c r="A19" s="16">
        <v>15</v>
      </c>
      <c r="B19" t="s">
        <v>92</v>
      </c>
      <c r="C19">
        <f>SUM(Imie_Nazwisko_15!$J$3:$J$50)</f>
        <v>2</v>
      </c>
      <c r="D19">
        <f>SUM(Imie_Nazwisko_15!$I$3:$I$50)</f>
        <v>22</v>
      </c>
      <c r="E19">
        <f t="shared" si="0"/>
        <v>24</v>
      </c>
      <c r="F19">
        <f>SUM(Imie_Nazwisko_15!$J$55:$J$75)</f>
        <v>1</v>
      </c>
      <c r="G19">
        <f>SUM(Imie_Nazwisko_15!$I$55:$I$75)</f>
        <v>10</v>
      </c>
      <c r="H19">
        <f t="shared" si="1"/>
        <v>11</v>
      </c>
      <c r="I19">
        <f>Imie_Nazwisko_15!$N$5</f>
        <v>32</v>
      </c>
      <c r="J19">
        <f>Imie_Nazwisko_15!$N$4</f>
        <v>3</v>
      </c>
      <c r="K19">
        <f t="shared" si="2"/>
        <v>35</v>
      </c>
    </row>
    <row r="69" spans="1:4" x14ac:dyDescent="0.25">
      <c r="A69" t="s">
        <v>11</v>
      </c>
      <c r="C69" t="s">
        <v>12</v>
      </c>
    </row>
    <row r="70" spans="1:4" x14ac:dyDescent="0.25">
      <c r="A70" s="16">
        <v>1</v>
      </c>
      <c r="B70" t="str">
        <f>$B$2</f>
        <v>Imie_Nazwisko_7</v>
      </c>
      <c r="C70">
        <f>$K$2</f>
        <v>83</v>
      </c>
    </row>
    <row r="71" spans="1:4" x14ac:dyDescent="0.25">
      <c r="A71" s="16">
        <v>2</v>
      </c>
      <c r="B71" t="str">
        <f>$B$3</f>
        <v>Imie_Nazwisko_3</v>
      </c>
      <c r="C71">
        <f>$K$3</f>
        <v>80</v>
      </c>
    </row>
    <row r="72" spans="1:4" x14ac:dyDescent="0.25">
      <c r="A72" s="16">
        <v>3</v>
      </c>
      <c r="B72" t="str">
        <f>$B$4</f>
        <v>Imie_Nazwisko_14</v>
      </c>
      <c r="C72">
        <f>$K$4</f>
        <v>78</v>
      </c>
    </row>
    <row r="74" spans="1:4" x14ac:dyDescent="0.25">
      <c r="A74" t="s">
        <v>13</v>
      </c>
    </row>
    <row r="75" spans="1:4" x14ac:dyDescent="0.25">
      <c r="A75" s="16">
        <v>1</v>
      </c>
      <c r="B75" t="s">
        <v>75</v>
      </c>
      <c r="C75">
        <v>59</v>
      </c>
    </row>
    <row r="76" spans="1:4" x14ac:dyDescent="0.25">
      <c r="A76" s="16">
        <v>2</v>
      </c>
      <c r="B76" t="s">
        <v>75</v>
      </c>
      <c r="C76">
        <v>57</v>
      </c>
    </row>
    <row r="77" spans="1:4" x14ac:dyDescent="0.25">
      <c r="A77" s="16">
        <v>3</v>
      </c>
      <c r="B77" t="s">
        <v>75</v>
      </c>
      <c r="C77">
        <v>54</v>
      </c>
    </row>
    <row r="79" spans="1:4" x14ac:dyDescent="0.25">
      <c r="A79" t="s">
        <v>14</v>
      </c>
    </row>
    <row r="80" spans="1:4" x14ac:dyDescent="0.25">
      <c r="A80" s="16">
        <v>1</v>
      </c>
      <c r="B80" t="s">
        <v>75</v>
      </c>
      <c r="C80">
        <v>29</v>
      </c>
      <c r="D80" t="s">
        <v>15</v>
      </c>
    </row>
    <row r="81" spans="1:4" x14ac:dyDescent="0.25">
      <c r="A81" s="16">
        <v>1</v>
      </c>
      <c r="B81" t="s">
        <v>75</v>
      </c>
      <c r="C81">
        <v>29</v>
      </c>
      <c r="D81" t="s">
        <v>15</v>
      </c>
    </row>
    <row r="82" spans="1:4" x14ac:dyDescent="0.25">
      <c r="A82" s="16">
        <v>3</v>
      </c>
      <c r="B82" t="s">
        <v>75</v>
      </c>
      <c r="C82">
        <v>24</v>
      </c>
      <c r="D82" t="s">
        <v>16</v>
      </c>
    </row>
    <row r="83" spans="1:4" x14ac:dyDescent="0.25">
      <c r="A83" s="16">
        <v>4</v>
      </c>
      <c r="B83" t="s">
        <v>75</v>
      </c>
      <c r="C83">
        <v>24</v>
      </c>
    </row>
    <row r="84" spans="1:4" x14ac:dyDescent="0.25">
      <c r="A84" s="16">
        <v>4</v>
      </c>
      <c r="B84" t="s">
        <v>75</v>
      </c>
      <c r="C84">
        <v>24</v>
      </c>
    </row>
  </sheetData>
  <sheetProtection algorithmName="SHA-512" hashValue="yRnawxDCrc1nsfwiapFeftrCZKW7hP/Sk46Kv6WL4BaxRhERNi7m+DMd8LGnWJfz+weGLV/kbY4HmsVZRLHJyw==" saltValue="WJzlf7/Q0BhRWHj04X9kFQ==" spinCount="100000" sheet="1" objects="1" scenarios="1" sort="0"/>
  <autoFilter ref="A1:K18">
    <sortState ref="A2:K19">
      <sortCondition descending="1" ref="K1:K18"/>
    </sortState>
  </autoFilter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workbookViewId="0">
      <pane ySplit="2" topLeftCell="A67" activePane="bottomLeft" state="frozen"/>
      <selection pane="bottomLeft" activeCell="G77" sqref="G77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27" style="1" bestFit="1" customWidth="1"/>
    <col min="10" max="10" width="23.28515625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17</v>
      </c>
      <c r="B1" s="33" t="s">
        <v>18</v>
      </c>
      <c r="C1" s="33" t="s">
        <v>19</v>
      </c>
      <c r="D1" s="34" t="s">
        <v>20</v>
      </c>
      <c r="E1" s="35" t="s">
        <v>21</v>
      </c>
      <c r="F1" s="36" t="s">
        <v>22</v>
      </c>
      <c r="G1" s="36"/>
      <c r="H1" s="32" t="s">
        <v>23</v>
      </c>
      <c r="I1" s="37" t="s">
        <v>69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20</v>
      </c>
      <c r="G2" s="3" t="s">
        <v>21</v>
      </c>
      <c r="H2" s="32"/>
      <c r="I2" s="6" t="s">
        <v>70</v>
      </c>
      <c r="J2" s="7" t="s">
        <v>71</v>
      </c>
    </row>
    <row r="3" spans="1:14" ht="14.25" x14ac:dyDescent="0.2">
      <c r="A3" s="4">
        <v>1</v>
      </c>
      <c r="B3" s="5">
        <v>44885</v>
      </c>
      <c r="C3" s="4" t="s">
        <v>24</v>
      </c>
      <c r="D3" s="4" t="s">
        <v>25</v>
      </c>
      <c r="E3" s="4" t="s">
        <v>26</v>
      </c>
      <c r="F3" s="8">
        <v>1</v>
      </c>
      <c r="G3" s="8">
        <v>2</v>
      </c>
      <c r="H3" s="4" t="str">
        <f t="shared" ref="H3:H50" si="0">IF(F3="-","",IF(F3=G3,"Remis",IF(F3&gt;G3,D3,E3)))</f>
        <v>Ekwador</v>
      </c>
      <c r="I3" s="4">
        <f>IF('Wyniki meczow'!H3=Imie_Nazwisko_8!H3,2,0)</f>
        <v>2</v>
      </c>
      <c r="J3" s="4">
        <f>IF(AND('Wyniki meczow'!F3=Imie_Nazwisko_8!F3,'Wyniki meczow'!G3=Imie_Nazwisko_8!G3),1,0)</f>
        <v>0</v>
      </c>
      <c r="M3" s="1" t="s">
        <v>72</v>
      </c>
      <c r="N3" s="1">
        <f>COUNTIF(I3:I50:I55:I62:I65:I68:I71:I72:I74:I75,2)</f>
        <v>34</v>
      </c>
    </row>
    <row r="4" spans="1:14" ht="14.25" x14ac:dyDescent="0.2">
      <c r="A4" s="4">
        <v>2</v>
      </c>
      <c r="B4" s="5">
        <v>44886</v>
      </c>
      <c r="C4" s="4" t="s">
        <v>24</v>
      </c>
      <c r="D4" s="4" t="s">
        <v>27</v>
      </c>
      <c r="E4" s="4" t="s">
        <v>28</v>
      </c>
      <c r="F4" s="8">
        <v>0</v>
      </c>
      <c r="G4" s="8">
        <v>1</v>
      </c>
      <c r="H4" s="4" t="str">
        <f t="shared" si="0"/>
        <v>Holandia</v>
      </c>
      <c r="I4" s="4">
        <f>IF('Wyniki meczow'!H4=Imie_Nazwisko_8!H4,2,0)</f>
        <v>2</v>
      </c>
      <c r="J4" s="4">
        <f>IF(AND('Wyniki meczow'!F4=Imie_Nazwisko_8!F4,'Wyniki meczow'!G4=Imie_Nazwisko_8!G4),1,0)</f>
        <v>0</v>
      </c>
      <c r="M4" s="1" t="s">
        <v>73</v>
      </c>
      <c r="N4" s="1">
        <f>COUNTIF(J3:J50:J55:J62:J65:J68:J71:J72:J74:J75,1)</f>
        <v>3</v>
      </c>
    </row>
    <row r="5" spans="1:14" ht="14.25" x14ac:dyDescent="0.2">
      <c r="A5" s="4">
        <v>3</v>
      </c>
      <c r="B5" s="5">
        <v>44886</v>
      </c>
      <c r="C5" s="4" t="s">
        <v>29</v>
      </c>
      <c r="D5" s="4" t="s">
        <v>30</v>
      </c>
      <c r="E5" s="4" t="s">
        <v>31</v>
      </c>
      <c r="F5" s="8">
        <v>2</v>
      </c>
      <c r="G5" s="8">
        <v>0</v>
      </c>
      <c r="H5" s="4" t="str">
        <f t="shared" si="0"/>
        <v>Anglia</v>
      </c>
      <c r="I5" s="4">
        <f>IF('Wyniki meczow'!H5=Imie_Nazwisko_8!H5,2,0)</f>
        <v>2</v>
      </c>
      <c r="J5" s="4">
        <f>IF(AND('Wyniki meczow'!F5=Imie_Nazwisko_8!F5,'Wyniki meczow'!G5=Imie_Nazwisko_8!G5),1,0)</f>
        <v>0</v>
      </c>
      <c r="M5" s="1" t="s">
        <v>74</v>
      </c>
      <c r="N5" s="1">
        <f>SUM(I3:I50:I55:I62:I65:I68:I71:I72:I74:I75)</f>
        <v>68</v>
      </c>
    </row>
    <row r="6" spans="1:14" ht="14.25" x14ac:dyDescent="0.2">
      <c r="A6" s="4">
        <v>4</v>
      </c>
      <c r="B6" s="5">
        <v>44886</v>
      </c>
      <c r="C6" s="4" t="s">
        <v>29</v>
      </c>
      <c r="D6" s="4" t="s">
        <v>32</v>
      </c>
      <c r="E6" s="4" t="s">
        <v>33</v>
      </c>
      <c r="F6" s="8">
        <v>1</v>
      </c>
      <c r="G6" s="8">
        <v>1</v>
      </c>
      <c r="H6" s="4" t="str">
        <f t="shared" si="0"/>
        <v>Remis</v>
      </c>
      <c r="I6" s="4">
        <f>IF('Wyniki meczow'!H6=Imie_Nazwisko_8!H6,2,0)</f>
        <v>2</v>
      </c>
      <c r="J6" s="4">
        <f>IF(AND('Wyniki meczow'!F6=Imie_Nazwisko_8!F6,'Wyniki meczow'!G6=Imie_Nazwisko_8!G6),1,0)</f>
        <v>1</v>
      </c>
    </row>
    <row r="7" spans="1:14" ht="14.25" x14ac:dyDescent="0.2">
      <c r="A7" s="4">
        <v>5</v>
      </c>
      <c r="B7" s="5">
        <v>44887</v>
      </c>
      <c r="C7" s="4" t="s">
        <v>34</v>
      </c>
      <c r="D7" s="4" t="s">
        <v>35</v>
      </c>
      <c r="E7" s="4" t="s">
        <v>36</v>
      </c>
      <c r="F7" s="8">
        <v>4</v>
      </c>
      <c r="G7" s="8">
        <v>1</v>
      </c>
      <c r="H7" s="4" t="str">
        <f t="shared" si="0"/>
        <v>Dania</v>
      </c>
      <c r="I7" s="4">
        <f>IF('Wyniki meczow'!H7=Imie_Nazwisko_8!H7,2,0)</f>
        <v>0</v>
      </c>
      <c r="J7" s="4">
        <f>IF(AND('Wyniki meczow'!F7=Imie_Nazwisko_8!F7,'Wyniki meczow'!G7=Imie_Nazwisko_8!G7),1,0)</f>
        <v>0</v>
      </c>
    </row>
    <row r="8" spans="1:14" ht="14.25" x14ac:dyDescent="0.2">
      <c r="A8" s="4">
        <v>6</v>
      </c>
      <c r="B8" s="5">
        <v>44887</v>
      </c>
      <c r="C8" s="4" t="s">
        <v>34</v>
      </c>
      <c r="D8" s="4" t="s">
        <v>37</v>
      </c>
      <c r="E8" s="4" t="s">
        <v>38</v>
      </c>
      <c r="F8" s="8">
        <v>4</v>
      </c>
      <c r="G8" s="8">
        <v>0</v>
      </c>
      <c r="H8" s="4" t="str">
        <f t="shared" si="0"/>
        <v>Francja</v>
      </c>
      <c r="I8" s="4">
        <f>IF('Wyniki meczow'!H8=Imie_Nazwisko_8!H8,2,0)</f>
        <v>2</v>
      </c>
      <c r="J8" s="4">
        <f>IF(AND('Wyniki meczow'!F8=Imie_Nazwisko_8!F8,'Wyniki meczow'!G8=Imie_Nazwisko_8!G8),1,0)</f>
        <v>0</v>
      </c>
    </row>
    <row r="9" spans="1:14" ht="14.25" x14ac:dyDescent="0.2">
      <c r="A9" s="4">
        <v>7</v>
      </c>
      <c r="B9" s="5">
        <v>44887</v>
      </c>
      <c r="C9" s="4" t="s">
        <v>39</v>
      </c>
      <c r="D9" s="4" t="s">
        <v>40</v>
      </c>
      <c r="E9" s="4" t="s">
        <v>41</v>
      </c>
      <c r="F9" s="8">
        <v>5</v>
      </c>
      <c r="G9" s="8">
        <v>0</v>
      </c>
      <c r="H9" s="4" t="str">
        <f t="shared" si="0"/>
        <v>Argentyna</v>
      </c>
      <c r="I9" s="4">
        <f>IF('Wyniki meczow'!H9=Imie_Nazwisko_8!H9,2,0)</f>
        <v>0</v>
      </c>
      <c r="J9" s="4">
        <f>IF(AND('Wyniki meczow'!F9=Imie_Nazwisko_8!F9,'Wyniki meczow'!G9=Imie_Nazwisko_8!G9),1,0)</f>
        <v>0</v>
      </c>
    </row>
    <row r="10" spans="1:14" ht="14.25" x14ac:dyDescent="0.2">
      <c r="A10" s="4">
        <v>8</v>
      </c>
      <c r="B10" s="5">
        <v>44887</v>
      </c>
      <c r="C10" s="4" t="s">
        <v>39</v>
      </c>
      <c r="D10" s="4" t="s">
        <v>42</v>
      </c>
      <c r="E10" s="4" t="s">
        <v>43</v>
      </c>
      <c r="F10" s="8">
        <v>0</v>
      </c>
      <c r="G10" s="8">
        <v>1</v>
      </c>
      <c r="H10" s="4" t="str">
        <f t="shared" si="0"/>
        <v>Polska</v>
      </c>
      <c r="I10" s="4">
        <f>IF('Wyniki meczow'!H10=Imie_Nazwisko_8!H10,2,0)</f>
        <v>0</v>
      </c>
      <c r="J10" s="4">
        <f>IF(AND('Wyniki meczow'!F10=Imie_Nazwisko_8!F10,'Wyniki meczow'!G10=Imie_Nazwisko_8!G10),1,0)</f>
        <v>0</v>
      </c>
    </row>
    <row r="11" spans="1:14" ht="14.25" x14ac:dyDescent="0.2">
      <c r="A11" s="4">
        <v>9</v>
      </c>
      <c r="B11" s="5">
        <v>44888</v>
      </c>
      <c r="C11" s="4" t="s">
        <v>44</v>
      </c>
      <c r="D11" s="4" t="s">
        <v>45</v>
      </c>
      <c r="E11" s="4" t="s">
        <v>46</v>
      </c>
      <c r="F11" s="8">
        <v>3</v>
      </c>
      <c r="G11" s="8">
        <v>1</v>
      </c>
      <c r="H11" s="4" t="str">
        <f t="shared" si="0"/>
        <v>Belgia</v>
      </c>
      <c r="I11" s="4">
        <f>IF('Wyniki meczow'!H11=Imie_Nazwisko_8!H11,2,0)</f>
        <v>2</v>
      </c>
      <c r="J11" s="4">
        <f>IF(AND('Wyniki meczow'!F11=Imie_Nazwisko_8!F11,'Wyniki meczow'!G11=Imie_Nazwisko_8!G11),1,0)</f>
        <v>0</v>
      </c>
    </row>
    <row r="12" spans="1:14" ht="14.25" x14ac:dyDescent="0.2">
      <c r="A12" s="4">
        <v>10</v>
      </c>
      <c r="B12" s="5">
        <v>44888</v>
      </c>
      <c r="C12" s="4" t="s">
        <v>47</v>
      </c>
      <c r="D12" s="4" t="s">
        <v>48</v>
      </c>
      <c r="E12" s="4" t="s">
        <v>49</v>
      </c>
      <c r="F12" s="8">
        <v>3</v>
      </c>
      <c r="G12" s="8">
        <v>0</v>
      </c>
      <c r="H12" s="4" t="str">
        <f t="shared" si="0"/>
        <v>Hiszpania</v>
      </c>
      <c r="I12" s="4">
        <f>IF('Wyniki meczow'!H12=Imie_Nazwisko_8!H12,2,0)</f>
        <v>2</v>
      </c>
      <c r="J12" s="4">
        <f>IF(AND('Wyniki meczow'!F12=Imie_Nazwisko_8!F12,'Wyniki meczow'!G12=Imie_Nazwisko_8!G12),1,0)</f>
        <v>0</v>
      </c>
    </row>
    <row r="13" spans="1:14" ht="14.25" x14ac:dyDescent="0.2">
      <c r="A13" s="4">
        <v>11</v>
      </c>
      <c r="B13" s="5">
        <v>44888</v>
      </c>
      <c r="C13" s="4" t="s">
        <v>47</v>
      </c>
      <c r="D13" s="4" t="s">
        <v>50</v>
      </c>
      <c r="E13" s="4" t="s">
        <v>51</v>
      </c>
      <c r="F13" s="8">
        <v>2</v>
      </c>
      <c r="G13" s="8">
        <v>0</v>
      </c>
      <c r="H13" s="4" t="str">
        <f t="shared" si="0"/>
        <v>Niemcy</v>
      </c>
      <c r="I13" s="4">
        <f>IF('Wyniki meczow'!H13=Imie_Nazwisko_8!H13,2,0)</f>
        <v>0</v>
      </c>
      <c r="J13" s="4">
        <f>IF(AND('Wyniki meczow'!F13=Imie_Nazwisko_8!F13,'Wyniki meczow'!G13=Imie_Nazwisko_8!G13),1,0)</f>
        <v>0</v>
      </c>
    </row>
    <row r="14" spans="1:14" ht="14.25" x14ac:dyDescent="0.2">
      <c r="A14" s="4">
        <v>12</v>
      </c>
      <c r="B14" s="5">
        <v>44888</v>
      </c>
      <c r="C14" s="4" t="s">
        <v>44</v>
      </c>
      <c r="D14" s="4" t="s">
        <v>52</v>
      </c>
      <c r="E14" s="4" t="s">
        <v>53</v>
      </c>
      <c r="F14" s="8">
        <v>0</v>
      </c>
      <c r="G14" s="8">
        <v>2</v>
      </c>
      <c r="H14" s="4" t="str">
        <f t="shared" si="0"/>
        <v>Chorwacja</v>
      </c>
      <c r="I14" s="4">
        <f>IF('Wyniki meczow'!H14=Imie_Nazwisko_8!H14,2,0)</f>
        <v>0</v>
      </c>
      <c r="J14" s="4">
        <f>IF(AND('Wyniki meczow'!F14=Imie_Nazwisko_8!F14,'Wyniki meczow'!G14=Imie_Nazwisko_8!G14),1,0)</f>
        <v>0</v>
      </c>
    </row>
    <row r="15" spans="1:14" ht="14.25" x14ac:dyDescent="0.2">
      <c r="A15" s="4">
        <v>13</v>
      </c>
      <c r="B15" s="5">
        <v>44889</v>
      </c>
      <c r="C15" s="4" t="s">
        <v>54</v>
      </c>
      <c r="D15" s="4" t="s">
        <v>55</v>
      </c>
      <c r="E15" s="4" t="s">
        <v>56</v>
      </c>
      <c r="F15" s="8">
        <v>1</v>
      </c>
      <c r="G15" s="8">
        <v>0</v>
      </c>
      <c r="H15" s="4" t="str">
        <f t="shared" si="0"/>
        <v>Szwajcaria</v>
      </c>
      <c r="I15" s="4">
        <f>IF('Wyniki meczow'!H15=Imie_Nazwisko_8!H15,2,0)</f>
        <v>2</v>
      </c>
      <c r="J15" s="4">
        <f>IF(AND('Wyniki meczow'!F15=Imie_Nazwisko_8!F15,'Wyniki meczow'!G15=Imie_Nazwisko_8!G15),1,0)</f>
        <v>1</v>
      </c>
    </row>
    <row r="16" spans="1:14" ht="14.25" x14ac:dyDescent="0.2">
      <c r="A16" s="4">
        <v>14</v>
      </c>
      <c r="B16" s="5">
        <v>44889</v>
      </c>
      <c r="C16" s="4" t="s">
        <v>57</v>
      </c>
      <c r="D16" s="4" t="s">
        <v>58</v>
      </c>
      <c r="E16" s="4" t="s">
        <v>59</v>
      </c>
      <c r="F16" s="8">
        <v>1</v>
      </c>
      <c r="G16" s="8">
        <v>1</v>
      </c>
      <c r="H16" s="4" t="str">
        <f t="shared" si="0"/>
        <v>Remis</v>
      </c>
      <c r="I16" s="4">
        <f>IF('Wyniki meczow'!H16=Imie_Nazwisko_8!H16,2,0)</f>
        <v>2</v>
      </c>
      <c r="J16" s="4">
        <f>IF(AND('Wyniki meczow'!F16=Imie_Nazwisko_8!F16,'Wyniki meczow'!G16=Imie_Nazwisko_8!G16),1,0)</f>
        <v>0</v>
      </c>
    </row>
    <row r="17" spans="1:10" ht="14.25" x14ac:dyDescent="0.2">
      <c r="A17" s="4">
        <v>15</v>
      </c>
      <c r="B17" s="5">
        <v>44889</v>
      </c>
      <c r="C17" s="4" t="s">
        <v>57</v>
      </c>
      <c r="D17" s="4" t="s">
        <v>60</v>
      </c>
      <c r="E17" s="4" t="s">
        <v>61</v>
      </c>
      <c r="F17" s="8">
        <v>1</v>
      </c>
      <c r="G17" s="8">
        <v>0</v>
      </c>
      <c r="H17" s="4" t="str">
        <f t="shared" si="0"/>
        <v>Portugalia</v>
      </c>
      <c r="I17" s="4">
        <f>IF('Wyniki meczow'!H17=Imie_Nazwisko_8!H17,2,0)</f>
        <v>2</v>
      </c>
      <c r="J17" s="4">
        <f>IF(AND('Wyniki meczow'!F17=Imie_Nazwisko_8!F17,'Wyniki meczow'!G17=Imie_Nazwisko_8!G17),1,0)</f>
        <v>0</v>
      </c>
    </row>
    <row r="18" spans="1:10" ht="14.25" x14ac:dyDescent="0.2">
      <c r="A18" s="4">
        <v>16</v>
      </c>
      <c r="B18" s="5">
        <v>44889</v>
      </c>
      <c r="C18" s="4" t="s">
        <v>54</v>
      </c>
      <c r="D18" s="4" t="s">
        <v>62</v>
      </c>
      <c r="E18" s="4" t="s">
        <v>63</v>
      </c>
      <c r="F18" s="8">
        <v>2</v>
      </c>
      <c r="G18" s="8">
        <v>1</v>
      </c>
      <c r="H18" s="4" t="str">
        <f t="shared" si="0"/>
        <v>Brazylia</v>
      </c>
      <c r="I18" s="4">
        <f>IF('Wyniki meczow'!H18=Imie_Nazwisko_8!H18,2,0)</f>
        <v>2</v>
      </c>
      <c r="J18" s="4">
        <f>IF(AND('Wyniki meczow'!F18=Imie_Nazwisko_8!F18,'Wyniki meczow'!G18=Imie_Nazwisko_8!G18),1,0)</f>
        <v>0</v>
      </c>
    </row>
    <row r="19" spans="1:10" ht="14.25" x14ac:dyDescent="0.2">
      <c r="A19" s="4">
        <v>17</v>
      </c>
      <c r="B19" s="5">
        <v>44890</v>
      </c>
      <c r="C19" s="4" t="s">
        <v>29</v>
      </c>
      <c r="D19" s="4" t="s">
        <v>33</v>
      </c>
      <c r="E19" s="4" t="s">
        <v>31</v>
      </c>
      <c r="F19" s="8">
        <v>2</v>
      </c>
      <c r="G19" s="8">
        <v>0</v>
      </c>
      <c r="H19" s="4" t="str">
        <f t="shared" si="0"/>
        <v>Walia</v>
      </c>
      <c r="I19" s="4">
        <f>IF('Wyniki meczow'!H19=Imie_Nazwisko_8!H19,2,0)</f>
        <v>0</v>
      </c>
      <c r="J19" s="4">
        <f>IF(AND('Wyniki meczow'!F19=Imie_Nazwisko_8!F19,'Wyniki meczow'!G19=Imie_Nazwisko_8!G19),1,0)</f>
        <v>0</v>
      </c>
    </row>
    <row r="20" spans="1:10" ht="14.25" x14ac:dyDescent="0.2">
      <c r="A20" s="4">
        <v>18</v>
      </c>
      <c r="B20" s="5">
        <v>44890</v>
      </c>
      <c r="C20" s="4" t="s">
        <v>24</v>
      </c>
      <c r="D20" s="4" t="s">
        <v>25</v>
      </c>
      <c r="E20" s="4" t="s">
        <v>27</v>
      </c>
      <c r="F20" s="8">
        <v>0</v>
      </c>
      <c r="G20" s="8">
        <v>2</v>
      </c>
      <c r="H20" s="4" t="str">
        <f t="shared" si="0"/>
        <v>Senegal</v>
      </c>
      <c r="I20" s="4">
        <f>IF('Wyniki meczow'!H20=Imie_Nazwisko_8!H20,2,0)</f>
        <v>2</v>
      </c>
      <c r="J20" s="4">
        <f>IF(AND('Wyniki meczow'!F20=Imie_Nazwisko_8!F20,'Wyniki meczow'!G20=Imie_Nazwisko_8!G20),1,0)</f>
        <v>0</v>
      </c>
    </row>
    <row r="21" spans="1:10" ht="14.25" x14ac:dyDescent="0.2">
      <c r="A21" s="4">
        <v>19</v>
      </c>
      <c r="B21" s="5">
        <v>44890</v>
      </c>
      <c r="C21" s="4" t="s">
        <v>24</v>
      </c>
      <c r="D21" s="4" t="s">
        <v>28</v>
      </c>
      <c r="E21" s="4" t="s">
        <v>26</v>
      </c>
      <c r="F21" s="8">
        <v>2</v>
      </c>
      <c r="G21" s="8">
        <v>1</v>
      </c>
      <c r="H21" s="4" t="str">
        <f t="shared" si="0"/>
        <v>Holandia</v>
      </c>
      <c r="I21" s="4">
        <f>IF('Wyniki meczow'!H21=Imie_Nazwisko_8!H21,2,0)</f>
        <v>0</v>
      </c>
      <c r="J21" s="4">
        <f>IF(AND('Wyniki meczow'!F21=Imie_Nazwisko_8!F21,'Wyniki meczow'!G21=Imie_Nazwisko_8!G21),1,0)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29</v>
      </c>
      <c r="D22" s="4" t="s">
        <v>30</v>
      </c>
      <c r="E22" s="4" t="s">
        <v>32</v>
      </c>
      <c r="F22" s="8">
        <v>1</v>
      </c>
      <c r="G22" s="8">
        <v>0</v>
      </c>
      <c r="H22" s="4" t="str">
        <f t="shared" si="0"/>
        <v>Anglia</v>
      </c>
      <c r="I22" s="4">
        <f>IF('Wyniki meczow'!H22=Imie_Nazwisko_8!H22,2,0)</f>
        <v>0</v>
      </c>
      <c r="J22" s="4">
        <f>IF(AND('Wyniki meczow'!F22=Imie_Nazwisko_8!F22,'Wyniki meczow'!G22=Imie_Nazwisko_8!G22),1,0)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34</v>
      </c>
      <c r="D23" s="4" t="s">
        <v>36</v>
      </c>
      <c r="E23" s="4" t="s">
        <v>38</v>
      </c>
      <c r="F23" s="8">
        <v>0</v>
      </c>
      <c r="G23" s="8">
        <v>0</v>
      </c>
      <c r="H23" s="4" t="str">
        <f t="shared" si="0"/>
        <v>Remis</v>
      </c>
      <c r="I23" s="4">
        <f>IF('Wyniki meczow'!H23=Imie_Nazwisko_8!H23,2,0)</f>
        <v>0</v>
      </c>
      <c r="J23" s="4">
        <f>IF(AND('Wyniki meczow'!F23=Imie_Nazwisko_8!F23,'Wyniki meczow'!G23=Imie_Nazwisko_8!G23),1,0)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39</v>
      </c>
      <c r="D24" s="4" t="s">
        <v>43</v>
      </c>
      <c r="E24" s="4" t="s">
        <v>41</v>
      </c>
      <c r="F24" s="8">
        <v>1</v>
      </c>
      <c r="G24" s="8">
        <v>0</v>
      </c>
      <c r="H24" s="4" t="str">
        <f t="shared" si="0"/>
        <v>Polska</v>
      </c>
      <c r="I24" s="4">
        <f>IF('Wyniki meczow'!H24=Imie_Nazwisko_8!H24,2,0)</f>
        <v>2</v>
      </c>
      <c r="J24" s="4">
        <f>IF(AND('Wyniki meczow'!F24=Imie_Nazwisko_8!F24,'Wyniki meczow'!G24=Imie_Nazwisko_8!G24),1,0)</f>
        <v>0</v>
      </c>
    </row>
    <row r="25" spans="1:10" ht="15.75" customHeight="1" x14ac:dyDescent="0.2">
      <c r="A25" s="4">
        <v>23</v>
      </c>
      <c r="B25" s="5">
        <v>44891</v>
      </c>
      <c r="C25" s="4" t="s">
        <v>34</v>
      </c>
      <c r="D25" s="4" t="s">
        <v>37</v>
      </c>
      <c r="E25" s="4" t="s">
        <v>35</v>
      </c>
      <c r="F25" s="8">
        <v>1</v>
      </c>
      <c r="G25" s="8">
        <v>1</v>
      </c>
      <c r="H25" s="4" t="str">
        <f t="shared" si="0"/>
        <v>Remis</v>
      </c>
      <c r="I25" s="4">
        <f>IF('Wyniki meczow'!H25=Imie_Nazwisko_8!H25,2,0)</f>
        <v>0</v>
      </c>
      <c r="J25" s="4">
        <f>IF(AND('Wyniki meczow'!F25=Imie_Nazwisko_8!F25,'Wyniki meczow'!G25=Imie_Nazwisko_8!G25),1,0)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39</v>
      </c>
      <c r="D26" s="4" t="s">
        <v>40</v>
      </c>
      <c r="E26" s="4" t="s">
        <v>42</v>
      </c>
      <c r="F26" s="8">
        <v>3</v>
      </c>
      <c r="G26" s="8">
        <v>1</v>
      </c>
      <c r="H26" s="4" t="str">
        <f t="shared" si="0"/>
        <v>Argentyna</v>
      </c>
      <c r="I26" s="4">
        <f>IF('Wyniki meczow'!H26=Imie_Nazwisko_8!H26,2,0)</f>
        <v>2</v>
      </c>
      <c r="J26" s="4">
        <f>IF(AND('Wyniki meczow'!F26=Imie_Nazwisko_8!F26,'Wyniki meczow'!G26=Imie_Nazwisko_8!G26),1,0)</f>
        <v>0</v>
      </c>
    </row>
    <row r="27" spans="1:10" ht="15.75" customHeight="1" x14ac:dyDescent="0.2">
      <c r="A27" s="4">
        <v>25</v>
      </c>
      <c r="B27" s="5">
        <v>44892</v>
      </c>
      <c r="C27" s="4" t="s">
        <v>47</v>
      </c>
      <c r="D27" s="4" t="s">
        <v>51</v>
      </c>
      <c r="E27" s="4" t="s">
        <v>49</v>
      </c>
      <c r="F27" s="8">
        <v>1</v>
      </c>
      <c r="G27" s="8">
        <v>1</v>
      </c>
      <c r="H27" s="4" t="str">
        <f t="shared" si="0"/>
        <v>Remis</v>
      </c>
      <c r="I27" s="4">
        <f>IF('Wyniki meczow'!H27=Imie_Nazwisko_8!H27,2,0)</f>
        <v>0</v>
      </c>
      <c r="J27" s="4">
        <f>IF(AND('Wyniki meczow'!F27=Imie_Nazwisko_8!F27,'Wyniki meczow'!G27=Imie_Nazwisko_8!G27),1,0)</f>
        <v>0</v>
      </c>
    </row>
    <row r="28" spans="1:10" ht="15.75" customHeight="1" x14ac:dyDescent="0.2">
      <c r="A28" s="4">
        <v>26</v>
      </c>
      <c r="B28" s="5">
        <v>44892</v>
      </c>
      <c r="C28" s="4" t="s">
        <v>44</v>
      </c>
      <c r="D28" s="4" t="s">
        <v>45</v>
      </c>
      <c r="E28" s="4" t="s">
        <v>52</v>
      </c>
      <c r="F28" s="8">
        <v>4</v>
      </c>
      <c r="G28" s="8">
        <v>0</v>
      </c>
      <c r="H28" s="4" t="str">
        <f t="shared" si="0"/>
        <v>Belgia</v>
      </c>
      <c r="I28" s="4">
        <f>IF('Wyniki meczow'!H28=Imie_Nazwisko_8!H28,2,0)</f>
        <v>0</v>
      </c>
      <c r="J28" s="4">
        <f>IF(AND('Wyniki meczow'!F28=Imie_Nazwisko_8!F28,'Wyniki meczow'!G28=Imie_Nazwisko_8!G28),1,0)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44</v>
      </c>
      <c r="D29" s="4" t="s">
        <v>53</v>
      </c>
      <c r="E29" s="4" t="s">
        <v>46</v>
      </c>
      <c r="F29" s="8">
        <v>1</v>
      </c>
      <c r="G29" s="8">
        <v>0</v>
      </c>
      <c r="H29" s="4" t="str">
        <f t="shared" si="0"/>
        <v>Chorwacja</v>
      </c>
      <c r="I29" s="4">
        <f>IF('Wyniki meczow'!H29=Imie_Nazwisko_8!H29,2,0)</f>
        <v>2</v>
      </c>
      <c r="J29" s="4">
        <f>IF(AND('Wyniki meczow'!F29=Imie_Nazwisko_8!F29,'Wyniki meczow'!G29=Imie_Nazwisko_8!G29),1,0)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47</v>
      </c>
      <c r="D30" s="4" t="s">
        <v>48</v>
      </c>
      <c r="E30" s="4" t="s">
        <v>50</v>
      </c>
      <c r="F30" s="8">
        <v>2</v>
      </c>
      <c r="G30" s="8">
        <v>2</v>
      </c>
      <c r="H30" s="4" t="str">
        <f t="shared" si="0"/>
        <v>Remis</v>
      </c>
      <c r="I30" s="4">
        <f>IF('Wyniki meczow'!H30=Imie_Nazwisko_8!H30,2,0)</f>
        <v>2</v>
      </c>
      <c r="J30" s="4">
        <f>IF(AND('Wyniki meczow'!F30=Imie_Nazwisko_8!F30,'Wyniki meczow'!G30=Imie_Nazwisko_8!G30),1,0)</f>
        <v>0</v>
      </c>
    </row>
    <row r="31" spans="1:10" ht="15.75" customHeight="1" x14ac:dyDescent="0.2">
      <c r="A31" s="4">
        <v>29</v>
      </c>
      <c r="B31" s="5">
        <v>44893</v>
      </c>
      <c r="C31" s="4" t="s">
        <v>54</v>
      </c>
      <c r="D31" s="4" t="s">
        <v>56</v>
      </c>
      <c r="E31" s="4" t="s">
        <v>63</v>
      </c>
      <c r="F31" s="8">
        <v>0</v>
      </c>
      <c r="G31" s="8">
        <v>2</v>
      </c>
      <c r="H31" s="4" t="str">
        <f t="shared" si="0"/>
        <v>Serbia</v>
      </c>
      <c r="I31" s="4">
        <f>IF('Wyniki meczow'!H31=Imie_Nazwisko_8!H31,2,0)</f>
        <v>0</v>
      </c>
      <c r="J31" s="4">
        <f>IF(AND('Wyniki meczow'!F31=Imie_Nazwisko_8!F31,'Wyniki meczow'!G31=Imie_Nazwisko_8!G31),1,0)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57</v>
      </c>
      <c r="D32" s="4" t="s">
        <v>59</v>
      </c>
      <c r="E32" s="4" t="s">
        <v>61</v>
      </c>
      <c r="F32" s="8">
        <v>1</v>
      </c>
      <c r="G32" s="8">
        <v>1</v>
      </c>
      <c r="H32" s="4" t="str">
        <f t="shared" si="0"/>
        <v>Remis</v>
      </c>
      <c r="I32" s="4">
        <f>IF('Wyniki meczow'!H32=Imie_Nazwisko_8!H32,2,0)</f>
        <v>0</v>
      </c>
      <c r="J32" s="4">
        <f>IF(AND('Wyniki meczow'!F32=Imie_Nazwisko_8!F32,'Wyniki meczow'!G32=Imie_Nazwisko_8!G32),1,0)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54</v>
      </c>
      <c r="D33" s="4" t="s">
        <v>62</v>
      </c>
      <c r="E33" s="4" t="s">
        <v>55</v>
      </c>
      <c r="F33" s="8">
        <v>1</v>
      </c>
      <c r="G33" s="8">
        <v>1</v>
      </c>
      <c r="H33" s="4" t="str">
        <f t="shared" si="0"/>
        <v>Remis</v>
      </c>
      <c r="I33" s="4">
        <f>IF('Wyniki meczow'!H33=Imie_Nazwisko_8!H33,2,0)</f>
        <v>0</v>
      </c>
      <c r="J33" s="4">
        <f>IF(AND('Wyniki meczow'!F33=Imie_Nazwisko_8!F33,'Wyniki meczow'!G33=Imie_Nazwisko_8!G33),1,0)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57</v>
      </c>
      <c r="D34" s="4" t="s">
        <v>60</v>
      </c>
      <c r="E34" s="4" t="s">
        <v>58</v>
      </c>
      <c r="F34" s="8">
        <v>1</v>
      </c>
      <c r="G34" s="8">
        <v>0</v>
      </c>
      <c r="H34" s="4" t="str">
        <f t="shared" si="0"/>
        <v>Portugalia</v>
      </c>
      <c r="I34" s="4">
        <f>IF('Wyniki meczow'!H34=Imie_Nazwisko_8!H34,2,0)</f>
        <v>2</v>
      </c>
      <c r="J34" s="4">
        <f>IF(AND('Wyniki meczow'!F34=Imie_Nazwisko_8!F34,'Wyniki meczow'!G34=Imie_Nazwisko_8!G34),1,0)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29</v>
      </c>
      <c r="D35" s="4" t="s">
        <v>33</v>
      </c>
      <c r="E35" s="4" t="s">
        <v>30</v>
      </c>
      <c r="F35" s="8">
        <v>0</v>
      </c>
      <c r="G35" s="8">
        <v>2</v>
      </c>
      <c r="H35" s="4" t="str">
        <f t="shared" si="0"/>
        <v>Anglia</v>
      </c>
      <c r="I35" s="4">
        <f>IF('Wyniki meczow'!H35=Imie_Nazwisko_8!H35,2,0)</f>
        <v>2</v>
      </c>
      <c r="J35" s="4">
        <f>IF(AND('Wyniki meczow'!F35=Imie_Nazwisko_8!F35,'Wyniki meczow'!G35=Imie_Nazwisko_8!G35),1,0)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29</v>
      </c>
      <c r="D36" s="4" t="s">
        <v>31</v>
      </c>
      <c r="E36" s="4" t="s">
        <v>32</v>
      </c>
      <c r="F36" s="8">
        <v>1</v>
      </c>
      <c r="G36" s="8">
        <v>1</v>
      </c>
      <c r="H36" s="4" t="str">
        <f t="shared" si="0"/>
        <v>Remis</v>
      </c>
      <c r="I36" s="4">
        <f>IF('Wyniki meczow'!H36=Imie_Nazwisko_8!H36,2,0)</f>
        <v>0</v>
      </c>
      <c r="J36" s="4">
        <f>IF(AND('Wyniki meczow'!F36=Imie_Nazwisko_8!F36,'Wyniki meczow'!G36=Imie_Nazwisko_8!G36),1,0)</f>
        <v>0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24</v>
      </c>
      <c r="D37" s="4" t="s">
        <v>26</v>
      </c>
      <c r="E37" s="4" t="s">
        <v>27</v>
      </c>
      <c r="F37" s="8">
        <v>2</v>
      </c>
      <c r="G37" s="8">
        <v>2</v>
      </c>
      <c r="H37" s="4" t="str">
        <f t="shared" si="0"/>
        <v>Remis</v>
      </c>
      <c r="I37" s="4">
        <f>IF('Wyniki meczow'!H37=Imie_Nazwisko_8!H37,2,0)</f>
        <v>0</v>
      </c>
      <c r="J37" s="4">
        <f>IF(AND('Wyniki meczow'!F37=Imie_Nazwisko_8!F37,'Wyniki meczow'!G37=Imie_Nazwisko_8!G37),1,0)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24</v>
      </c>
      <c r="D38" s="4" t="s">
        <v>28</v>
      </c>
      <c r="E38" s="4" t="s">
        <v>25</v>
      </c>
      <c r="F38" s="8">
        <v>4</v>
      </c>
      <c r="G38" s="8">
        <v>0</v>
      </c>
      <c r="H38" s="4" t="str">
        <f t="shared" si="0"/>
        <v>Holandia</v>
      </c>
      <c r="I38" s="4">
        <f>IF('Wyniki meczow'!H38=Imie_Nazwisko_8!H38,2,0)</f>
        <v>2</v>
      </c>
      <c r="J38" s="4">
        <f>IF(AND('Wyniki meczow'!F38=Imie_Nazwisko_8!F38,'Wyniki meczow'!G38=Imie_Nazwisko_8!G38),1,0)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34</v>
      </c>
      <c r="D39" s="4" t="s">
        <v>38</v>
      </c>
      <c r="E39" s="4" t="s">
        <v>35</v>
      </c>
      <c r="F39" s="8">
        <v>1</v>
      </c>
      <c r="G39" s="8">
        <v>2</v>
      </c>
      <c r="H39" s="4" t="str">
        <f t="shared" si="0"/>
        <v>Dania</v>
      </c>
      <c r="I39" s="4">
        <f>IF('Wyniki meczow'!H39=Imie_Nazwisko_8!H39,2,0)</f>
        <v>0</v>
      </c>
      <c r="J39" s="4">
        <f>IF(AND('Wyniki meczow'!F39=Imie_Nazwisko_8!F39,'Wyniki meczow'!G39=Imie_Nazwisko_8!G39),1,0)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34</v>
      </c>
      <c r="D40" s="4" t="s">
        <v>36</v>
      </c>
      <c r="E40" s="4" t="s">
        <v>37</v>
      </c>
      <c r="F40" s="8">
        <v>0</v>
      </c>
      <c r="G40" s="8">
        <v>3</v>
      </c>
      <c r="H40" s="4" t="str">
        <f t="shared" si="0"/>
        <v>Francja</v>
      </c>
      <c r="I40" s="4">
        <f>IF('Wyniki meczow'!H40=Imie_Nazwisko_8!H40,2,0)</f>
        <v>0</v>
      </c>
      <c r="J40" s="4">
        <f>IF(AND('Wyniki meczow'!F40=Imie_Nazwisko_8!F40,'Wyniki meczow'!G40=Imie_Nazwisko_8!G40),1,0)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39</v>
      </c>
      <c r="D41" s="4" t="s">
        <v>43</v>
      </c>
      <c r="E41" s="4" t="s">
        <v>40</v>
      </c>
      <c r="F41" s="8">
        <v>1</v>
      </c>
      <c r="G41" s="8">
        <v>2</v>
      </c>
      <c r="H41" s="4" t="str">
        <f t="shared" si="0"/>
        <v>Argentyna</v>
      </c>
      <c r="I41" s="4">
        <f>IF('Wyniki meczow'!H41=Imie_Nazwisko_8!H41,2,0)</f>
        <v>2</v>
      </c>
      <c r="J41" s="4">
        <f>IF(AND('Wyniki meczow'!F41=Imie_Nazwisko_8!F41,'Wyniki meczow'!G41=Imie_Nazwisko_8!G41),1,0)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39</v>
      </c>
      <c r="D42" s="4" t="s">
        <v>41</v>
      </c>
      <c r="E42" s="4" t="s">
        <v>42</v>
      </c>
      <c r="F42" s="8">
        <v>1</v>
      </c>
      <c r="G42" s="8">
        <v>1</v>
      </c>
      <c r="H42" s="4" t="str">
        <f t="shared" si="0"/>
        <v>Remis</v>
      </c>
      <c r="I42" s="4">
        <f>IF('Wyniki meczow'!H42=Imie_Nazwisko_8!H42,2,0)</f>
        <v>0</v>
      </c>
      <c r="J42" s="4">
        <f>IF(AND('Wyniki meczow'!F42=Imie_Nazwisko_8!F42,'Wyniki meczow'!G42=Imie_Nazwisko_8!G42),1,0)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44</v>
      </c>
      <c r="D43" s="4" t="s">
        <v>53</v>
      </c>
      <c r="E43" s="4" t="s">
        <v>45</v>
      </c>
      <c r="F43" s="8">
        <v>2</v>
      </c>
      <c r="G43" s="8">
        <v>2</v>
      </c>
      <c r="H43" s="4" t="str">
        <f t="shared" si="0"/>
        <v>Remis</v>
      </c>
      <c r="I43" s="4">
        <f>IF('Wyniki meczow'!H43=Imie_Nazwisko_8!H43,2,0)</f>
        <v>2</v>
      </c>
      <c r="J43" s="4">
        <f>IF(AND('Wyniki meczow'!F43=Imie_Nazwisko_8!F43,'Wyniki meczow'!G43=Imie_Nazwisko_8!G43),1,0)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44</v>
      </c>
      <c r="D44" s="4" t="s">
        <v>46</v>
      </c>
      <c r="E44" s="4" t="s">
        <v>52</v>
      </c>
      <c r="F44" s="8">
        <v>1</v>
      </c>
      <c r="G44" s="8">
        <v>1</v>
      </c>
      <c r="H44" s="4" t="str">
        <f t="shared" si="0"/>
        <v>Remis</v>
      </c>
      <c r="I44" s="4">
        <f>IF('Wyniki meczow'!H44=Imie_Nazwisko_8!H44,2,0)</f>
        <v>0</v>
      </c>
      <c r="J44" s="4">
        <f>IF(AND('Wyniki meczow'!F44=Imie_Nazwisko_8!F44,'Wyniki meczow'!G44=Imie_Nazwisko_8!G44),1,0)</f>
        <v>0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47</v>
      </c>
      <c r="D45" s="4" t="s">
        <v>51</v>
      </c>
      <c r="E45" s="4" t="s">
        <v>48</v>
      </c>
      <c r="F45" s="8">
        <v>0</v>
      </c>
      <c r="G45" s="8">
        <v>2</v>
      </c>
      <c r="H45" s="4" t="str">
        <f t="shared" si="0"/>
        <v>Hiszpania</v>
      </c>
      <c r="I45" s="4">
        <f>IF('Wyniki meczow'!H45=Imie_Nazwisko_8!H45,2,0)</f>
        <v>0</v>
      </c>
      <c r="J45" s="4">
        <f>IF(AND('Wyniki meczow'!F45=Imie_Nazwisko_8!F45,'Wyniki meczow'!G45=Imie_Nazwisko_8!G45),1,0)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47</v>
      </c>
      <c r="D46" s="4" t="s">
        <v>49</v>
      </c>
      <c r="E46" s="4" t="s">
        <v>50</v>
      </c>
      <c r="F46" s="8">
        <v>0</v>
      </c>
      <c r="G46" s="8">
        <v>3</v>
      </c>
      <c r="H46" s="4" t="str">
        <f t="shared" si="0"/>
        <v>Niemcy</v>
      </c>
      <c r="I46" s="4">
        <f>IF('Wyniki meczow'!H46=Imie_Nazwisko_8!H46,2,0)</f>
        <v>2</v>
      </c>
      <c r="J46" s="4">
        <f>IF(AND('Wyniki meczow'!F46=Imie_Nazwisko_8!F46,'Wyniki meczow'!G46=Imie_Nazwisko_8!G46),1,0)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57</v>
      </c>
      <c r="D47" s="4" t="s">
        <v>61</v>
      </c>
      <c r="E47" s="4" t="s">
        <v>58</v>
      </c>
      <c r="F47" s="8">
        <v>1</v>
      </c>
      <c r="G47" s="8">
        <v>3</v>
      </c>
      <c r="H47" s="4" t="str">
        <f t="shared" si="0"/>
        <v>Urugwaj</v>
      </c>
      <c r="I47" s="4">
        <f>IF('Wyniki meczow'!H47=Imie_Nazwisko_8!H47,2,0)</f>
        <v>2</v>
      </c>
      <c r="J47" s="4">
        <f>IF(AND('Wyniki meczow'!F47=Imie_Nazwisko_8!F47,'Wyniki meczow'!G47=Imie_Nazwisko_8!G47),1,0)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57</v>
      </c>
      <c r="D48" s="4" t="s">
        <v>59</v>
      </c>
      <c r="E48" s="4" t="s">
        <v>60</v>
      </c>
      <c r="F48" s="8">
        <v>0</v>
      </c>
      <c r="G48" s="8">
        <v>0</v>
      </c>
      <c r="H48" s="4" t="str">
        <f t="shared" si="0"/>
        <v>Remis</v>
      </c>
      <c r="I48" s="4">
        <f>IF('Wyniki meczow'!H48=Imie_Nazwisko_8!H48,2,0)</f>
        <v>0</v>
      </c>
      <c r="J48" s="4">
        <f>IF(AND('Wyniki meczow'!F48=Imie_Nazwisko_8!F48,'Wyniki meczow'!G48=Imie_Nazwisko_8!G48),1,0)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54</v>
      </c>
      <c r="D49" s="4" t="s">
        <v>63</v>
      </c>
      <c r="E49" s="4" t="s">
        <v>55</v>
      </c>
      <c r="F49" s="8">
        <v>1</v>
      </c>
      <c r="G49" s="8">
        <v>1</v>
      </c>
      <c r="H49" s="4" t="str">
        <f t="shared" si="0"/>
        <v>Remis</v>
      </c>
      <c r="I49" s="4">
        <f>IF('Wyniki meczow'!H49=Imie_Nazwisko_8!H49,2,0)</f>
        <v>0</v>
      </c>
      <c r="J49" s="4">
        <f>IF(AND('Wyniki meczow'!F49=Imie_Nazwisko_8!F49,'Wyniki meczow'!G49=Imie_Nazwisko_8!G49),1,0)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54</v>
      </c>
      <c r="D50" s="4" t="s">
        <v>56</v>
      </c>
      <c r="E50" s="4" t="s">
        <v>62</v>
      </c>
      <c r="F50" s="8">
        <v>0</v>
      </c>
      <c r="G50" s="8">
        <v>2</v>
      </c>
      <c r="H50" s="4" t="str">
        <f t="shared" si="0"/>
        <v>Brazylia</v>
      </c>
      <c r="I50" s="4">
        <f>IF('Wyniki meczow'!H50=Imie_Nazwisko_8!H50,2,0)</f>
        <v>0</v>
      </c>
      <c r="J50" s="4">
        <f>IF(AND('Wyniki meczow'!F50=Imie_Nazwisko_8!F50,'Wyniki meczow'!G50=Imie_Nazwisko_8!G50),1,0)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64</v>
      </c>
      <c r="D55" s="17" t="s">
        <v>28</v>
      </c>
      <c r="E55" s="17" t="s">
        <v>32</v>
      </c>
      <c r="F55" s="8">
        <v>1</v>
      </c>
      <c r="G55" s="8">
        <v>0</v>
      </c>
      <c r="H55" s="4" t="str">
        <f t="shared" ref="H55:H75" si="1">IF(F55="-","",IF(F55=G55,"Remis",IF(F55&gt;G55,D55,E55)))</f>
        <v>Holandia</v>
      </c>
      <c r="I55" s="4">
        <f>IF('Wyniki meczow'!H55=Imie_Nazwisko_8!H55,2,0)</f>
        <v>2</v>
      </c>
      <c r="J55" s="4">
        <f>IF(AND('Wyniki meczow'!F55=Imie_Nazwisko_8!F55,'Wyniki meczow'!G55=Imie_Nazwisko_8!G55),1,0)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64</v>
      </c>
      <c r="D56" s="17" t="s">
        <v>40</v>
      </c>
      <c r="E56" s="17" t="s">
        <v>38</v>
      </c>
      <c r="F56" s="8">
        <v>2</v>
      </c>
      <c r="G56" s="8">
        <v>0</v>
      </c>
      <c r="H56" s="4" t="str">
        <f t="shared" si="1"/>
        <v>Argentyna</v>
      </c>
      <c r="I56" s="4">
        <f>IF('Wyniki meczow'!H56=Imie_Nazwisko_8!H56,2,0)</f>
        <v>2</v>
      </c>
      <c r="J56" s="4">
        <f>IF(AND('Wyniki meczow'!F56=Imie_Nazwisko_8!F56,'Wyniki meczow'!G56=Imie_Nazwisko_8!G56),1,0)</f>
        <v>0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64</v>
      </c>
      <c r="D57" s="17" t="s">
        <v>37</v>
      </c>
      <c r="E57" s="17" t="s">
        <v>43</v>
      </c>
      <c r="F57" s="8">
        <v>2</v>
      </c>
      <c r="G57" s="8">
        <v>1</v>
      </c>
      <c r="H57" s="4" t="str">
        <f t="shared" si="1"/>
        <v>Francja</v>
      </c>
      <c r="I57" s="4">
        <f>IF('Wyniki meczow'!H57=Imie_Nazwisko_8!H57,2,0)</f>
        <v>2</v>
      </c>
      <c r="J57" s="4">
        <f>IF(AND('Wyniki meczow'!F57=Imie_Nazwisko_8!F57,'Wyniki meczow'!G57=Imie_Nazwisko_8!G57),1,0)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64</v>
      </c>
      <c r="D58" s="17" t="s">
        <v>30</v>
      </c>
      <c r="E58" s="17" t="s">
        <v>27</v>
      </c>
      <c r="F58" s="8">
        <v>3</v>
      </c>
      <c r="G58" s="8">
        <v>1</v>
      </c>
      <c r="H58" s="4" t="str">
        <f t="shared" si="1"/>
        <v>Anglia</v>
      </c>
      <c r="I58" s="4">
        <f>IF('Wyniki meczow'!H58=Imie_Nazwisko_8!H58,2,0)</f>
        <v>2</v>
      </c>
      <c r="J58" s="4">
        <f>IF(AND('Wyniki meczow'!F58=Imie_Nazwisko_8!F58,'Wyniki meczow'!G58=Imie_Nazwisko_8!G58),1,0)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64</v>
      </c>
      <c r="D59" s="17" t="s">
        <v>51</v>
      </c>
      <c r="E59" s="17" t="s">
        <v>53</v>
      </c>
      <c r="F59" s="8">
        <v>0</v>
      </c>
      <c r="G59" s="8">
        <v>1</v>
      </c>
      <c r="H59" s="4" t="str">
        <f t="shared" si="1"/>
        <v>Chorwacja</v>
      </c>
      <c r="I59" s="4">
        <f>IF('Wyniki meczow'!H59=Imie_Nazwisko_8!H59,2,0)</f>
        <v>2</v>
      </c>
      <c r="J59" s="4">
        <f>IF(AND('Wyniki meczow'!F59=Imie_Nazwisko_8!F59,'Wyniki meczow'!G59=Imie_Nazwisko_8!G59),1,0)</f>
        <v>0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64</v>
      </c>
      <c r="D60" s="17" t="s">
        <v>62</v>
      </c>
      <c r="E60" s="17" t="s">
        <v>59</v>
      </c>
      <c r="F60" s="8">
        <v>2</v>
      </c>
      <c r="G60" s="8">
        <v>0</v>
      </c>
      <c r="H60" s="4" t="str">
        <f t="shared" si="1"/>
        <v>Brazylia</v>
      </c>
      <c r="I60" s="4">
        <f>IF('Wyniki meczow'!H60=Imie_Nazwisko_8!H60,2,0)</f>
        <v>2</v>
      </c>
      <c r="J60" s="4">
        <f>IF(AND('Wyniki meczow'!F60=Imie_Nazwisko_8!F60,'Wyniki meczow'!G60=Imie_Nazwisko_8!G60),1,0)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64</v>
      </c>
      <c r="D61" s="17" t="s">
        <v>52</v>
      </c>
      <c r="E61" s="17" t="s">
        <v>48</v>
      </c>
      <c r="F61" s="8">
        <v>0</v>
      </c>
      <c r="G61" s="8">
        <v>2</v>
      </c>
      <c r="H61" s="4" t="str">
        <f t="shared" si="1"/>
        <v>Hiszpania</v>
      </c>
      <c r="I61" s="4">
        <f>IF('Wyniki meczow'!H61=Imie_Nazwisko_8!H61,2,0)</f>
        <v>0</v>
      </c>
      <c r="J61" s="4">
        <f>IF(AND('Wyniki meczow'!F61=Imie_Nazwisko_8!F61,'Wyniki meczow'!G61=Imie_Nazwisko_8!G61),1,0)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64</v>
      </c>
      <c r="D62" s="17" t="s">
        <v>60</v>
      </c>
      <c r="E62" s="17" t="s">
        <v>55</v>
      </c>
      <c r="F62" s="8">
        <v>1</v>
      </c>
      <c r="G62" s="8">
        <v>0</v>
      </c>
      <c r="H62" s="4" t="str">
        <f t="shared" si="1"/>
        <v>Portugalia</v>
      </c>
      <c r="I62" s="4">
        <f>IF('Wyniki meczow'!H62=Imie_Nazwisko_8!H62,2,0)</f>
        <v>2</v>
      </c>
      <c r="J62" s="4">
        <f>IF(AND('Wyniki meczow'!F62=Imie_Nazwisko_8!F62,'Wyniki meczow'!G62=Imie_Nazwisko_8!G62),1,0)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65</v>
      </c>
      <c r="D65" s="21" t="str">
        <f>'Wyniki meczow'!H59</f>
        <v>Chorwacja</v>
      </c>
      <c r="E65" s="21" t="str">
        <f>'Wyniki meczow'!H60</f>
        <v>Brazylia</v>
      </c>
      <c r="F65" s="8">
        <v>1</v>
      </c>
      <c r="G65" s="8">
        <v>2</v>
      </c>
      <c r="H65" s="4" t="str">
        <f t="shared" si="1"/>
        <v>Brazylia</v>
      </c>
      <c r="I65" s="4">
        <f>IF('Wyniki meczow'!H65=Imie_Nazwisko_8!H65,2,0)</f>
        <v>0</v>
      </c>
      <c r="J65" s="4">
        <f>IF(AND('Wyniki meczow'!F65=Imie_Nazwisko_8!F65,'Wyniki meczow'!G65=Imie_Nazwisko_8!G65),1,0)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65</v>
      </c>
      <c r="D66" s="21" t="str">
        <f>'Wyniki meczow'!H55</f>
        <v>Holandia</v>
      </c>
      <c r="E66" s="21" t="str">
        <f>'Wyniki meczow'!H56</f>
        <v>Argentyna</v>
      </c>
      <c r="F66" s="8">
        <v>1</v>
      </c>
      <c r="G66" s="8">
        <v>0</v>
      </c>
      <c r="H66" s="4" t="str">
        <f t="shared" si="1"/>
        <v>Holandia</v>
      </c>
      <c r="I66" s="4">
        <f>IF('Wyniki meczow'!H66=Imie_Nazwisko_8!H66,2,0)</f>
        <v>0</v>
      </c>
      <c r="J66" s="4">
        <f>IF(AND('Wyniki meczow'!F66=Imie_Nazwisko_8!F66,'Wyniki meczow'!G66=Imie_Nazwisko_8!G66),1,0)</f>
        <v>0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65</v>
      </c>
      <c r="D67" s="21" t="str">
        <f>'Wyniki meczow'!H61</f>
        <v>Maroko</v>
      </c>
      <c r="E67" s="21" t="str">
        <f>'Wyniki meczow'!H62</f>
        <v>Portugalia</v>
      </c>
      <c r="F67" s="8">
        <v>1</v>
      </c>
      <c r="G67" s="8">
        <v>2</v>
      </c>
      <c r="H67" s="4" t="str">
        <f t="shared" si="1"/>
        <v>Portugalia</v>
      </c>
      <c r="I67" s="4">
        <f>IF('Wyniki meczow'!H67=Imie_Nazwisko_8!H67,2,0)</f>
        <v>0</v>
      </c>
      <c r="J67" s="4">
        <f>IF(AND('Wyniki meczow'!F67=Imie_Nazwisko_8!F67,'Wyniki meczow'!G67=Imie_Nazwisko_8!G67),1,0)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65</v>
      </c>
      <c r="D68" s="21" t="str">
        <f>'Wyniki meczow'!H58</f>
        <v>Anglia</v>
      </c>
      <c r="E68" s="21" t="str">
        <f>'Wyniki meczow'!H57</f>
        <v>Francja</v>
      </c>
      <c r="F68" s="8">
        <v>0</v>
      </c>
      <c r="G68" s="8">
        <v>1</v>
      </c>
      <c r="H68" s="4" t="str">
        <f t="shared" si="1"/>
        <v>Francja</v>
      </c>
      <c r="I68" s="4">
        <f>IF('Wyniki meczow'!H68=Imie_Nazwisko_8!H68,2,0)</f>
        <v>2</v>
      </c>
      <c r="J68" s="4">
        <f>IF(AND('Wyniki meczow'!F68=Imie_Nazwisko_8!F68,'Wyniki meczow'!G68=Imie_Nazwisko_8!G68),1,0)</f>
        <v>0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66</v>
      </c>
      <c r="D71" s="21" t="str">
        <f>'Wyniki meczow'!H66</f>
        <v>Argentyna</v>
      </c>
      <c r="E71" s="21" t="str">
        <f>'Wyniki meczow'!H65</f>
        <v>Chorwacja</v>
      </c>
      <c r="F71" s="8">
        <v>1</v>
      </c>
      <c r="G71" s="8">
        <v>0</v>
      </c>
      <c r="H71" s="4" t="str">
        <f t="shared" si="1"/>
        <v>Argentyna</v>
      </c>
      <c r="I71" s="4">
        <f>IF('Wyniki meczow'!H71=Imie_Nazwisko_8!H71,2,0)</f>
        <v>2</v>
      </c>
      <c r="J71" s="4">
        <f>IF(AND('Wyniki meczow'!F71=Imie_Nazwisko_8!F71,'Wyniki meczow'!G71=Imie_Nazwisko_8!G71),1,0)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66</v>
      </c>
      <c r="D72" s="21" t="str">
        <f>'Wyniki meczow'!H68</f>
        <v>Francja</v>
      </c>
      <c r="E72" s="21" t="str">
        <f>'Wyniki meczow'!H67</f>
        <v>Maroko</v>
      </c>
      <c r="F72" s="8">
        <v>2</v>
      </c>
      <c r="G72" s="8">
        <v>0</v>
      </c>
      <c r="H72" s="4" t="str">
        <f t="shared" si="1"/>
        <v>Francja</v>
      </c>
      <c r="I72" s="4">
        <f>IF('Wyniki meczow'!H72=Imie_Nazwisko_8!H72,2,0)</f>
        <v>2</v>
      </c>
      <c r="J72" s="4">
        <f>IF(AND('Wyniki meczow'!F72=Imie_Nazwisko_8!F72,'Wyniki meczow'!G72=Imie_Nazwisko_8!G72),1,0)</f>
        <v>1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67</v>
      </c>
      <c r="D74" s="21" t="str">
        <f>'Wyniki meczow'!D74</f>
        <v>Chorwacja</v>
      </c>
      <c r="E74" s="21" t="str">
        <f>'Wyniki meczow'!E74</f>
        <v>Maroko</v>
      </c>
      <c r="F74" s="8">
        <v>1</v>
      </c>
      <c r="G74" s="8">
        <v>2</v>
      </c>
      <c r="H74" s="4" t="str">
        <f t="shared" si="1"/>
        <v>Maroko</v>
      </c>
      <c r="I74" s="4">
        <f>IF('Wyniki meczow'!H74=Imie_Nazwisko_8!H74,2,0)</f>
        <v>0</v>
      </c>
      <c r="J74" s="4">
        <f>IF(AND('Wyniki meczow'!F74=Imie_Nazwisko_8!F74,'Wyniki meczow'!G74=Imie_Nazwisko_8!G74),1,0)</f>
        <v>0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68</v>
      </c>
      <c r="D75" s="21" t="str">
        <f>'Wyniki meczow'!H71</f>
        <v>Argentyna</v>
      </c>
      <c r="E75" s="21" t="str">
        <f>'Wyniki meczow'!H72</f>
        <v>Francja</v>
      </c>
      <c r="F75" s="8">
        <v>1</v>
      </c>
      <c r="G75" s="8">
        <v>0</v>
      </c>
      <c r="H75" s="4" t="str">
        <f t="shared" si="1"/>
        <v>Argentyna</v>
      </c>
      <c r="I75" s="4">
        <f>IF('Wyniki meczow'!H75=Imie_Nazwisko_8!H75,2,0)</f>
        <v>2</v>
      </c>
      <c r="J75" s="4">
        <f>IF(AND('Wyniki meczow'!F75=Imie_Nazwisko_8!F75,'Wyniki meczow'!G75=Imie_Nazwisko_8!G75),1,0)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55" priority="5" operator="containsText" text="podaj liczbę goli">
      <formula>NOT(ISERROR(SEARCH("podaj liczbę goli",F3)))</formula>
    </cfRule>
  </conditionalFormatting>
  <conditionalFormatting sqref="F55:G62">
    <cfRule type="containsText" dxfId="54" priority="4" operator="containsText" text="podaj liczbę goli">
      <formula>NOT(ISERROR(SEARCH("podaj liczbę goli",F55)))</formula>
    </cfRule>
  </conditionalFormatting>
  <conditionalFormatting sqref="F65:G68">
    <cfRule type="containsText" dxfId="53" priority="3" operator="containsText" text="podaj liczbę goli">
      <formula>NOT(ISERROR(SEARCH("podaj liczbę goli",F65)))</formula>
    </cfRule>
  </conditionalFormatting>
  <conditionalFormatting sqref="F71:G72">
    <cfRule type="containsText" dxfId="52" priority="2" operator="containsText" text="podaj liczbę goli">
      <formula>NOT(ISERROR(SEARCH("podaj liczbę goli",F71)))</formula>
    </cfRule>
  </conditionalFormatting>
  <conditionalFormatting sqref="F74:G75">
    <cfRule type="containsText" dxfId="51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topLeftCell="I1" workbookViewId="0">
      <pane ySplit="2" topLeftCell="A59" activePane="bottomLeft" state="frozen"/>
      <selection activeCell="I1" sqref="I1"/>
      <selection pane="bottomLeft" activeCell="G83" sqref="G83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27" style="1" bestFit="1" customWidth="1"/>
    <col min="10" max="10" width="23.28515625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17</v>
      </c>
      <c r="B1" s="33" t="s">
        <v>18</v>
      </c>
      <c r="C1" s="33" t="s">
        <v>19</v>
      </c>
      <c r="D1" s="34" t="s">
        <v>20</v>
      </c>
      <c r="E1" s="35" t="s">
        <v>21</v>
      </c>
      <c r="F1" s="36" t="s">
        <v>22</v>
      </c>
      <c r="G1" s="36"/>
      <c r="H1" s="32" t="s">
        <v>23</v>
      </c>
      <c r="I1" s="37" t="s">
        <v>69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20</v>
      </c>
      <c r="G2" s="3" t="s">
        <v>21</v>
      </c>
      <c r="H2" s="32"/>
      <c r="I2" s="6" t="s">
        <v>70</v>
      </c>
      <c r="J2" s="7" t="s">
        <v>71</v>
      </c>
    </row>
    <row r="3" spans="1:14" ht="14.25" x14ac:dyDescent="0.2">
      <c r="A3" s="4">
        <v>1</v>
      </c>
      <c r="B3" s="5">
        <v>44885</v>
      </c>
      <c r="C3" s="4" t="s">
        <v>24</v>
      </c>
      <c r="D3" s="4" t="s">
        <v>25</v>
      </c>
      <c r="E3" s="4" t="s">
        <v>26</v>
      </c>
      <c r="F3" s="8">
        <v>1</v>
      </c>
      <c r="G3" s="8">
        <v>2</v>
      </c>
      <c r="H3" s="4" t="str">
        <f t="shared" ref="H3:H50" si="0">IF(F3="-","",IF(F3=G3,"Remis",IF(F3&gt;G3,D3,E3)))</f>
        <v>Ekwador</v>
      </c>
      <c r="I3" s="4">
        <f>IF('Wyniki meczow'!H3=Imie_Nazwisko_9!H3,2,0)</f>
        <v>2</v>
      </c>
      <c r="J3" s="4">
        <f>IF(AND('Wyniki meczow'!F3=Imie_Nazwisko_9!F3,'Wyniki meczow'!G3=Imie_Nazwisko_9!G3),1,0)</f>
        <v>0</v>
      </c>
      <c r="M3" s="1" t="s">
        <v>72</v>
      </c>
      <c r="N3" s="1">
        <f>COUNTIF(I3:I50:I55:I62:I65:I68:I71:I72:I74:I75,2)</f>
        <v>30</v>
      </c>
    </row>
    <row r="4" spans="1:14" ht="14.25" x14ac:dyDescent="0.2">
      <c r="A4" s="4">
        <v>2</v>
      </c>
      <c r="B4" s="5">
        <v>44886</v>
      </c>
      <c r="C4" s="4" t="s">
        <v>24</v>
      </c>
      <c r="D4" s="4" t="s">
        <v>27</v>
      </c>
      <c r="E4" s="4" t="s">
        <v>28</v>
      </c>
      <c r="F4" s="8">
        <v>1</v>
      </c>
      <c r="G4" s="8">
        <v>2</v>
      </c>
      <c r="H4" s="4" t="str">
        <f t="shared" si="0"/>
        <v>Holandia</v>
      </c>
      <c r="I4" s="4">
        <f>IF('Wyniki meczow'!H4=Imie_Nazwisko_9!H4,2,0)</f>
        <v>2</v>
      </c>
      <c r="J4" s="4">
        <f>IF(AND('Wyniki meczow'!F4=Imie_Nazwisko_9!F4,'Wyniki meczow'!G4=Imie_Nazwisko_9!G4),1,0)</f>
        <v>0</v>
      </c>
      <c r="M4" s="1" t="s">
        <v>73</v>
      </c>
      <c r="N4" s="1">
        <f>COUNTIF(J3:J50:J55:J62:J65:J68:J71:J72:J74:J75,1)</f>
        <v>4</v>
      </c>
    </row>
    <row r="5" spans="1:14" ht="14.25" x14ac:dyDescent="0.2">
      <c r="A5" s="4">
        <v>3</v>
      </c>
      <c r="B5" s="5">
        <v>44886</v>
      </c>
      <c r="C5" s="4" t="s">
        <v>29</v>
      </c>
      <c r="D5" s="4" t="s">
        <v>30</v>
      </c>
      <c r="E5" s="4" t="s">
        <v>31</v>
      </c>
      <c r="F5" s="8">
        <v>3</v>
      </c>
      <c r="G5" s="8">
        <v>0</v>
      </c>
      <c r="H5" s="4" t="str">
        <f t="shared" si="0"/>
        <v>Anglia</v>
      </c>
      <c r="I5" s="4">
        <f>IF('Wyniki meczow'!H5=Imie_Nazwisko_9!H5,2,0)</f>
        <v>2</v>
      </c>
      <c r="J5" s="4">
        <f>IF(AND('Wyniki meczow'!F5=Imie_Nazwisko_9!F5,'Wyniki meczow'!G5=Imie_Nazwisko_9!G5),1,0)</f>
        <v>0</v>
      </c>
      <c r="M5" s="1" t="s">
        <v>74</v>
      </c>
      <c r="N5" s="1">
        <f>SUM(I3:I50:I55:I62:I65:I68:I71:I72:I74:I75)</f>
        <v>60</v>
      </c>
    </row>
    <row r="6" spans="1:14" ht="14.25" x14ac:dyDescent="0.2">
      <c r="A6" s="4">
        <v>4</v>
      </c>
      <c r="B6" s="5">
        <v>44886</v>
      </c>
      <c r="C6" s="4" t="s">
        <v>29</v>
      </c>
      <c r="D6" s="4" t="s">
        <v>32</v>
      </c>
      <c r="E6" s="4" t="s">
        <v>33</v>
      </c>
      <c r="F6" s="8">
        <v>1</v>
      </c>
      <c r="G6" s="8">
        <v>2</v>
      </c>
      <c r="H6" s="4" t="str">
        <f t="shared" si="0"/>
        <v>Walia</v>
      </c>
      <c r="I6" s="4">
        <f>IF('Wyniki meczow'!H6=Imie_Nazwisko_9!H6,2,0)</f>
        <v>0</v>
      </c>
      <c r="J6" s="4">
        <f>IF(AND('Wyniki meczow'!F6=Imie_Nazwisko_9!F6,'Wyniki meczow'!G6=Imie_Nazwisko_9!G6),1,0)</f>
        <v>0</v>
      </c>
    </row>
    <row r="7" spans="1:14" ht="14.25" x14ac:dyDescent="0.2">
      <c r="A7" s="4">
        <v>5</v>
      </c>
      <c r="B7" s="5">
        <v>44887</v>
      </c>
      <c r="C7" s="4" t="s">
        <v>34</v>
      </c>
      <c r="D7" s="4" t="s">
        <v>35</v>
      </c>
      <c r="E7" s="4" t="s">
        <v>36</v>
      </c>
      <c r="F7" s="8">
        <v>3</v>
      </c>
      <c r="G7" s="8">
        <v>0</v>
      </c>
      <c r="H7" s="4" t="str">
        <f t="shared" si="0"/>
        <v>Dania</v>
      </c>
      <c r="I7" s="4">
        <f>IF('Wyniki meczow'!H7=Imie_Nazwisko_9!H7,2,0)</f>
        <v>0</v>
      </c>
      <c r="J7" s="4">
        <f>IF(AND('Wyniki meczow'!F7=Imie_Nazwisko_9!F7,'Wyniki meczow'!G7=Imie_Nazwisko_9!G7),1,0)</f>
        <v>0</v>
      </c>
    </row>
    <row r="8" spans="1:14" ht="14.25" x14ac:dyDescent="0.2">
      <c r="A8" s="4">
        <v>6</v>
      </c>
      <c r="B8" s="5">
        <v>44887</v>
      </c>
      <c r="C8" s="4" t="s">
        <v>34</v>
      </c>
      <c r="D8" s="4" t="s">
        <v>37</v>
      </c>
      <c r="E8" s="4" t="s">
        <v>38</v>
      </c>
      <c r="F8" s="8">
        <v>3</v>
      </c>
      <c r="G8" s="8">
        <v>0</v>
      </c>
      <c r="H8" s="4" t="str">
        <f t="shared" si="0"/>
        <v>Francja</v>
      </c>
      <c r="I8" s="4">
        <f>IF('Wyniki meczow'!H8=Imie_Nazwisko_9!H8,2,0)</f>
        <v>2</v>
      </c>
      <c r="J8" s="4">
        <f>IF(AND('Wyniki meczow'!F8=Imie_Nazwisko_9!F8,'Wyniki meczow'!G8=Imie_Nazwisko_9!G8),1,0)</f>
        <v>0</v>
      </c>
    </row>
    <row r="9" spans="1:14" ht="14.25" x14ac:dyDescent="0.2">
      <c r="A9" s="4">
        <v>7</v>
      </c>
      <c r="B9" s="5">
        <v>44887</v>
      </c>
      <c r="C9" s="4" t="s">
        <v>39</v>
      </c>
      <c r="D9" s="4" t="s">
        <v>40</v>
      </c>
      <c r="E9" s="4" t="s">
        <v>41</v>
      </c>
      <c r="F9" s="8">
        <v>4</v>
      </c>
      <c r="G9" s="8">
        <v>0</v>
      </c>
      <c r="H9" s="4" t="str">
        <f t="shared" si="0"/>
        <v>Argentyna</v>
      </c>
      <c r="I9" s="4">
        <f>IF('Wyniki meczow'!H9=Imie_Nazwisko_9!H9,2,0)</f>
        <v>0</v>
      </c>
      <c r="J9" s="4">
        <f>IF(AND('Wyniki meczow'!F9=Imie_Nazwisko_9!F9,'Wyniki meczow'!G9=Imie_Nazwisko_9!G9),1,0)</f>
        <v>0</v>
      </c>
    </row>
    <row r="10" spans="1:14" ht="14.25" x14ac:dyDescent="0.2">
      <c r="A10" s="4">
        <v>8</v>
      </c>
      <c r="B10" s="5">
        <v>44887</v>
      </c>
      <c r="C10" s="4" t="s">
        <v>39</v>
      </c>
      <c r="D10" s="4" t="s">
        <v>42</v>
      </c>
      <c r="E10" s="4" t="s">
        <v>43</v>
      </c>
      <c r="F10" s="8">
        <v>1</v>
      </c>
      <c r="G10" s="8">
        <v>2</v>
      </c>
      <c r="H10" s="4" t="str">
        <f t="shared" si="0"/>
        <v>Polska</v>
      </c>
      <c r="I10" s="4">
        <f>IF('Wyniki meczow'!H10=Imie_Nazwisko_9!H10,2,0)</f>
        <v>0</v>
      </c>
      <c r="J10" s="4">
        <f>IF(AND('Wyniki meczow'!F10=Imie_Nazwisko_9!F10,'Wyniki meczow'!G10=Imie_Nazwisko_9!G10),1,0)</f>
        <v>0</v>
      </c>
    </row>
    <row r="11" spans="1:14" ht="14.25" x14ac:dyDescent="0.2">
      <c r="A11" s="4">
        <v>9</v>
      </c>
      <c r="B11" s="5">
        <v>44888</v>
      </c>
      <c r="C11" s="4" t="s">
        <v>44</v>
      </c>
      <c r="D11" s="4" t="s">
        <v>45</v>
      </c>
      <c r="E11" s="4" t="s">
        <v>46</v>
      </c>
      <c r="F11" s="8">
        <v>3</v>
      </c>
      <c r="G11" s="8">
        <v>1</v>
      </c>
      <c r="H11" s="4" t="str">
        <f t="shared" si="0"/>
        <v>Belgia</v>
      </c>
      <c r="I11" s="4">
        <f>IF('Wyniki meczow'!H11=Imie_Nazwisko_9!H11,2,0)</f>
        <v>2</v>
      </c>
      <c r="J11" s="4">
        <f>IF(AND('Wyniki meczow'!F11=Imie_Nazwisko_9!F11,'Wyniki meczow'!G11=Imie_Nazwisko_9!G11),1,0)</f>
        <v>0</v>
      </c>
    </row>
    <row r="12" spans="1:14" ht="14.25" x14ac:dyDescent="0.2">
      <c r="A12" s="4">
        <v>10</v>
      </c>
      <c r="B12" s="5">
        <v>44888</v>
      </c>
      <c r="C12" s="4" t="s">
        <v>47</v>
      </c>
      <c r="D12" s="4" t="s">
        <v>48</v>
      </c>
      <c r="E12" s="4" t="s">
        <v>49</v>
      </c>
      <c r="F12" s="8">
        <v>4</v>
      </c>
      <c r="G12" s="8">
        <v>0</v>
      </c>
      <c r="H12" s="4" t="str">
        <f t="shared" si="0"/>
        <v>Hiszpania</v>
      </c>
      <c r="I12" s="4">
        <f>IF('Wyniki meczow'!H12=Imie_Nazwisko_9!H12,2,0)</f>
        <v>2</v>
      </c>
      <c r="J12" s="4">
        <f>IF(AND('Wyniki meczow'!F12=Imie_Nazwisko_9!F12,'Wyniki meczow'!G12=Imie_Nazwisko_9!G12),1,0)</f>
        <v>0</v>
      </c>
    </row>
    <row r="13" spans="1:14" ht="14.25" x14ac:dyDescent="0.2">
      <c r="A13" s="4">
        <v>11</v>
      </c>
      <c r="B13" s="5">
        <v>44888</v>
      </c>
      <c r="C13" s="4" t="s">
        <v>47</v>
      </c>
      <c r="D13" s="4" t="s">
        <v>50</v>
      </c>
      <c r="E13" s="4" t="s">
        <v>51</v>
      </c>
      <c r="F13" s="8">
        <v>2</v>
      </c>
      <c r="G13" s="8">
        <v>0</v>
      </c>
      <c r="H13" s="4" t="str">
        <f t="shared" si="0"/>
        <v>Niemcy</v>
      </c>
      <c r="I13" s="4">
        <f>IF('Wyniki meczow'!H13=Imie_Nazwisko_9!H13,2,0)</f>
        <v>0</v>
      </c>
      <c r="J13" s="4">
        <f>IF(AND('Wyniki meczow'!F13=Imie_Nazwisko_9!F13,'Wyniki meczow'!G13=Imie_Nazwisko_9!G13),1,0)</f>
        <v>0</v>
      </c>
    </row>
    <row r="14" spans="1:14" ht="14.25" x14ac:dyDescent="0.2">
      <c r="A14" s="4">
        <v>12</v>
      </c>
      <c r="B14" s="5">
        <v>44888</v>
      </c>
      <c r="C14" s="4" t="s">
        <v>44</v>
      </c>
      <c r="D14" s="4" t="s">
        <v>52</v>
      </c>
      <c r="E14" s="4" t="s">
        <v>53</v>
      </c>
      <c r="F14" s="8">
        <v>1</v>
      </c>
      <c r="G14" s="8">
        <v>2</v>
      </c>
      <c r="H14" s="4" t="str">
        <f t="shared" si="0"/>
        <v>Chorwacja</v>
      </c>
      <c r="I14" s="4">
        <f>IF('Wyniki meczow'!H14=Imie_Nazwisko_9!H14,2,0)</f>
        <v>0</v>
      </c>
      <c r="J14" s="4">
        <f>IF(AND('Wyniki meczow'!F14=Imie_Nazwisko_9!F14,'Wyniki meczow'!G14=Imie_Nazwisko_9!G14),1,0)</f>
        <v>0</v>
      </c>
    </row>
    <row r="15" spans="1:14" ht="14.25" x14ac:dyDescent="0.2">
      <c r="A15" s="4">
        <v>13</v>
      </c>
      <c r="B15" s="5">
        <v>44889</v>
      </c>
      <c r="C15" s="4" t="s">
        <v>54</v>
      </c>
      <c r="D15" s="4" t="s">
        <v>55</v>
      </c>
      <c r="E15" s="4" t="s">
        <v>56</v>
      </c>
      <c r="F15" s="8">
        <v>1</v>
      </c>
      <c r="G15" s="8">
        <v>1</v>
      </c>
      <c r="H15" s="4" t="str">
        <f t="shared" si="0"/>
        <v>Remis</v>
      </c>
      <c r="I15" s="4">
        <f>IF('Wyniki meczow'!H15=Imie_Nazwisko_9!H15,2,0)</f>
        <v>0</v>
      </c>
      <c r="J15" s="4">
        <f>IF(AND('Wyniki meczow'!F15=Imie_Nazwisko_9!F15,'Wyniki meczow'!G15=Imie_Nazwisko_9!G15),1,0)</f>
        <v>0</v>
      </c>
    </row>
    <row r="16" spans="1:14" ht="14.25" x14ac:dyDescent="0.2">
      <c r="A16" s="4">
        <v>14</v>
      </c>
      <c r="B16" s="5">
        <v>44889</v>
      </c>
      <c r="C16" s="4" t="s">
        <v>57</v>
      </c>
      <c r="D16" s="4" t="s">
        <v>58</v>
      </c>
      <c r="E16" s="4" t="s">
        <v>59</v>
      </c>
      <c r="F16" s="8">
        <v>2</v>
      </c>
      <c r="G16" s="8">
        <v>0</v>
      </c>
      <c r="H16" s="4" t="str">
        <f t="shared" si="0"/>
        <v>Urugwaj</v>
      </c>
      <c r="I16" s="4">
        <f>IF('Wyniki meczow'!H16=Imie_Nazwisko_9!H16,2,0)</f>
        <v>0</v>
      </c>
      <c r="J16" s="4">
        <f>IF(AND('Wyniki meczow'!F16=Imie_Nazwisko_9!F16,'Wyniki meczow'!G16=Imie_Nazwisko_9!G16),1,0)</f>
        <v>0</v>
      </c>
    </row>
    <row r="17" spans="1:10" ht="14.25" x14ac:dyDescent="0.2">
      <c r="A17" s="4">
        <v>15</v>
      </c>
      <c r="B17" s="5">
        <v>44889</v>
      </c>
      <c r="C17" s="4" t="s">
        <v>57</v>
      </c>
      <c r="D17" s="4" t="s">
        <v>60</v>
      </c>
      <c r="E17" s="4" t="s">
        <v>61</v>
      </c>
      <c r="F17" s="8">
        <v>2</v>
      </c>
      <c r="G17" s="8">
        <v>0</v>
      </c>
      <c r="H17" s="4" t="str">
        <f t="shared" si="0"/>
        <v>Portugalia</v>
      </c>
      <c r="I17" s="4">
        <f>IF('Wyniki meczow'!H17=Imie_Nazwisko_9!H17,2,0)</f>
        <v>2</v>
      </c>
      <c r="J17" s="4">
        <f>IF(AND('Wyniki meczow'!F17=Imie_Nazwisko_9!F17,'Wyniki meczow'!G17=Imie_Nazwisko_9!G17),1,0)</f>
        <v>0</v>
      </c>
    </row>
    <row r="18" spans="1:10" ht="14.25" x14ac:dyDescent="0.2">
      <c r="A18" s="4">
        <v>16</v>
      </c>
      <c r="B18" s="5">
        <v>44889</v>
      </c>
      <c r="C18" s="4" t="s">
        <v>54</v>
      </c>
      <c r="D18" s="4" t="s">
        <v>62</v>
      </c>
      <c r="E18" s="4" t="s">
        <v>63</v>
      </c>
      <c r="F18" s="8">
        <v>2</v>
      </c>
      <c r="G18" s="8">
        <v>0</v>
      </c>
      <c r="H18" s="4" t="str">
        <f t="shared" si="0"/>
        <v>Brazylia</v>
      </c>
      <c r="I18" s="4">
        <f>IF('Wyniki meczow'!H18=Imie_Nazwisko_9!H18,2,0)</f>
        <v>2</v>
      </c>
      <c r="J18" s="4">
        <f>IF(AND('Wyniki meczow'!F18=Imie_Nazwisko_9!F18,'Wyniki meczow'!G18=Imie_Nazwisko_9!G18),1,0)</f>
        <v>1</v>
      </c>
    </row>
    <row r="19" spans="1:10" ht="14.25" x14ac:dyDescent="0.2">
      <c r="A19" s="4">
        <v>17</v>
      </c>
      <c r="B19" s="5">
        <v>44890</v>
      </c>
      <c r="C19" s="4" t="s">
        <v>29</v>
      </c>
      <c r="D19" s="4" t="s">
        <v>33</v>
      </c>
      <c r="E19" s="4" t="s">
        <v>31</v>
      </c>
      <c r="F19" s="8">
        <v>2</v>
      </c>
      <c r="G19" s="8">
        <v>0</v>
      </c>
      <c r="H19" s="4" t="str">
        <f t="shared" si="0"/>
        <v>Walia</v>
      </c>
      <c r="I19" s="4">
        <f>IF('Wyniki meczow'!H19=Imie_Nazwisko_9!H19,2,0)</f>
        <v>0</v>
      </c>
      <c r="J19" s="4">
        <f>IF(AND('Wyniki meczow'!F19=Imie_Nazwisko_9!F19,'Wyniki meczow'!G19=Imie_Nazwisko_9!G19),1,0)</f>
        <v>0</v>
      </c>
    </row>
    <row r="20" spans="1:10" ht="14.25" x14ac:dyDescent="0.2">
      <c r="A20" s="4">
        <v>18</v>
      </c>
      <c r="B20" s="5">
        <v>44890</v>
      </c>
      <c r="C20" s="4" t="s">
        <v>24</v>
      </c>
      <c r="D20" s="4" t="s">
        <v>25</v>
      </c>
      <c r="E20" s="4" t="s">
        <v>27</v>
      </c>
      <c r="F20" s="8">
        <v>1</v>
      </c>
      <c r="G20" s="8">
        <v>1</v>
      </c>
      <c r="H20" s="4" t="str">
        <f t="shared" si="0"/>
        <v>Remis</v>
      </c>
      <c r="I20" s="4">
        <f>IF('Wyniki meczow'!H20=Imie_Nazwisko_9!H20,2,0)</f>
        <v>0</v>
      </c>
      <c r="J20" s="4">
        <f>IF(AND('Wyniki meczow'!F20=Imie_Nazwisko_9!F20,'Wyniki meczow'!G20=Imie_Nazwisko_9!G20),1,0)</f>
        <v>0</v>
      </c>
    </row>
    <row r="21" spans="1:10" ht="14.25" x14ac:dyDescent="0.2">
      <c r="A21" s="4">
        <v>19</v>
      </c>
      <c r="B21" s="5">
        <v>44890</v>
      </c>
      <c r="C21" s="4" t="s">
        <v>24</v>
      </c>
      <c r="D21" s="4" t="s">
        <v>28</v>
      </c>
      <c r="E21" s="4" t="s">
        <v>26</v>
      </c>
      <c r="F21" s="8">
        <v>2</v>
      </c>
      <c r="G21" s="8">
        <v>0</v>
      </c>
      <c r="H21" s="4" t="str">
        <f t="shared" si="0"/>
        <v>Holandia</v>
      </c>
      <c r="I21" s="4">
        <f>IF('Wyniki meczow'!H21=Imie_Nazwisko_9!H21,2,0)</f>
        <v>0</v>
      </c>
      <c r="J21" s="4">
        <f>IF(AND('Wyniki meczow'!F21=Imie_Nazwisko_9!F21,'Wyniki meczow'!G21=Imie_Nazwisko_9!G21),1,0)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29</v>
      </c>
      <c r="D22" s="4" t="s">
        <v>30</v>
      </c>
      <c r="E22" s="4" t="s">
        <v>32</v>
      </c>
      <c r="F22" s="8">
        <v>2</v>
      </c>
      <c r="G22" s="8">
        <v>0</v>
      </c>
      <c r="H22" s="4" t="str">
        <f t="shared" si="0"/>
        <v>Anglia</v>
      </c>
      <c r="I22" s="4">
        <f>IF('Wyniki meczow'!H22=Imie_Nazwisko_9!H22,2,0)</f>
        <v>0</v>
      </c>
      <c r="J22" s="4">
        <f>IF(AND('Wyniki meczow'!F22=Imie_Nazwisko_9!F22,'Wyniki meczow'!G22=Imie_Nazwisko_9!G22),1,0)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34</v>
      </c>
      <c r="D23" s="4" t="s">
        <v>36</v>
      </c>
      <c r="E23" s="4" t="s">
        <v>38</v>
      </c>
      <c r="F23" s="8">
        <v>1</v>
      </c>
      <c r="G23" s="8">
        <v>2</v>
      </c>
      <c r="H23" s="4" t="str">
        <f t="shared" si="0"/>
        <v>Australia</v>
      </c>
      <c r="I23" s="4">
        <f>IF('Wyniki meczow'!H23=Imie_Nazwisko_9!H23,2,0)</f>
        <v>2</v>
      </c>
      <c r="J23" s="4">
        <f>IF(AND('Wyniki meczow'!F23=Imie_Nazwisko_9!F23,'Wyniki meczow'!G23=Imie_Nazwisko_9!G23),1,0)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39</v>
      </c>
      <c r="D24" s="4" t="s">
        <v>43</v>
      </c>
      <c r="E24" s="4" t="s">
        <v>41</v>
      </c>
      <c r="F24" s="8">
        <v>2</v>
      </c>
      <c r="G24" s="8">
        <v>1</v>
      </c>
      <c r="H24" s="4" t="str">
        <f t="shared" si="0"/>
        <v>Polska</v>
      </c>
      <c r="I24" s="4">
        <f>IF('Wyniki meczow'!H24=Imie_Nazwisko_9!H24,2,0)</f>
        <v>2</v>
      </c>
      <c r="J24" s="4">
        <f>IF(AND('Wyniki meczow'!F24=Imie_Nazwisko_9!F24,'Wyniki meczow'!G24=Imie_Nazwisko_9!G24),1,0)</f>
        <v>0</v>
      </c>
    </row>
    <row r="25" spans="1:10" ht="15.75" customHeight="1" x14ac:dyDescent="0.2">
      <c r="A25" s="4">
        <v>23</v>
      </c>
      <c r="B25" s="5">
        <v>44891</v>
      </c>
      <c r="C25" s="4" t="s">
        <v>34</v>
      </c>
      <c r="D25" s="4" t="s">
        <v>37</v>
      </c>
      <c r="E25" s="4" t="s">
        <v>35</v>
      </c>
      <c r="F25" s="8">
        <v>2</v>
      </c>
      <c r="G25" s="8">
        <v>2</v>
      </c>
      <c r="H25" s="4" t="str">
        <f t="shared" si="0"/>
        <v>Remis</v>
      </c>
      <c r="I25" s="4">
        <f>IF('Wyniki meczow'!H25=Imie_Nazwisko_9!H25,2,0)</f>
        <v>0</v>
      </c>
      <c r="J25" s="4">
        <f>IF(AND('Wyniki meczow'!F25=Imie_Nazwisko_9!F25,'Wyniki meczow'!G25=Imie_Nazwisko_9!G25),1,0)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39</v>
      </c>
      <c r="D26" s="4" t="s">
        <v>40</v>
      </c>
      <c r="E26" s="4" t="s">
        <v>42</v>
      </c>
      <c r="F26" s="8">
        <v>3</v>
      </c>
      <c r="G26" s="8">
        <v>1</v>
      </c>
      <c r="H26" s="4" t="str">
        <f t="shared" si="0"/>
        <v>Argentyna</v>
      </c>
      <c r="I26" s="4">
        <f>IF('Wyniki meczow'!H26=Imie_Nazwisko_9!H26,2,0)</f>
        <v>2</v>
      </c>
      <c r="J26" s="4">
        <f>IF(AND('Wyniki meczow'!F26=Imie_Nazwisko_9!F26,'Wyniki meczow'!G26=Imie_Nazwisko_9!G26),1,0)</f>
        <v>0</v>
      </c>
    </row>
    <row r="27" spans="1:10" ht="15.75" customHeight="1" x14ac:dyDescent="0.2">
      <c r="A27" s="4">
        <v>25</v>
      </c>
      <c r="B27" s="5">
        <v>44892</v>
      </c>
      <c r="C27" s="4" t="s">
        <v>47</v>
      </c>
      <c r="D27" s="4" t="s">
        <v>51</v>
      </c>
      <c r="E27" s="4" t="s">
        <v>49</v>
      </c>
      <c r="F27" s="8">
        <v>2</v>
      </c>
      <c r="G27" s="8">
        <v>1</v>
      </c>
      <c r="H27" s="4" t="str">
        <f t="shared" si="0"/>
        <v>Japonia</v>
      </c>
      <c r="I27" s="4">
        <f>IF('Wyniki meczow'!H27=Imie_Nazwisko_9!H27,2,0)</f>
        <v>0</v>
      </c>
      <c r="J27" s="4">
        <f>IF(AND('Wyniki meczow'!F27=Imie_Nazwisko_9!F27,'Wyniki meczow'!G27=Imie_Nazwisko_9!G27),1,0)</f>
        <v>0</v>
      </c>
    </row>
    <row r="28" spans="1:10" ht="15.75" customHeight="1" x14ac:dyDescent="0.2">
      <c r="A28" s="4">
        <v>26</v>
      </c>
      <c r="B28" s="5">
        <v>44892</v>
      </c>
      <c r="C28" s="4" t="s">
        <v>44</v>
      </c>
      <c r="D28" s="4" t="s">
        <v>45</v>
      </c>
      <c r="E28" s="4" t="s">
        <v>52</v>
      </c>
      <c r="F28" s="8">
        <v>3</v>
      </c>
      <c r="G28" s="8">
        <v>0</v>
      </c>
      <c r="H28" s="4" t="str">
        <f t="shared" si="0"/>
        <v>Belgia</v>
      </c>
      <c r="I28" s="4">
        <f>IF('Wyniki meczow'!H28=Imie_Nazwisko_9!H28,2,0)</f>
        <v>0</v>
      </c>
      <c r="J28" s="4">
        <f>IF(AND('Wyniki meczow'!F28=Imie_Nazwisko_9!F28,'Wyniki meczow'!G28=Imie_Nazwisko_9!G28),1,0)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44</v>
      </c>
      <c r="D29" s="4" t="s">
        <v>53</v>
      </c>
      <c r="E29" s="4" t="s">
        <v>46</v>
      </c>
      <c r="F29" s="8">
        <v>2</v>
      </c>
      <c r="G29" s="8">
        <v>0</v>
      </c>
      <c r="H29" s="4" t="str">
        <f t="shared" si="0"/>
        <v>Chorwacja</v>
      </c>
      <c r="I29" s="4">
        <f>IF('Wyniki meczow'!H29=Imie_Nazwisko_9!H29,2,0)</f>
        <v>2</v>
      </c>
      <c r="J29" s="4">
        <f>IF(AND('Wyniki meczow'!F29=Imie_Nazwisko_9!F29,'Wyniki meczow'!G29=Imie_Nazwisko_9!G29),1,0)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47</v>
      </c>
      <c r="D30" s="4" t="s">
        <v>48</v>
      </c>
      <c r="E30" s="4" t="s">
        <v>50</v>
      </c>
      <c r="F30" s="8">
        <v>1</v>
      </c>
      <c r="G30" s="8">
        <v>1</v>
      </c>
      <c r="H30" s="4" t="str">
        <f t="shared" si="0"/>
        <v>Remis</v>
      </c>
      <c r="I30" s="4">
        <f>IF('Wyniki meczow'!H30=Imie_Nazwisko_9!H30,2,0)</f>
        <v>2</v>
      </c>
      <c r="J30" s="4">
        <f>IF(AND('Wyniki meczow'!F30=Imie_Nazwisko_9!F30,'Wyniki meczow'!G30=Imie_Nazwisko_9!G30),1,0)</f>
        <v>1</v>
      </c>
    </row>
    <row r="31" spans="1:10" ht="15.75" customHeight="1" x14ac:dyDescent="0.2">
      <c r="A31" s="4">
        <v>29</v>
      </c>
      <c r="B31" s="5">
        <v>44893</v>
      </c>
      <c r="C31" s="4" t="s">
        <v>54</v>
      </c>
      <c r="D31" s="4" t="s">
        <v>56</v>
      </c>
      <c r="E31" s="4" t="s">
        <v>63</v>
      </c>
      <c r="F31" s="8">
        <v>1</v>
      </c>
      <c r="G31" s="8">
        <v>1</v>
      </c>
      <c r="H31" s="4" t="str">
        <f t="shared" si="0"/>
        <v>Remis</v>
      </c>
      <c r="I31" s="4">
        <f>IF('Wyniki meczow'!H31=Imie_Nazwisko_9!H31,2,0)</f>
        <v>2</v>
      </c>
      <c r="J31" s="4">
        <f>IF(AND('Wyniki meczow'!F31=Imie_Nazwisko_9!F31,'Wyniki meczow'!G31=Imie_Nazwisko_9!G31),1,0)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57</v>
      </c>
      <c r="D32" s="4" t="s">
        <v>59</v>
      </c>
      <c r="E32" s="4" t="s">
        <v>61</v>
      </c>
      <c r="F32" s="8">
        <v>1</v>
      </c>
      <c r="G32" s="8">
        <v>1</v>
      </c>
      <c r="H32" s="4" t="str">
        <f t="shared" si="0"/>
        <v>Remis</v>
      </c>
      <c r="I32" s="4">
        <f>IF('Wyniki meczow'!H32=Imie_Nazwisko_9!H32,2,0)</f>
        <v>0</v>
      </c>
      <c r="J32" s="4">
        <f>IF(AND('Wyniki meczow'!F32=Imie_Nazwisko_9!F32,'Wyniki meczow'!G32=Imie_Nazwisko_9!G32),1,0)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54</v>
      </c>
      <c r="D33" s="4" t="s">
        <v>62</v>
      </c>
      <c r="E33" s="4" t="s">
        <v>55</v>
      </c>
      <c r="F33" s="8">
        <v>1</v>
      </c>
      <c r="G33" s="8">
        <v>1</v>
      </c>
      <c r="H33" s="4" t="str">
        <f t="shared" si="0"/>
        <v>Remis</v>
      </c>
      <c r="I33" s="4">
        <f>IF('Wyniki meczow'!H33=Imie_Nazwisko_9!H33,2,0)</f>
        <v>0</v>
      </c>
      <c r="J33" s="4">
        <f>IF(AND('Wyniki meczow'!F33=Imie_Nazwisko_9!F33,'Wyniki meczow'!G33=Imie_Nazwisko_9!G33),1,0)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57</v>
      </c>
      <c r="D34" s="4" t="s">
        <v>60</v>
      </c>
      <c r="E34" s="4" t="s">
        <v>58</v>
      </c>
      <c r="F34" s="8">
        <v>2</v>
      </c>
      <c r="G34" s="8">
        <v>1</v>
      </c>
      <c r="H34" s="4" t="str">
        <f t="shared" si="0"/>
        <v>Portugalia</v>
      </c>
      <c r="I34" s="4">
        <f>IF('Wyniki meczow'!H34=Imie_Nazwisko_9!H34,2,0)</f>
        <v>2</v>
      </c>
      <c r="J34" s="4">
        <f>IF(AND('Wyniki meczow'!F34=Imie_Nazwisko_9!F34,'Wyniki meczow'!G34=Imie_Nazwisko_9!G34),1,0)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29</v>
      </c>
      <c r="D35" s="4" t="s">
        <v>33</v>
      </c>
      <c r="E35" s="4" t="s">
        <v>30</v>
      </c>
      <c r="F35" s="8">
        <v>1</v>
      </c>
      <c r="G35" s="8">
        <v>2</v>
      </c>
      <c r="H35" s="4" t="str">
        <f t="shared" si="0"/>
        <v>Anglia</v>
      </c>
      <c r="I35" s="4">
        <f>IF('Wyniki meczow'!H35=Imie_Nazwisko_9!H35,2,0)</f>
        <v>2</v>
      </c>
      <c r="J35" s="4">
        <f>IF(AND('Wyniki meczow'!F35=Imie_Nazwisko_9!F35,'Wyniki meczow'!G35=Imie_Nazwisko_9!G35),1,0)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29</v>
      </c>
      <c r="D36" s="4" t="s">
        <v>31</v>
      </c>
      <c r="E36" s="4" t="s">
        <v>32</v>
      </c>
      <c r="F36" s="8">
        <v>1</v>
      </c>
      <c r="G36" s="8">
        <v>2</v>
      </c>
      <c r="H36" s="4" t="str">
        <f t="shared" si="0"/>
        <v>USA</v>
      </c>
      <c r="I36" s="4">
        <f>IF('Wyniki meczow'!H36=Imie_Nazwisko_9!H36,2,0)</f>
        <v>2</v>
      </c>
      <c r="J36" s="4">
        <f>IF(AND('Wyniki meczow'!F36=Imie_Nazwisko_9!F36,'Wyniki meczow'!G36=Imie_Nazwisko_9!G36),1,0)</f>
        <v>0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24</v>
      </c>
      <c r="D37" s="4" t="s">
        <v>26</v>
      </c>
      <c r="E37" s="4" t="s">
        <v>27</v>
      </c>
      <c r="F37" s="8">
        <v>1</v>
      </c>
      <c r="G37" s="8">
        <v>2</v>
      </c>
      <c r="H37" s="4" t="str">
        <f t="shared" si="0"/>
        <v>Senegal</v>
      </c>
      <c r="I37" s="4">
        <f>IF('Wyniki meczow'!H37=Imie_Nazwisko_9!H37,2,0)</f>
        <v>2</v>
      </c>
      <c r="J37" s="4">
        <f>IF(AND('Wyniki meczow'!F37=Imie_Nazwisko_9!F37,'Wyniki meczow'!G37=Imie_Nazwisko_9!G37),1,0)</f>
        <v>1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24</v>
      </c>
      <c r="D38" s="4" t="s">
        <v>28</v>
      </c>
      <c r="E38" s="4" t="s">
        <v>25</v>
      </c>
      <c r="F38" s="8">
        <v>3</v>
      </c>
      <c r="G38" s="8">
        <v>0</v>
      </c>
      <c r="H38" s="4" t="str">
        <f t="shared" si="0"/>
        <v>Holandia</v>
      </c>
      <c r="I38" s="4">
        <f>IF('Wyniki meczow'!H38=Imie_Nazwisko_9!H38,2,0)</f>
        <v>2</v>
      </c>
      <c r="J38" s="4">
        <f>IF(AND('Wyniki meczow'!F38=Imie_Nazwisko_9!F38,'Wyniki meczow'!G38=Imie_Nazwisko_9!G38),1,0)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34</v>
      </c>
      <c r="D39" s="4" t="s">
        <v>38</v>
      </c>
      <c r="E39" s="4" t="s">
        <v>35</v>
      </c>
      <c r="F39" s="8">
        <v>0</v>
      </c>
      <c r="G39" s="8">
        <v>2</v>
      </c>
      <c r="H39" s="4" t="str">
        <f t="shared" si="0"/>
        <v>Dania</v>
      </c>
      <c r="I39" s="4">
        <f>IF('Wyniki meczow'!H39=Imie_Nazwisko_9!H39,2,0)</f>
        <v>0</v>
      </c>
      <c r="J39" s="4">
        <f>IF(AND('Wyniki meczow'!F39=Imie_Nazwisko_9!F39,'Wyniki meczow'!G39=Imie_Nazwisko_9!G39),1,0)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34</v>
      </c>
      <c r="D40" s="4" t="s">
        <v>36</v>
      </c>
      <c r="E40" s="4" t="s">
        <v>37</v>
      </c>
      <c r="F40" s="8">
        <v>0</v>
      </c>
      <c r="G40" s="8">
        <v>2</v>
      </c>
      <c r="H40" s="4" t="str">
        <f t="shared" si="0"/>
        <v>Francja</v>
      </c>
      <c r="I40" s="4">
        <f>IF('Wyniki meczow'!H40=Imie_Nazwisko_9!H40,2,0)</f>
        <v>0</v>
      </c>
      <c r="J40" s="4">
        <f>IF(AND('Wyniki meczow'!F40=Imie_Nazwisko_9!F40,'Wyniki meczow'!G40=Imie_Nazwisko_9!G40),1,0)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39</v>
      </c>
      <c r="D41" s="4" t="s">
        <v>43</v>
      </c>
      <c r="E41" s="4" t="s">
        <v>40</v>
      </c>
      <c r="F41" s="8">
        <v>1</v>
      </c>
      <c r="G41" s="8">
        <v>1</v>
      </c>
      <c r="H41" s="4" t="str">
        <f t="shared" si="0"/>
        <v>Remis</v>
      </c>
      <c r="I41" s="4">
        <f>IF('Wyniki meczow'!H41=Imie_Nazwisko_9!H41,2,0)</f>
        <v>0</v>
      </c>
      <c r="J41" s="4">
        <f>IF(AND('Wyniki meczow'!F41=Imie_Nazwisko_9!F41,'Wyniki meczow'!G41=Imie_Nazwisko_9!G41),1,0)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39</v>
      </c>
      <c r="D42" s="4" t="s">
        <v>41</v>
      </c>
      <c r="E42" s="4" t="s">
        <v>42</v>
      </c>
      <c r="F42" s="8">
        <v>1</v>
      </c>
      <c r="G42" s="8">
        <v>3</v>
      </c>
      <c r="H42" s="4" t="str">
        <f t="shared" si="0"/>
        <v>Meksyk</v>
      </c>
      <c r="I42" s="4">
        <f>IF('Wyniki meczow'!H42=Imie_Nazwisko_9!H42,2,0)</f>
        <v>2</v>
      </c>
      <c r="J42" s="4">
        <f>IF(AND('Wyniki meczow'!F42=Imie_Nazwisko_9!F42,'Wyniki meczow'!G42=Imie_Nazwisko_9!G42),1,0)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44</v>
      </c>
      <c r="D43" s="4" t="s">
        <v>53</v>
      </c>
      <c r="E43" s="4" t="s">
        <v>45</v>
      </c>
      <c r="F43" s="8">
        <v>1</v>
      </c>
      <c r="G43" s="8">
        <v>1</v>
      </c>
      <c r="H43" s="4" t="str">
        <f t="shared" si="0"/>
        <v>Remis</v>
      </c>
      <c r="I43" s="4">
        <f>IF('Wyniki meczow'!H43=Imie_Nazwisko_9!H43,2,0)</f>
        <v>2</v>
      </c>
      <c r="J43" s="4">
        <f>IF(AND('Wyniki meczow'!F43=Imie_Nazwisko_9!F43,'Wyniki meczow'!G43=Imie_Nazwisko_9!G43),1,0)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44</v>
      </c>
      <c r="D44" s="4" t="s">
        <v>46</v>
      </c>
      <c r="E44" s="4" t="s">
        <v>52</v>
      </c>
      <c r="F44" s="8">
        <v>1</v>
      </c>
      <c r="G44" s="8">
        <v>0</v>
      </c>
      <c r="H44" s="4" t="str">
        <f t="shared" si="0"/>
        <v>Kanada</v>
      </c>
      <c r="I44" s="4">
        <f>IF('Wyniki meczow'!H44=Imie_Nazwisko_9!H44,2,0)</f>
        <v>0</v>
      </c>
      <c r="J44" s="4">
        <f>IF(AND('Wyniki meczow'!F44=Imie_Nazwisko_9!F44,'Wyniki meczow'!G44=Imie_Nazwisko_9!G44),1,0)</f>
        <v>0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47</v>
      </c>
      <c r="D45" s="4" t="s">
        <v>51</v>
      </c>
      <c r="E45" s="4" t="s">
        <v>48</v>
      </c>
      <c r="F45" s="8">
        <v>0</v>
      </c>
      <c r="G45" s="8">
        <v>2</v>
      </c>
      <c r="H45" s="4" t="str">
        <f t="shared" si="0"/>
        <v>Hiszpania</v>
      </c>
      <c r="I45" s="4">
        <f>IF('Wyniki meczow'!H45=Imie_Nazwisko_9!H45,2,0)</f>
        <v>0</v>
      </c>
      <c r="J45" s="4">
        <f>IF(AND('Wyniki meczow'!F45=Imie_Nazwisko_9!F45,'Wyniki meczow'!G45=Imie_Nazwisko_9!G45),1,0)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47</v>
      </c>
      <c r="D46" s="4" t="s">
        <v>49</v>
      </c>
      <c r="E46" s="4" t="s">
        <v>50</v>
      </c>
      <c r="F46" s="8">
        <v>0</v>
      </c>
      <c r="G46" s="8">
        <v>2</v>
      </c>
      <c r="H46" s="4" t="str">
        <f t="shared" si="0"/>
        <v>Niemcy</v>
      </c>
      <c r="I46" s="4">
        <f>IF('Wyniki meczow'!H46=Imie_Nazwisko_9!H46,2,0)</f>
        <v>2</v>
      </c>
      <c r="J46" s="4">
        <f>IF(AND('Wyniki meczow'!F46=Imie_Nazwisko_9!F46,'Wyniki meczow'!G46=Imie_Nazwisko_9!G46),1,0)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57</v>
      </c>
      <c r="D47" s="4" t="s">
        <v>61</v>
      </c>
      <c r="E47" s="4" t="s">
        <v>58</v>
      </c>
      <c r="F47" s="8">
        <v>2</v>
      </c>
      <c r="G47" s="8">
        <v>1</v>
      </c>
      <c r="H47" s="4" t="str">
        <f t="shared" si="0"/>
        <v>Ghana</v>
      </c>
      <c r="I47" s="4">
        <f>IF('Wyniki meczow'!H47=Imie_Nazwisko_9!H47,2,0)</f>
        <v>0</v>
      </c>
      <c r="J47" s="4">
        <f>IF(AND('Wyniki meczow'!F47=Imie_Nazwisko_9!F47,'Wyniki meczow'!G47=Imie_Nazwisko_9!G47),1,0)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57</v>
      </c>
      <c r="D48" s="4" t="s">
        <v>59</v>
      </c>
      <c r="E48" s="4" t="s">
        <v>60</v>
      </c>
      <c r="F48" s="8">
        <v>1</v>
      </c>
      <c r="G48" s="8">
        <v>2</v>
      </c>
      <c r="H48" s="4" t="str">
        <f t="shared" si="0"/>
        <v>Portugalia</v>
      </c>
      <c r="I48" s="4">
        <f>IF('Wyniki meczow'!H48=Imie_Nazwisko_9!H48,2,0)</f>
        <v>0</v>
      </c>
      <c r="J48" s="4">
        <f>IF(AND('Wyniki meczow'!F48=Imie_Nazwisko_9!F48,'Wyniki meczow'!G48=Imie_Nazwisko_9!G48),1,0)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54</v>
      </c>
      <c r="D49" s="4" t="s">
        <v>63</v>
      </c>
      <c r="E49" s="4" t="s">
        <v>55</v>
      </c>
      <c r="F49" s="8">
        <v>1</v>
      </c>
      <c r="G49" s="8">
        <v>2</v>
      </c>
      <c r="H49" s="4" t="str">
        <f t="shared" si="0"/>
        <v>Szwajcaria</v>
      </c>
      <c r="I49" s="4">
        <f>IF('Wyniki meczow'!H49=Imie_Nazwisko_9!H49,2,0)</f>
        <v>2</v>
      </c>
      <c r="J49" s="4">
        <f>IF(AND('Wyniki meczow'!F49=Imie_Nazwisko_9!F49,'Wyniki meczow'!G49=Imie_Nazwisko_9!G49),1,0)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54</v>
      </c>
      <c r="D50" s="4" t="s">
        <v>56</v>
      </c>
      <c r="E50" s="4" t="s">
        <v>62</v>
      </c>
      <c r="F50" s="8">
        <v>1</v>
      </c>
      <c r="G50" s="8">
        <v>3</v>
      </c>
      <c r="H50" s="4" t="str">
        <f t="shared" si="0"/>
        <v>Brazylia</v>
      </c>
      <c r="I50" s="4">
        <f>IF('Wyniki meczow'!H50=Imie_Nazwisko_9!H50,2,0)</f>
        <v>0</v>
      </c>
      <c r="J50" s="4">
        <f>IF(AND('Wyniki meczow'!F50=Imie_Nazwisko_9!F50,'Wyniki meczow'!G50=Imie_Nazwisko_9!G50),1,0)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64</v>
      </c>
      <c r="D55" s="17" t="s">
        <v>28</v>
      </c>
      <c r="E55" s="17" t="s">
        <v>32</v>
      </c>
      <c r="F55" s="8">
        <v>2</v>
      </c>
      <c r="G55" s="8">
        <v>1</v>
      </c>
      <c r="H55" s="4" t="str">
        <f t="shared" ref="H55:H75" si="1">IF(F55="-","",IF(F55=G55,"Remis",IF(F55&gt;G55,D55,E55)))</f>
        <v>Holandia</v>
      </c>
      <c r="I55" s="4">
        <f>IF('Wyniki meczow'!H55=Imie_Nazwisko_9!H55,2,0)</f>
        <v>2</v>
      </c>
      <c r="J55" s="4">
        <f>IF(AND('Wyniki meczow'!F55=Imie_Nazwisko_9!F55,'Wyniki meczow'!G55=Imie_Nazwisko_9!G55),1,0)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64</v>
      </c>
      <c r="D56" s="17" t="s">
        <v>40</v>
      </c>
      <c r="E56" s="17" t="s">
        <v>38</v>
      </c>
      <c r="F56" s="8">
        <v>3</v>
      </c>
      <c r="G56" s="8">
        <v>1</v>
      </c>
      <c r="H56" s="4" t="str">
        <f t="shared" si="1"/>
        <v>Argentyna</v>
      </c>
      <c r="I56" s="4">
        <f>IF('Wyniki meczow'!H56=Imie_Nazwisko_9!H56,2,0)</f>
        <v>2</v>
      </c>
      <c r="J56" s="4">
        <f>IF(AND('Wyniki meczow'!F56=Imie_Nazwisko_9!F56,'Wyniki meczow'!G56=Imie_Nazwisko_9!G56),1,0)</f>
        <v>0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64</v>
      </c>
      <c r="D57" s="17" t="s">
        <v>37</v>
      </c>
      <c r="E57" s="17" t="s">
        <v>43</v>
      </c>
      <c r="F57" s="8">
        <v>1</v>
      </c>
      <c r="G57" s="8">
        <v>2</v>
      </c>
      <c r="H57" s="4" t="str">
        <f t="shared" si="1"/>
        <v>Polska</v>
      </c>
      <c r="I57" s="4">
        <f>IF('Wyniki meczow'!H57=Imie_Nazwisko_9!H57,2,0)</f>
        <v>0</v>
      </c>
      <c r="J57" s="4">
        <f>IF(AND('Wyniki meczow'!F57=Imie_Nazwisko_9!F57,'Wyniki meczow'!G57=Imie_Nazwisko_9!G57),1,0)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64</v>
      </c>
      <c r="D58" s="17" t="s">
        <v>30</v>
      </c>
      <c r="E58" s="17" t="s">
        <v>27</v>
      </c>
      <c r="F58" s="8">
        <v>2</v>
      </c>
      <c r="G58" s="8">
        <v>1</v>
      </c>
      <c r="H58" s="4" t="str">
        <f t="shared" si="1"/>
        <v>Anglia</v>
      </c>
      <c r="I58" s="4">
        <f>IF('Wyniki meczow'!H58=Imie_Nazwisko_9!H58,2,0)</f>
        <v>2</v>
      </c>
      <c r="J58" s="4">
        <f>IF(AND('Wyniki meczow'!F58=Imie_Nazwisko_9!F58,'Wyniki meczow'!G58=Imie_Nazwisko_9!G58),1,0)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64</v>
      </c>
      <c r="D59" s="17" t="s">
        <v>51</v>
      </c>
      <c r="E59" s="17" t="s">
        <v>53</v>
      </c>
      <c r="F59" s="8">
        <v>2</v>
      </c>
      <c r="G59" s="8">
        <v>1</v>
      </c>
      <c r="H59" s="4" t="str">
        <f t="shared" si="1"/>
        <v>Japonia</v>
      </c>
      <c r="I59" s="4">
        <f>IF('Wyniki meczow'!H59=Imie_Nazwisko_9!H59,2,0)</f>
        <v>0</v>
      </c>
      <c r="J59" s="4">
        <f>IF(AND('Wyniki meczow'!F59=Imie_Nazwisko_9!F59,'Wyniki meczow'!G59=Imie_Nazwisko_9!G59),1,0)</f>
        <v>0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64</v>
      </c>
      <c r="D60" s="17" t="s">
        <v>62</v>
      </c>
      <c r="E60" s="17" t="s">
        <v>59</v>
      </c>
      <c r="F60" s="8"/>
      <c r="G60" s="8"/>
      <c r="H60" s="4" t="str">
        <f t="shared" si="1"/>
        <v>Remis</v>
      </c>
      <c r="I60" s="4">
        <f>IF('Wyniki meczow'!H60=Imie_Nazwisko_9!H60,2,0)</f>
        <v>0</v>
      </c>
      <c r="J60" s="4">
        <f>IF(AND('Wyniki meczow'!F60=Imie_Nazwisko_9!F60,'Wyniki meczow'!G60=Imie_Nazwisko_9!G60),1,0)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64</v>
      </c>
      <c r="D61" s="17" t="s">
        <v>52</v>
      </c>
      <c r="E61" s="17" t="s">
        <v>48</v>
      </c>
      <c r="F61" s="8"/>
      <c r="G61" s="8"/>
      <c r="H61" s="4" t="str">
        <f t="shared" si="1"/>
        <v>Remis</v>
      </c>
      <c r="I61" s="4">
        <f>IF('Wyniki meczow'!H61=Imie_Nazwisko_9!H61,2,0)</f>
        <v>0</v>
      </c>
      <c r="J61" s="4">
        <f>IF(AND('Wyniki meczow'!F61=Imie_Nazwisko_9!F61,'Wyniki meczow'!G61=Imie_Nazwisko_9!G61),1,0)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64</v>
      </c>
      <c r="D62" s="17" t="s">
        <v>60</v>
      </c>
      <c r="E62" s="17" t="s">
        <v>55</v>
      </c>
      <c r="F62" s="8"/>
      <c r="G62" s="8"/>
      <c r="H62" s="4" t="str">
        <f t="shared" si="1"/>
        <v>Remis</v>
      </c>
      <c r="I62" s="4">
        <f>IF('Wyniki meczow'!H62=Imie_Nazwisko_9!H62,2,0)</f>
        <v>0</v>
      </c>
      <c r="J62" s="4">
        <f>IF(AND('Wyniki meczow'!F62=Imie_Nazwisko_9!F62,'Wyniki meczow'!G62=Imie_Nazwisko_9!G62),1,0)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65</v>
      </c>
      <c r="D65" s="21" t="str">
        <f>'Wyniki meczow'!H59</f>
        <v>Chorwacja</v>
      </c>
      <c r="E65" s="21" t="str">
        <f>'Wyniki meczow'!H60</f>
        <v>Brazylia</v>
      </c>
      <c r="F65" s="8">
        <v>1</v>
      </c>
      <c r="G65" s="8">
        <v>3</v>
      </c>
      <c r="H65" s="4" t="str">
        <f t="shared" si="1"/>
        <v>Brazylia</v>
      </c>
      <c r="I65" s="4">
        <f>IF('Wyniki meczow'!H65=Imie_Nazwisko_9!H65,2,0)</f>
        <v>0</v>
      </c>
      <c r="J65" s="4">
        <f>IF(AND('Wyniki meczow'!F65=Imie_Nazwisko_9!F65,'Wyniki meczow'!G65=Imie_Nazwisko_9!G65),1,0)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65</v>
      </c>
      <c r="D66" s="21" t="str">
        <f>'Wyniki meczow'!H55</f>
        <v>Holandia</v>
      </c>
      <c r="E66" s="21" t="str">
        <f>'Wyniki meczow'!H56</f>
        <v>Argentyna</v>
      </c>
      <c r="F66" s="8">
        <v>3</v>
      </c>
      <c r="G66" s="8">
        <v>2</v>
      </c>
      <c r="H66" s="4" t="str">
        <f t="shared" si="1"/>
        <v>Holandia</v>
      </c>
      <c r="I66" s="4">
        <f>IF('Wyniki meczow'!H66=Imie_Nazwisko_9!H66,2,0)</f>
        <v>0</v>
      </c>
      <c r="J66" s="4">
        <f>IF(AND('Wyniki meczow'!F66=Imie_Nazwisko_9!F66,'Wyniki meczow'!G66=Imie_Nazwisko_9!G66),1,0)</f>
        <v>0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65</v>
      </c>
      <c r="D67" s="21" t="str">
        <f>'Wyniki meczow'!H61</f>
        <v>Maroko</v>
      </c>
      <c r="E67" s="21" t="str">
        <f>'Wyniki meczow'!H62</f>
        <v>Portugalia</v>
      </c>
      <c r="F67" s="8">
        <v>1</v>
      </c>
      <c r="G67" s="8">
        <v>2</v>
      </c>
      <c r="H67" s="4" t="str">
        <f t="shared" si="1"/>
        <v>Portugalia</v>
      </c>
      <c r="I67" s="4">
        <f>IF('Wyniki meczow'!H67=Imie_Nazwisko_9!H67,2,0)</f>
        <v>0</v>
      </c>
      <c r="J67" s="4">
        <f>IF(AND('Wyniki meczow'!F67=Imie_Nazwisko_9!F67,'Wyniki meczow'!G67=Imie_Nazwisko_9!G67),1,0)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65</v>
      </c>
      <c r="D68" s="21" t="str">
        <f>'Wyniki meczow'!H58</f>
        <v>Anglia</v>
      </c>
      <c r="E68" s="21" t="str">
        <f>'Wyniki meczow'!H57</f>
        <v>Francja</v>
      </c>
      <c r="F68" s="8">
        <v>1</v>
      </c>
      <c r="G68" s="8">
        <v>2</v>
      </c>
      <c r="H68" s="4" t="str">
        <f t="shared" si="1"/>
        <v>Francja</v>
      </c>
      <c r="I68" s="4">
        <f>IF('Wyniki meczow'!H68=Imie_Nazwisko_9!H68,2,0)</f>
        <v>2</v>
      </c>
      <c r="J68" s="4">
        <f>IF(AND('Wyniki meczow'!F68=Imie_Nazwisko_9!F68,'Wyniki meczow'!G68=Imie_Nazwisko_9!G68),1,0)</f>
        <v>1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66</v>
      </c>
      <c r="D71" s="21" t="str">
        <f>'Wyniki meczow'!H66</f>
        <v>Argentyna</v>
      </c>
      <c r="E71" s="21" t="str">
        <f>'Wyniki meczow'!H65</f>
        <v>Chorwacja</v>
      </c>
      <c r="F71" s="8">
        <v>2</v>
      </c>
      <c r="G71" s="8">
        <v>1</v>
      </c>
      <c r="H71" s="4" t="str">
        <f t="shared" si="1"/>
        <v>Argentyna</v>
      </c>
      <c r="I71" s="4">
        <f>IF('Wyniki meczow'!H71=Imie_Nazwisko_9!H71,2,0)</f>
        <v>2</v>
      </c>
      <c r="J71" s="4">
        <f>IF(AND('Wyniki meczow'!F71=Imie_Nazwisko_9!F71,'Wyniki meczow'!G71=Imie_Nazwisko_9!G71),1,0)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66</v>
      </c>
      <c r="D72" s="21" t="str">
        <f>'Wyniki meczow'!H68</f>
        <v>Francja</v>
      </c>
      <c r="E72" s="21" t="str">
        <f>'Wyniki meczow'!H67</f>
        <v>Maroko</v>
      </c>
      <c r="F72" s="8">
        <v>2</v>
      </c>
      <c r="G72" s="8">
        <v>1</v>
      </c>
      <c r="H72" s="4" t="str">
        <f t="shared" si="1"/>
        <v>Francja</v>
      </c>
      <c r="I72" s="4">
        <f>IF('Wyniki meczow'!H72=Imie_Nazwisko_9!H72,2,0)</f>
        <v>2</v>
      </c>
      <c r="J72" s="4">
        <f>IF(AND('Wyniki meczow'!F72=Imie_Nazwisko_9!F72,'Wyniki meczow'!G72=Imie_Nazwisko_9!G72),1,0)</f>
        <v>0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67</v>
      </c>
      <c r="D74" s="21" t="str">
        <f>'Wyniki meczow'!D74</f>
        <v>Chorwacja</v>
      </c>
      <c r="E74" s="21" t="str">
        <f>'Wyniki meczow'!E74</f>
        <v>Maroko</v>
      </c>
      <c r="F74" s="8">
        <v>1</v>
      </c>
      <c r="G74" s="8">
        <v>2</v>
      </c>
      <c r="H74" s="4" t="str">
        <f t="shared" si="1"/>
        <v>Maroko</v>
      </c>
      <c r="I74" s="4">
        <f>IF('Wyniki meczow'!H74=Imie_Nazwisko_9!H74,2,0)</f>
        <v>0</v>
      </c>
      <c r="J74" s="4">
        <f>IF(AND('Wyniki meczow'!F74=Imie_Nazwisko_9!F74,'Wyniki meczow'!G74=Imie_Nazwisko_9!G74),1,0)</f>
        <v>0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68</v>
      </c>
      <c r="D75" s="21" t="str">
        <f>'Wyniki meczow'!H71</f>
        <v>Argentyna</v>
      </c>
      <c r="E75" s="21" t="str">
        <f>'Wyniki meczow'!H72</f>
        <v>Francja</v>
      </c>
      <c r="F75" s="8">
        <v>2</v>
      </c>
      <c r="G75" s="8">
        <v>1</v>
      </c>
      <c r="H75" s="4" t="str">
        <f t="shared" si="1"/>
        <v>Argentyna</v>
      </c>
      <c r="I75" s="4">
        <f>IF('Wyniki meczow'!H75=Imie_Nazwisko_9!H75,2,0)</f>
        <v>2</v>
      </c>
      <c r="J75" s="4">
        <f>IF(AND('Wyniki meczow'!F75=Imie_Nazwisko_9!F75,'Wyniki meczow'!G75=Imie_Nazwisko_9!G75),1,0)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50" priority="5" operator="containsText" text="podaj liczbę goli">
      <formula>NOT(ISERROR(SEARCH("podaj liczbę goli",F3)))</formula>
    </cfRule>
  </conditionalFormatting>
  <conditionalFormatting sqref="F55:G62">
    <cfRule type="containsText" dxfId="49" priority="4" operator="containsText" text="podaj liczbę goli">
      <formula>NOT(ISERROR(SEARCH("podaj liczbę goli",F55)))</formula>
    </cfRule>
  </conditionalFormatting>
  <conditionalFormatting sqref="F65:G68">
    <cfRule type="containsText" dxfId="48" priority="3" operator="containsText" text="podaj liczbę goli">
      <formula>NOT(ISERROR(SEARCH("podaj liczbę goli",F65)))</formula>
    </cfRule>
  </conditionalFormatting>
  <conditionalFormatting sqref="F71:G72">
    <cfRule type="containsText" dxfId="47" priority="2" operator="containsText" text="podaj liczbę goli">
      <formula>NOT(ISERROR(SEARCH("podaj liczbę goli",F71)))</formula>
    </cfRule>
  </conditionalFormatting>
  <conditionalFormatting sqref="F74:G75">
    <cfRule type="containsText" dxfId="46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workbookViewId="0">
      <pane ySplit="2" topLeftCell="A76" activePane="bottomLeft" state="frozen"/>
      <selection pane="bottomLeft" activeCell="K76" sqref="K76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27" style="1" bestFit="1" customWidth="1"/>
    <col min="10" max="10" width="23.28515625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17</v>
      </c>
      <c r="B1" s="33" t="s">
        <v>18</v>
      </c>
      <c r="C1" s="33" t="s">
        <v>19</v>
      </c>
      <c r="D1" s="34" t="s">
        <v>20</v>
      </c>
      <c r="E1" s="35" t="s">
        <v>21</v>
      </c>
      <c r="F1" s="36" t="s">
        <v>22</v>
      </c>
      <c r="G1" s="36"/>
      <c r="H1" s="32" t="s">
        <v>23</v>
      </c>
      <c r="I1" s="37" t="s">
        <v>69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20</v>
      </c>
      <c r="G2" s="3" t="s">
        <v>21</v>
      </c>
      <c r="H2" s="32"/>
      <c r="I2" s="6" t="s">
        <v>70</v>
      </c>
      <c r="J2" s="7" t="s">
        <v>71</v>
      </c>
    </row>
    <row r="3" spans="1:14" ht="14.25" x14ac:dyDescent="0.2">
      <c r="A3" s="4">
        <v>1</v>
      </c>
      <c r="B3" s="5">
        <v>44885</v>
      </c>
      <c r="C3" s="4" t="s">
        <v>24</v>
      </c>
      <c r="D3" s="4" t="s">
        <v>25</v>
      </c>
      <c r="E3" s="4" t="s">
        <v>26</v>
      </c>
      <c r="F3" s="8">
        <v>0</v>
      </c>
      <c r="G3" s="8">
        <v>1</v>
      </c>
      <c r="H3" s="4" t="str">
        <f t="shared" ref="H3:H50" si="0">IF(F3="-","",IF(F3=G3,"Remis",IF(F3&gt;G3,D3,E3)))</f>
        <v>Ekwador</v>
      </c>
      <c r="I3" s="4">
        <f>IF('Wyniki meczow'!H3=Imie_Nazwisko_10!H3,2,0)</f>
        <v>2</v>
      </c>
      <c r="J3" s="4">
        <f>IF(AND('Wyniki meczow'!F3=Imie_Nazwisko_10!F3,'Wyniki meczow'!G3=Imie_Nazwisko_10!G3),1,0)</f>
        <v>0</v>
      </c>
      <c r="M3" s="1" t="s">
        <v>72</v>
      </c>
      <c r="N3" s="1">
        <f>COUNTIF(I3:I50:I55:I62:I65:I68:I71:I72:I74:I75,2)</f>
        <v>30</v>
      </c>
    </row>
    <row r="4" spans="1:14" ht="14.25" x14ac:dyDescent="0.2">
      <c r="A4" s="4">
        <v>2</v>
      </c>
      <c r="B4" s="5">
        <v>44886</v>
      </c>
      <c r="C4" s="4" t="s">
        <v>24</v>
      </c>
      <c r="D4" s="4" t="s">
        <v>27</v>
      </c>
      <c r="E4" s="4" t="s">
        <v>28</v>
      </c>
      <c r="F4" s="8">
        <v>1</v>
      </c>
      <c r="G4" s="8">
        <v>2</v>
      </c>
      <c r="H4" s="4" t="str">
        <f t="shared" si="0"/>
        <v>Holandia</v>
      </c>
      <c r="I4" s="4">
        <f>IF('Wyniki meczow'!H4=Imie_Nazwisko_10!H4,2,0)</f>
        <v>2</v>
      </c>
      <c r="J4" s="4">
        <f>IF(AND('Wyniki meczow'!F4=Imie_Nazwisko_10!F4,'Wyniki meczow'!G4=Imie_Nazwisko_10!G4),1,0)</f>
        <v>0</v>
      </c>
      <c r="M4" s="1" t="s">
        <v>73</v>
      </c>
      <c r="N4" s="1">
        <f>COUNTIF(J3:J50:J55:J62:J65:J68:J71:J72:J74:J75,1)</f>
        <v>10</v>
      </c>
    </row>
    <row r="5" spans="1:14" ht="14.25" x14ac:dyDescent="0.2">
      <c r="A5" s="4">
        <v>3</v>
      </c>
      <c r="B5" s="5">
        <v>44886</v>
      </c>
      <c r="C5" s="4" t="s">
        <v>29</v>
      </c>
      <c r="D5" s="4" t="s">
        <v>30</v>
      </c>
      <c r="E5" s="4" t="s">
        <v>31</v>
      </c>
      <c r="F5" s="8">
        <v>2</v>
      </c>
      <c r="G5" s="8">
        <v>1</v>
      </c>
      <c r="H5" s="4" t="str">
        <f t="shared" si="0"/>
        <v>Anglia</v>
      </c>
      <c r="I5" s="4">
        <f>IF('Wyniki meczow'!H5=Imie_Nazwisko_10!H5,2,0)</f>
        <v>2</v>
      </c>
      <c r="J5" s="4">
        <f>IF(AND('Wyniki meczow'!F5=Imie_Nazwisko_10!F5,'Wyniki meczow'!G5=Imie_Nazwisko_10!G5),1,0)</f>
        <v>0</v>
      </c>
      <c r="M5" s="1" t="s">
        <v>74</v>
      </c>
      <c r="N5" s="1">
        <f>SUM(I3:I50:I55:I62:I65:I68:I71:I72:I74:I75)</f>
        <v>60</v>
      </c>
    </row>
    <row r="6" spans="1:14" ht="14.25" x14ac:dyDescent="0.2">
      <c r="A6" s="4">
        <v>4</v>
      </c>
      <c r="B6" s="5">
        <v>44886</v>
      </c>
      <c r="C6" s="4" t="s">
        <v>29</v>
      </c>
      <c r="D6" s="4" t="s">
        <v>32</v>
      </c>
      <c r="E6" s="4" t="s">
        <v>33</v>
      </c>
      <c r="F6" s="8">
        <v>1</v>
      </c>
      <c r="G6" s="8">
        <v>1</v>
      </c>
      <c r="H6" s="4" t="str">
        <f t="shared" si="0"/>
        <v>Remis</v>
      </c>
      <c r="I6" s="4">
        <f>IF('Wyniki meczow'!H6=Imie_Nazwisko_10!H6,2,0)</f>
        <v>2</v>
      </c>
      <c r="J6" s="4">
        <f>IF(AND('Wyniki meczow'!F6=Imie_Nazwisko_10!F6,'Wyniki meczow'!G6=Imie_Nazwisko_10!G6),1,0)</f>
        <v>1</v>
      </c>
    </row>
    <row r="7" spans="1:14" ht="14.25" x14ac:dyDescent="0.2">
      <c r="A7" s="4">
        <v>5</v>
      </c>
      <c r="B7" s="5">
        <v>44887</v>
      </c>
      <c r="C7" s="4" t="s">
        <v>34</v>
      </c>
      <c r="D7" s="4" t="s">
        <v>35</v>
      </c>
      <c r="E7" s="4" t="s">
        <v>36</v>
      </c>
      <c r="F7" s="8">
        <v>1</v>
      </c>
      <c r="G7" s="8">
        <v>0</v>
      </c>
      <c r="H7" s="4" t="str">
        <f t="shared" si="0"/>
        <v>Dania</v>
      </c>
      <c r="I7" s="4">
        <f>IF('Wyniki meczow'!H7=Imie_Nazwisko_10!H7,2,0)</f>
        <v>0</v>
      </c>
      <c r="J7" s="4">
        <f>IF(AND('Wyniki meczow'!F7=Imie_Nazwisko_10!F7,'Wyniki meczow'!G7=Imie_Nazwisko_10!G7),1,0)</f>
        <v>0</v>
      </c>
    </row>
    <row r="8" spans="1:14" ht="14.25" x14ac:dyDescent="0.2">
      <c r="A8" s="4">
        <v>6</v>
      </c>
      <c r="B8" s="5">
        <v>44887</v>
      </c>
      <c r="C8" s="4" t="s">
        <v>34</v>
      </c>
      <c r="D8" s="4" t="s">
        <v>37</v>
      </c>
      <c r="E8" s="4" t="s">
        <v>38</v>
      </c>
      <c r="F8" s="8">
        <v>1</v>
      </c>
      <c r="G8" s="8">
        <v>0</v>
      </c>
      <c r="H8" s="4" t="str">
        <f t="shared" si="0"/>
        <v>Francja</v>
      </c>
      <c r="I8" s="4">
        <f>IF('Wyniki meczow'!H8=Imie_Nazwisko_10!H8,2,0)</f>
        <v>2</v>
      </c>
      <c r="J8" s="4">
        <f>IF(AND('Wyniki meczow'!F8=Imie_Nazwisko_10!F8,'Wyniki meczow'!G8=Imie_Nazwisko_10!G8),1,0)</f>
        <v>0</v>
      </c>
    </row>
    <row r="9" spans="1:14" ht="14.25" x14ac:dyDescent="0.2">
      <c r="A9" s="4">
        <v>7</v>
      </c>
      <c r="B9" s="5">
        <v>44887</v>
      </c>
      <c r="C9" s="4" t="s">
        <v>39</v>
      </c>
      <c r="D9" s="4" t="s">
        <v>40</v>
      </c>
      <c r="E9" s="4" t="s">
        <v>41</v>
      </c>
      <c r="F9" s="8">
        <v>2</v>
      </c>
      <c r="G9" s="8">
        <v>0</v>
      </c>
      <c r="H9" s="4" t="str">
        <f t="shared" si="0"/>
        <v>Argentyna</v>
      </c>
      <c r="I9" s="4">
        <f>IF('Wyniki meczow'!H9=Imie_Nazwisko_10!H9,2,0)</f>
        <v>0</v>
      </c>
      <c r="J9" s="4">
        <f>IF(AND('Wyniki meczow'!F9=Imie_Nazwisko_10!F9,'Wyniki meczow'!G9=Imie_Nazwisko_10!G9),1,0)</f>
        <v>0</v>
      </c>
    </row>
    <row r="10" spans="1:14" ht="14.25" x14ac:dyDescent="0.2">
      <c r="A10" s="4">
        <v>8</v>
      </c>
      <c r="B10" s="5">
        <v>44887</v>
      </c>
      <c r="C10" s="4" t="s">
        <v>39</v>
      </c>
      <c r="D10" s="4" t="s">
        <v>42</v>
      </c>
      <c r="E10" s="4" t="s">
        <v>43</v>
      </c>
      <c r="F10" s="8">
        <v>0</v>
      </c>
      <c r="G10" s="8">
        <v>1</v>
      </c>
      <c r="H10" s="4" t="str">
        <f t="shared" si="0"/>
        <v>Polska</v>
      </c>
      <c r="I10" s="4">
        <f>IF('Wyniki meczow'!H10=Imie_Nazwisko_10!H10,2,0)</f>
        <v>0</v>
      </c>
      <c r="J10" s="4">
        <f>IF(AND('Wyniki meczow'!F10=Imie_Nazwisko_10!F10,'Wyniki meczow'!G10=Imie_Nazwisko_10!G10),1,0)</f>
        <v>0</v>
      </c>
    </row>
    <row r="11" spans="1:14" ht="14.25" x14ac:dyDescent="0.2">
      <c r="A11" s="4">
        <v>9</v>
      </c>
      <c r="B11" s="5">
        <v>44888</v>
      </c>
      <c r="C11" s="4" t="s">
        <v>44</v>
      </c>
      <c r="D11" s="4" t="s">
        <v>45</v>
      </c>
      <c r="E11" s="4" t="s">
        <v>46</v>
      </c>
      <c r="F11" s="8">
        <v>2</v>
      </c>
      <c r="G11" s="8">
        <v>1</v>
      </c>
      <c r="H11" s="4" t="str">
        <f t="shared" si="0"/>
        <v>Belgia</v>
      </c>
      <c r="I11" s="4">
        <f>IF('Wyniki meczow'!H11=Imie_Nazwisko_10!H11,2,0)</f>
        <v>2</v>
      </c>
      <c r="J11" s="4">
        <f>IF(AND('Wyniki meczow'!F11=Imie_Nazwisko_10!F11,'Wyniki meczow'!G11=Imie_Nazwisko_10!G11),1,0)</f>
        <v>0</v>
      </c>
    </row>
    <row r="12" spans="1:14" ht="14.25" x14ac:dyDescent="0.2">
      <c r="A12" s="4">
        <v>10</v>
      </c>
      <c r="B12" s="5">
        <v>44888</v>
      </c>
      <c r="C12" s="4" t="s">
        <v>47</v>
      </c>
      <c r="D12" s="4" t="s">
        <v>48</v>
      </c>
      <c r="E12" s="4" t="s">
        <v>49</v>
      </c>
      <c r="F12" s="8">
        <v>1</v>
      </c>
      <c r="G12" s="8">
        <v>0</v>
      </c>
      <c r="H12" s="4" t="str">
        <f t="shared" si="0"/>
        <v>Hiszpania</v>
      </c>
      <c r="I12" s="4">
        <f>IF('Wyniki meczow'!H12=Imie_Nazwisko_10!H12,2,0)</f>
        <v>2</v>
      </c>
      <c r="J12" s="4">
        <f>IF(AND('Wyniki meczow'!F12=Imie_Nazwisko_10!F12,'Wyniki meczow'!G12=Imie_Nazwisko_10!G12),1,0)</f>
        <v>0</v>
      </c>
    </row>
    <row r="13" spans="1:14" ht="14.25" x14ac:dyDescent="0.2">
      <c r="A13" s="4">
        <v>11</v>
      </c>
      <c r="B13" s="5">
        <v>44888</v>
      </c>
      <c r="C13" s="4" t="s">
        <v>47</v>
      </c>
      <c r="D13" s="4" t="s">
        <v>50</v>
      </c>
      <c r="E13" s="4" t="s">
        <v>51</v>
      </c>
      <c r="F13" s="8">
        <v>3</v>
      </c>
      <c r="G13" s="8">
        <v>0</v>
      </c>
      <c r="H13" s="4" t="str">
        <f t="shared" si="0"/>
        <v>Niemcy</v>
      </c>
      <c r="I13" s="4">
        <f>IF('Wyniki meczow'!H13=Imie_Nazwisko_10!H13,2,0)</f>
        <v>0</v>
      </c>
      <c r="J13" s="4">
        <f>IF(AND('Wyniki meczow'!F13=Imie_Nazwisko_10!F13,'Wyniki meczow'!G13=Imie_Nazwisko_10!G13),1,0)</f>
        <v>0</v>
      </c>
    </row>
    <row r="14" spans="1:14" ht="14.25" x14ac:dyDescent="0.2">
      <c r="A14" s="4">
        <v>12</v>
      </c>
      <c r="B14" s="5">
        <v>44888</v>
      </c>
      <c r="C14" s="4" t="s">
        <v>44</v>
      </c>
      <c r="D14" s="4" t="s">
        <v>52</v>
      </c>
      <c r="E14" s="4" t="s">
        <v>53</v>
      </c>
      <c r="F14" s="8">
        <v>1</v>
      </c>
      <c r="G14" s="8">
        <v>1</v>
      </c>
      <c r="H14" s="4" t="str">
        <f t="shared" si="0"/>
        <v>Remis</v>
      </c>
      <c r="I14" s="4">
        <f>IF('Wyniki meczow'!H14=Imie_Nazwisko_10!H14,2,0)</f>
        <v>2</v>
      </c>
      <c r="J14" s="4">
        <f>IF(AND('Wyniki meczow'!F14=Imie_Nazwisko_10!F14,'Wyniki meczow'!G14=Imie_Nazwisko_10!G14),1,0)</f>
        <v>0</v>
      </c>
    </row>
    <row r="15" spans="1:14" ht="14.25" x14ac:dyDescent="0.2">
      <c r="A15" s="4">
        <v>13</v>
      </c>
      <c r="B15" s="5">
        <v>44889</v>
      </c>
      <c r="C15" s="4" t="s">
        <v>54</v>
      </c>
      <c r="D15" s="4" t="s">
        <v>55</v>
      </c>
      <c r="E15" s="4" t="s">
        <v>56</v>
      </c>
      <c r="F15" s="8">
        <v>1</v>
      </c>
      <c r="G15" s="8">
        <v>1</v>
      </c>
      <c r="H15" s="4" t="str">
        <f t="shared" si="0"/>
        <v>Remis</v>
      </c>
      <c r="I15" s="4">
        <f>IF('Wyniki meczow'!H15=Imie_Nazwisko_10!H15,2,0)</f>
        <v>0</v>
      </c>
      <c r="J15" s="4">
        <f>IF(AND('Wyniki meczow'!F15=Imie_Nazwisko_10!F15,'Wyniki meczow'!G15=Imie_Nazwisko_10!G15),1,0)</f>
        <v>0</v>
      </c>
    </row>
    <row r="16" spans="1:14" ht="14.25" x14ac:dyDescent="0.2">
      <c r="A16" s="4">
        <v>14</v>
      </c>
      <c r="B16" s="5">
        <v>44889</v>
      </c>
      <c r="C16" s="4" t="s">
        <v>57</v>
      </c>
      <c r="D16" s="4" t="s">
        <v>58</v>
      </c>
      <c r="E16" s="4" t="s">
        <v>59</v>
      </c>
      <c r="F16" s="8">
        <v>1</v>
      </c>
      <c r="G16" s="8">
        <v>0</v>
      </c>
      <c r="H16" s="4" t="str">
        <f t="shared" si="0"/>
        <v>Urugwaj</v>
      </c>
      <c r="I16" s="4">
        <f>IF('Wyniki meczow'!H16=Imie_Nazwisko_10!H16,2,0)</f>
        <v>0</v>
      </c>
      <c r="J16" s="4">
        <f>IF(AND('Wyniki meczow'!F16=Imie_Nazwisko_10!F16,'Wyniki meczow'!G16=Imie_Nazwisko_10!G16),1,0)</f>
        <v>0</v>
      </c>
    </row>
    <row r="17" spans="1:10" ht="14.25" x14ac:dyDescent="0.2">
      <c r="A17" s="4">
        <v>15</v>
      </c>
      <c r="B17" s="5">
        <v>44889</v>
      </c>
      <c r="C17" s="4" t="s">
        <v>57</v>
      </c>
      <c r="D17" s="4" t="s">
        <v>60</v>
      </c>
      <c r="E17" s="4" t="s">
        <v>61</v>
      </c>
      <c r="F17" s="8">
        <v>2</v>
      </c>
      <c r="G17" s="8">
        <v>0</v>
      </c>
      <c r="H17" s="4" t="str">
        <f t="shared" si="0"/>
        <v>Portugalia</v>
      </c>
      <c r="I17" s="4">
        <f>IF('Wyniki meczow'!H17=Imie_Nazwisko_10!H17,2,0)</f>
        <v>2</v>
      </c>
      <c r="J17" s="4">
        <f>IF(AND('Wyniki meczow'!F17=Imie_Nazwisko_10!F17,'Wyniki meczow'!G17=Imie_Nazwisko_10!G17),1,0)</f>
        <v>0</v>
      </c>
    </row>
    <row r="18" spans="1:10" ht="14.25" x14ac:dyDescent="0.2">
      <c r="A18" s="4">
        <v>16</v>
      </c>
      <c r="B18" s="5">
        <v>44889</v>
      </c>
      <c r="C18" s="4" t="s">
        <v>54</v>
      </c>
      <c r="D18" s="4" t="s">
        <v>62</v>
      </c>
      <c r="E18" s="4" t="s">
        <v>63</v>
      </c>
      <c r="F18" s="8">
        <v>3</v>
      </c>
      <c r="G18" s="8">
        <v>0</v>
      </c>
      <c r="H18" s="4" t="str">
        <f t="shared" si="0"/>
        <v>Brazylia</v>
      </c>
      <c r="I18" s="4">
        <f>IF('Wyniki meczow'!H18=Imie_Nazwisko_10!H18,2,0)</f>
        <v>2</v>
      </c>
      <c r="J18" s="4">
        <f>IF(AND('Wyniki meczow'!F18=Imie_Nazwisko_10!F18,'Wyniki meczow'!G18=Imie_Nazwisko_10!G18),1,0)</f>
        <v>0</v>
      </c>
    </row>
    <row r="19" spans="1:10" ht="14.25" x14ac:dyDescent="0.2">
      <c r="A19" s="4">
        <v>17</v>
      </c>
      <c r="B19" s="5">
        <v>44890</v>
      </c>
      <c r="C19" s="4" t="s">
        <v>29</v>
      </c>
      <c r="D19" s="4" t="s">
        <v>33</v>
      </c>
      <c r="E19" s="4" t="s">
        <v>31</v>
      </c>
      <c r="F19" s="8">
        <v>1</v>
      </c>
      <c r="G19" s="8">
        <v>1</v>
      </c>
      <c r="H19" s="4" t="str">
        <f t="shared" si="0"/>
        <v>Remis</v>
      </c>
      <c r="I19" s="4">
        <f>IF('Wyniki meczow'!H19=Imie_Nazwisko_10!H19,2,0)</f>
        <v>0</v>
      </c>
      <c r="J19" s="4">
        <f>IF(AND('Wyniki meczow'!F19=Imie_Nazwisko_10!F19,'Wyniki meczow'!G19=Imie_Nazwisko_10!G19),1,0)</f>
        <v>0</v>
      </c>
    </row>
    <row r="20" spans="1:10" ht="14.25" x14ac:dyDescent="0.2">
      <c r="A20" s="4">
        <v>18</v>
      </c>
      <c r="B20" s="5">
        <v>44890</v>
      </c>
      <c r="C20" s="4" t="s">
        <v>24</v>
      </c>
      <c r="D20" s="4" t="s">
        <v>25</v>
      </c>
      <c r="E20" s="4" t="s">
        <v>27</v>
      </c>
      <c r="F20" s="8">
        <v>1</v>
      </c>
      <c r="G20" s="8">
        <v>0</v>
      </c>
      <c r="H20" s="4" t="str">
        <f t="shared" si="0"/>
        <v>Katar</v>
      </c>
      <c r="I20" s="4">
        <f>IF('Wyniki meczow'!H20=Imie_Nazwisko_10!H20,2,0)</f>
        <v>0</v>
      </c>
      <c r="J20" s="4">
        <f>IF(AND('Wyniki meczow'!F20=Imie_Nazwisko_10!F20,'Wyniki meczow'!G20=Imie_Nazwisko_10!G20),1,0)</f>
        <v>0</v>
      </c>
    </row>
    <row r="21" spans="1:10" ht="14.25" x14ac:dyDescent="0.2">
      <c r="A21" s="4">
        <v>19</v>
      </c>
      <c r="B21" s="5">
        <v>44890</v>
      </c>
      <c r="C21" s="4" t="s">
        <v>24</v>
      </c>
      <c r="D21" s="4" t="s">
        <v>28</v>
      </c>
      <c r="E21" s="4" t="s">
        <v>26</v>
      </c>
      <c r="F21" s="8">
        <v>1</v>
      </c>
      <c r="G21" s="8">
        <v>1</v>
      </c>
      <c r="H21" s="4" t="str">
        <f t="shared" si="0"/>
        <v>Remis</v>
      </c>
      <c r="I21" s="4">
        <f>IF('Wyniki meczow'!H21=Imie_Nazwisko_10!H21,2,0)</f>
        <v>2</v>
      </c>
      <c r="J21" s="4">
        <f>IF(AND('Wyniki meczow'!F21=Imie_Nazwisko_10!F21,'Wyniki meczow'!G21=Imie_Nazwisko_10!G21),1,0)</f>
        <v>1</v>
      </c>
    </row>
    <row r="22" spans="1:10" ht="15.75" customHeight="1" x14ac:dyDescent="0.2">
      <c r="A22" s="4">
        <v>20</v>
      </c>
      <c r="B22" s="5">
        <v>44890</v>
      </c>
      <c r="C22" s="4" t="s">
        <v>29</v>
      </c>
      <c r="D22" s="4" t="s">
        <v>30</v>
      </c>
      <c r="E22" s="4" t="s">
        <v>32</v>
      </c>
      <c r="F22" s="8">
        <v>2</v>
      </c>
      <c r="G22" s="8">
        <v>1</v>
      </c>
      <c r="H22" s="4" t="str">
        <f t="shared" si="0"/>
        <v>Anglia</v>
      </c>
      <c r="I22" s="4">
        <f>IF('Wyniki meczow'!H22=Imie_Nazwisko_10!H22,2,0)</f>
        <v>0</v>
      </c>
      <c r="J22" s="4">
        <f>IF(AND('Wyniki meczow'!F22=Imie_Nazwisko_10!F22,'Wyniki meczow'!G22=Imie_Nazwisko_10!G22),1,0)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34</v>
      </c>
      <c r="D23" s="4" t="s">
        <v>36</v>
      </c>
      <c r="E23" s="4" t="s">
        <v>38</v>
      </c>
      <c r="F23" s="8">
        <v>1</v>
      </c>
      <c r="G23" s="8">
        <v>0</v>
      </c>
      <c r="H23" s="4" t="str">
        <f t="shared" si="0"/>
        <v>Tunezja</v>
      </c>
      <c r="I23" s="4">
        <f>IF('Wyniki meczow'!H23=Imie_Nazwisko_10!H23,2,0)</f>
        <v>0</v>
      </c>
      <c r="J23" s="4">
        <f>IF(AND('Wyniki meczow'!F23=Imie_Nazwisko_10!F23,'Wyniki meczow'!G23=Imie_Nazwisko_10!G23),1,0)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39</v>
      </c>
      <c r="D24" s="4" t="s">
        <v>43</v>
      </c>
      <c r="E24" s="4" t="s">
        <v>41</v>
      </c>
      <c r="F24" s="8">
        <v>1</v>
      </c>
      <c r="G24" s="8">
        <v>0</v>
      </c>
      <c r="H24" s="4" t="str">
        <f t="shared" si="0"/>
        <v>Polska</v>
      </c>
      <c r="I24" s="4">
        <f>IF('Wyniki meczow'!H24=Imie_Nazwisko_10!H24,2,0)</f>
        <v>2</v>
      </c>
      <c r="J24" s="4">
        <f>IF(AND('Wyniki meczow'!F24=Imie_Nazwisko_10!F24,'Wyniki meczow'!G24=Imie_Nazwisko_10!G24),1,0)</f>
        <v>0</v>
      </c>
    </row>
    <row r="25" spans="1:10" ht="15.75" customHeight="1" x14ac:dyDescent="0.2">
      <c r="A25" s="4">
        <v>23</v>
      </c>
      <c r="B25" s="5">
        <v>44891</v>
      </c>
      <c r="C25" s="4" t="s">
        <v>34</v>
      </c>
      <c r="D25" s="4" t="s">
        <v>37</v>
      </c>
      <c r="E25" s="4" t="s">
        <v>35</v>
      </c>
      <c r="F25" s="8">
        <v>2</v>
      </c>
      <c r="G25" s="8">
        <v>1</v>
      </c>
      <c r="H25" s="4" t="str">
        <f t="shared" si="0"/>
        <v>Francja</v>
      </c>
      <c r="I25" s="4">
        <f>IF('Wyniki meczow'!H25=Imie_Nazwisko_10!H25,2,0)</f>
        <v>2</v>
      </c>
      <c r="J25" s="4">
        <f>IF(AND('Wyniki meczow'!F25=Imie_Nazwisko_10!F25,'Wyniki meczow'!G25=Imie_Nazwisko_10!G25),1,0)</f>
        <v>1</v>
      </c>
    </row>
    <row r="26" spans="1:10" ht="15.75" customHeight="1" x14ac:dyDescent="0.2">
      <c r="A26" s="4">
        <v>24</v>
      </c>
      <c r="B26" s="5">
        <v>44891</v>
      </c>
      <c r="C26" s="4" t="s">
        <v>39</v>
      </c>
      <c r="D26" s="4" t="s">
        <v>40</v>
      </c>
      <c r="E26" s="4" t="s">
        <v>42</v>
      </c>
      <c r="F26" s="8">
        <v>2</v>
      </c>
      <c r="G26" s="8">
        <v>0</v>
      </c>
      <c r="H26" s="4" t="str">
        <f t="shared" si="0"/>
        <v>Argentyna</v>
      </c>
      <c r="I26" s="4">
        <f>IF('Wyniki meczow'!H26=Imie_Nazwisko_10!H26,2,0)</f>
        <v>2</v>
      </c>
      <c r="J26" s="4">
        <f>IF(AND('Wyniki meczow'!F26=Imie_Nazwisko_10!F26,'Wyniki meczow'!G26=Imie_Nazwisko_10!G26),1,0)</f>
        <v>1</v>
      </c>
    </row>
    <row r="27" spans="1:10" ht="15.75" customHeight="1" x14ac:dyDescent="0.2">
      <c r="A27" s="4">
        <v>25</v>
      </c>
      <c r="B27" s="5">
        <v>44892</v>
      </c>
      <c r="C27" s="4" t="s">
        <v>47</v>
      </c>
      <c r="D27" s="4" t="s">
        <v>51</v>
      </c>
      <c r="E27" s="4" t="s">
        <v>49</v>
      </c>
      <c r="F27" s="8">
        <v>0</v>
      </c>
      <c r="G27" s="8">
        <v>1</v>
      </c>
      <c r="H27" s="4" t="str">
        <f t="shared" si="0"/>
        <v>Kostaryka</v>
      </c>
      <c r="I27" s="4">
        <f>IF('Wyniki meczow'!H27=Imie_Nazwisko_10!H27,2,0)</f>
        <v>2</v>
      </c>
      <c r="J27" s="4">
        <f>IF(AND('Wyniki meczow'!F27=Imie_Nazwisko_10!F27,'Wyniki meczow'!G27=Imie_Nazwisko_10!G27),1,0)</f>
        <v>1</v>
      </c>
    </row>
    <row r="28" spans="1:10" ht="15.75" customHeight="1" x14ac:dyDescent="0.2">
      <c r="A28" s="4">
        <v>26</v>
      </c>
      <c r="B28" s="5">
        <v>44892</v>
      </c>
      <c r="C28" s="4" t="s">
        <v>44</v>
      </c>
      <c r="D28" s="4" t="s">
        <v>45</v>
      </c>
      <c r="E28" s="4" t="s">
        <v>52</v>
      </c>
      <c r="F28" s="8">
        <v>1</v>
      </c>
      <c r="G28" s="8">
        <v>1</v>
      </c>
      <c r="H28" s="4" t="str">
        <f t="shared" si="0"/>
        <v>Remis</v>
      </c>
      <c r="I28" s="4">
        <f>IF('Wyniki meczow'!H28=Imie_Nazwisko_10!H28,2,0)</f>
        <v>0</v>
      </c>
      <c r="J28" s="4">
        <f>IF(AND('Wyniki meczow'!F28=Imie_Nazwisko_10!F28,'Wyniki meczow'!G28=Imie_Nazwisko_10!G28),1,0)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44</v>
      </c>
      <c r="D29" s="4" t="s">
        <v>53</v>
      </c>
      <c r="E29" s="4" t="s">
        <v>46</v>
      </c>
      <c r="F29" s="8">
        <v>0</v>
      </c>
      <c r="G29" s="8">
        <v>1</v>
      </c>
      <c r="H29" s="4" t="str">
        <f t="shared" si="0"/>
        <v>Kanada</v>
      </c>
      <c r="I29" s="4">
        <f>IF('Wyniki meczow'!H29=Imie_Nazwisko_10!H29,2,0)</f>
        <v>0</v>
      </c>
      <c r="J29" s="4">
        <f>IF(AND('Wyniki meczow'!F29=Imie_Nazwisko_10!F29,'Wyniki meczow'!G29=Imie_Nazwisko_10!G29),1,0)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47</v>
      </c>
      <c r="D30" s="4" t="s">
        <v>48</v>
      </c>
      <c r="E30" s="4" t="s">
        <v>50</v>
      </c>
      <c r="F30" s="8">
        <v>1</v>
      </c>
      <c r="G30" s="8">
        <v>1</v>
      </c>
      <c r="H30" s="4" t="str">
        <f t="shared" si="0"/>
        <v>Remis</v>
      </c>
      <c r="I30" s="4">
        <f>IF('Wyniki meczow'!H30=Imie_Nazwisko_10!H30,2,0)</f>
        <v>2</v>
      </c>
      <c r="J30" s="4">
        <f>IF(AND('Wyniki meczow'!F30=Imie_Nazwisko_10!F30,'Wyniki meczow'!G30=Imie_Nazwisko_10!G30),1,0)</f>
        <v>1</v>
      </c>
    </row>
    <row r="31" spans="1:10" ht="15.75" customHeight="1" x14ac:dyDescent="0.2">
      <c r="A31" s="4">
        <v>29</v>
      </c>
      <c r="B31" s="5">
        <v>44893</v>
      </c>
      <c r="C31" s="4" t="s">
        <v>54</v>
      </c>
      <c r="D31" s="4" t="s">
        <v>56</v>
      </c>
      <c r="E31" s="4" t="s">
        <v>63</v>
      </c>
      <c r="F31" s="8">
        <v>1</v>
      </c>
      <c r="G31" s="8">
        <v>0</v>
      </c>
      <c r="H31" s="4" t="str">
        <f t="shared" si="0"/>
        <v>Kamerun</v>
      </c>
      <c r="I31" s="4">
        <f>IF('Wyniki meczow'!H31=Imie_Nazwisko_10!H31,2,0)</f>
        <v>0</v>
      </c>
      <c r="J31" s="4">
        <f>IF(AND('Wyniki meczow'!F31=Imie_Nazwisko_10!F31,'Wyniki meczow'!G31=Imie_Nazwisko_10!G31),1,0)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57</v>
      </c>
      <c r="D32" s="4" t="s">
        <v>59</v>
      </c>
      <c r="E32" s="4" t="s">
        <v>61</v>
      </c>
      <c r="F32" s="8">
        <v>1</v>
      </c>
      <c r="G32" s="8">
        <v>0</v>
      </c>
      <c r="H32" s="4" t="str">
        <f t="shared" si="0"/>
        <v>Korea Południowa</v>
      </c>
      <c r="I32" s="4">
        <f>IF('Wyniki meczow'!H32=Imie_Nazwisko_10!H32,2,0)</f>
        <v>0</v>
      </c>
      <c r="J32" s="4">
        <f>IF(AND('Wyniki meczow'!F32=Imie_Nazwisko_10!F32,'Wyniki meczow'!G32=Imie_Nazwisko_10!G32),1,0)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54</v>
      </c>
      <c r="D33" s="4" t="s">
        <v>62</v>
      </c>
      <c r="E33" s="4" t="s">
        <v>55</v>
      </c>
      <c r="F33" s="8">
        <v>2</v>
      </c>
      <c r="G33" s="8">
        <v>1</v>
      </c>
      <c r="H33" s="4" t="str">
        <f t="shared" si="0"/>
        <v>Brazylia</v>
      </c>
      <c r="I33" s="4">
        <f>IF('Wyniki meczow'!H33=Imie_Nazwisko_10!H33,2,0)</f>
        <v>2</v>
      </c>
      <c r="J33" s="4">
        <f>IF(AND('Wyniki meczow'!F33=Imie_Nazwisko_10!F33,'Wyniki meczow'!G33=Imie_Nazwisko_10!G33),1,0)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57</v>
      </c>
      <c r="D34" s="4" t="s">
        <v>60</v>
      </c>
      <c r="E34" s="4" t="s">
        <v>58</v>
      </c>
      <c r="F34" s="8">
        <v>2</v>
      </c>
      <c r="G34" s="8">
        <v>0</v>
      </c>
      <c r="H34" s="4" t="str">
        <f t="shared" si="0"/>
        <v>Portugalia</v>
      </c>
      <c r="I34" s="4">
        <f>IF('Wyniki meczow'!H34=Imie_Nazwisko_10!H34,2,0)</f>
        <v>2</v>
      </c>
      <c r="J34" s="4">
        <f>IF(AND('Wyniki meczow'!F34=Imie_Nazwisko_10!F34,'Wyniki meczow'!G34=Imie_Nazwisko_10!G34),1,0)</f>
        <v>1</v>
      </c>
    </row>
    <row r="35" spans="1:13" ht="15.75" customHeight="1" x14ac:dyDescent="0.2">
      <c r="A35" s="4">
        <v>33</v>
      </c>
      <c r="B35" s="5">
        <v>44894</v>
      </c>
      <c r="C35" s="4" t="s">
        <v>29</v>
      </c>
      <c r="D35" s="4" t="s">
        <v>33</v>
      </c>
      <c r="E35" s="4" t="s">
        <v>30</v>
      </c>
      <c r="F35" s="8">
        <v>1</v>
      </c>
      <c r="G35" s="8">
        <v>2</v>
      </c>
      <c r="H35" s="4" t="str">
        <f t="shared" si="0"/>
        <v>Anglia</v>
      </c>
      <c r="I35" s="4">
        <f>IF('Wyniki meczow'!H35=Imie_Nazwisko_10!H35,2,0)</f>
        <v>2</v>
      </c>
      <c r="J35" s="4">
        <f>IF(AND('Wyniki meczow'!F35=Imie_Nazwisko_10!F35,'Wyniki meczow'!G35=Imie_Nazwisko_10!G35),1,0)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29</v>
      </c>
      <c r="D36" s="4" t="s">
        <v>31</v>
      </c>
      <c r="E36" s="4" t="s">
        <v>32</v>
      </c>
      <c r="F36" s="8">
        <v>0</v>
      </c>
      <c r="G36" s="8">
        <v>1</v>
      </c>
      <c r="H36" s="4" t="str">
        <f t="shared" si="0"/>
        <v>USA</v>
      </c>
      <c r="I36" s="4">
        <f>IF('Wyniki meczow'!H36=Imie_Nazwisko_10!H36,2,0)</f>
        <v>2</v>
      </c>
      <c r="J36" s="4">
        <f>IF(AND('Wyniki meczow'!F36=Imie_Nazwisko_10!F36,'Wyniki meczow'!G36=Imie_Nazwisko_10!G36),1,0)</f>
        <v>1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24</v>
      </c>
      <c r="D37" s="4" t="s">
        <v>26</v>
      </c>
      <c r="E37" s="4" t="s">
        <v>27</v>
      </c>
      <c r="F37" s="8">
        <v>1</v>
      </c>
      <c r="G37" s="8">
        <v>1</v>
      </c>
      <c r="H37" s="4" t="str">
        <f t="shared" si="0"/>
        <v>Remis</v>
      </c>
      <c r="I37" s="4">
        <f>IF('Wyniki meczow'!H37=Imie_Nazwisko_10!H37,2,0)</f>
        <v>0</v>
      </c>
      <c r="J37" s="4">
        <f>IF(AND('Wyniki meczow'!F37=Imie_Nazwisko_10!F37,'Wyniki meczow'!G37=Imie_Nazwisko_10!G37),1,0)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24</v>
      </c>
      <c r="D38" s="4" t="s">
        <v>28</v>
      </c>
      <c r="E38" s="4" t="s">
        <v>25</v>
      </c>
      <c r="F38" s="8">
        <v>2</v>
      </c>
      <c r="G38" s="8">
        <v>0</v>
      </c>
      <c r="H38" s="4" t="str">
        <f t="shared" si="0"/>
        <v>Holandia</v>
      </c>
      <c r="I38" s="4">
        <f>IF('Wyniki meczow'!H38=Imie_Nazwisko_10!H38,2,0)</f>
        <v>2</v>
      </c>
      <c r="J38" s="4">
        <f>IF(AND('Wyniki meczow'!F38=Imie_Nazwisko_10!F38,'Wyniki meczow'!G38=Imie_Nazwisko_10!G38),1,0)</f>
        <v>1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34</v>
      </c>
      <c r="D39" s="4" t="s">
        <v>38</v>
      </c>
      <c r="E39" s="4" t="s">
        <v>35</v>
      </c>
      <c r="F39" s="8">
        <v>1</v>
      </c>
      <c r="G39" s="8">
        <v>1</v>
      </c>
      <c r="H39" s="4" t="str">
        <f t="shared" si="0"/>
        <v>Remis</v>
      </c>
      <c r="I39" s="4">
        <f>IF('Wyniki meczow'!H39=Imie_Nazwisko_10!H39,2,0)</f>
        <v>0</v>
      </c>
      <c r="J39" s="4">
        <f>IF(AND('Wyniki meczow'!F39=Imie_Nazwisko_10!F39,'Wyniki meczow'!G39=Imie_Nazwisko_10!G39),1,0)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34</v>
      </c>
      <c r="D40" s="4" t="s">
        <v>36</v>
      </c>
      <c r="E40" s="4" t="s">
        <v>37</v>
      </c>
      <c r="F40" s="8">
        <v>0</v>
      </c>
      <c r="G40" s="8">
        <v>2</v>
      </c>
      <c r="H40" s="4" t="str">
        <f t="shared" si="0"/>
        <v>Francja</v>
      </c>
      <c r="I40" s="4">
        <f>IF('Wyniki meczow'!H40=Imie_Nazwisko_10!H40,2,0)</f>
        <v>0</v>
      </c>
      <c r="J40" s="4">
        <f>IF(AND('Wyniki meczow'!F40=Imie_Nazwisko_10!F40,'Wyniki meczow'!G40=Imie_Nazwisko_10!G40),1,0)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39</v>
      </c>
      <c r="D41" s="4" t="s">
        <v>43</v>
      </c>
      <c r="E41" s="4" t="s">
        <v>40</v>
      </c>
      <c r="F41" s="8">
        <v>1</v>
      </c>
      <c r="G41" s="8">
        <v>1</v>
      </c>
      <c r="H41" s="4" t="str">
        <f t="shared" si="0"/>
        <v>Remis</v>
      </c>
      <c r="I41" s="4">
        <f>IF('Wyniki meczow'!H41=Imie_Nazwisko_10!H41,2,0)</f>
        <v>0</v>
      </c>
      <c r="J41" s="4">
        <f>IF(AND('Wyniki meczow'!F41=Imie_Nazwisko_10!F41,'Wyniki meczow'!G41=Imie_Nazwisko_10!G41),1,0)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39</v>
      </c>
      <c r="D42" s="4" t="s">
        <v>41</v>
      </c>
      <c r="E42" s="4" t="s">
        <v>42</v>
      </c>
      <c r="F42" s="8">
        <v>0</v>
      </c>
      <c r="G42" s="8">
        <v>2</v>
      </c>
      <c r="H42" s="4" t="str">
        <f t="shared" si="0"/>
        <v>Meksyk</v>
      </c>
      <c r="I42" s="4">
        <f>IF('Wyniki meczow'!H42=Imie_Nazwisko_10!H42,2,0)</f>
        <v>2</v>
      </c>
      <c r="J42" s="4">
        <f>IF(AND('Wyniki meczow'!F42=Imie_Nazwisko_10!F42,'Wyniki meczow'!G42=Imie_Nazwisko_10!G42),1,0)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44</v>
      </c>
      <c r="D43" s="4" t="s">
        <v>53</v>
      </c>
      <c r="E43" s="4" t="s">
        <v>45</v>
      </c>
      <c r="F43" s="8">
        <v>1</v>
      </c>
      <c r="G43" s="8">
        <v>1</v>
      </c>
      <c r="H43" s="4" t="str">
        <f t="shared" si="0"/>
        <v>Remis</v>
      </c>
      <c r="I43" s="4">
        <f>IF('Wyniki meczow'!H43=Imie_Nazwisko_10!H43,2,0)</f>
        <v>2</v>
      </c>
      <c r="J43" s="4">
        <f>IF(AND('Wyniki meczow'!F43=Imie_Nazwisko_10!F43,'Wyniki meczow'!G43=Imie_Nazwisko_10!G43),1,0)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44</v>
      </c>
      <c r="D44" s="4" t="s">
        <v>46</v>
      </c>
      <c r="E44" s="4" t="s">
        <v>52</v>
      </c>
      <c r="F44" s="8">
        <v>1</v>
      </c>
      <c r="G44" s="8">
        <v>0</v>
      </c>
      <c r="H44" s="4" t="str">
        <f t="shared" si="0"/>
        <v>Kanada</v>
      </c>
      <c r="I44" s="4">
        <f>IF('Wyniki meczow'!H44=Imie_Nazwisko_10!H44,2,0)</f>
        <v>0</v>
      </c>
      <c r="J44" s="4">
        <f>IF(AND('Wyniki meczow'!F44=Imie_Nazwisko_10!F44,'Wyniki meczow'!G44=Imie_Nazwisko_10!G44),1,0)</f>
        <v>0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47</v>
      </c>
      <c r="D45" s="4" t="s">
        <v>51</v>
      </c>
      <c r="E45" s="4" t="s">
        <v>48</v>
      </c>
      <c r="F45" s="8">
        <v>0</v>
      </c>
      <c r="G45" s="8">
        <v>2</v>
      </c>
      <c r="H45" s="4" t="str">
        <f t="shared" si="0"/>
        <v>Hiszpania</v>
      </c>
      <c r="I45" s="4">
        <f>IF('Wyniki meczow'!H45=Imie_Nazwisko_10!H45,2,0)</f>
        <v>0</v>
      </c>
      <c r="J45" s="4">
        <f>IF(AND('Wyniki meczow'!F45=Imie_Nazwisko_10!F45,'Wyniki meczow'!G45=Imie_Nazwisko_10!G45),1,0)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47</v>
      </c>
      <c r="D46" s="4" t="s">
        <v>49</v>
      </c>
      <c r="E46" s="4" t="s">
        <v>50</v>
      </c>
      <c r="F46" s="8">
        <v>0</v>
      </c>
      <c r="G46" s="8">
        <v>2</v>
      </c>
      <c r="H46" s="4" t="str">
        <f t="shared" si="0"/>
        <v>Niemcy</v>
      </c>
      <c r="I46" s="4">
        <f>IF('Wyniki meczow'!H46=Imie_Nazwisko_10!H46,2,0)</f>
        <v>2</v>
      </c>
      <c r="J46" s="4">
        <f>IF(AND('Wyniki meczow'!F46=Imie_Nazwisko_10!F46,'Wyniki meczow'!G46=Imie_Nazwisko_10!G46),1,0)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57</v>
      </c>
      <c r="D47" s="4" t="s">
        <v>61</v>
      </c>
      <c r="E47" s="4" t="s">
        <v>58</v>
      </c>
      <c r="F47" s="8">
        <v>1</v>
      </c>
      <c r="G47" s="8">
        <v>1</v>
      </c>
      <c r="H47" s="4" t="str">
        <f t="shared" si="0"/>
        <v>Remis</v>
      </c>
      <c r="I47" s="4">
        <f>IF('Wyniki meczow'!H47=Imie_Nazwisko_10!H47,2,0)</f>
        <v>0</v>
      </c>
      <c r="J47" s="4">
        <f>IF(AND('Wyniki meczow'!F47=Imie_Nazwisko_10!F47,'Wyniki meczow'!G47=Imie_Nazwisko_10!G47),1,0)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57</v>
      </c>
      <c r="D48" s="4" t="s">
        <v>59</v>
      </c>
      <c r="E48" s="4" t="s">
        <v>60</v>
      </c>
      <c r="F48" s="8">
        <v>0</v>
      </c>
      <c r="G48" s="8">
        <v>2</v>
      </c>
      <c r="H48" s="4" t="str">
        <f t="shared" si="0"/>
        <v>Portugalia</v>
      </c>
      <c r="I48" s="4">
        <f>IF('Wyniki meczow'!H48=Imie_Nazwisko_10!H48,2,0)</f>
        <v>0</v>
      </c>
      <c r="J48" s="4">
        <f>IF(AND('Wyniki meczow'!F48=Imie_Nazwisko_10!F48,'Wyniki meczow'!G48=Imie_Nazwisko_10!G48),1,0)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54</v>
      </c>
      <c r="D49" s="4" t="s">
        <v>63</v>
      </c>
      <c r="E49" s="4" t="s">
        <v>55</v>
      </c>
      <c r="F49" s="8">
        <v>1</v>
      </c>
      <c r="G49" s="8">
        <v>1</v>
      </c>
      <c r="H49" s="4" t="str">
        <f t="shared" si="0"/>
        <v>Remis</v>
      </c>
      <c r="I49" s="4">
        <f>IF('Wyniki meczow'!H49=Imie_Nazwisko_10!H49,2,0)</f>
        <v>0</v>
      </c>
      <c r="J49" s="4">
        <f>IF(AND('Wyniki meczow'!F49=Imie_Nazwisko_10!F49,'Wyniki meczow'!G49=Imie_Nazwisko_10!G49),1,0)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54</v>
      </c>
      <c r="D50" s="4" t="s">
        <v>56</v>
      </c>
      <c r="E50" s="4" t="s">
        <v>62</v>
      </c>
      <c r="F50" s="8">
        <v>0</v>
      </c>
      <c r="G50" s="8">
        <v>1</v>
      </c>
      <c r="H50" s="4" t="str">
        <f t="shared" si="0"/>
        <v>Brazylia</v>
      </c>
      <c r="I50" s="4">
        <f>IF('Wyniki meczow'!H50=Imie_Nazwisko_10!H50,2,0)</f>
        <v>0</v>
      </c>
      <c r="J50" s="4">
        <f>IF(AND('Wyniki meczow'!F50=Imie_Nazwisko_10!F50,'Wyniki meczow'!G50=Imie_Nazwisko_10!G50),1,0)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64</v>
      </c>
      <c r="D55" s="17" t="s">
        <v>28</v>
      </c>
      <c r="E55" s="17" t="s">
        <v>32</v>
      </c>
      <c r="F55" s="8">
        <v>0</v>
      </c>
      <c r="G55" s="8">
        <v>2</v>
      </c>
      <c r="H55" s="4" t="str">
        <f t="shared" ref="H55:H75" si="1">IF(F55="-","",IF(F55=G55,"Remis",IF(F55&gt;G55,D55,E55)))</f>
        <v>USA</v>
      </c>
      <c r="I55" s="4">
        <f>IF('Wyniki meczow'!H55=Imie_Nazwisko_10!H55,2,0)</f>
        <v>0</v>
      </c>
      <c r="J55" s="4">
        <f>IF(AND('Wyniki meczow'!F55=Imie_Nazwisko_10!F55,'Wyniki meczow'!G55=Imie_Nazwisko_10!G55),1,0)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64</v>
      </c>
      <c r="D56" s="17" t="s">
        <v>40</v>
      </c>
      <c r="E56" s="17" t="s">
        <v>38</v>
      </c>
      <c r="F56" s="8">
        <v>3</v>
      </c>
      <c r="G56" s="8">
        <v>1</v>
      </c>
      <c r="H56" s="4" t="str">
        <f t="shared" si="1"/>
        <v>Argentyna</v>
      </c>
      <c r="I56" s="4">
        <f>IF('Wyniki meczow'!H56=Imie_Nazwisko_10!H56,2,0)</f>
        <v>2</v>
      </c>
      <c r="J56" s="4">
        <f>IF(AND('Wyniki meczow'!F56=Imie_Nazwisko_10!F56,'Wyniki meczow'!G56=Imie_Nazwisko_10!G56),1,0)</f>
        <v>0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64</v>
      </c>
      <c r="D57" s="17" t="s">
        <v>37</v>
      </c>
      <c r="E57" s="17" t="s">
        <v>43</v>
      </c>
      <c r="F57" s="8">
        <v>2</v>
      </c>
      <c r="G57" s="8">
        <v>1</v>
      </c>
      <c r="H57" s="4" t="str">
        <f t="shared" si="1"/>
        <v>Francja</v>
      </c>
      <c r="I57" s="4">
        <f>IF('Wyniki meczow'!H57=Imie_Nazwisko_10!H57,2,0)</f>
        <v>2</v>
      </c>
      <c r="J57" s="4">
        <f>IF(AND('Wyniki meczow'!F57=Imie_Nazwisko_10!F57,'Wyniki meczow'!G57=Imie_Nazwisko_10!G57),1,0)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64</v>
      </c>
      <c r="D58" s="17" t="s">
        <v>30</v>
      </c>
      <c r="E58" s="17" t="s">
        <v>27</v>
      </c>
      <c r="F58" s="8">
        <v>2</v>
      </c>
      <c r="G58" s="8">
        <v>0</v>
      </c>
      <c r="H58" s="4" t="str">
        <f t="shared" si="1"/>
        <v>Anglia</v>
      </c>
      <c r="I58" s="4">
        <f>IF('Wyniki meczow'!H58=Imie_Nazwisko_10!H58,2,0)</f>
        <v>2</v>
      </c>
      <c r="J58" s="4">
        <f>IF(AND('Wyniki meczow'!F58=Imie_Nazwisko_10!F58,'Wyniki meczow'!G58=Imie_Nazwisko_10!G58),1,0)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64</v>
      </c>
      <c r="D59" s="17" t="s">
        <v>51</v>
      </c>
      <c r="E59" s="17" t="s">
        <v>53</v>
      </c>
      <c r="F59" s="8">
        <v>1</v>
      </c>
      <c r="G59" s="8">
        <v>0</v>
      </c>
      <c r="H59" s="4" t="str">
        <f t="shared" si="1"/>
        <v>Japonia</v>
      </c>
      <c r="I59" s="4">
        <f>IF('Wyniki meczow'!H59=Imie_Nazwisko_10!H59,2,0)</f>
        <v>0</v>
      </c>
      <c r="J59" s="4">
        <f>IF(AND('Wyniki meczow'!F59=Imie_Nazwisko_10!F59,'Wyniki meczow'!G59=Imie_Nazwisko_10!G59),1,0)</f>
        <v>0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64</v>
      </c>
      <c r="D60" s="17" t="s">
        <v>62</v>
      </c>
      <c r="E60" s="17" t="s">
        <v>59</v>
      </c>
      <c r="F60" s="8">
        <v>0</v>
      </c>
      <c r="G60" s="8">
        <v>1</v>
      </c>
      <c r="H60" s="4" t="str">
        <f t="shared" si="1"/>
        <v>Korea Południowa</v>
      </c>
      <c r="I60" s="4">
        <f>IF('Wyniki meczow'!H60=Imie_Nazwisko_10!H60,2,0)</f>
        <v>0</v>
      </c>
      <c r="J60" s="4">
        <f>IF(AND('Wyniki meczow'!F60=Imie_Nazwisko_10!F60,'Wyniki meczow'!G60=Imie_Nazwisko_10!G60),1,0)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64</v>
      </c>
      <c r="D61" s="17" t="s">
        <v>52</v>
      </c>
      <c r="E61" s="17" t="s">
        <v>48</v>
      </c>
      <c r="F61" s="8">
        <v>0</v>
      </c>
      <c r="G61" s="8">
        <v>3</v>
      </c>
      <c r="H61" s="4" t="str">
        <f t="shared" si="1"/>
        <v>Hiszpania</v>
      </c>
      <c r="I61" s="4">
        <f>IF('Wyniki meczow'!H61=Imie_Nazwisko_10!H61,2,0)</f>
        <v>0</v>
      </c>
      <c r="J61" s="4">
        <f>IF(AND('Wyniki meczow'!F61=Imie_Nazwisko_10!F61,'Wyniki meczow'!G61=Imie_Nazwisko_10!G61),1,0)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64</v>
      </c>
      <c r="D62" s="17" t="s">
        <v>60</v>
      </c>
      <c r="E62" s="17" t="s">
        <v>55</v>
      </c>
      <c r="F62" s="8">
        <v>2</v>
      </c>
      <c r="G62" s="8">
        <v>1</v>
      </c>
      <c r="H62" s="4" t="str">
        <f t="shared" si="1"/>
        <v>Portugalia</v>
      </c>
      <c r="I62" s="4">
        <f>IF('Wyniki meczow'!H62=Imie_Nazwisko_10!H62,2,0)</f>
        <v>2</v>
      </c>
      <c r="J62" s="4">
        <f>IF(AND('Wyniki meczow'!F62=Imie_Nazwisko_10!F62,'Wyniki meczow'!G62=Imie_Nazwisko_10!G62),1,0)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65</v>
      </c>
      <c r="D65" s="21" t="str">
        <f>'Wyniki meczow'!H59</f>
        <v>Chorwacja</v>
      </c>
      <c r="E65" s="21" t="str">
        <f>'Wyniki meczow'!H60</f>
        <v>Brazylia</v>
      </c>
      <c r="F65" s="8"/>
      <c r="G65" s="8"/>
      <c r="H65" s="4" t="str">
        <f t="shared" si="1"/>
        <v>Remis</v>
      </c>
      <c r="I65" s="4">
        <f>IF('Wyniki meczow'!H65=Imie_Nazwisko_10!H65,2,0)</f>
        <v>0</v>
      </c>
      <c r="J65" s="4">
        <f>IF(AND('Wyniki meczow'!F65=Imie_Nazwisko_10!F65,'Wyniki meczow'!G65=Imie_Nazwisko_10!G65),1,0)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65</v>
      </c>
      <c r="D66" s="21" t="str">
        <f>'Wyniki meczow'!H55</f>
        <v>Holandia</v>
      </c>
      <c r="E66" s="21" t="str">
        <f>'Wyniki meczow'!H56</f>
        <v>Argentyna</v>
      </c>
      <c r="F66" s="8"/>
      <c r="G66" s="8"/>
      <c r="H66" s="4" t="str">
        <f t="shared" si="1"/>
        <v>Remis</v>
      </c>
      <c r="I66" s="4">
        <f>IF('Wyniki meczow'!H66=Imie_Nazwisko_10!H66,2,0)</f>
        <v>0</v>
      </c>
      <c r="J66" s="4">
        <f>IF(AND('Wyniki meczow'!F66=Imie_Nazwisko_10!F66,'Wyniki meczow'!G66=Imie_Nazwisko_10!G66),1,0)</f>
        <v>0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65</v>
      </c>
      <c r="D67" s="21" t="str">
        <f>'Wyniki meczow'!H61</f>
        <v>Maroko</v>
      </c>
      <c r="E67" s="21" t="str">
        <f>'Wyniki meczow'!H62</f>
        <v>Portugalia</v>
      </c>
      <c r="F67" s="8"/>
      <c r="G67" s="8"/>
      <c r="H67" s="4" t="str">
        <f t="shared" si="1"/>
        <v>Remis</v>
      </c>
      <c r="I67" s="4">
        <f>IF('Wyniki meczow'!H67=Imie_Nazwisko_10!H67,2,0)</f>
        <v>0</v>
      </c>
      <c r="J67" s="4">
        <f>IF(AND('Wyniki meczow'!F67=Imie_Nazwisko_10!F67,'Wyniki meczow'!G67=Imie_Nazwisko_10!G67),1,0)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65</v>
      </c>
      <c r="D68" s="21" t="str">
        <f>'Wyniki meczow'!H58</f>
        <v>Anglia</v>
      </c>
      <c r="E68" s="21" t="str">
        <f>'Wyniki meczow'!H57</f>
        <v>Francja</v>
      </c>
      <c r="F68" s="8"/>
      <c r="G68" s="8"/>
      <c r="H68" s="4" t="str">
        <f t="shared" si="1"/>
        <v>Remis</v>
      </c>
      <c r="I68" s="4">
        <f>IF('Wyniki meczow'!H68=Imie_Nazwisko_10!H68,2,0)</f>
        <v>0</v>
      </c>
      <c r="J68" s="4">
        <f>IF(AND('Wyniki meczow'!F68=Imie_Nazwisko_10!F68,'Wyniki meczow'!G68=Imie_Nazwisko_10!G68),1,0)</f>
        <v>0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66</v>
      </c>
      <c r="D71" s="21" t="str">
        <f>'Wyniki meczow'!H66</f>
        <v>Argentyna</v>
      </c>
      <c r="E71" s="21" t="str">
        <f>'Wyniki meczow'!H65</f>
        <v>Chorwacja</v>
      </c>
      <c r="F71" s="8">
        <v>1</v>
      </c>
      <c r="G71" s="8">
        <v>3</v>
      </c>
      <c r="H71" s="4" t="str">
        <f t="shared" si="1"/>
        <v>Chorwacja</v>
      </c>
      <c r="I71" s="4">
        <f>IF('Wyniki meczow'!H71=Imie_Nazwisko_10!H71,2,0)</f>
        <v>0</v>
      </c>
      <c r="J71" s="4">
        <f>IF(AND('Wyniki meczow'!F71=Imie_Nazwisko_10!F71,'Wyniki meczow'!G71=Imie_Nazwisko_10!G71),1,0)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66</v>
      </c>
      <c r="D72" s="21" t="str">
        <f>'Wyniki meczow'!H68</f>
        <v>Francja</v>
      </c>
      <c r="E72" s="21" t="str">
        <f>'Wyniki meczow'!H67</f>
        <v>Maroko</v>
      </c>
      <c r="F72" s="8">
        <v>3</v>
      </c>
      <c r="G72" s="8">
        <v>1</v>
      </c>
      <c r="H72" s="4" t="str">
        <f t="shared" si="1"/>
        <v>Francja</v>
      </c>
      <c r="I72" s="4">
        <f>IF('Wyniki meczow'!H72=Imie_Nazwisko_10!H72,2,0)</f>
        <v>2</v>
      </c>
      <c r="J72" s="4">
        <f>IF(AND('Wyniki meczow'!F72=Imie_Nazwisko_10!F72,'Wyniki meczow'!G72=Imie_Nazwisko_10!G72),1,0)</f>
        <v>0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67</v>
      </c>
      <c r="D74" s="21" t="str">
        <f>'Wyniki meczow'!D74</f>
        <v>Chorwacja</v>
      </c>
      <c r="E74" s="21" t="str">
        <f>'Wyniki meczow'!E74</f>
        <v>Maroko</v>
      </c>
      <c r="F74" s="8">
        <v>2</v>
      </c>
      <c r="G74" s="8">
        <v>1</v>
      </c>
      <c r="H74" s="4" t="str">
        <f t="shared" si="1"/>
        <v>Chorwacja</v>
      </c>
      <c r="I74" s="4">
        <f>IF('Wyniki meczow'!H74=Imie_Nazwisko_10!H74,2,0)</f>
        <v>2</v>
      </c>
      <c r="J74" s="4">
        <f>IF(AND('Wyniki meczow'!F74=Imie_Nazwisko_10!F74,'Wyniki meczow'!G74=Imie_Nazwisko_10!G74),1,0)</f>
        <v>1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68</v>
      </c>
      <c r="D75" s="21" t="str">
        <f>'Wyniki meczow'!H71</f>
        <v>Argentyna</v>
      </c>
      <c r="E75" s="21" t="str">
        <f>'Wyniki meczow'!H72</f>
        <v>Francja</v>
      </c>
      <c r="F75" s="8">
        <v>1</v>
      </c>
      <c r="G75" s="8">
        <v>2</v>
      </c>
      <c r="H75" s="4" t="str">
        <f t="shared" si="1"/>
        <v>Francja</v>
      </c>
      <c r="I75" s="4">
        <f>IF('Wyniki meczow'!H75=Imie_Nazwisko_10!H75,2,0)</f>
        <v>0</v>
      </c>
      <c r="J75" s="4">
        <f>IF(AND('Wyniki meczow'!F75=Imie_Nazwisko_10!F75,'Wyniki meczow'!G75=Imie_Nazwisko_10!G75),1,0)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45" priority="5" operator="containsText" text="podaj liczbę goli">
      <formula>NOT(ISERROR(SEARCH("podaj liczbę goli",F3)))</formula>
    </cfRule>
  </conditionalFormatting>
  <conditionalFormatting sqref="F55:G62">
    <cfRule type="containsText" dxfId="44" priority="4" operator="containsText" text="podaj liczbę goli">
      <formula>NOT(ISERROR(SEARCH("podaj liczbę goli",F55)))</formula>
    </cfRule>
  </conditionalFormatting>
  <conditionalFormatting sqref="F65:G68">
    <cfRule type="containsText" dxfId="43" priority="3" operator="containsText" text="podaj liczbę goli">
      <formula>NOT(ISERROR(SEARCH("podaj liczbę goli",F65)))</formula>
    </cfRule>
  </conditionalFormatting>
  <conditionalFormatting sqref="F71:G72">
    <cfRule type="containsText" dxfId="42" priority="2" operator="containsText" text="podaj liczbę goli">
      <formula>NOT(ISERROR(SEARCH("podaj liczbę goli",F71)))</formula>
    </cfRule>
  </conditionalFormatting>
  <conditionalFormatting sqref="F74:G75">
    <cfRule type="containsText" dxfId="41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zoomScaleNormal="100" workbookViewId="0">
      <pane ySplit="2" topLeftCell="A65" activePane="bottomLeft" state="frozen"/>
      <selection pane="bottomLeft" activeCell="F81" sqref="F81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27" style="1" bestFit="1" customWidth="1"/>
    <col min="10" max="10" width="23.28515625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17</v>
      </c>
      <c r="B1" s="33" t="s">
        <v>18</v>
      </c>
      <c r="C1" s="33" t="s">
        <v>19</v>
      </c>
      <c r="D1" s="34" t="s">
        <v>20</v>
      </c>
      <c r="E1" s="35" t="s">
        <v>21</v>
      </c>
      <c r="F1" s="36" t="s">
        <v>22</v>
      </c>
      <c r="G1" s="36"/>
      <c r="H1" s="32" t="s">
        <v>23</v>
      </c>
      <c r="I1" s="37" t="s">
        <v>69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20</v>
      </c>
      <c r="G2" s="3" t="s">
        <v>21</v>
      </c>
      <c r="H2" s="32"/>
      <c r="I2" s="6" t="s">
        <v>70</v>
      </c>
      <c r="J2" s="7" t="s">
        <v>71</v>
      </c>
    </row>
    <row r="3" spans="1:14" ht="14.25" x14ac:dyDescent="0.2">
      <c r="A3" s="4">
        <v>1</v>
      </c>
      <c r="B3" s="5">
        <v>44885</v>
      </c>
      <c r="C3" s="4" t="s">
        <v>24</v>
      </c>
      <c r="D3" s="4" t="s">
        <v>25</v>
      </c>
      <c r="E3" s="4" t="s">
        <v>26</v>
      </c>
      <c r="F3" s="8">
        <v>1</v>
      </c>
      <c r="G3" s="8">
        <v>0</v>
      </c>
      <c r="H3" s="4" t="str">
        <f t="shared" ref="H3:H50" si="0">IF(F3="-","",IF(F3=G3,"Remis",IF(F3&gt;G3,D3,E3)))</f>
        <v>Katar</v>
      </c>
      <c r="I3" s="4">
        <f>IF('Wyniki meczow'!H3=Imie_Nazwisko_11!H3,2,0)</f>
        <v>0</v>
      </c>
      <c r="J3" s="4">
        <f>IF(AND('Wyniki meczow'!F3=Imie_Nazwisko_11!F3,'Wyniki meczow'!G3=Imie_Nazwisko_11!G3),1,0)</f>
        <v>0</v>
      </c>
      <c r="M3" s="1" t="s">
        <v>72</v>
      </c>
      <c r="N3" s="1">
        <f>COUNTIF(I3:I50:I55:I62:I65:I68:I71:I72:I74:I75,2)</f>
        <v>24</v>
      </c>
    </row>
    <row r="4" spans="1:14" ht="14.25" x14ac:dyDescent="0.2">
      <c r="A4" s="4">
        <v>2</v>
      </c>
      <c r="B4" s="5">
        <v>44886</v>
      </c>
      <c r="C4" s="4" t="s">
        <v>24</v>
      </c>
      <c r="D4" s="4" t="s">
        <v>27</v>
      </c>
      <c r="E4" s="4" t="s">
        <v>28</v>
      </c>
      <c r="F4" s="8">
        <v>0</v>
      </c>
      <c r="G4" s="8">
        <v>1</v>
      </c>
      <c r="H4" s="4" t="str">
        <f t="shared" si="0"/>
        <v>Holandia</v>
      </c>
      <c r="I4" s="4">
        <f>IF('Wyniki meczow'!H4=Imie_Nazwisko_11!H4,2,0)</f>
        <v>2</v>
      </c>
      <c r="J4" s="4">
        <f>IF(AND('Wyniki meczow'!F4=Imie_Nazwisko_11!F4,'Wyniki meczow'!G4=Imie_Nazwisko_11!G4),1,0)</f>
        <v>0</v>
      </c>
      <c r="M4" s="1" t="s">
        <v>73</v>
      </c>
      <c r="N4" s="1">
        <f>COUNTIF(J3:J50:J55:J62:J65:J68:J71:J72:J74:J75,1)</f>
        <v>6</v>
      </c>
    </row>
    <row r="5" spans="1:14" ht="14.25" x14ac:dyDescent="0.2">
      <c r="A5" s="4">
        <v>3</v>
      </c>
      <c r="B5" s="5">
        <v>44886</v>
      </c>
      <c r="C5" s="4" t="s">
        <v>29</v>
      </c>
      <c r="D5" s="4" t="s">
        <v>30</v>
      </c>
      <c r="E5" s="4" t="s">
        <v>31</v>
      </c>
      <c r="F5" s="8">
        <v>0</v>
      </c>
      <c r="G5" s="8">
        <v>1</v>
      </c>
      <c r="H5" s="4" t="str">
        <f t="shared" si="0"/>
        <v>Iran</v>
      </c>
      <c r="I5" s="4">
        <f>IF('Wyniki meczow'!H5=Imie_Nazwisko_11!H5,2,0)</f>
        <v>0</v>
      </c>
      <c r="J5" s="4">
        <f>IF(AND('Wyniki meczow'!F5=Imie_Nazwisko_11!F5,'Wyniki meczow'!G5=Imie_Nazwisko_11!G5),1,0)</f>
        <v>0</v>
      </c>
      <c r="M5" s="1" t="s">
        <v>74</v>
      </c>
      <c r="N5" s="1">
        <f>SUM(I3:I50:I55:I62:I65:I68:I71:I72:I74:I75)</f>
        <v>48</v>
      </c>
    </row>
    <row r="6" spans="1:14" ht="14.25" x14ac:dyDescent="0.2">
      <c r="A6" s="4">
        <v>4</v>
      </c>
      <c r="B6" s="5">
        <v>44886</v>
      </c>
      <c r="C6" s="4" t="s">
        <v>29</v>
      </c>
      <c r="D6" s="4" t="s">
        <v>32</v>
      </c>
      <c r="E6" s="4" t="s">
        <v>33</v>
      </c>
      <c r="F6" s="8">
        <v>0</v>
      </c>
      <c r="G6" s="8">
        <v>1</v>
      </c>
      <c r="H6" s="4" t="str">
        <f t="shared" si="0"/>
        <v>Walia</v>
      </c>
      <c r="I6" s="4">
        <f>IF('Wyniki meczow'!H6=Imie_Nazwisko_11!H6,2,0)</f>
        <v>0</v>
      </c>
      <c r="J6" s="4">
        <f>IF(AND('Wyniki meczow'!F6=Imie_Nazwisko_11!F6,'Wyniki meczow'!G6=Imie_Nazwisko_11!G6),1,0)</f>
        <v>0</v>
      </c>
    </row>
    <row r="7" spans="1:14" ht="14.25" x14ac:dyDescent="0.2">
      <c r="A7" s="4">
        <v>5</v>
      </c>
      <c r="B7" s="5">
        <v>44887</v>
      </c>
      <c r="C7" s="4" t="s">
        <v>34</v>
      </c>
      <c r="D7" s="4" t="s">
        <v>35</v>
      </c>
      <c r="E7" s="4" t="s">
        <v>36</v>
      </c>
      <c r="F7" s="8">
        <v>1</v>
      </c>
      <c r="G7" s="8">
        <v>1</v>
      </c>
      <c r="H7" s="4" t="str">
        <f t="shared" si="0"/>
        <v>Remis</v>
      </c>
      <c r="I7" s="4">
        <f>IF('Wyniki meczow'!H7=Imie_Nazwisko_11!H7,2,0)</f>
        <v>2</v>
      </c>
      <c r="J7" s="4">
        <f>IF(AND('Wyniki meczow'!F7=Imie_Nazwisko_11!F7,'Wyniki meczow'!G7=Imie_Nazwisko_11!G7),1,0)</f>
        <v>0</v>
      </c>
    </row>
    <row r="8" spans="1:14" ht="14.25" x14ac:dyDescent="0.2">
      <c r="A8" s="4">
        <v>6</v>
      </c>
      <c r="B8" s="5">
        <v>44887</v>
      </c>
      <c r="C8" s="4" t="s">
        <v>34</v>
      </c>
      <c r="D8" s="4" t="s">
        <v>37</v>
      </c>
      <c r="E8" s="4" t="s">
        <v>38</v>
      </c>
      <c r="F8" s="8">
        <v>1</v>
      </c>
      <c r="G8" s="8">
        <v>1</v>
      </c>
      <c r="H8" s="4" t="str">
        <f t="shared" si="0"/>
        <v>Remis</v>
      </c>
      <c r="I8" s="4">
        <f>IF('Wyniki meczow'!H8=Imie_Nazwisko_11!H8,2,0)</f>
        <v>0</v>
      </c>
      <c r="J8" s="4">
        <f>IF(AND('Wyniki meczow'!F8=Imie_Nazwisko_11!F8,'Wyniki meczow'!G8=Imie_Nazwisko_11!G8),1,0)</f>
        <v>0</v>
      </c>
    </row>
    <row r="9" spans="1:14" ht="14.25" x14ac:dyDescent="0.2">
      <c r="A9" s="4">
        <v>7</v>
      </c>
      <c r="B9" s="5">
        <v>44887</v>
      </c>
      <c r="C9" s="4" t="s">
        <v>39</v>
      </c>
      <c r="D9" s="4" t="s">
        <v>40</v>
      </c>
      <c r="E9" s="4" t="s">
        <v>41</v>
      </c>
      <c r="F9" s="8">
        <v>1</v>
      </c>
      <c r="G9" s="8">
        <v>1</v>
      </c>
      <c r="H9" s="4" t="str">
        <f t="shared" si="0"/>
        <v>Remis</v>
      </c>
      <c r="I9" s="4">
        <f>IF('Wyniki meczow'!H9=Imie_Nazwisko_11!H9,2,0)</f>
        <v>0</v>
      </c>
      <c r="J9" s="4">
        <f>IF(AND('Wyniki meczow'!F9=Imie_Nazwisko_11!F9,'Wyniki meczow'!G9=Imie_Nazwisko_11!G9),1,0)</f>
        <v>0</v>
      </c>
    </row>
    <row r="10" spans="1:14" ht="14.25" x14ac:dyDescent="0.2">
      <c r="A10" s="4">
        <v>8</v>
      </c>
      <c r="B10" s="5">
        <v>44887</v>
      </c>
      <c r="C10" s="4" t="s">
        <v>39</v>
      </c>
      <c r="D10" s="4" t="s">
        <v>42</v>
      </c>
      <c r="E10" s="4" t="s">
        <v>43</v>
      </c>
      <c r="F10" s="8">
        <v>1</v>
      </c>
      <c r="G10" s="8">
        <v>1</v>
      </c>
      <c r="H10" s="4" t="str">
        <f t="shared" si="0"/>
        <v>Remis</v>
      </c>
      <c r="I10" s="4">
        <f>IF('Wyniki meczow'!H10=Imie_Nazwisko_11!H10,2,0)</f>
        <v>2</v>
      </c>
      <c r="J10" s="4">
        <f>IF(AND('Wyniki meczow'!F10=Imie_Nazwisko_11!F10,'Wyniki meczow'!G10=Imie_Nazwisko_11!G10),1,0)</f>
        <v>0</v>
      </c>
    </row>
    <row r="11" spans="1:14" ht="14.25" x14ac:dyDescent="0.2">
      <c r="A11" s="4">
        <v>9</v>
      </c>
      <c r="B11" s="5">
        <v>44888</v>
      </c>
      <c r="C11" s="4" t="s">
        <v>44</v>
      </c>
      <c r="D11" s="4" t="s">
        <v>45</v>
      </c>
      <c r="E11" s="4" t="s">
        <v>46</v>
      </c>
      <c r="F11" s="8">
        <v>1</v>
      </c>
      <c r="G11" s="8">
        <v>0</v>
      </c>
      <c r="H11" s="4" t="str">
        <f t="shared" si="0"/>
        <v>Belgia</v>
      </c>
      <c r="I11" s="4">
        <f>IF('Wyniki meczow'!H11=Imie_Nazwisko_11!H11,2,0)</f>
        <v>2</v>
      </c>
      <c r="J11" s="4">
        <f>IF(AND('Wyniki meczow'!F11=Imie_Nazwisko_11!F11,'Wyniki meczow'!G11=Imie_Nazwisko_11!G11),1,0)</f>
        <v>1</v>
      </c>
    </row>
    <row r="12" spans="1:14" ht="14.25" x14ac:dyDescent="0.2">
      <c r="A12" s="4">
        <v>10</v>
      </c>
      <c r="B12" s="5">
        <v>44888</v>
      </c>
      <c r="C12" s="4" t="s">
        <v>47</v>
      </c>
      <c r="D12" s="4" t="s">
        <v>48</v>
      </c>
      <c r="E12" s="4" t="s">
        <v>49</v>
      </c>
      <c r="F12" s="8">
        <v>1</v>
      </c>
      <c r="G12" s="8">
        <v>0</v>
      </c>
      <c r="H12" s="4" t="str">
        <f t="shared" si="0"/>
        <v>Hiszpania</v>
      </c>
      <c r="I12" s="4">
        <f>IF('Wyniki meczow'!H12=Imie_Nazwisko_11!H12,2,0)</f>
        <v>2</v>
      </c>
      <c r="J12" s="4">
        <f>IF(AND('Wyniki meczow'!F12=Imie_Nazwisko_11!F12,'Wyniki meczow'!G12=Imie_Nazwisko_11!G12),1,0)</f>
        <v>0</v>
      </c>
    </row>
    <row r="13" spans="1:14" ht="14.25" x14ac:dyDescent="0.2">
      <c r="A13" s="4">
        <v>11</v>
      </c>
      <c r="B13" s="5">
        <v>44888</v>
      </c>
      <c r="C13" s="4" t="s">
        <v>47</v>
      </c>
      <c r="D13" s="4" t="s">
        <v>50</v>
      </c>
      <c r="E13" s="4" t="s">
        <v>51</v>
      </c>
      <c r="F13" s="8">
        <v>1</v>
      </c>
      <c r="G13" s="8">
        <v>0</v>
      </c>
      <c r="H13" s="4" t="str">
        <f t="shared" si="0"/>
        <v>Niemcy</v>
      </c>
      <c r="I13" s="4">
        <f>IF('Wyniki meczow'!H13=Imie_Nazwisko_11!H13,2,0)</f>
        <v>0</v>
      </c>
      <c r="J13" s="4">
        <f>IF(AND('Wyniki meczow'!F13=Imie_Nazwisko_11!F13,'Wyniki meczow'!G13=Imie_Nazwisko_11!G13),1,0)</f>
        <v>0</v>
      </c>
    </row>
    <row r="14" spans="1:14" ht="14.25" x14ac:dyDescent="0.2">
      <c r="A14" s="4">
        <v>12</v>
      </c>
      <c r="B14" s="5">
        <v>44888</v>
      </c>
      <c r="C14" s="4" t="s">
        <v>44</v>
      </c>
      <c r="D14" s="4" t="s">
        <v>52</v>
      </c>
      <c r="E14" s="4" t="s">
        <v>53</v>
      </c>
      <c r="F14" s="8">
        <v>1</v>
      </c>
      <c r="G14" s="8">
        <v>0</v>
      </c>
      <c r="H14" s="4" t="str">
        <f t="shared" si="0"/>
        <v>Maroko</v>
      </c>
      <c r="I14" s="4">
        <f>IF('Wyniki meczow'!H14=Imie_Nazwisko_11!H14,2,0)</f>
        <v>0</v>
      </c>
      <c r="J14" s="4">
        <f>IF(AND('Wyniki meczow'!F14=Imie_Nazwisko_11!F14,'Wyniki meczow'!G14=Imie_Nazwisko_11!G14),1,0)</f>
        <v>0</v>
      </c>
    </row>
    <row r="15" spans="1:14" ht="14.25" x14ac:dyDescent="0.2">
      <c r="A15" s="4">
        <v>13</v>
      </c>
      <c r="B15" s="5">
        <v>44889</v>
      </c>
      <c r="C15" s="4" t="s">
        <v>54</v>
      </c>
      <c r="D15" s="4" t="s">
        <v>55</v>
      </c>
      <c r="E15" s="4" t="s">
        <v>56</v>
      </c>
      <c r="F15" s="8">
        <v>0</v>
      </c>
      <c r="G15" s="8">
        <v>1</v>
      </c>
      <c r="H15" s="4" t="str">
        <f t="shared" si="0"/>
        <v>Kamerun</v>
      </c>
      <c r="I15" s="4">
        <f>IF('Wyniki meczow'!H15=Imie_Nazwisko_11!H15,2,0)</f>
        <v>0</v>
      </c>
      <c r="J15" s="4">
        <f>IF(AND('Wyniki meczow'!F15=Imie_Nazwisko_11!F15,'Wyniki meczow'!G15=Imie_Nazwisko_11!G15),1,0)</f>
        <v>0</v>
      </c>
    </row>
    <row r="16" spans="1:14" ht="14.25" x14ac:dyDescent="0.2">
      <c r="A16" s="4">
        <v>14</v>
      </c>
      <c r="B16" s="5">
        <v>44889</v>
      </c>
      <c r="C16" s="4" t="s">
        <v>57</v>
      </c>
      <c r="D16" s="4" t="s">
        <v>58</v>
      </c>
      <c r="E16" s="4" t="s">
        <v>59</v>
      </c>
      <c r="F16" s="8">
        <v>0</v>
      </c>
      <c r="G16" s="8">
        <v>1</v>
      </c>
      <c r="H16" s="4" t="str">
        <f t="shared" si="0"/>
        <v>Korea Południowa</v>
      </c>
      <c r="I16" s="4">
        <f>IF('Wyniki meczow'!H16=Imie_Nazwisko_11!H16,2,0)</f>
        <v>0</v>
      </c>
      <c r="J16" s="4">
        <f>IF(AND('Wyniki meczow'!F16=Imie_Nazwisko_11!F16,'Wyniki meczow'!G16=Imie_Nazwisko_11!G16),1,0)</f>
        <v>0</v>
      </c>
    </row>
    <row r="17" spans="1:10" ht="14.25" x14ac:dyDescent="0.2">
      <c r="A17" s="4">
        <v>15</v>
      </c>
      <c r="B17" s="5">
        <v>44889</v>
      </c>
      <c r="C17" s="4" t="s">
        <v>57</v>
      </c>
      <c r="D17" s="4" t="s">
        <v>60</v>
      </c>
      <c r="E17" s="4" t="s">
        <v>61</v>
      </c>
      <c r="F17" s="8">
        <v>0</v>
      </c>
      <c r="G17" s="8">
        <v>1</v>
      </c>
      <c r="H17" s="4" t="str">
        <f t="shared" si="0"/>
        <v>Ghana</v>
      </c>
      <c r="I17" s="4">
        <f>IF('Wyniki meczow'!H17=Imie_Nazwisko_11!H17,2,0)</f>
        <v>0</v>
      </c>
      <c r="J17" s="4">
        <f>IF(AND('Wyniki meczow'!F17=Imie_Nazwisko_11!F17,'Wyniki meczow'!G17=Imie_Nazwisko_11!G17),1,0)</f>
        <v>0</v>
      </c>
    </row>
    <row r="18" spans="1:10" ht="14.25" x14ac:dyDescent="0.2">
      <c r="A18" s="4">
        <v>16</v>
      </c>
      <c r="B18" s="5">
        <v>44889</v>
      </c>
      <c r="C18" s="4" t="s">
        <v>54</v>
      </c>
      <c r="D18" s="4" t="s">
        <v>62</v>
      </c>
      <c r="E18" s="4" t="s">
        <v>63</v>
      </c>
      <c r="F18" s="8">
        <v>0</v>
      </c>
      <c r="G18" s="8">
        <v>1</v>
      </c>
      <c r="H18" s="4" t="str">
        <f t="shared" si="0"/>
        <v>Serbia</v>
      </c>
      <c r="I18" s="4">
        <f>IF('Wyniki meczow'!H18=Imie_Nazwisko_11!H18,2,0)</f>
        <v>0</v>
      </c>
      <c r="J18" s="4">
        <f>IF(AND('Wyniki meczow'!F18=Imie_Nazwisko_11!F18,'Wyniki meczow'!G18=Imie_Nazwisko_11!G18),1,0)</f>
        <v>0</v>
      </c>
    </row>
    <row r="19" spans="1:10" ht="14.25" x14ac:dyDescent="0.2">
      <c r="A19" s="4">
        <v>17</v>
      </c>
      <c r="B19" s="5">
        <v>44890</v>
      </c>
      <c r="C19" s="4" t="s">
        <v>29</v>
      </c>
      <c r="D19" s="4" t="s">
        <v>33</v>
      </c>
      <c r="E19" s="4" t="s">
        <v>31</v>
      </c>
      <c r="F19" s="8">
        <v>1</v>
      </c>
      <c r="G19" s="8">
        <v>1</v>
      </c>
      <c r="H19" s="4" t="str">
        <f t="shared" si="0"/>
        <v>Remis</v>
      </c>
      <c r="I19" s="4">
        <f>IF('Wyniki meczow'!H19=Imie_Nazwisko_11!H19,2,0)</f>
        <v>0</v>
      </c>
      <c r="J19" s="4">
        <f>IF(AND('Wyniki meczow'!F19=Imie_Nazwisko_11!F19,'Wyniki meczow'!G19=Imie_Nazwisko_11!G19),1,0)</f>
        <v>0</v>
      </c>
    </row>
    <row r="20" spans="1:10" ht="14.25" x14ac:dyDescent="0.2">
      <c r="A20" s="4">
        <v>18</v>
      </c>
      <c r="B20" s="5">
        <v>44890</v>
      </c>
      <c r="C20" s="4" t="s">
        <v>24</v>
      </c>
      <c r="D20" s="4" t="s">
        <v>25</v>
      </c>
      <c r="E20" s="4" t="s">
        <v>27</v>
      </c>
      <c r="F20" s="8">
        <v>1</v>
      </c>
      <c r="G20" s="8">
        <v>1</v>
      </c>
      <c r="H20" s="4" t="str">
        <f t="shared" si="0"/>
        <v>Remis</v>
      </c>
      <c r="I20" s="4">
        <f>IF('Wyniki meczow'!H20=Imie_Nazwisko_11!H20,2,0)</f>
        <v>0</v>
      </c>
      <c r="J20" s="4">
        <f>IF(AND('Wyniki meczow'!F20=Imie_Nazwisko_11!F20,'Wyniki meczow'!G20=Imie_Nazwisko_11!G20),1,0)</f>
        <v>0</v>
      </c>
    </row>
    <row r="21" spans="1:10" ht="14.25" x14ac:dyDescent="0.2">
      <c r="A21" s="4">
        <v>19</v>
      </c>
      <c r="B21" s="5">
        <v>44890</v>
      </c>
      <c r="C21" s="4" t="s">
        <v>24</v>
      </c>
      <c r="D21" s="4" t="s">
        <v>28</v>
      </c>
      <c r="E21" s="4" t="s">
        <v>26</v>
      </c>
      <c r="F21" s="8">
        <v>1</v>
      </c>
      <c r="G21" s="8">
        <v>1</v>
      </c>
      <c r="H21" s="4" t="str">
        <f t="shared" si="0"/>
        <v>Remis</v>
      </c>
      <c r="I21" s="4">
        <f>IF('Wyniki meczow'!H21=Imie_Nazwisko_11!H21,2,0)</f>
        <v>2</v>
      </c>
      <c r="J21" s="4">
        <f>IF(AND('Wyniki meczow'!F21=Imie_Nazwisko_11!F21,'Wyniki meczow'!G21=Imie_Nazwisko_11!G21),1,0)</f>
        <v>1</v>
      </c>
    </row>
    <row r="22" spans="1:10" ht="15.75" customHeight="1" x14ac:dyDescent="0.2">
      <c r="A22" s="4">
        <v>20</v>
      </c>
      <c r="B22" s="5">
        <v>44890</v>
      </c>
      <c r="C22" s="4" t="s">
        <v>29</v>
      </c>
      <c r="D22" s="4" t="s">
        <v>30</v>
      </c>
      <c r="E22" s="4" t="s">
        <v>32</v>
      </c>
      <c r="F22" s="8">
        <v>1</v>
      </c>
      <c r="G22" s="8">
        <v>1</v>
      </c>
      <c r="H22" s="4" t="str">
        <f t="shared" si="0"/>
        <v>Remis</v>
      </c>
      <c r="I22" s="4">
        <f>IF('Wyniki meczow'!H22=Imie_Nazwisko_11!H22,2,0)</f>
        <v>2</v>
      </c>
      <c r="J22" s="4">
        <f>IF(AND('Wyniki meczow'!F22=Imie_Nazwisko_11!F22,'Wyniki meczow'!G22=Imie_Nazwisko_11!G22),1,0)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34</v>
      </c>
      <c r="D23" s="4" t="s">
        <v>36</v>
      </c>
      <c r="E23" s="4" t="s">
        <v>38</v>
      </c>
      <c r="F23" s="8">
        <v>1</v>
      </c>
      <c r="G23" s="8">
        <v>0</v>
      </c>
      <c r="H23" s="4" t="str">
        <f t="shared" si="0"/>
        <v>Tunezja</v>
      </c>
      <c r="I23" s="4">
        <f>IF('Wyniki meczow'!H23=Imie_Nazwisko_11!H23,2,0)</f>
        <v>0</v>
      </c>
      <c r="J23" s="4">
        <f>IF(AND('Wyniki meczow'!F23=Imie_Nazwisko_11!F23,'Wyniki meczow'!G23=Imie_Nazwisko_11!G23),1,0)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39</v>
      </c>
      <c r="D24" s="4" t="s">
        <v>43</v>
      </c>
      <c r="E24" s="4" t="s">
        <v>41</v>
      </c>
      <c r="F24" s="8">
        <v>1</v>
      </c>
      <c r="G24" s="8">
        <v>0</v>
      </c>
      <c r="H24" s="4" t="str">
        <f t="shared" si="0"/>
        <v>Polska</v>
      </c>
      <c r="I24" s="4">
        <f>IF('Wyniki meczow'!H24=Imie_Nazwisko_11!H24,2,0)</f>
        <v>2</v>
      </c>
      <c r="J24" s="4">
        <f>IF(AND('Wyniki meczow'!F24=Imie_Nazwisko_11!F24,'Wyniki meczow'!G24=Imie_Nazwisko_11!G24),1,0)</f>
        <v>0</v>
      </c>
    </row>
    <row r="25" spans="1:10" ht="15.75" customHeight="1" x14ac:dyDescent="0.2">
      <c r="A25" s="4">
        <v>23</v>
      </c>
      <c r="B25" s="5">
        <v>44891</v>
      </c>
      <c r="C25" s="4" t="s">
        <v>34</v>
      </c>
      <c r="D25" s="4" t="s">
        <v>37</v>
      </c>
      <c r="E25" s="4" t="s">
        <v>35</v>
      </c>
      <c r="F25" s="8">
        <v>1</v>
      </c>
      <c r="G25" s="8">
        <v>0</v>
      </c>
      <c r="H25" s="4" t="str">
        <f t="shared" si="0"/>
        <v>Francja</v>
      </c>
      <c r="I25" s="4">
        <f>IF('Wyniki meczow'!H25=Imie_Nazwisko_11!H25,2,0)</f>
        <v>2</v>
      </c>
      <c r="J25" s="4">
        <f>IF(AND('Wyniki meczow'!F25=Imie_Nazwisko_11!F25,'Wyniki meczow'!G25=Imie_Nazwisko_11!G25),1,0)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39</v>
      </c>
      <c r="D26" s="4" t="s">
        <v>40</v>
      </c>
      <c r="E26" s="4" t="s">
        <v>42</v>
      </c>
      <c r="F26" s="8">
        <v>1</v>
      </c>
      <c r="G26" s="8">
        <v>0</v>
      </c>
      <c r="H26" s="4" t="str">
        <f t="shared" si="0"/>
        <v>Argentyna</v>
      </c>
      <c r="I26" s="4">
        <f>IF('Wyniki meczow'!H26=Imie_Nazwisko_11!H26,2,0)</f>
        <v>2</v>
      </c>
      <c r="J26" s="4">
        <f>IF(AND('Wyniki meczow'!F26=Imie_Nazwisko_11!F26,'Wyniki meczow'!G26=Imie_Nazwisko_11!G26),1,0)</f>
        <v>0</v>
      </c>
    </row>
    <row r="27" spans="1:10" ht="15.75" customHeight="1" x14ac:dyDescent="0.2">
      <c r="A27" s="4">
        <v>25</v>
      </c>
      <c r="B27" s="5">
        <v>44892</v>
      </c>
      <c r="C27" s="4" t="s">
        <v>47</v>
      </c>
      <c r="D27" s="4" t="s">
        <v>51</v>
      </c>
      <c r="E27" s="4" t="s">
        <v>49</v>
      </c>
      <c r="F27" s="8">
        <v>0</v>
      </c>
      <c r="G27" s="8">
        <v>1</v>
      </c>
      <c r="H27" s="4" t="str">
        <f t="shared" si="0"/>
        <v>Kostaryka</v>
      </c>
      <c r="I27" s="4">
        <f>IF('Wyniki meczow'!H27=Imie_Nazwisko_11!H27,2,0)</f>
        <v>2</v>
      </c>
      <c r="J27" s="4">
        <f>IF(AND('Wyniki meczow'!F27=Imie_Nazwisko_11!F27,'Wyniki meczow'!G27=Imie_Nazwisko_11!G27),1,0)</f>
        <v>1</v>
      </c>
    </row>
    <row r="28" spans="1:10" ht="15.75" customHeight="1" x14ac:dyDescent="0.2">
      <c r="A28" s="4">
        <v>26</v>
      </c>
      <c r="B28" s="5">
        <v>44892</v>
      </c>
      <c r="C28" s="4" t="s">
        <v>44</v>
      </c>
      <c r="D28" s="4" t="s">
        <v>45</v>
      </c>
      <c r="E28" s="4" t="s">
        <v>52</v>
      </c>
      <c r="F28" s="8">
        <v>0</v>
      </c>
      <c r="G28" s="8">
        <v>1</v>
      </c>
      <c r="H28" s="4" t="str">
        <f t="shared" si="0"/>
        <v>Maroko</v>
      </c>
      <c r="I28" s="4">
        <f>IF('Wyniki meczow'!H28=Imie_Nazwisko_11!H28,2,0)</f>
        <v>2</v>
      </c>
      <c r="J28" s="4">
        <f>IF(AND('Wyniki meczow'!F28=Imie_Nazwisko_11!F28,'Wyniki meczow'!G28=Imie_Nazwisko_11!G28),1,0)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44</v>
      </c>
      <c r="D29" s="4" t="s">
        <v>53</v>
      </c>
      <c r="E29" s="4" t="s">
        <v>46</v>
      </c>
      <c r="F29" s="8">
        <v>0</v>
      </c>
      <c r="G29" s="8">
        <v>1</v>
      </c>
      <c r="H29" s="4" t="str">
        <f t="shared" si="0"/>
        <v>Kanada</v>
      </c>
      <c r="I29" s="4">
        <f>IF('Wyniki meczow'!H29=Imie_Nazwisko_11!H29,2,0)</f>
        <v>0</v>
      </c>
      <c r="J29" s="4">
        <f>IF(AND('Wyniki meczow'!F29=Imie_Nazwisko_11!F29,'Wyniki meczow'!G29=Imie_Nazwisko_11!G29),1,0)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47</v>
      </c>
      <c r="D30" s="4" t="s">
        <v>48</v>
      </c>
      <c r="E30" s="4" t="s">
        <v>50</v>
      </c>
      <c r="F30" s="8">
        <v>0</v>
      </c>
      <c r="G30" s="8">
        <v>1</v>
      </c>
      <c r="H30" s="4" t="str">
        <f t="shared" si="0"/>
        <v>Niemcy</v>
      </c>
      <c r="I30" s="4">
        <f>IF('Wyniki meczow'!H30=Imie_Nazwisko_11!H30,2,0)</f>
        <v>0</v>
      </c>
      <c r="J30" s="4">
        <f>IF(AND('Wyniki meczow'!F30=Imie_Nazwisko_11!F30,'Wyniki meczow'!G30=Imie_Nazwisko_11!G30),1,0)</f>
        <v>0</v>
      </c>
    </row>
    <row r="31" spans="1:10" ht="15.75" customHeight="1" x14ac:dyDescent="0.2">
      <c r="A31" s="4">
        <v>29</v>
      </c>
      <c r="B31" s="5">
        <v>44893</v>
      </c>
      <c r="C31" s="4" t="s">
        <v>54</v>
      </c>
      <c r="D31" s="4" t="s">
        <v>56</v>
      </c>
      <c r="E31" s="4" t="s">
        <v>63</v>
      </c>
      <c r="F31" s="8">
        <v>1</v>
      </c>
      <c r="G31" s="8">
        <v>1</v>
      </c>
      <c r="H31" s="4" t="str">
        <f t="shared" si="0"/>
        <v>Remis</v>
      </c>
      <c r="I31" s="4">
        <f>IF('Wyniki meczow'!H31=Imie_Nazwisko_11!H31,2,0)</f>
        <v>2</v>
      </c>
      <c r="J31" s="4">
        <f>IF(AND('Wyniki meczow'!F31=Imie_Nazwisko_11!F31,'Wyniki meczow'!G31=Imie_Nazwisko_11!G31),1,0)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57</v>
      </c>
      <c r="D32" s="4" t="s">
        <v>59</v>
      </c>
      <c r="E32" s="4" t="s">
        <v>61</v>
      </c>
      <c r="F32" s="8">
        <v>1</v>
      </c>
      <c r="G32" s="8">
        <v>1</v>
      </c>
      <c r="H32" s="4" t="str">
        <f t="shared" si="0"/>
        <v>Remis</v>
      </c>
      <c r="I32" s="4">
        <f>IF('Wyniki meczow'!H32=Imie_Nazwisko_11!H32,2,0)</f>
        <v>0</v>
      </c>
      <c r="J32" s="4">
        <f>IF(AND('Wyniki meczow'!F32=Imie_Nazwisko_11!F32,'Wyniki meczow'!G32=Imie_Nazwisko_11!G32),1,0)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54</v>
      </c>
      <c r="D33" s="4" t="s">
        <v>62</v>
      </c>
      <c r="E33" s="4" t="s">
        <v>55</v>
      </c>
      <c r="F33" s="8">
        <v>1</v>
      </c>
      <c r="G33" s="8">
        <v>1</v>
      </c>
      <c r="H33" s="4" t="str">
        <f t="shared" si="0"/>
        <v>Remis</v>
      </c>
      <c r="I33" s="4">
        <f>IF('Wyniki meczow'!H33=Imie_Nazwisko_11!H33,2,0)</f>
        <v>0</v>
      </c>
      <c r="J33" s="4">
        <f>IF(AND('Wyniki meczow'!F33=Imie_Nazwisko_11!F33,'Wyniki meczow'!G33=Imie_Nazwisko_11!G33),1,0)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57</v>
      </c>
      <c r="D34" s="4" t="s">
        <v>60</v>
      </c>
      <c r="E34" s="4" t="s">
        <v>58</v>
      </c>
      <c r="F34" s="8">
        <v>1</v>
      </c>
      <c r="G34" s="8">
        <v>1</v>
      </c>
      <c r="H34" s="4" t="str">
        <f t="shared" si="0"/>
        <v>Remis</v>
      </c>
      <c r="I34" s="4">
        <f>IF('Wyniki meczow'!H34=Imie_Nazwisko_11!H34,2,0)</f>
        <v>0</v>
      </c>
      <c r="J34" s="4">
        <f>IF(AND('Wyniki meczow'!F34=Imie_Nazwisko_11!F34,'Wyniki meczow'!G34=Imie_Nazwisko_11!G34),1,0)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29</v>
      </c>
      <c r="D35" s="4" t="s">
        <v>33</v>
      </c>
      <c r="E35" s="4" t="s">
        <v>30</v>
      </c>
      <c r="F35" s="8">
        <v>1</v>
      </c>
      <c r="G35" s="8">
        <v>0</v>
      </c>
      <c r="H35" s="4" t="str">
        <f t="shared" si="0"/>
        <v>Walia</v>
      </c>
      <c r="I35" s="4">
        <f>IF('Wyniki meczow'!H35=Imie_Nazwisko_11!H35,2,0)</f>
        <v>0</v>
      </c>
      <c r="J35" s="4">
        <f>IF(AND('Wyniki meczow'!F35=Imie_Nazwisko_11!F35,'Wyniki meczow'!G35=Imie_Nazwisko_11!G35),1,0)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29</v>
      </c>
      <c r="D36" s="4" t="s">
        <v>31</v>
      </c>
      <c r="E36" s="4" t="s">
        <v>32</v>
      </c>
      <c r="F36" s="8">
        <v>1</v>
      </c>
      <c r="G36" s="8">
        <v>0</v>
      </c>
      <c r="H36" s="4" t="str">
        <f t="shared" si="0"/>
        <v>Iran</v>
      </c>
      <c r="I36" s="4">
        <f>IF('Wyniki meczow'!H36=Imie_Nazwisko_11!H36,2,0)</f>
        <v>0</v>
      </c>
      <c r="J36" s="4">
        <f>IF(AND('Wyniki meczow'!F36=Imie_Nazwisko_11!F36,'Wyniki meczow'!G36=Imie_Nazwisko_11!G36),1,0)</f>
        <v>0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24</v>
      </c>
      <c r="D37" s="4" t="s">
        <v>26</v>
      </c>
      <c r="E37" s="4" t="s">
        <v>27</v>
      </c>
      <c r="F37" s="8">
        <v>1</v>
      </c>
      <c r="G37" s="8">
        <v>0</v>
      </c>
      <c r="H37" s="4" t="str">
        <f t="shared" si="0"/>
        <v>Ekwador</v>
      </c>
      <c r="I37" s="4">
        <f>IF('Wyniki meczow'!H37=Imie_Nazwisko_11!H37,2,0)</f>
        <v>0</v>
      </c>
      <c r="J37" s="4">
        <f>IF(AND('Wyniki meczow'!F37=Imie_Nazwisko_11!F37,'Wyniki meczow'!G37=Imie_Nazwisko_11!G37),1,0)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24</v>
      </c>
      <c r="D38" s="4" t="s">
        <v>28</v>
      </c>
      <c r="E38" s="4" t="s">
        <v>25</v>
      </c>
      <c r="F38" s="8">
        <v>1</v>
      </c>
      <c r="G38" s="8">
        <v>0</v>
      </c>
      <c r="H38" s="4" t="str">
        <f t="shared" si="0"/>
        <v>Holandia</v>
      </c>
      <c r="I38" s="4">
        <f>IF('Wyniki meczow'!H38=Imie_Nazwisko_11!H38,2,0)</f>
        <v>2</v>
      </c>
      <c r="J38" s="4">
        <f>IF(AND('Wyniki meczow'!F38=Imie_Nazwisko_11!F38,'Wyniki meczow'!G38=Imie_Nazwisko_11!G38),1,0)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34</v>
      </c>
      <c r="D39" s="4" t="s">
        <v>38</v>
      </c>
      <c r="E39" s="4" t="s">
        <v>35</v>
      </c>
      <c r="F39" s="8">
        <v>0</v>
      </c>
      <c r="G39" s="8">
        <v>1</v>
      </c>
      <c r="H39" s="4" t="str">
        <f t="shared" si="0"/>
        <v>Dania</v>
      </c>
      <c r="I39" s="4">
        <f>IF('Wyniki meczow'!H39=Imie_Nazwisko_11!H39,2,0)</f>
        <v>0</v>
      </c>
      <c r="J39" s="4">
        <f>IF(AND('Wyniki meczow'!F39=Imie_Nazwisko_11!F39,'Wyniki meczow'!G39=Imie_Nazwisko_11!G39),1,0)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34</v>
      </c>
      <c r="D40" s="4" t="s">
        <v>36</v>
      </c>
      <c r="E40" s="4" t="s">
        <v>37</v>
      </c>
      <c r="F40" s="8">
        <v>0</v>
      </c>
      <c r="G40" s="8">
        <v>1</v>
      </c>
      <c r="H40" s="4" t="str">
        <f t="shared" si="0"/>
        <v>Francja</v>
      </c>
      <c r="I40" s="4">
        <f>IF('Wyniki meczow'!H40=Imie_Nazwisko_11!H40,2,0)</f>
        <v>0</v>
      </c>
      <c r="J40" s="4">
        <f>IF(AND('Wyniki meczow'!F40=Imie_Nazwisko_11!F40,'Wyniki meczow'!G40=Imie_Nazwisko_11!G40),1,0)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39</v>
      </c>
      <c r="D41" s="4" t="s">
        <v>43</v>
      </c>
      <c r="E41" s="4" t="s">
        <v>40</v>
      </c>
      <c r="F41" s="8">
        <v>0</v>
      </c>
      <c r="G41" s="8">
        <v>1</v>
      </c>
      <c r="H41" s="4" t="str">
        <f t="shared" si="0"/>
        <v>Argentyna</v>
      </c>
      <c r="I41" s="4">
        <f>IF('Wyniki meczow'!H41=Imie_Nazwisko_11!H41,2,0)</f>
        <v>2</v>
      </c>
      <c r="J41" s="4">
        <f>IF(AND('Wyniki meczow'!F41=Imie_Nazwisko_11!F41,'Wyniki meczow'!G41=Imie_Nazwisko_11!G41),1,0)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39</v>
      </c>
      <c r="D42" s="4" t="s">
        <v>41</v>
      </c>
      <c r="E42" s="4" t="s">
        <v>42</v>
      </c>
      <c r="F42" s="8">
        <v>0</v>
      </c>
      <c r="G42" s="8">
        <v>1</v>
      </c>
      <c r="H42" s="4" t="str">
        <f t="shared" si="0"/>
        <v>Meksyk</v>
      </c>
      <c r="I42" s="4">
        <f>IF('Wyniki meczow'!H42=Imie_Nazwisko_11!H42,2,0)</f>
        <v>2</v>
      </c>
      <c r="J42" s="4">
        <f>IF(AND('Wyniki meczow'!F42=Imie_Nazwisko_11!F42,'Wyniki meczow'!G42=Imie_Nazwisko_11!G42),1,0)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44</v>
      </c>
      <c r="D43" s="4" t="s">
        <v>53</v>
      </c>
      <c r="E43" s="4" t="s">
        <v>45</v>
      </c>
      <c r="F43" s="8">
        <v>1</v>
      </c>
      <c r="G43" s="8">
        <v>1</v>
      </c>
      <c r="H43" s="4" t="str">
        <f t="shared" si="0"/>
        <v>Remis</v>
      </c>
      <c r="I43" s="4">
        <f>IF('Wyniki meczow'!H43=Imie_Nazwisko_11!H43,2,0)</f>
        <v>2</v>
      </c>
      <c r="J43" s="4">
        <f>IF(AND('Wyniki meczow'!F43=Imie_Nazwisko_11!F43,'Wyniki meczow'!G43=Imie_Nazwisko_11!G43),1,0)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44</v>
      </c>
      <c r="D44" s="4" t="s">
        <v>46</v>
      </c>
      <c r="E44" s="4" t="s">
        <v>52</v>
      </c>
      <c r="F44" s="8">
        <v>1</v>
      </c>
      <c r="G44" s="8">
        <v>1</v>
      </c>
      <c r="H44" s="4" t="str">
        <f t="shared" si="0"/>
        <v>Remis</v>
      </c>
      <c r="I44" s="4">
        <f>IF('Wyniki meczow'!H44=Imie_Nazwisko_11!H44,2,0)</f>
        <v>0</v>
      </c>
      <c r="J44" s="4">
        <f>IF(AND('Wyniki meczow'!F44=Imie_Nazwisko_11!F44,'Wyniki meczow'!G44=Imie_Nazwisko_11!G44),1,0)</f>
        <v>0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47</v>
      </c>
      <c r="D45" s="4" t="s">
        <v>51</v>
      </c>
      <c r="E45" s="4" t="s">
        <v>48</v>
      </c>
      <c r="F45" s="8">
        <v>1</v>
      </c>
      <c r="G45" s="8">
        <v>1</v>
      </c>
      <c r="H45" s="4" t="str">
        <f t="shared" si="0"/>
        <v>Remis</v>
      </c>
      <c r="I45" s="4">
        <f>IF('Wyniki meczow'!H45=Imie_Nazwisko_11!H45,2,0)</f>
        <v>0</v>
      </c>
      <c r="J45" s="4">
        <f>IF(AND('Wyniki meczow'!F45=Imie_Nazwisko_11!F45,'Wyniki meczow'!G45=Imie_Nazwisko_11!G45),1,0)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47</v>
      </c>
      <c r="D46" s="4" t="s">
        <v>49</v>
      </c>
      <c r="E46" s="4" t="s">
        <v>50</v>
      </c>
      <c r="F46" s="8">
        <v>1</v>
      </c>
      <c r="G46" s="8">
        <v>1</v>
      </c>
      <c r="H46" s="4" t="str">
        <f t="shared" si="0"/>
        <v>Remis</v>
      </c>
      <c r="I46" s="4">
        <f>IF('Wyniki meczow'!H46=Imie_Nazwisko_11!H46,2,0)</f>
        <v>0</v>
      </c>
      <c r="J46" s="4">
        <f>IF(AND('Wyniki meczow'!F46=Imie_Nazwisko_11!F46,'Wyniki meczow'!G46=Imie_Nazwisko_11!G46),1,0)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57</v>
      </c>
      <c r="D47" s="4" t="s">
        <v>61</v>
      </c>
      <c r="E47" s="4" t="s">
        <v>58</v>
      </c>
      <c r="F47" s="8">
        <v>1</v>
      </c>
      <c r="G47" s="8">
        <v>0</v>
      </c>
      <c r="H47" s="4" t="str">
        <f t="shared" si="0"/>
        <v>Ghana</v>
      </c>
      <c r="I47" s="4">
        <f>IF('Wyniki meczow'!H47=Imie_Nazwisko_11!H47,2,0)</f>
        <v>0</v>
      </c>
      <c r="J47" s="4">
        <f>IF(AND('Wyniki meczow'!F47=Imie_Nazwisko_11!F47,'Wyniki meczow'!G47=Imie_Nazwisko_11!G47),1,0)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57</v>
      </c>
      <c r="D48" s="4" t="s">
        <v>59</v>
      </c>
      <c r="E48" s="4" t="s">
        <v>60</v>
      </c>
      <c r="F48" s="8">
        <v>1</v>
      </c>
      <c r="G48" s="8">
        <v>0</v>
      </c>
      <c r="H48" s="4" t="str">
        <f t="shared" si="0"/>
        <v>Korea Południowa</v>
      </c>
      <c r="I48" s="4">
        <f>IF('Wyniki meczow'!H48=Imie_Nazwisko_11!H48,2,0)</f>
        <v>2</v>
      </c>
      <c r="J48" s="4">
        <f>IF(AND('Wyniki meczow'!F48=Imie_Nazwisko_11!F48,'Wyniki meczow'!G48=Imie_Nazwisko_11!G48),1,0)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54</v>
      </c>
      <c r="D49" s="4" t="s">
        <v>63</v>
      </c>
      <c r="E49" s="4" t="s">
        <v>55</v>
      </c>
      <c r="F49" s="8">
        <v>1</v>
      </c>
      <c r="G49" s="8">
        <v>0</v>
      </c>
      <c r="H49" s="4" t="str">
        <f t="shared" si="0"/>
        <v>Serbia</v>
      </c>
      <c r="I49" s="4">
        <f>IF('Wyniki meczow'!H49=Imie_Nazwisko_11!H49,2,0)</f>
        <v>0</v>
      </c>
      <c r="J49" s="4">
        <f>IF(AND('Wyniki meczow'!F49=Imie_Nazwisko_11!F49,'Wyniki meczow'!G49=Imie_Nazwisko_11!G49),1,0)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54</v>
      </c>
      <c r="D50" s="4" t="s">
        <v>56</v>
      </c>
      <c r="E50" s="4" t="s">
        <v>62</v>
      </c>
      <c r="F50" s="8">
        <v>1</v>
      </c>
      <c r="G50" s="8">
        <v>0</v>
      </c>
      <c r="H50" s="4" t="str">
        <f t="shared" si="0"/>
        <v>Kamerun</v>
      </c>
      <c r="I50" s="4">
        <f>IF('Wyniki meczow'!H50=Imie_Nazwisko_11!H50,2,0)</f>
        <v>2</v>
      </c>
      <c r="J50" s="4">
        <f>IF(AND('Wyniki meczow'!F50=Imie_Nazwisko_11!F50,'Wyniki meczow'!G50=Imie_Nazwisko_11!G50),1,0)</f>
        <v>1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64</v>
      </c>
      <c r="D55" s="17" t="s">
        <v>28</v>
      </c>
      <c r="E55" s="17" t="s">
        <v>32</v>
      </c>
      <c r="F55" s="8">
        <v>2</v>
      </c>
      <c r="G55" s="8">
        <v>1</v>
      </c>
      <c r="H55" s="4" t="str">
        <f t="shared" ref="H55:H75" si="1">IF(F55="-","",IF(F55=G55,"Remis",IF(F55&gt;G55,D55,E55)))</f>
        <v>Holandia</v>
      </c>
      <c r="I55" s="4">
        <f>IF('Wyniki meczow'!H55=Imie_Nazwisko_11!H55,2,0)</f>
        <v>2</v>
      </c>
      <c r="J55" s="4">
        <f>IF(AND('Wyniki meczow'!F55=Imie_Nazwisko_11!F55,'Wyniki meczow'!G55=Imie_Nazwisko_11!G55),1,0)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64</v>
      </c>
      <c r="D56" s="17" t="s">
        <v>40</v>
      </c>
      <c r="E56" s="17" t="s">
        <v>38</v>
      </c>
      <c r="F56" s="8">
        <v>2</v>
      </c>
      <c r="G56" s="8">
        <v>1</v>
      </c>
      <c r="H56" s="4" t="str">
        <f t="shared" si="1"/>
        <v>Argentyna</v>
      </c>
      <c r="I56" s="4">
        <f>IF('Wyniki meczow'!H56=Imie_Nazwisko_11!H56,2,0)</f>
        <v>2</v>
      </c>
      <c r="J56" s="4">
        <f>IF(AND('Wyniki meczow'!F56=Imie_Nazwisko_11!F56,'Wyniki meczow'!G56=Imie_Nazwisko_11!G56),1,0)</f>
        <v>1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64</v>
      </c>
      <c r="D57" s="17" t="s">
        <v>37</v>
      </c>
      <c r="E57" s="17" t="s">
        <v>43</v>
      </c>
      <c r="F57" s="8">
        <v>0</v>
      </c>
      <c r="G57" s="8">
        <v>1</v>
      </c>
      <c r="H57" s="4" t="str">
        <f t="shared" si="1"/>
        <v>Polska</v>
      </c>
      <c r="I57" s="4">
        <f>IF('Wyniki meczow'!H57=Imie_Nazwisko_11!H57,2,0)</f>
        <v>0</v>
      </c>
      <c r="J57" s="4">
        <f>IF(AND('Wyniki meczow'!F57=Imie_Nazwisko_11!F57,'Wyniki meczow'!G57=Imie_Nazwisko_11!G57),1,0)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64</v>
      </c>
      <c r="D58" s="17" t="s">
        <v>30</v>
      </c>
      <c r="E58" s="17" t="s">
        <v>27</v>
      </c>
      <c r="F58" s="8">
        <v>2</v>
      </c>
      <c r="G58" s="8">
        <v>0</v>
      </c>
      <c r="H58" s="4" t="str">
        <f t="shared" si="1"/>
        <v>Anglia</v>
      </c>
      <c r="I58" s="4">
        <f>IF('Wyniki meczow'!H58=Imie_Nazwisko_11!H58,2,0)</f>
        <v>2</v>
      </c>
      <c r="J58" s="4">
        <f>IF(AND('Wyniki meczow'!F58=Imie_Nazwisko_11!F58,'Wyniki meczow'!G58=Imie_Nazwisko_11!G58),1,0)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64</v>
      </c>
      <c r="D59" s="17" t="s">
        <v>51</v>
      </c>
      <c r="E59" s="17" t="s">
        <v>53</v>
      </c>
      <c r="F59" s="8">
        <v>2</v>
      </c>
      <c r="G59" s="8">
        <v>1</v>
      </c>
      <c r="H59" s="4" t="str">
        <f t="shared" si="1"/>
        <v>Japonia</v>
      </c>
      <c r="I59" s="4">
        <f>IF('Wyniki meczow'!H59=Imie_Nazwisko_11!H59,2,0)</f>
        <v>0</v>
      </c>
      <c r="J59" s="4">
        <f>IF(AND('Wyniki meczow'!F59=Imie_Nazwisko_11!F59,'Wyniki meczow'!G59=Imie_Nazwisko_11!G59),1,0)</f>
        <v>0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64</v>
      </c>
      <c r="D60" s="17" t="s">
        <v>62</v>
      </c>
      <c r="E60" s="17" t="s">
        <v>59</v>
      </c>
      <c r="F60" s="8">
        <v>0</v>
      </c>
      <c r="G60" s="8">
        <v>1</v>
      </c>
      <c r="H60" s="4" t="str">
        <f t="shared" si="1"/>
        <v>Korea Południowa</v>
      </c>
      <c r="I60" s="4">
        <f>IF('Wyniki meczow'!H60=Imie_Nazwisko_11!H60,2,0)</f>
        <v>0</v>
      </c>
      <c r="J60" s="4">
        <f>IF(AND('Wyniki meczow'!F60=Imie_Nazwisko_11!F60,'Wyniki meczow'!G60=Imie_Nazwisko_11!G60),1,0)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64</v>
      </c>
      <c r="D61" s="17" t="s">
        <v>52</v>
      </c>
      <c r="E61" s="17" t="s">
        <v>48</v>
      </c>
      <c r="F61" s="8">
        <v>0</v>
      </c>
      <c r="G61" s="8">
        <v>2</v>
      </c>
      <c r="H61" s="4" t="str">
        <f t="shared" si="1"/>
        <v>Hiszpania</v>
      </c>
      <c r="I61" s="4">
        <f>IF('Wyniki meczow'!H61=Imie_Nazwisko_11!H61,2,0)</f>
        <v>0</v>
      </c>
      <c r="J61" s="4">
        <f>IF(AND('Wyniki meczow'!F61=Imie_Nazwisko_11!F61,'Wyniki meczow'!G61=Imie_Nazwisko_11!G61),1,0)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64</v>
      </c>
      <c r="D62" s="17" t="s">
        <v>60</v>
      </c>
      <c r="E62" s="17" t="s">
        <v>55</v>
      </c>
      <c r="F62" s="8">
        <v>1</v>
      </c>
      <c r="G62" s="8">
        <v>0</v>
      </c>
      <c r="H62" s="4" t="str">
        <f t="shared" si="1"/>
        <v>Portugalia</v>
      </c>
      <c r="I62" s="4">
        <f>IF('Wyniki meczow'!H62=Imie_Nazwisko_11!H62,2,0)</f>
        <v>2</v>
      </c>
      <c r="J62" s="4">
        <f>IF(AND('Wyniki meczow'!F62=Imie_Nazwisko_11!F62,'Wyniki meczow'!G62=Imie_Nazwisko_11!G62),1,0)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65</v>
      </c>
      <c r="D65" s="21" t="str">
        <f>'Wyniki meczow'!H59</f>
        <v>Chorwacja</v>
      </c>
      <c r="E65" s="21" t="str">
        <f>'Wyniki meczow'!H60</f>
        <v>Brazylia</v>
      </c>
      <c r="F65" s="8">
        <v>1</v>
      </c>
      <c r="G65" s="8">
        <v>2</v>
      </c>
      <c r="H65" s="4" t="str">
        <f t="shared" si="1"/>
        <v>Brazylia</v>
      </c>
      <c r="I65" s="4">
        <f>IF('Wyniki meczow'!H65=Imie_Nazwisko_11!H65,2,0)</f>
        <v>0</v>
      </c>
      <c r="J65" s="4">
        <f>IF(AND('Wyniki meczow'!F65=Imie_Nazwisko_11!F65,'Wyniki meczow'!G65=Imie_Nazwisko_11!G65),1,0)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65</v>
      </c>
      <c r="D66" s="21" t="str">
        <f>'Wyniki meczow'!H55</f>
        <v>Holandia</v>
      </c>
      <c r="E66" s="21" t="str">
        <f>'Wyniki meczow'!H56</f>
        <v>Argentyna</v>
      </c>
      <c r="F66" s="8">
        <v>2</v>
      </c>
      <c r="G66" s="8">
        <v>1</v>
      </c>
      <c r="H66" s="4" t="str">
        <f t="shared" si="1"/>
        <v>Holandia</v>
      </c>
      <c r="I66" s="4">
        <f>IF('Wyniki meczow'!H66=Imie_Nazwisko_11!H66,2,0)</f>
        <v>0</v>
      </c>
      <c r="J66" s="4">
        <f>IF(AND('Wyniki meczow'!F66=Imie_Nazwisko_11!F66,'Wyniki meczow'!G66=Imie_Nazwisko_11!G66),1,0)</f>
        <v>0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65</v>
      </c>
      <c r="D67" s="21" t="str">
        <f>'Wyniki meczow'!H61</f>
        <v>Maroko</v>
      </c>
      <c r="E67" s="21" t="str">
        <f>'Wyniki meczow'!H62</f>
        <v>Portugalia</v>
      </c>
      <c r="F67" s="8">
        <v>0</v>
      </c>
      <c r="G67" s="8">
        <v>1</v>
      </c>
      <c r="H67" s="4" t="str">
        <f t="shared" si="1"/>
        <v>Portugalia</v>
      </c>
      <c r="I67" s="4">
        <f>IF('Wyniki meczow'!H67=Imie_Nazwisko_11!H67,2,0)</f>
        <v>0</v>
      </c>
      <c r="J67" s="4">
        <f>IF(AND('Wyniki meczow'!F67=Imie_Nazwisko_11!F67,'Wyniki meczow'!G67=Imie_Nazwisko_11!G67),1,0)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65</v>
      </c>
      <c r="D68" s="21" t="str">
        <f>'Wyniki meczow'!H58</f>
        <v>Anglia</v>
      </c>
      <c r="E68" s="21" t="str">
        <f>'Wyniki meczow'!H57</f>
        <v>Francja</v>
      </c>
      <c r="F68" s="8">
        <v>1</v>
      </c>
      <c r="G68" s="8">
        <v>2</v>
      </c>
      <c r="H68" s="4" t="str">
        <f t="shared" si="1"/>
        <v>Francja</v>
      </c>
      <c r="I68" s="4">
        <f>IF('Wyniki meczow'!H68=Imie_Nazwisko_11!H68,2,0)</f>
        <v>2</v>
      </c>
      <c r="J68" s="4">
        <f>IF(AND('Wyniki meczow'!F68=Imie_Nazwisko_11!F68,'Wyniki meczow'!G68=Imie_Nazwisko_11!G68),1,0)</f>
        <v>1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66</v>
      </c>
      <c r="D71" s="21" t="str">
        <f>'Wyniki meczow'!H66</f>
        <v>Argentyna</v>
      </c>
      <c r="E71" s="21" t="str">
        <f>'Wyniki meczow'!H65</f>
        <v>Chorwacja</v>
      </c>
      <c r="F71" s="8"/>
      <c r="G71" s="8"/>
      <c r="H71" s="4" t="str">
        <f t="shared" si="1"/>
        <v>Remis</v>
      </c>
      <c r="I71" s="4">
        <f>IF('Wyniki meczow'!H71=Imie_Nazwisko_11!H71,2,0)</f>
        <v>0</v>
      </c>
      <c r="J71" s="4">
        <f>IF(AND('Wyniki meczow'!F71=Imie_Nazwisko_11!F71,'Wyniki meczow'!G71=Imie_Nazwisko_11!G71),1,0)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66</v>
      </c>
      <c r="D72" s="21" t="str">
        <f>'Wyniki meczow'!H68</f>
        <v>Francja</v>
      </c>
      <c r="E72" s="21" t="str">
        <f>'Wyniki meczow'!H67</f>
        <v>Maroko</v>
      </c>
      <c r="F72" s="8"/>
      <c r="G72" s="8"/>
      <c r="H72" s="4" t="str">
        <f t="shared" si="1"/>
        <v>Remis</v>
      </c>
      <c r="I72" s="4">
        <f>IF('Wyniki meczow'!H72=Imie_Nazwisko_11!H72,2,0)</f>
        <v>0</v>
      </c>
      <c r="J72" s="4">
        <f>IF(AND('Wyniki meczow'!F72=Imie_Nazwisko_11!F72,'Wyniki meczow'!G72=Imie_Nazwisko_11!G72),1,0)</f>
        <v>0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67</v>
      </c>
      <c r="D74" s="21" t="str">
        <f>'Wyniki meczow'!D74</f>
        <v>Chorwacja</v>
      </c>
      <c r="E74" s="21" t="str">
        <f>'Wyniki meczow'!E74</f>
        <v>Maroko</v>
      </c>
      <c r="F74" s="8">
        <v>0</v>
      </c>
      <c r="G74" s="8">
        <v>1</v>
      </c>
      <c r="H74" s="4" t="str">
        <f t="shared" si="1"/>
        <v>Maroko</v>
      </c>
      <c r="I74" s="4">
        <f>IF('Wyniki meczow'!H74=Imie_Nazwisko_11!H74,2,0)</f>
        <v>0</v>
      </c>
      <c r="J74" s="4">
        <f>IF(AND('Wyniki meczow'!F74=Imie_Nazwisko_11!F74,'Wyniki meczow'!G74=Imie_Nazwisko_11!G74),1,0)</f>
        <v>0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68</v>
      </c>
      <c r="D75" s="21" t="str">
        <f>'Wyniki meczow'!H71</f>
        <v>Argentyna</v>
      </c>
      <c r="E75" s="21" t="str">
        <f>'Wyniki meczow'!H72</f>
        <v>Francja</v>
      </c>
      <c r="F75" s="8">
        <v>1</v>
      </c>
      <c r="G75" s="8">
        <v>2</v>
      </c>
      <c r="H75" s="4" t="str">
        <f t="shared" si="1"/>
        <v>Francja</v>
      </c>
      <c r="I75" s="4">
        <f>IF('Wyniki meczow'!H75=Imie_Nazwisko_11!H75,2,0)</f>
        <v>0</v>
      </c>
      <c r="J75" s="4">
        <f>IF(AND('Wyniki meczow'!F75=Imie_Nazwisko_11!F75,'Wyniki meczow'!G75=Imie_Nazwisko_11!G75),1,0)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40" priority="5" operator="containsText" text="podaj liczbę goli">
      <formula>NOT(ISERROR(SEARCH("podaj liczbę goli",F3)))</formula>
    </cfRule>
  </conditionalFormatting>
  <conditionalFormatting sqref="F55:G62">
    <cfRule type="containsText" dxfId="39" priority="4" operator="containsText" text="podaj liczbę goli">
      <formula>NOT(ISERROR(SEARCH("podaj liczbę goli",F55)))</formula>
    </cfRule>
  </conditionalFormatting>
  <conditionalFormatting sqref="F65:G68">
    <cfRule type="containsText" dxfId="38" priority="3" operator="containsText" text="podaj liczbę goli">
      <formula>NOT(ISERROR(SEARCH("podaj liczbę goli",F65)))</formula>
    </cfRule>
  </conditionalFormatting>
  <conditionalFormatting sqref="F71:G72">
    <cfRule type="containsText" dxfId="37" priority="2" operator="containsText" text="podaj liczbę goli">
      <formula>NOT(ISERROR(SEARCH("podaj liczbę goli",F71)))</formula>
    </cfRule>
  </conditionalFormatting>
  <conditionalFormatting sqref="F74:G75">
    <cfRule type="containsText" dxfId="36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pane ySplit="2" topLeftCell="A60" activePane="bottomLeft" state="frozen"/>
      <selection pane="bottomLeft" activeCell="H78" sqref="H78"/>
    </sheetView>
  </sheetViews>
  <sheetFormatPr defaultColWidth="11.42578125" defaultRowHeight="15" x14ac:dyDescent="0.25"/>
  <cols>
    <col min="4" max="5" width="18.140625" bestFit="1" customWidth="1"/>
    <col min="6" max="6" width="16.42578125" bestFit="1" customWidth="1"/>
    <col min="7" max="7" width="16.7109375" bestFit="1" customWidth="1"/>
    <col min="8" max="8" width="16" bestFit="1" customWidth="1"/>
    <col min="9" max="9" width="30.85546875" bestFit="1" customWidth="1"/>
    <col min="10" max="10" width="26" bestFit="1" customWidth="1"/>
  </cols>
  <sheetData>
    <row r="1" spans="1:14" x14ac:dyDescent="0.25">
      <c r="A1" s="33" t="s">
        <v>17</v>
      </c>
      <c r="B1" s="33" t="s">
        <v>18</v>
      </c>
      <c r="C1" s="33" t="s">
        <v>19</v>
      </c>
      <c r="D1" s="34" t="s">
        <v>20</v>
      </c>
      <c r="E1" s="35" t="s">
        <v>21</v>
      </c>
      <c r="F1" s="36" t="s">
        <v>22</v>
      </c>
      <c r="G1" s="36"/>
      <c r="H1" s="32" t="s">
        <v>23</v>
      </c>
      <c r="I1" s="37" t="s">
        <v>69</v>
      </c>
      <c r="J1" s="37"/>
      <c r="K1" s="1"/>
      <c r="L1" s="1"/>
      <c r="M1" s="1"/>
      <c r="N1" s="1"/>
    </row>
    <row r="2" spans="1:14" x14ac:dyDescent="0.25">
      <c r="A2" s="33"/>
      <c r="B2" s="33"/>
      <c r="C2" s="33"/>
      <c r="D2" s="34"/>
      <c r="E2" s="35"/>
      <c r="F2" s="2" t="s">
        <v>20</v>
      </c>
      <c r="G2" s="3" t="s">
        <v>21</v>
      </c>
      <c r="H2" s="32"/>
      <c r="I2" s="6" t="s">
        <v>70</v>
      </c>
      <c r="J2" s="7" t="s">
        <v>71</v>
      </c>
      <c r="K2" s="1"/>
      <c r="L2" s="1"/>
      <c r="M2" s="1"/>
      <c r="N2" s="1"/>
    </row>
    <row r="3" spans="1:14" x14ac:dyDescent="0.25">
      <c r="A3" s="4">
        <v>1</v>
      </c>
      <c r="B3" s="5">
        <v>44885</v>
      </c>
      <c r="C3" s="4" t="s">
        <v>24</v>
      </c>
      <c r="D3" s="4" t="s">
        <v>25</v>
      </c>
      <c r="E3" s="4" t="s">
        <v>26</v>
      </c>
      <c r="F3" s="8">
        <v>0</v>
      </c>
      <c r="G3" s="8">
        <v>1</v>
      </c>
      <c r="H3" s="4" t="str">
        <f t="shared" ref="H3:H50" si="0">IF(F3="-","",IF(F3=G3,"Remis",IF(F3&gt;G3,D3,E3)))</f>
        <v>Ekwador</v>
      </c>
      <c r="I3" s="4">
        <f>IF('Wyniki meczow'!H3=Imie_Nazwisko_12!H3,2,0)</f>
        <v>2</v>
      </c>
      <c r="J3" s="4">
        <f>IF(AND('Wyniki meczow'!F3=Imie_Nazwisko_12!F3,'Wyniki meczow'!G3=Imie_Nazwisko_12!G3),1,0)</f>
        <v>0</v>
      </c>
      <c r="K3" s="1"/>
      <c r="L3" s="1"/>
      <c r="M3" s="1" t="s">
        <v>72</v>
      </c>
      <c r="N3" s="1">
        <f>COUNTIF(I3:I50:I55:I62:I65:I68:I71:I72:I74:I75,2)</f>
        <v>32</v>
      </c>
    </row>
    <row r="4" spans="1:14" x14ac:dyDescent="0.25">
      <c r="A4" s="4">
        <v>2</v>
      </c>
      <c r="B4" s="5">
        <v>44886</v>
      </c>
      <c r="C4" s="4" t="s">
        <v>24</v>
      </c>
      <c r="D4" s="4" t="s">
        <v>27</v>
      </c>
      <c r="E4" s="4" t="s">
        <v>28</v>
      </c>
      <c r="F4" s="8">
        <v>0</v>
      </c>
      <c r="G4" s="8">
        <v>2</v>
      </c>
      <c r="H4" s="4" t="str">
        <f t="shared" si="0"/>
        <v>Holandia</v>
      </c>
      <c r="I4" s="4">
        <f>IF('Wyniki meczow'!H4=Imie_Nazwisko_12!H4,2,0)</f>
        <v>2</v>
      </c>
      <c r="J4" s="4">
        <f>IF(AND('Wyniki meczow'!F4=Imie_Nazwisko_12!F4,'Wyniki meczow'!G4=Imie_Nazwisko_12!G4),1,0)</f>
        <v>1</v>
      </c>
      <c r="K4" s="1"/>
      <c r="L4" s="1"/>
      <c r="M4" s="1" t="s">
        <v>73</v>
      </c>
      <c r="N4" s="1">
        <f>COUNTIF(J3:J50:J55:J62:J65:J68:J71:J72:J74:J75,1)</f>
        <v>9</v>
      </c>
    </row>
    <row r="5" spans="1:14" x14ac:dyDescent="0.25">
      <c r="A5" s="4">
        <v>3</v>
      </c>
      <c r="B5" s="5">
        <v>44886</v>
      </c>
      <c r="C5" s="4" t="s">
        <v>29</v>
      </c>
      <c r="D5" s="4" t="s">
        <v>30</v>
      </c>
      <c r="E5" s="4" t="s">
        <v>31</v>
      </c>
      <c r="F5" s="8">
        <v>3</v>
      </c>
      <c r="G5" s="8">
        <v>1</v>
      </c>
      <c r="H5" s="4" t="str">
        <f t="shared" si="0"/>
        <v>Anglia</v>
      </c>
      <c r="I5" s="4">
        <f>IF('Wyniki meczow'!H5=Imie_Nazwisko_12!H5,2,0)</f>
        <v>2</v>
      </c>
      <c r="J5" s="4">
        <f>IF(AND('Wyniki meczow'!F5=Imie_Nazwisko_12!F5,'Wyniki meczow'!G5=Imie_Nazwisko_12!G5),1,0)</f>
        <v>0</v>
      </c>
      <c r="K5" s="1"/>
      <c r="L5" s="1"/>
      <c r="M5" s="1" t="s">
        <v>74</v>
      </c>
      <c r="N5" s="1">
        <f>SUM(I3:I50:I55:I62:I65:I68:I71:I72:I74:I75)</f>
        <v>64</v>
      </c>
    </row>
    <row r="6" spans="1:14" x14ac:dyDescent="0.25">
      <c r="A6" s="4">
        <v>4</v>
      </c>
      <c r="B6" s="5">
        <v>44886</v>
      </c>
      <c r="C6" s="4" t="s">
        <v>29</v>
      </c>
      <c r="D6" s="4" t="s">
        <v>32</v>
      </c>
      <c r="E6" s="4" t="s">
        <v>33</v>
      </c>
      <c r="F6" s="8">
        <v>2</v>
      </c>
      <c r="G6" s="8">
        <v>2</v>
      </c>
      <c r="H6" s="4" t="str">
        <f t="shared" si="0"/>
        <v>Remis</v>
      </c>
      <c r="I6" s="4">
        <f>IF('Wyniki meczow'!H6=Imie_Nazwisko_12!H6,2,0)</f>
        <v>2</v>
      </c>
      <c r="J6" s="4">
        <f>IF(AND('Wyniki meczow'!F6=Imie_Nazwisko_12!F6,'Wyniki meczow'!G6=Imie_Nazwisko_12!G6),1,0)</f>
        <v>0</v>
      </c>
      <c r="K6" s="1"/>
      <c r="L6" s="1"/>
      <c r="M6" s="1"/>
      <c r="N6" s="1"/>
    </row>
    <row r="7" spans="1:14" x14ac:dyDescent="0.25">
      <c r="A7" s="4">
        <v>5</v>
      </c>
      <c r="B7" s="5">
        <v>44887</v>
      </c>
      <c r="C7" s="4" t="s">
        <v>34</v>
      </c>
      <c r="D7" s="4" t="s">
        <v>35</v>
      </c>
      <c r="E7" s="4" t="s">
        <v>36</v>
      </c>
      <c r="F7" s="8">
        <v>3</v>
      </c>
      <c r="G7" s="8">
        <v>0</v>
      </c>
      <c r="H7" s="4" t="str">
        <f t="shared" si="0"/>
        <v>Dania</v>
      </c>
      <c r="I7" s="4">
        <f>IF('Wyniki meczow'!H7=Imie_Nazwisko_12!H7,2,0)</f>
        <v>0</v>
      </c>
      <c r="J7" s="4">
        <f>IF(AND('Wyniki meczow'!F7=Imie_Nazwisko_12!F7,'Wyniki meczow'!G7=Imie_Nazwisko_12!G7),1,0)</f>
        <v>0</v>
      </c>
      <c r="K7" s="1"/>
      <c r="L7" s="1"/>
      <c r="M7" s="1"/>
      <c r="N7" s="1"/>
    </row>
    <row r="8" spans="1:14" x14ac:dyDescent="0.25">
      <c r="A8" s="4">
        <v>6</v>
      </c>
      <c r="B8" s="5">
        <v>44887</v>
      </c>
      <c r="C8" s="4" t="s">
        <v>34</v>
      </c>
      <c r="D8" s="4" t="s">
        <v>37</v>
      </c>
      <c r="E8" s="4" t="s">
        <v>38</v>
      </c>
      <c r="F8" s="8">
        <v>2</v>
      </c>
      <c r="G8" s="8">
        <v>0</v>
      </c>
      <c r="H8" s="4" t="str">
        <f t="shared" si="0"/>
        <v>Francja</v>
      </c>
      <c r="I8" s="4">
        <f>IF('Wyniki meczow'!H8=Imie_Nazwisko_12!H8,2,0)</f>
        <v>2</v>
      </c>
      <c r="J8" s="4">
        <f>IF(AND('Wyniki meczow'!F8=Imie_Nazwisko_12!F8,'Wyniki meczow'!G8=Imie_Nazwisko_12!G8),1,0)</f>
        <v>0</v>
      </c>
      <c r="K8" s="1"/>
      <c r="L8" s="1"/>
      <c r="M8" s="1"/>
      <c r="N8" s="1"/>
    </row>
    <row r="9" spans="1:14" x14ac:dyDescent="0.25">
      <c r="A9" s="4">
        <v>7</v>
      </c>
      <c r="B9" s="5">
        <v>44887</v>
      </c>
      <c r="C9" s="4" t="s">
        <v>39</v>
      </c>
      <c r="D9" s="4" t="s">
        <v>40</v>
      </c>
      <c r="E9" s="4" t="s">
        <v>41</v>
      </c>
      <c r="F9" s="8">
        <v>4</v>
      </c>
      <c r="G9" s="8">
        <v>0</v>
      </c>
      <c r="H9" s="4" t="str">
        <f t="shared" si="0"/>
        <v>Argentyna</v>
      </c>
      <c r="I9" s="4">
        <f>IF('Wyniki meczow'!H9=Imie_Nazwisko_12!H9,2,0)</f>
        <v>0</v>
      </c>
      <c r="J9" s="4">
        <f>IF(AND('Wyniki meczow'!F9=Imie_Nazwisko_12!F9,'Wyniki meczow'!G9=Imie_Nazwisko_12!G9),1,0)</f>
        <v>0</v>
      </c>
      <c r="K9" s="1"/>
      <c r="L9" s="1"/>
      <c r="M9" s="1"/>
      <c r="N9" s="1"/>
    </row>
    <row r="10" spans="1:14" x14ac:dyDescent="0.25">
      <c r="A10" s="4">
        <v>8</v>
      </c>
      <c r="B10" s="5">
        <v>44887</v>
      </c>
      <c r="C10" s="4" t="s">
        <v>39</v>
      </c>
      <c r="D10" s="4" t="s">
        <v>42</v>
      </c>
      <c r="E10" s="4" t="s">
        <v>43</v>
      </c>
      <c r="F10" s="8">
        <v>1</v>
      </c>
      <c r="G10" s="8">
        <v>1</v>
      </c>
      <c r="H10" s="4" t="str">
        <f t="shared" si="0"/>
        <v>Remis</v>
      </c>
      <c r="I10" s="4">
        <f>IF('Wyniki meczow'!H10=Imie_Nazwisko_12!H10,2,0)</f>
        <v>2</v>
      </c>
      <c r="J10" s="4">
        <f>IF(AND('Wyniki meczow'!F10=Imie_Nazwisko_12!F10,'Wyniki meczow'!G10=Imie_Nazwisko_12!G10),1,0)</f>
        <v>0</v>
      </c>
      <c r="K10" s="1"/>
      <c r="L10" s="1"/>
      <c r="M10" s="1"/>
      <c r="N10" s="1"/>
    </row>
    <row r="11" spans="1:14" x14ac:dyDescent="0.25">
      <c r="A11" s="4">
        <v>9</v>
      </c>
      <c r="B11" s="5">
        <v>44888</v>
      </c>
      <c r="C11" s="4" t="s">
        <v>44</v>
      </c>
      <c r="D11" s="4" t="s">
        <v>45</v>
      </c>
      <c r="E11" s="4" t="s">
        <v>46</v>
      </c>
      <c r="F11" s="8">
        <v>3</v>
      </c>
      <c r="G11" s="8">
        <v>1</v>
      </c>
      <c r="H11" s="4" t="str">
        <f t="shared" si="0"/>
        <v>Belgia</v>
      </c>
      <c r="I11" s="4">
        <f>IF('Wyniki meczow'!H11=Imie_Nazwisko_12!H11,2,0)</f>
        <v>2</v>
      </c>
      <c r="J11" s="4">
        <f>IF(AND('Wyniki meczow'!F11=Imie_Nazwisko_12!F11,'Wyniki meczow'!G11=Imie_Nazwisko_12!G11),1,0)</f>
        <v>0</v>
      </c>
      <c r="K11" s="1"/>
      <c r="L11" s="1"/>
      <c r="M11" s="1"/>
      <c r="N11" s="1"/>
    </row>
    <row r="12" spans="1:14" x14ac:dyDescent="0.25">
      <c r="A12" s="4">
        <v>10</v>
      </c>
      <c r="B12" s="5">
        <v>44888</v>
      </c>
      <c r="C12" s="4" t="s">
        <v>47</v>
      </c>
      <c r="D12" s="4" t="s">
        <v>48</v>
      </c>
      <c r="E12" s="4" t="s">
        <v>49</v>
      </c>
      <c r="F12" s="8">
        <v>3</v>
      </c>
      <c r="G12" s="8">
        <v>0</v>
      </c>
      <c r="H12" s="4" t="str">
        <f t="shared" si="0"/>
        <v>Hiszpania</v>
      </c>
      <c r="I12" s="4">
        <f>IF('Wyniki meczow'!H12=Imie_Nazwisko_12!H12,2,0)</f>
        <v>2</v>
      </c>
      <c r="J12" s="4">
        <f>IF(AND('Wyniki meczow'!F12=Imie_Nazwisko_12!F12,'Wyniki meczow'!G12=Imie_Nazwisko_12!G12),1,0)</f>
        <v>0</v>
      </c>
      <c r="K12" s="1"/>
      <c r="L12" s="1"/>
      <c r="M12" s="1"/>
      <c r="N12" s="1"/>
    </row>
    <row r="13" spans="1:14" x14ac:dyDescent="0.25">
      <c r="A13" s="4">
        <v>11</v>
      </c>
      <c r="B13" s="5">
        <v>44888</v>
      </c>
      <c r="C13" s="4" t="s">
        <v>47</v>
      </c>
      <c r="D13" s="4" t="s">
        <v>50</v>
      </c>
      <c r="E13" s="4" t="s">
        <v>51</v>
      </c>
      <c r="F13" s="8">
        <v>4</v>
      </c>
      <c r="G13" s="8">
        <v>1</v>
      </c>
      <c r="H13" s="4" t="str">
        <f t="shared" si="0"/>
        <v>Niemcy</v>
      </c>
      <c r="I13" s="4">
        <f>IF('Wyniki meczow'!H13=Imie_Nazwisko_12!H13,2,0)</f>
        <v>0</v>
      </c>
      <c r="J13" s="4">
        <f>IF(AND('Wyniki meczow'!F13=Imie_Nazwisko_12!F13,'Wyniki meczow'!G13=Imie_Nazwisko_12!G13),1,0)</f>
        <v>0</v>
      </c>
      <c r="K13" s="1"/>
      <c r="L13" s="1"/>
      <c r="M13" s="1"/>
      <c r="N13" s="1"/>
    </row>
    <row r="14" spans="1:14" x14ac:dyDescent="0.25">
      <c r="A14" s="4">
        <v>12</v>
      </c>
      <c r="B14" s="5">
        <v>44888</v>
      </c>
      <c r="C14" s="4" t="s">
        <v>44</v>
      </c>
      <c r="D14" s="4" t="s">
        <v>52</v>
      </c>
      <c r="E14" s="4" t="s">
        <v>53</v>
      </c>
      <c r="F14" s="8">
        <v>1</v>
      </c>
      <c r="G14" s="8">
        <v>3</v>
      </c>
      <c r="H14" s="4" t="str">
        <f t="shared" si="0"/>
        <v>Chorwacja</v>
      </c>
      <c r="I14" s="4">
        <f>IF('Wyniki meczow'!H14=Imie_Nazwisko_12!H14,2,0)</f>
        <v>0</v>
      </c>
      <c r="J14" s="4">
        <f>IF(AND('Wyniki meczow'!F14=Imie_Nazwisko_12!F14,'Wyniki meczow'!G14=Imie_Nazwisko_12!G14),1,0)</f>
        <v>0</v>
      </c>
      <c r="K14" s="1"/>
      <c r="L14" s="1"/>
      <c r="M14" s="1"/>
      <c r="N14" s="1"/>
    </row>
    <row r="15" spans="1:14" x14ac:dyDescent="0.25">
      <c r="A15" s="4">
        <v>13</v>
      </c>
      <c r="B15" s="5">
        <v>44889</v>
      </c>
      <c r="C15" s="4" t="s">
        <v>54</v>
      </c>
      <c r="D15" s="4" t="s">
        <v>55</v>
      </c>
      <c r="E15" s="4" t="s">
        <v>56</v>
      </c>
      <c r="F15" s="8">
        <v>3</v>
      </c>
      <c r="G15" s="8">
        <v>0</v>
      </c>
      <c r="H15" s="4" t="str">
        <f t="shared" si="0"/>
        <v>Szwajcaria</v>
      </c>
      <c r="I15" s="4">
        <f>IF('Wyniki meczow'!H15=Imie_Nazwisko_12!H15,2,0)</f>
        <v>2</v>
      </c>
      <c r="J15" s="4">
        <f>IF(AND('Wyniki meczow'!F15=Imie_Nazwisko_12!F15,'Wyniki meczow'!G15=Imie_Nazwisko_12!G15),1,0)</f>
        <v>0</v>
      </c>
      <c r="K15" s="1"/>
      <c r="L15" s="1"/>
      <c r="M15" s="1"/>
      <c r="N15" s="1"/>
    </row>
    <row r="16" spans="1:14" x14ac:dyDescent="0.25">
      <c r="A16" s="4">
        <v>14</v>
      </c>
      <c r="B16" s="5">
        <v>44889</v>
      </c>
      <c r="C16" s="4" t="s">
        <v>57</v>
      </c>
      <c r="D16" s="4" t="s">
        <v>58</v>
      </c>
      <c r="E16" s="4" t="s">
        <v>59</v>
      </c>
      <c r="F16" s="8">
        <v>2</v>
      </c>
      <c r="G16" s="8">
        <v>0</v>
      </c>
      <c r="H16" s="4" t="str">
        <f t="shared" si="0"/>
        <v>Urugwaj</v>
      </c>
      <c r="I16" s="4">
        <f>IF('Wyniki meczow'!H16=Imie_Nazwisko_12!H16,2,0)</f>
        <v>0</v>
      </c>
      <c r="J16" s="4">
        <f>IF(AND('Wyniki meczow'!F16=Imie_Nazwisko_12!F16,'Wyniki meczow'!G16=Imie_Nazwisko_12!G16),1,0)</f>
        <v>0</v>
      </c>
      <c r="K16" s="1"/>
      <c r="L16" s="1"/>
      <c r="M16" s="1"/>
      <c r="N16" s="1"/>
    </row>
    <row r="17" spans="1:14" x14ac:dyDescent="0.25">
      <c r="A17" s="4">
        <v>15</v>
      </c>
      <c r="B17" s="5">
        <v>44889</v>
      </c>
      <c r="C17" s="4" t="s">
        <v>57</v>
      </c>
      <c r="D17" s="4" t="s">
        <v>60</v>
      </c>
      <c r="E17" s="4" t="s">
        <v>61</v>
      </c>
      <c r="F17" s="8">
        <v>4</v>
      </c>
      <c r="G17" s="8">
        <v>0</v>
      </c>
      <c r="H17" s="4" t="str">
        <f t="shared" si="0"/>
        <v>Portugalia</v>
      </c>
      <c r="I17" s="4">
        <f>IF('Wyniki meczow'!H17=Imie_Nazwisko_12!H17,2,0)</f>
        <v>2</v>
      </c>
      <c r="J17" s="4">
        <f>IF(AND('Wyniki meczow'!F17=Imie_Nazwisko_12!F17,'Wyniki meczow'!G17=Imie_Nazwisko_12!G17),1,0)</f>
        <v>0</v>
      </c>
      <c r="K17" s="1"/>
      <c r="L17" s="1"/>
      <c r="M17" s="1"/>
      <c r="N17" s="1"/>
    </row>
    <row r="18" spans="1:14" x14ac:dyDescent="0.25">
      <c r="A18" s="4">
        <v>16</v>
      </c>
      <c r="B18" s="5">
        <v>44889</v>
      </c>
      <c r="C18" s="4" t="s">
        <v>54</v>
      </c>
      <c r="D18" s="4" t="s">
        <v>62</v>
      </c>
      <c r="E18" s="4" t="s">
        <v>63</v>
      </c>
      <c r="F18" s="8">
        <v>4</v>
      </c>
      <c r="G18" s="8">
        <v>0</v>
      </c>
      <c r="H18" s="4" t="str">
        <f t="shared" si="0"/>
        <v>Brazylia</v>
      </c>
      <c r="I18" s="4">
        <f>IF('Wyniki meczow'!H18=Imie_Nazwisko_12!H18,2,0)</f>
        <v>2</v>
      </c>
      <c r="J18" s="4">
        <f>IF(AND('Wyniki meczow'!F18=Imie_Nazwisko_12!F18,'Wyniki meczow'!G18=Imie_Nazwisko_12!G18),1,0)</f>
        <v>0</v>
      </c>
      <c r="K18" s="1"/>
      <c r="L18" s="1"/>
      <c r="M18" s="1"/>
      <c r="N18" s="1"/>
    </row>
    <row r="19" spans="1:14" x14ac:dyDescent="0.25">
      <c r="A19" s="4">
        <v>17</v>
      </c>
      <c r="B19" s="5">
        <v>44890</v>
      </c>
      <c r="C19" s="4" t="s">
        <v>29</v>
      </c>
      <c r="D19" s="4" t="s">
        <v>33</v>
      </c>
      <c r="E19" s="4" t="s">
        <v>31</v>
      </c>
      <c r="F19" s="8">
        <v>2</v>
      </c>
      <c r="G19" s="8">
        <v>2</v>
      </c>
      <c r="H19" s="4" t="str">
        <f t="shared" si="0"/>
        <v>Remis</v>
      </c>
      <c r="I19" s="4">
        <f>IF('Wyniki meczow'!H19=Imie_Nazwisko_12!H19,2,0)</f>
        <v>0</v>
      </c>
      <c r="J19" s="4">
        <f>IF(AND('Wyniki meczow'!F19=Imie_Nazwisko_12!F19,'Wyniki meczow'!G19=Imie_Nazwisko_12!G19),1,0)</f>
        <v>0</v>
      </c>
      <c r="K19" s="1"/>
      <c r="L19" s="1"/>
      <c r="M19" s="1"/>
      <c r="N19" s="1"/>
    </row>
    <row r="20" spans="1:14" x14ac:dyDescent="0.25">
      <c r="A20" s="4">
        <v>18</v>
      </c>
      <c r="B20" s="5">
        <v>44890</v>
      </c>
      <c r="C20" s="4" t="s">
        <v>24</v>
      </c>
      <c r="D20" s="4" t="s">
        <v>25</v>
      </c>
      <c r="E20" s="4" t="s">
        <v>27</v>
      </c>
      <c r="F20" s="8">
        <v>1</v>
      </c>
      <c r="G20" s="8">
        <v>1</v>
      </c>
      <c r="H20" s="4" t="str">
        <f t="shared" si="0"/>
        <v>Remis</v>
      </c>
      <c r="I20" s="4">
        <f>IF('Wyniki meczow'!H20=Imie_Nazwisko_12!H20,2,0)</f>
        <v>0</v>
      </c>
      <c r="J20" s="4">
        <f>IF(AND('Wyniki meczow'!F20=Imie_Nazwisko_12!F20,'Wyniki meczow'!G20=Imie_Nazwisko_12!G20),1,0)</f>
        <v>0</v>
      </c>
      <c r="K20" s="1"/>
      <c r="L20" s="1"/>
      <c r="M20" s="1"/>
      <c r="N20" s="1"/>
    </row>
    <row r="21" spans="1:14" x14ac:dyDescent="0.25">
      <c r="A21" s="4">
        <v>19</v>
      </c>
      <c r="B21" s="5">
        <v>44890</v>
      </c>
      <c r="C21" s="4" t="s">
        <v>24</v>
      </c>
      <c r="D21" s="4" t="s">
        <v>28</v>
      </c>
      <c r="E21" s="4" t="s">
        <v>26</v>
      </c>
      <c r="F21" s="8">
        <v>3</v>
      </c>
      <c r="G21" s="8">
        <v>1</v>
      </c>
      <c r="H21" s="4" t="str">
        <f t="shared" si="0"/>
        <v>Holandia</v>
      </c>
      <c r="I21" s="4">
        <f>IF('Wyniki meczow'!H21=Imie_Nazwisko_12!H21,2,0)</f>
        <v>0</v>
      </c>
      <c r="J21" s="4">
        <f>IF(AND('Wyniki meczow'!F21=Imie_Nazwisko_12!F21,'Wyniki meczow'!G21=Imie_Nazwisko_12!G21),1,0)</f>
        <v>0</v>
      </c>
      <c r="K21" s="1"/>
      <c r="L21" s="1"/>
      <c r="M21" s="1"/>
      <c r="N21" s="1"/>
    </row>
    <row r="22" spans="1:14" x14ac:dyDescent="0.25">
      <c r="A22" s="4">
        <v>20</v>
      </c>
      <c r="B22" s="5">
        <v>44890</v>
      </c>
      <c r="C22" s="4" t="s">
        <v>29</v>
      </c>
      <c r="D22" s="4" t="s">
        <v>30</v>
      </c>
      <c r="E22" s="4" t="s">
        <v>32</v>
      </c>
      <c r="F22" s="8">
        <v>3</v>
      </c>
      <c r="G22" s="8">
        <v>1</v>
      </c>
      <c r="H22" s="4" t="str">
        <f t="shared" si="0"/>
        <v>Anglia</v>
      </c>
      <c r="I22" s="4">
        <f>IF('Wyniki meczow'!H22=Imie_Nazwisko_12!H22,2,0)</f>
        <v>0</v>
      </c>
      <c r="J22" s="4">
        <f>IF(AND('Wyniki meczow'!F22=Imie_Nazwisko_12!F22,'Wyniki meczow'!G22=Imie_Nazwisko_12!G22),1,0)</f>
        <v>0</v>
      </c>
      <c r="K22" s="1"/>
      <c r="L22" s="1"/>
      <c r="M22" s="1"/>
      <c r="N22" s="1"/>
    </row>
    <row r="23" spans="1:14" x14ac:dyDescent="0.25">
      <c r="A23" s="4">
        <v>21</v>
      </c>
      <c r="B23" s="5">
        <v>44891</v>
      </c>
      <c r="C23" s="4" t="s">
        <v>34</v>
      </c>
      <c r="D23" s="4" t="s">
        <v>36</v>
      </c>
      <c r="E23" s="4" t="s">
        <v>38</v>
      </c>
      <c r="F23" s="8">
        <v>1</v>
      </c>
      <c r="G23" s="8">
        <v>1</v>
      </c>
      <c r="H23" s="4" t="str">
        <f t="shared" si="0"/>
        <v>Remis</v>
      </c>
      <c r="I23" s="4">
        <f>IF('Wyniki meczow'!H23=Imie_Nazwisko_12!H23,2,0)</f>
        <v>0</v>
      </c>
      <c r="J23" s="4">
        <f>IF(AND('Wyniki meczow'!F23=Imie_Nazwisko_12!F23,'Wyniki meczow'!G23=Imie_Nazwisko_12!G23),1,0)</f>
        <v>0</v>
      </c>
      <c r="K23" s="1"/>
      <c r="L23" s="1"/>
      <c r="M23" s="1"/>
      <c r="N23" s="1"/>
    </row>
    <row r="24" spans="1:14" x14ac:dyDescent="0.25">
      <c r="A24" s="4">
        <v>22</v>
      </c>
      <c r="B24" s="5">
        <v>44891</v>
      </c>
      <c r="C24" s="4" t="s">
        <v>39</v>
      </c>
      <c r="D24" s="4" t="s">
        <v>43</v>
      </c>
      <c r="E24" s="4" t="s">
        <v>41</v>
      </c>
      <c r="F24" s="8">
        <v>2</v>
      </c>
      <c r="G24" s="8">
        <v>1</v>
      </c>
      <c r="H24" s="4" t="str">
        <f t="shared" si="0"/>
        <v>Polska</v>
      </c>
      <c r="I24" s="4">
        <f>IF('Wyniki meczow'!H24=Imie_Nazwisko_12!H24,2,0)</f>
        <v>2</v>
      </c>
      <c r="J24" s="4">
        <f>IF(AND('Wyniki meczow'!F24=Imie_Nazwisko_12!F24,'Wyniki meczow'!G24=Imie_Nazwisko_12!G24),1,0)</f>
        <v>0</v>
      </c>
      <c r="K24" s="1"/>
      <c r="L24" s="1"/>
      <c r="M24" s="1"/>
      <c r="N24" s="1"/>
    </row>
    <row r="25" spans="1:14" x14ac:dyDescent="0.25">
      <c r="A25" s="4">
        <v>23</v>
      </c>
      <c r="B25" s="5">
        <v>44891</v>
      </c>
      <c r="C25" s="4" t="s">
        <v>34</v>
      </c>
      <c r="D25" s="4" t="s">
        <v>37</v>
      </c>
      <c r="E25" s="4" t="s">
        <v>35</v>
      </c>
      <c r="F25" s="8">
        <v>2</v>
      </c>
      <c r="G25" s="8">
        <v>2</v>
      </c>
      <c r="H25" s="4" t="str">
        <f t="shared" si="0"/>
        <v>Remis</v>
      </c>
      <c r="I25" s="4">
        <f>IF('Wyniki meczow'!H25=Imie_Nazwisko_12!H25,2,0)</f>
        <v>0</v>
      </c>
      <c r="J25" s="4">
        <f>IF(AND('Wyniki meczow'!F25=Imie_Nazwisko_12!F25,'Wyniki meczow'!G25=Imie_Nazwisko_12!G25),1,0)</f>
        <v>0</v>
      </c>
      <c r="K25" s="1"/>
      <c r="L25" s="1"/>
      <c r="M25" s="1"/>
      <c r="N25" s="1"/>
    </row>
    <row r="26" spans="1:14" x14ac:dyDescent="0.25">
      <c r="A26" s="4">
        <v>24</v>
      </c>
      <c r="B26" s="5">
        <v>44891</v>
      </c>
      <c r="C26" s="4" t="s">
        <v>39</v>
      </c>
      <c r="D26" s="4" t="s">
        <v>40</v>
      </c>
      <c r="E26" s="4" t="s">
        <v>42</v>
      </c>
      <c r="F26" s="8">
        <v>3</v>
      </c>
      <c r="G26" s="8">
        <v>0</v>
      </c>
      <c r="H26" s="4" t="str">
        <f t="shared" si="0"/>
        <v>Argentyna</v>
      </c>
      <c r="I26" s="4">
        <f>IF('Wyniki meczow'!H26=Imie_Nazwisko_12!H26,2,0)</f>
        <v>2</v>
      </c>
      <c r="J26" s="4">
        <f>IF(AND('Wyniki meczow'!F26=Imie_Nazwisko_12!F26,'Wyniki meczow'!G26=Imie_Nazwisko_12!G26),1,0)</f>
        <v>0</v>
      </c>
      <c r="K26" s="1"/>
      <c r="L26" s="1"/>
      <c r="M26" s="1"/>
      <c r="N26" s="1"/>
    </row>
    <row r="27" spans="1:14" x14ac:dyDescent="0.25">
      <c r="A27" s="4">
        <v>25</v>
      </c>
      <c r="B27" s="5">
        <v>44892</v>
      </c>
      <c r="C27" s="4" t="s">
        <v>47</v>
      </c>
      <c r="D27" s="4" t="s">
        <v>51</v>
      </c>
      <c r="E27" s="4" t="s">
        <v>49</v>
      </c>
      <c r="F27" s="8">
        <v>1</v>
      </c>
      <c r="G27" s="8">
        <v>1</v>
      </c>
      <c r="H27" s="4" t="str">
        <f t="shared" si="0"/>
        <v>Remis</v>
      </c>
      <c r="I27" s="4">
        <f>IF('Wyniki meczow'!H27=Imie_Nazwisko_12!H27,2,0)</f>
        <v>0</v>
      </c>
      <c r="J27" s="4">
        <f>IF(AND('Wyniki meczow'!F27=Imie_Nazwisko_12!F27,'Wyniki meczow'!G27=Imie_Nazwisko_12!G27),1,0)</f>
        <v>0</v>
      </c>
      <c r="K27" s="1"/>
      <c r="L27" s="1"/>
      <c r="M27" s="1"/>
      <c r="N27" s="1"/>
    </row>
    <row r="28" spans="1:14" x14ac:dyDescent="0.25">
      <c r="A28" s="4">
        <v>26</v>
      </c>
      <c r="B28" s="5">
        <v>44892</v>
      </c>
      <c r="C28" s="4" t="s">
        <v>44</v>
      </c>
      <c r="D28" s="4" t="s">
        <v>45</v>
      </c>
      <c r="E28" s="4" t="s">
        <v>52</v>
      </c>
      <c r="F28" s="8">
        <v>3</v>
      </c>
      <c r="G28" s="8">
        <v>0</v>
      </c>
      <c r="H28" s="4" t="str">
        <f t="shared" si="0"/>
        <v>Belgia</v>
      </c>
      <c r="I28" s="4">
        <f>IF('Wyniki meczow'!H28=Imie_Nazwisko_12!H28,2,0)</f>
        <v>0</v>
      </c>
      <c r="J28" s="4">
        <f>IF(AND('Wyniki meczow'!F28=Imie_Nazwisko_12!F28,'Wyniki meczow'!G28=Imie_Nazwisko_12!G28),1,0)</f>
        <v>0</v>
      </c>
      <c r="K28" s="1"/>
      <c r="L28" s="1"/>
      <c r="M28" s="1"/>
      <c r="N28" s="1"/>
    </row>
    <row r="29" spans="1:14" x14ac:dyDescent="0.25">
      <c r="A29" s="4">
        <v>27</v>
      </c>
      <c r="B29" s="5">
        <v>44892</v>
      </c>
      <c r="C29" s="4" t="s">
        <v>44</v>
      </c>
      <c r="D29" s="4" t="s">
        <v>53</v>
      </c>
      <c r="E29" s="4" t="s">
        <v>46</v>
      </c>
      <c r="F29" s="8">
        <v>2</v>
      </c>
      <c r="G29" s="8">
        <v>0</v>
      </c>
      <c r="H29" s="4" t="str">
        <f t="shared" si="0"/>
        <v>Chorwacja</v>
      </c>
      <c r="I29" s="4">
        <f>IF('Wyniki meczow'!H29=Imie_Nazwisko_12!H29,2,0)</f>
        <v>2</v>
      </c>
      <c r="J29" s="4">
        <f>IF(AND('Wyniki meczow'!F29=Imie_Nazwisko_12!F29,'Wyniki meczow'!G29=Imie_Nazwisko_12!G29),1,0)</f>
        <v>0</v>
      </c>
      <c r="K29" s="1"/>
      <c r="L29" s="1"/>
      <c r="M29" s="1"/>
      <c r="N29" s="1"/>
    </row>
    <row r="30" spans="1:14" x14ac:dyDescent="0.25">
      <c r="A30" s="4">
        <v>28</v>
      </c>
      <c r="B30" s="5">
        <v>44892</v>
      </c>
      <c r="C30" s="4" t="s">
        <v>47</v>
      </c>
      <c r="D30" s="4" t="s">
        <v>48</v>
      </c>
      <c r="E30" s="4" t="s">
        <v>50</v>
      </c>
      <c r="F30" s="8">
        <v>3</v>
      </c>
      <c r="G30" s="8">
        <v>2</v>
      </c>
      <c r="H30" s="4" t="str">
        <f t="shared" si="0"/>
        <v>Hiszpania</v>
      </c>
      <c r="I30" s="4">
        <f>IF('Wyniki meczow'!H30=Imie_Nazwisko_12!H30,2,0)</f>
        <v>0</v>
      </c>
      <c r="J30" s="4">
        <f>IF(AND('Wyniki meczow'!F30=Imie_Nazwisko_12!F30,'Wyniki meczow'!G30=Imie_Nazwisko_12!G30),1,0)</f>
        <v>0</v>
      </c>
      <c r="K30" s="1"/>
      <c r="L30" s="1"/>
      <c r="M30" s="1"/>
      <c r="N30" s="1"/>
    </row>
    <row r="31" spans="1:14" x14ac:dyDescent="0.25">
      <c r="A31" s="4">
        <v>29</v>
      </c>
      <c r="B31" s="5">
        <v>44893</v>
      </c>
      <c r="C31" s="4" t="s">
        <v>54</v>
      </c>
      <c r="D31" s="4" t="s">
        <v>56</v>
      </c>
      <c r="E31" s="4" t="s">
        <v>63</v>
      </c>
      <c r="F31" s="8">
        <v>0</v>
      </c>
      <c r="G31" s="8">
        <v>2</v>
      </c>
      <c r="H31" s="4" t="str">
        <f t="shared" si="0"/>
        <v>Serbia</v>
      </c>
      <c r="I31" s="4">
        <f>IF('Wyniki meczow'!H31=Imie_Nazwisko_12!H31,2,0)</f>
        <v>0</v>
      </c>
      <c r="J31" s="4">
        <f>IF(AND('Wyniki meczow'!F31=Imie_Nazwisko_12!F31,'Wyniki meczow'!G31=Imie_Nazwisko_12!G31),1,0)</f>
        <v>0</v>
      </c>
      <c r="K31" s="1"/>
      <c r="L31" s="1"/>
      <c r="M31" s="1"/>
      <c r="N31" s="1"/>
    </row>
    <row r="32" spans="1:14" x14ac:dyDescent="0.25">
      <c r="A32" s="4">
        <v>30</v>
      </c>
      <c r="B32" s="5">
        <v>44893</v>
      </c>
      <c r="C32" s="4" t="s">
        <v>57</v>
      </c>
      <c r="D32" s="4" t="s">
        <v>59</v>
      </c>
      <c r="E32" s="4" t="s">
        <v>61</v>
      </c>
      <c r="F32" s="8">
        <v>2</v>
      </c>
      <c r="G32" s="8">
        <v>0</v>
      </c>
      <c r="H32" s="4" t="str">
        <f t="shared" si="0"/>
        <v>Korea Południowa</v>
      </c>
      <c r="I32" s="4">
        <f>IF('Wyniki meczow'!H32=Imie_Nazwisko_12!H32,2,0)</f>
        <v>0</v>
      </c>
      <c r="J32" s="4">
        <f>IF(AND('Wyniki meczow'!F32=Imie_Nazwisko_12!F32,'Wyniki meczow'!G32=Imie_Nazwisko_12!G32),1,0)</f>
        <v>0</v>
      </c>
      <c r="K32" s="1"/>
      <c r="L32" s="1"/>
      <c r="M32" s="1"/>
      <c r="N32" s="1"/>
    </row>
    <row r="33" spans="1:14" x14ac:dyDescent="0.25">
      <c r="A33" s="4">
        <v>31</v>
      </c>
      <c r="B33" s="5">
        <v>44893</v>
      </c>
      <c r="C33" s="4" t="s">
        <v>54</v>
      </c>
      <c r="D33" s="4" t="s">
        <v>62</v>
      </c>
      <c r="E33" s="4" t="s">
        <v>55</v>
      </c>
      <c r="F33" s="8">
        <v>4</v>
      </c>
      <c r="G33" s="8">
        <v>1</v>
      </c>
      <c r="H33" s="4" t="str">
        <f t="shared" si="0"/>
        <v>Brazylia</v>
      </c>
      <c r="I33" s="4">
        <f>IF('Wyniki meczow'!H33=Imie_Nazwisko_12!H33,2,0)</f>
        <v>2</v>
      </c>
      <c r="J33" s="4">
        <f>IF(AND('Wyniki meczow'!F33=Imie_Nazwisko_12!F33,'Wyniki meczow'!G33=Imie_Nazwisko_12!G33),1,0)</f>
        <v>0</v>
      </c>
      <c r="K33" s="1"/>
      <c r="L33" s="1"/>
      <c r="M33" s="1"/>
      <c r="N33" s="1"/>
    </row>
    <row r="34" spans="1:14" x14ac:dyDescent="0.25">
      <c r="A34" s="4">
        <v>32</v>
      </c>
      <c r="B34" s="5">
        <v>44893</v>
      </c>
      <c r="C34" s="4" t="s">
        <v>57</v>
      </c>
      <c r="D34" s="4" t="s">
        <v>60</v>
      </c>
      <c r="E34" s="4" t="s">
        <v>58</v>
      </c>
      <c r="F34" s="8">
        <v>2</v>
      </c>
      <c r="G34" s="8">
        <v>3</v>
      </c>
      <c r="H34" s="4" t="str">
        <f t="shared" si="0"/>
        <v>Urugwaj</v>
      </c>
      <c r="I34" s="4">
        <f>IF('Wyniki meczow'!H34=Imie_Nazwisko_12!H34,2,0)</f>
        <v>0</v>
      </c>
      <c r="J34" s="4">
        <f>IF(AND('Wyniki meczow'!F34=Imie_Nazwisko_12!F34,'Wyniki meczow'!G34=Imie_Nazwisko_12!G34),1,0)</f>
        <v>0</v>
      </c>
      <c r="K34" s="1"/>
      <c r="L34" s="1"/>
      <c r="M34" s="1"/>
      <c r="N34" s="1"/>
    </row>
    <row r="35" spans="1:14" x14ac:dyDescent="0.25">
      <c r="A35" s="4">
        <v>33</v>
      </c>
      <c r="B35" s="5">
        <v>44894</v>
      </c>
      <c r="C35" s="4" t="s">
        <v>29</v>
      </c>
      <c r="D35" s="4" t="s">
        <v>33</v>
      </c>
      <c r="E35" s="4" t="s">
        <v>30</v>
      </c>
      <c r="F35" s="8">
        <v>0</v>
      </c>
      <c r="G35" s="8">
        <v>3</v>
      </c>
      <c r="H35" s="4" t="str">
        <f t="shared" si="0"/>
        <v>Anglia</v>
      </c>
      <c r="I35" s="4">
        <f>IF('Wyniki meczow'!H35=Imie_Nazwisko_12!H35,2,0)</f>
        <v>2</v>
      </c>
      <c r="J35" s="4">
        <f>IF(AND('Wyniki meczow'!F35=Imie_Nazwisko_12!F35,'Wyniki meczow'!G35=Imie_Nazwisko_12!G35),1,0)</f>
        <v>1</v>
      </c>
      <c r="K35" s="1"/>
      <c r="L35" s="1"/>
      <c r="M35" s="1"/>
      <c r="N35" s="1"/>
    </row>
    <row r="36" spans="1:14" x14ac:dyDescent="0.25">
      <c r="A36" s="4">
        <v>34</v>
      </c>
      <c r="B36" s="5">
        <v>44894</v>
      </c>
      <c r="C36" s="4" t="s">
        <v>29</v>
      </c>
      <c r="D36" s="4" t="s">
        <v>31</v>
      </c>
      <c r="E36" s="4" t="s">
        <v>32</v>
      </c>
      <c r="F36" s="8">
        <v>1</v>
      </c>
      <c r="G36" s="8">
        <v>1</v>
      </c>
      <c r="H36" s="4" t="str">
        <f t="shared" si="0"/>
        <v>Remis</v>
      </c>
      <c r="I36" s="4">
        <f>IF('Wyniki meczow'!H36=Imie_Nazwisko_12!H36,2,0)</f>
        <v>0</v>
      </c>
      <c r="J36" s="4">
        <f>IF(AND('Wyniki meczow'!F36=Imie_Nazwisko_12!F36,'Wyniki meczow'!G36=Imie_Nazwisko_12!G36),1,0)</f>
        <v>0</v>
      </c>
      <c r="N36" s="1"/>
    </row>
    <row r="37" spans="1:14" x14ac:dyDescent="0.25">
      <c r="A37" s="4">
        <v>35</v>
      </c>
      <c r="B37" s="5">
        <v>44894</v>
      </c>
      <c r="C37" s="4" t="s">
        <v>24</v>
      </c>
      <c r="D37" s="4" t="s">
        <v>26</v>
      </c>
      <c r="E37" s="4" t="s">
        <v>27</v>
      </c>
      <c r="F37" s="8">
        <v>3</v>
      </c>
      <c r="G37" s="8">
        <v>1</v>
      </c>
      <c r="H37" s="4" t="str">
        <f t="shared" si="0"/>
        <v>Ekwador</v>
      </c>
      <c r="I37" s="4">
        <f>IF('Wyniki meczow'!H37=Imie_Nazwisko_12!H37,2,0)</f>
        <v>0</v>
      </c>
      <c r="J37" s="4">
        <f>IF(AND('Wyniki meczow'!F37=Imie_Nazwisko_12!F37,'Wyniki meczow'!G37=Imie_Nazwisko_12!G37),1,0)</f>
        <v>0</v>
      </c>
      <c r="N37" s="1"/>
    </row>
    <row r="38" spans="1:14" x14ac:dyDescent="0.25">
      <c r="A38" s="4">
        <v>36</v>
      </c>
      <c r="B38" s="5">
        <v>44894</v>
      </c>
      <c r="C38" s="4" t="s">
        <v>24</v>
      </c>
      <c r="D38" s="4" t="s">
        <v>28</v>
      </c>
      <c r="E38" s="4" t="s">
        <v>25</v>
      </c>
      <c r="F38" s="8">
        <v>4</v>
      </c>
      <c r="G38" s="8">
        <v>0</v>
      </c>
      <c r="H38" s="4" t="str">
        <f t="shared" si="0"/>
        <v>Holandia</v>
      </c>
      <c r="I38" s="4">
        <f>IF('Wyniki meczow'!H38=Imie_Nazwisko_12!H38,2,0)</f>
        <v>2</v>
      </c>
      <c r="J38" s="4">
        <f>IF(AND('Wyniki meczow'!F38=Imie_Nazwisko_12!F38,'Wyniki meczow'!G38=Imie_Nazwisko_12!G38),1,0)</f>
        <v>0</v>
      </c>
      <c r="N38" s="1"/>
    </row>
    <row r="39" spans="1:14" x14ac:dyDescent="0.25">
      <c r="A39" s="4">
        <v>37</v>
      </c>
      <c r="B39" s="5">
        <v>44895</v>
      </c>
      <c r="C39" s="4" t="s">
        <v>34</v>
      </c>
      <c r="D39" s="4" t="s">
        <v>38</v>
      </c>
      <c r="E39" s="4" t="s">
        <v>35</v>
      </c>
      <c r="F39" s="8">
        <v>3</v>
      </c>
      <c r="G39" s="8">
        <v>0</v>
      </c>
      <c r="H39" s="4" t="str">
        <f t="shared" si="0"/>
        <v>Australia</v>
      </c>
      <c r="I39" s="4">
        <f>IF('Wyniki meczow'!H39=Imie_Nazwisko_12!H39,2,0)</f>
        <v>2</v>
      </c>
      <c r="J39" s="4">
        <f>IF(AND('Wyniki meczow'!F39=Imie_Nazwisko_12!F39,'Wyniki meczow'!G39=Imie_Nazwisko_12!G39),1,0)</f>
        <v>0</v>
      </c>
      <c r="N39" s="1"/>
    </row>
    <row r="40" spans="1:14" x14ac:dyDescent="0.25">
      <c r="A40" s="4">
        <v>38</v>
      </c>
      <c r="B40" s="5">
        <v>44895</v>
      </c>
      <c r="C40" s="4" t="s">
        <v>34</v>
      </c>
      <c r="D40" s="4" t="s">
        <v>36</v>
      </c>
      <c r="E40" s="4" t="s">
        <v>37</v>
      </c>
      <c r="F40" s="8">
        <v>0</v>
      </c>
      <c r="G40" s="8">
        <v>3</v>
      </c>
      <c r="H40" s="4" t="str">
        <f t="shared" si="0"/>
        <v>Francja</v>
      </c>
      <c r="I40" s="4">
        <f>IF('Wyniki meczow'!H40=Imie_Nazwisko_12!H40,2,0)</f>
        <v>0</v>
      </c>
      <c r="J40" s="4">
        <f>IF(AND('Wyniki meczow'!F40=Imie_Nazwisko_12!F40,'Wyniki meczow'!G40=Imie_Nazwisko_12!G40),1,0)</f>
        <v>0</v>
      </c>
      <c r="N40" s="1"/>
    </row>
    <row r="41" spans="1:14" x14ac:dyDescent="0.25">
      <c r="A41" s="4">
        <v>39</v>
      </c>
      <c r="B41" s="5">
        <v>44895</v>
      </c>
      <c r="C41" s="4" t="s">
        <v>39</v>
      </c>
      <c r="D41" s="4" t="s">
        <v>43</v>
      </c>
      <c r="E41" s="4" t="s">
        <v>40</v>
      </c>
      <c r="F41" s="8">
        <v>4</v>
      </c>
      <c r="G41" s="8">
        <v>1</v>
      </c>
      <c r="H41" s="4" t="str">
        <f t="shared" si="0"/>
        <v>Polska</v>
      </c>
      <c r="I41" s="4">
        <f>IF('Wyniki meczow'!H41=Imie_Nazwisko_12!H41,2,0)</f>
        <v>0</v>
      </c>
      <c r="J41" s="4">
        <f>IF(AND('Wyniki meczow'!F41=Imie_Nazwisko_12!F41,'Wyniki meczow'!G41=Imie_Nazwisko_12!G41),1,0)</f>
        <v>0</v>
      </c>
      <c r="N41" s="1"/>
    </row>
    <row r="42" spans="1:14" x14ac:dyDescent="0.25">
      <c r="A42" s="4">
        <v>40</v>
      </c>
      <c r="B42" s="5">
        <v>44895</v>
      </c>
      <c r="C42" s="4" t="s">
        <v>39</v>
      </c>
      <c r="D42" s="4" t="s">
        <v>41</v>
      </c>
      <c r="E42" s="4" t="s">
        <v>42</v>
      </c>
      <c r="F42" s="8">
        <v>0</v>
      </c>
      <c r="G42" s="8">
        <v>2</v>
      </c>
      <c r="H42" s="4" t="str">
        <f t="shared" si="0"/>
        <v>Meksyk</v>
      </c>
      <c r="I42" s="4">
        <f>IF('Wyniki meczow'!H42=Imie_Nazwisko_12!H42,2,0)</f>
        <v>2</v>
      </c>
      <c r="J42" s="4">
        <f>IF(AND('Wyniki meczow'!F42=Imie_Nazwisko_12!F42,'Wyniki meczow'!G42=Imie_Nazwisko_12!G42),1,0)</f>
        <v>0</v>
      </c>
      <c r="N42" s="1"/>
    </row>
    <row r="43" spans="1:14" x14ac:dyDescent="0.25">
      <c r="A43" s="4">
        <v>41</v>
      </c>
      <c r="B43" s="5">
        <v>44896</v>
      </c>
      <c r="C43" s="4" t="s">
        <v>44</v>
      </c>
      <c r="D43" s="4" t="s">
        <v>53</v>
      </c>
      <c r="E43" s="4" t="s">
        <v>45</v>
      </c>
      <c r="F43" s="8">
        <v>3</v>
      </c>
      <c r="G43" s="8">
        <v>2</v>
      </c>
      <c r="H43" s="4" t="str">
        <f t="shared" si="0"/>
        <v>Chorwacja</v>
      </c>
      <c r="I43" s="4">
        <f>IF('Wyniki meczow'!H43=Imie_Nazwisko_12!H43,2,0)</f>
        <v>0</v>
      </c>
      <c r="J43" s="4">
        <f>IF(AND('Wyniki meczow'!F43=Imie_Nazwisko_12!F43,'Wyniki meczow'!G43=Imie_Nazwisko_12!G43),1,0)</f>
        <v>0</v>
      </c>
      <c r="N43" s="1"/>
    </row>
    <row r="44" spans="1:14" x14ac:dyDescent="0.25">
      <c r="A44" s="4">
        <v>42</v>
      </c>
      <c r="B44" s="5">
        <v>44896</v>
      </c>
      <c r="C44" s="4" t="s">
        <v>44</v>
      </c>
      <c r="D44" s="4" t="s">
        <v>46</v>
      </c>
      <c r="E44" s="4" t="s">
        <v>52</v>
      </c>
      <c r="F44" s="8">
        <v>1</v>
      </c>
      <c r="G44" s="8">
        <v>0</v>
      </c>
      <c r="H44" s="4" t="str">
        <f t="shared" si="0"/>
        <v>Kanada</v>
      </c>
      <c r="I44" s="4">
        <f>IF('Wyniki meczow'!H44=Imie_Nazwisko_12!H44,2,0)</f>
        <v>0</v>
      </c>
      <c r="J44" s="4">
        <f>IF(AND('Wyniki meczow'!F44=Imie_Nazwisko_12!F44,'Wyniki meczow'!G44=Imie_Nazwisko_12!G44),1,0)</f>
        <v>0</v>
      </c>
      <c r="N44" s="1"/>
    </row>
    <row r="45" spans="1:14" x14ac:dyDescent="0.25">
      <c r="A45" s="4">
        <v>43</v>
      </c>
      <c r="B45" s="5">
        <v>44896</v>
      </c>
      <c r="C45" s="4" t="s">
        <v>47</v>
      </c>
      <c r="D45" s="4" t="s">
        <v>51</v>
      </c>
      <c r="E45" s="4" t="s">
        <v>48</v>
      </c>
      <c r="F45" s="8">
        <v>1</v>
      </c>
      <c r="G45" s="8">
        <v>3</v>
      </c>
      <c r="H45" s="4" t="str">
        <f t="shared" si="0"/>
        <v>Hiszpania</v>
      </c>
      <c r="I45" s="4">
        <f>IF('Wyniki meczow'!H45=Imie_Nazwisko_12!H45,2,0)</f>
        <v>0</v>
      </c>
      <c r="J45" s="4">
        <f>IF(AND('Wyniki meczow'!F45=Imie_Nazwisko_12!F45,'Wyniki meczow'!G45=Imie_Nazwisko_12!G45),1,0)</f>
        <v>0</v>
      </c>
      <c r="N45" s="1"/>
    </row>
    <row r="46" spans="1:14" x14ac:dyDescent="0.25">
      <c r="A46" s="4">
        <v>44</v>
      </c>
      <c r="B46" s="5">
        <v>44896</v>
      </c>
      <c r="C46" s="4" t="s">
        <v>47</v>
      </c>
      <c r="D46" s="4" t="s">
        <v>49</v>
      </c>
      <c r="E46" s="4" t="s">
        <v>50</v>
      </c>
      <c r="F46" s="8">
        <v>2</v>
      </c>
      <c r="G46" s="8">
        <v>4</v>
      </c>
      <c r="H46" s="4" t="str">
        <f t="shared" si="0"/>
        <v>Niemcy</v>
      </c>
      <c r="I46" s="4">
        <f>IF('Wyniki meczow'!H46=Imie_Nazwisko_12!H46,2,0)</f>
        <v>2</v>
      </c>
      <c r="J46" s="4">
        <f>IF(AND('Wyniki meczow'!F46=Imie_Nazwisko_12!F46,'Wyniki meczow'!G46=Imie_Nazwisko_12!G46),1,0)</f>
        <v>1</v>
      </c>
      <c r="N46" s="1"/>
    </row>
    <row r="47" spans="1:14" x14ac:dyDescent="0.25">
      <c r="A47" s="4">
        <v>45</v>
      </c>
      <c r="B47" s="5">
        <v>44897</v>
      </c>
      <c r="C47" s="4" t="s">
        <v>57</v>
      </c>
      <c r="D47" s="4" t="s">
        <v>61</v>
      </c>
      <c r="E47" s="4" t="s">
        <v>58</v>
      </c>
      <c r="F47" s="8">
        <v>0</v>
      </c>
      <c r="G47" s="8">
        <v>2</v>
      </c>
      <c r="H47" s="4" t="str">
        <f t="shared" si="0"/>
        <v>Urugwaj</v>
      </c>
      <c r="I47" s="4">
        <f>IF('Wyniki meczow'!H47=Imie_Nazwisko_12!H47,2,0)</f>
        <v>2</v>
      </c>
      <c r="J47" s="4">
        <f>IF(AND('Wyniki meczow'!F47=Imie_Nazwisko_12!F47,'Wyniki meczow'!G47=Imie_Nazwisko_12!G47),1,0)</f>
        <v>1</v>
      </c>
      <c r="N47" s="1"/>
    </row>
    <row r="48" spans="1:14" x14ac:dyDescent="0.25">
      <c r="A48" s="4">
        <v>46</v>
      </c>
      <c r="B48" s="5">
        <v>44897</v>
      </c>
      <c r="C48" s="4" t="s">
        <v>57</v>
      </c>
      <c r="D48" s="4" t="s">
        <v>59</v>
      </c>
      <c r="E48" s="4" t="s">
        <v>60</v>
      </c>
      <c r="F48" s="8">
        <v>1</v>
      </c>
      <c r="G48" s="8">
        <v>4</v>
      </c>
      <c r="H48" s="4" t="str">
        <f t="shared" si="0"/>
        <v>Portugalia</v>
      </c>
      <c r="I48" s="4">
        <f>IF('Wyniki meczow'!H48=Imie_Nazwisko_12!H48,2,0)</f>
        <v>0</v>
      </c>
      <c r="J48" s="4">
        <f>IF(AND('Wyniki meczow'!F48=Imie_Nazwisko_12!F48,'Wyniki meczow'!G48=Imie_Nazwisko_12!G48),1,0)</f>
        <v>0</v>
      </c>
      <c r="N48" s="1"/>
    </row>
    <row r="49" spans="1:14" x14ac:dyDescent="0.25">
      <c r="A49" s="4">
        <v>47</v>
      </c>
      <c r="B49" s="5">
        <v>44897</v>
      </c>
      <c r="C49" s="4" t="s">
        <v>54</v>
      </c>
      <c r="D49" s="4" t="s">
        <v>63</v>
      </c>
      <c r="E49" s="4" t="s">
        <v>55</v>
      </c>
      <c r="F49" s="8">
        <v>2</v>
      </c>
      <c r="G49" s="8">
        <v>3</v>
      </c>
      <c r="H49" s="4" t="str">
        <f t="shared" si="0"/>
        <v>Szwajcaria</v>
      </c>
      <c r="I49" s="4">
        <f>IF('Wyniki meczow'!H49=Imie_Nazwisko_12!H49,2,0)</f>
        <v>2</v>
      </c>
      <c r="J49" s="4">
        <f>IF(AND('Wyniki meczow'!F49=Imie_Nazwisko_12!F49,'Wyniki meczow'!G49=Imie_Nazwisko_12!G49),1,0)</f>
        <v>1</v>
      </c>
      <c r="N49" s="1"/>
    </row>
    <row r="50" spans="1:14" x14ac:dyDescent="0.25">
      <c r="A50" s="4">
        <v>48</v>
      </c>
      <c r="B50" s="5">
        <v>44897</v>
      </c>
      <c r="C50" s="4" t="s">
        <v>54</v>
      </c>
      <c r="D50" s="4" t="s">
        <v>56</v>
      </c>
      <c r="E50" s="4" t="s">
        <v>62</v>
      </c>
      <c r="F50" s="8">
        <v>0</v>
      </c>
      <c r="G50" s="8">
        <v>4</v>
      </c>
      <c r="H50" s="4" t="str">
        <f t="shared" si="0"/>
        <v>Brazylia</v>
      </c>
      <c r="I50" s="4">
        <f>IF('Wyniki meczow'!H50=Imie_Nazwisko_12!H50,2,0)</f>
        <v>0</v>
      </c>
      <c r="J50" s="4">
        <f>IF(AND('Wyniki meczow'!F50=Imie_Nazwisko_12!F50,'Wyniki meczow'!G50=Imie_Nazwisko_12!G50),1,0)</f>
        <v>0</v>
      </c>
      <c r="N50" s="1"/>
    </row>
    <row r="55" spans="1:14" x14ac:dyDescent="0.25">
      <c r="A55" s="21">
        <v>49</v>
      </c>
      <c r="B55" s="22">
        <v>44898</v>
      </c>
      <c r="C55" s="23" t="s">
        <v>64</v>
      </c>
      <c r="D55" s="17" t="s">
        <v>28</v>
      </c>
      <c r="E55" s="17" t="s">
        <v>32</v>
      </c>
      <c r="F55" s="8">
        <v>3</v>
      </c>
      <c r="G55" s="8">
        <v>1</v>
      </c>
      <c r="H55" s="4" t="str">
        <f t="shared" ref="H55:H75" si="1">IF(F55="-","",IF(F55=G55,"Remis",IF(F55&gt;G55,D55,E55)))</f>
        <v>Holandia</v>
      </c>
      <c r="I55" s="4">
        <f>IF('Wyniki meczow'!H55=Imie_Nazwisko_12!H55,2,0)</f>
        <v>2</v>
      </c>
      <c r="J55" s="4">
        <f>IF(AND('Wyniki meczow'!F55=Imie_Nazwisko_12!F55,'Wyniki meczow'!G55=Imie_Nazwisko_12!G55),1,0)</f>
        <v>1</v>
      </c>
      <c r="L55" s="31"/>
      <c r="M55" s="31"/>
    </row>
    <row r="56" spans="1:14" x14ac:dyDescent="0.25">
      <c r="A56" s="21">
        <v>50</v>
      </c>
      <c r="B56" s="22">
        <v>44898</v>
      </c>
      <c r="C56" s="23" t="s">
        <v>64</v>
      </c>
      <c r="D56" s="17" t="s">
        <v>40</v>
      </c>
      <c r="E56" s="17" t="s">
        <v>38</v>
      </c>
      <c r="F56" s="8">
        <v>2</v>
      </c>
      <c r="G56" s="8">
        <v>0</v>
      </c>
      <c r="H56" s="4" t="str">
        <f t="shared" si="1"/>
        <v>Argentyna</v>
      </c>
      <c r="I56" s="4">
        <f>IF('Wyniki meczow'!H56=Imie_Nazwisko_12!H56,2,0)</f>
        <v>2</v>
      </c>
      <c r="J56" s="4">
        <f>IF(AND('Wyniki meczow'!F56=Imie_Nazwisko_12!F56,'Wyniki meczow'!G56=Imie_Nazwisko_12!G56),1,0)</f>
        <v>0</v>
      </c>
      <c r="L56" s="31"/>
      <c r="M56" s="31"/>
    </row>
    <row r="57" spans="1:14" x14ac:dyDescent="0.25">
      <c r="A57" s="21">
        <v>51</v>
      </c>
      <c r="B57" s="22">
        <v>44899</v>
      </c>
      <c r="C57" s="23" t="s">
        <v>64</v>
      </c>
      <c r="D57" s="17" t="s">
        <v>37</v>
      </c>
      <c r="E57" s="17" t="s">
        <v>43</v>
      </c>
      <c r="F57" s="8">
        <v>2</v>
      </c>
      <c r="G57" s="8">
        <v>0</v>
      </c>
      <c r="H57" s="4" t="str">
        <f t="shared" si="1"/>
        <v>Francja</v>
      </c>
      <c r="I57" s="4">
        <f>IF('Wyniki meczow'!H57=Imie_Nazwisko_12!H57,2,0)</f>
        <v>2</v>
      </c>
      <c r="J57" s="4">
        <f>IF(AND('Wyniki meczow'!F57=Imie_Nazwisko_12!F57,'Wyniki meczow'!G57=Imie_Nazwisko_12!G57),1,0)</f>
        <v>0</v>
      </c>
      <c r="L57" s="31"/>
      <c r="M57" s="31"/>
    </row>
    <row r="58" spans="1:14" x14ac:dyDescent="0.25">
      <c r="A58" s="21">
        <v>52</v>
      </c>
      <c r="B58" s="22">
        <v>44899</v>
      </c>
      <c r="C58" s="23" t="s">
        <v>64</v>
      </c>
      <c r="D58" s="17" t="s">
        <v>30</v>
      </c>
      <c r="E58" s="17" t="s">
        <v>27</v>
      </c>
      <c r="F58" s="8">
        <v>2</v>
      </c>
      <c r="G58" s="8">
        <v>0</v>
      </c>
      <c r="H58" s="4" t="str">
        <f t="shared" si="1"/>
        <v>Anglia</v>
      </c>
      <c r="I58" s="4">
        <f>IF('Wyniki meczow'!H58=Imie_Nazwisko_12!H58,2,0)</f>
        <v>2</v>
      </c>
      <c r="J58" s="4">
        <f>IF(AND('Wyniki meczow'!F58=Imie_Nazwisko_12!F58,'Wyniki meczow'!G58=Imie_Nazwisko_12!G58),1,0)</f>
        <v>0</v>
      </c>
      <c r="L58" s="31"/>
      <c r="M58" s="31"/>
    </row>
    <row r="59" spans="1:14" x14ac:dyDescent="0.25">
      <c r="A59" s="21">
        <v>53</v>
      </c>
      <c r="B59" s="22">
        <v>44900</v>
      </c>
      <c r="C59" s="23" t="s">
        <v>64</v>
      </c>
      <c r="D59" s="17" t="s">
        <v>51</v>
      </c>
      <c r="E59" s="17" t="s">
        <v>53</v>
      </c>
      <c r="F59" s="8">
        <v>1</v>
      </c>
      <c r="G59" s="8">
        <v>2</v>
      </c>
      <c r="H59" s="4" t="str">
        <f t="shared" si="1"/>
        <v>Chorwacja</v>
      </c>
      <c r="I59" s="4">
        <f>IF('Wyniki meczow'!H59=Imie_Nazwisko_12!H59,2,0)</f>
        <v>2</v>
      </c>
      <c r="J59" s="4">
        <f>IF(AND('Wyniki meczow'!F59=Imie_Nazwisko_12!F59,'Wyniki meczow'!G59=Imie_Nazwisko_12!G59),1,0)</f>
        <v>1</v>
      </c>
      <c r="L59" s="31"/>
      <c r="M59" s="31"/>
    </row>
    <row r="60" spans="1:14" x14ac:dyDescent="0.25">
      <c r="A60" s="21">
        <v>54</v>
      </c>
      <c r="B60" s="22">
        <v>44900</v>
      </c>
      <c r="C60" s="23" t="s">
        <v>64</v>
      </c>
      <c r="D60" s="17" t="s">
        <v>62</v>
      </c>
      <c r="E60" s="17" t="s">
        <v>59</v>
      </c>
      <c r="F60" s="8">
        <v>3</v>
      </c>
      <c r="G60" s="8">
        <v>1</v>
      </c>
      <c r="H60" s="4" t="str">
        <f t="shared" si="1"/>
        <v>Brazylia</v>
      </c>
      <c r="I60" s="4">
        <f>IF('Wyniki meczow'!H60=Imie_Nazwisko_12!H60,2,0)</f>
        <v>2</v>
      </c>
      <c r="J60" s="4">
        <f>IF(AND('Wyniki meczow'!F60=Imie_Nazwisko_12!F60,'Wyniki meczow'!G60=Imie_Nazwisko_12!G60),1,0)</f>
        <v>0</v>
      </c>
      <c r="L60" s="31"/>
      <c r="M60" s="31"/>
    </row>
    <row r="61" spans="1:14" x14ac:dyDescent="0.25">
      <c r="A61" s="21">
        <v>55</v>
      </c>
      <c r="B61" s="22">
        <v>44901</v>
      </c>
      <c r="C61" s="23" t="s">
        <v>64</v>
      </c>
      <c r="D61" s="17" t="s">
        <v>52</v>
      </c>
      <c r="E61" s="17" t="s">
        <v>48</v>
      </c>
      <c r="F61" s="8">
        <v>0</v>
      </c>
      <c r="G61" s="8">
        <v>3</v>
      </c>
      <c r="H61" s="4" t="str">
        <f t="shared" si="1"/>
        <v>Hiszpania</v>
      </c>
      <c r="I61" s="4">
        <f>IF('Wyniki meczow'!H61=Imie_Nazwisko_12!H61,2,0)</f>
        <v>0</v>
      </c>
      <c r="J61" s="4">
        <f>IF(AND('Wyniki meczow'!F61=Imie_Nazwisko_12!F61,'Wyniki meczow'!G61=Imie_Nazwisko_12!G61),1,0)</f>
        <v>0</v>
      </c>
      <c r="L61" s="31"/>
      <c r="M61" s="31"/>
    </row>
    <row r="62" spans="1:14" x14ac:dyDescent="0.25">
      <c r="A62" s="21">
        <v>56</v>
      </c>
      <c r="B62" s="22">
        <v>44901</v>
      </c>
      <c r="C62" s="23" t="s">
        <v>64</v>
      </c>
      <c r="D62" s="17" t="s">
        <v>60</v>
      </c>
      <c r="E62" s="17" t="s">
        <v>55</v>
      </c>
      <c r="F62" s="8">
        <v>3</v>
      </c>
      <c r="G62" s="8">
        <v>1</v>
      </c>
      <c r="H62" s="4" t="str">
        <f t="shared" si="1"/>
        <v>Portugalia</v>
      </c>
      <c r="I62" s="4">
        <f>IF('Wyniki meczow'!H62=Imie_Nazwisko_12!H62,2,0)</f>
        <v>2</v>
      </c>
      <c r="J62" s="4">
        <f>IF(AND('Wyniki meczow'!F62=Imie_Nazwisko_12!F62,'Wyniki meczow'!G62=Imie_Nazwisko_12!G62),1,0)</f>
        <v>0</v>
      </c>
      <c r="L62" s="31"/>
      <c r="M62" s="31"/>
    </row>
    <row r="63" spans="1:14" x14ac:dyDescent="0.25">
      <c r="A63" s="19"/>
      <c r="B63" s="19"/>
      <c r="C63" s="19"/>
    </row>
    <row r="64" spans="1:14" x14ac:dyDescent="0.25">
      <c r="A64" s="19"/>
      <c r="B64" s="19"/>
      <c r="C64" s="19"/>
    </row>
    <row r="65" spans="1:10" x14ac:dyDescent="0.25">
      <c r="A65" s="21">
        <v>57</v>
      </c>
      <c r="B65" s="22">
        <v>44904</v>
      </c>
      <c r="C65" s="21" t="s">
        <v>65</v>
      </c>
      <c r="D65" s="21" t="str">
        <f>'Wyniki meczow'!H59</f>
        <v>Chorwacja</v>
      </c>
      <c r="E65" s="21" t="str">
        <f>'Wyniki meczow'!H60</f>
        <v>Brazylia</v>
      </c>
      <c r="F65" s="8">
        <v>1</v>
      </c>
      <c r="G65" s="8">
        <v>2</v>
      </c>
      <c r="H65" s="4" t="str">
        <f t="shared" si="1"/>
        <v>Brazylia</v>
      </c>
      <c r="I65" s="4">
        <f>IF('Wyniki meczow'!H65=Imie_Nazwisko_12!H65,2,0)</f>
        <v>0</v>
      </c>
      <c r="J65" s="4">
        <f>IF(AND('Wyniki meczow'!F65=Imie_Nazwisko_12!F65,'Wyniki meczow'!G65=Imie_Nazwisko_12!G65),1,0)</f>
        <v>0</v>
      </c>
    </row>
    <row r="66" spans="1:10" x14ac:dyDescent="0.25">
      <c r="A66" s="21">
        <v>58</v>
      </c>
      <c r="B66" s="22">
        <v>44904</v>
      </c>
      <c r="C66" s="21" t="s">
        <v>65</v>
      </c>
      <c r="D66" s="21" t="str">
        <f>'Wyniki meczow'!H55</f>
        <v>Holandia</v>
      </c>
      <c r="E66" s="21" t="str">
        <f>'Wyniki meczow'!H56</f>
        <v>Argentyna</v>
      </c>
      <c r="F66" s="8">
        <v>1</v>
      </c>
      <c r="G66" s="8">
        <v>2</v>
      </c>
      <c r="H66" s="4" t="str">
        <f t="shared" si="1"/>
        <v>Argentyna</v>
      </c>
      <c r="I66" s="4">
        <f>IF('Wyniki meczow'!H66=Imie_Nazwisko_12!H66,2,0)</f>
        <v>2</v>
      </c>
      <c r="J66" s="4">
        <f>IF(AND('Wyniki meczow'!F66=Imie_Nazwisko_12!F66,'Wyniki meczow'!G66=Imie_Nazwisko_12!G66),1,0)</f>
        <v>1</v>
      </c>
    </row>
    <row r="67" spans="1:10" x14ac:dyDescent="0.25">
      <c r="A67" s="21">
        <v>59</v>
      </c>
      <c r="B67" s="22">
        <v>44905</v>
      </c>
      <c r="C67" s="21" t="s">
        <v>65</v>
      </c>
      <c r="D67" s="21" t="str">
        <f>'Wyniki meczow'!H61</f>
        <v>Maroko</v>
      </c>
      <c r="E67" s="21" t="str">
        <f>'Wyniki meczow'!H62</f>
        <v>Portugalia</v>
      </c>
      <c r="F67" s="8">
        <v>1</v>
      </c>
      <c r="G67" s="8">
        <v>2</v>
      </c>
      <c r="H67" s="4" t="str">
        <f t="shared" si="1"/>
        <v>Portugalia</v>
      </c>
      <c r="I67" s="4">
        <f>IF('Wyniki meczow'!H67=Imie_Nazwisko_12!H67,2,0)</f>
        <v>0</v>
      </c>
      <c r="J67" s="4">
        <f>IF(AND('Wyniki meczow'!F67=Imie_Nazwisko_12!F67,'Wyniki meczow'!G67=Imie_Nazwisko_12!G67),1,0)</f>
        <v>0</v>
      </c>
    </row>
    <row r="68" spans="1:10" x14ac:dyDescent="0.25">
      <c r="A68" s="21">
        <v>60</v>
      </c>
      <c r="B68" s="22">
        <v>44905</v>
      </c>
      <c r="C68" s="21" t="s">
        <v>65</v>
      </c>
      <c r="D68" s="21" t="str">
        <f>'Wyniki meczow'!H58</f>
        <v>Anglia</v>
      </c>
      <c r="E68" s="21" t="str">
        <f>'Wyniki meczow'!H57</f>
        <v>Francja</v>
      </c>
      <c r="F68" s="8">
        <v>2</v>
      </c>
      <c r="G68" s="8">
        <v>1</v>
      </c>
      <c r="H68" s="4" t="str">
        <f t="shared" si="1"/>
        <v>Anglia</v>
      </c>
      <c r="I68" s="4">
        <f>IF('Wyniki meczow'!H68=Imie_Nazwisko_12!H68,2,0)</f>
        <v>0</v>
      </c>
      <c r="J68" s="4">
        <f>IF(AND('Wyniki meczow'!F68=Imie_Nazwisko_12!F68,'Wyniki meczow'!G68=Imie_Nazwisko_12!G68),1,0)</f>
        <v>0</v>
      </c>
    </row>
    <row r="69" spans="1:10" x14ac:dyDescent="0.25">
      <c r="A69" s="19"/>
      <c r="B69" s="19"/>
      <c r="C69" s="19"/>
      <c r="D69" s="19"/>
      <c r="E69" s="19"/>
    </row>
    <row r="70" spans="1:10" x14ac:dyDescent="0.25">
      <c r="A70" s="19"/>
      <c r="B70" s="19"/>
      <c r="C70" s="19"/>
      <c r="D70" s="19"/>
      <c r="E70" s="19"/>
    </row>
    <row r="71" spans="1:10" x14ac:dyDescent="0.25">
      <c r="A71" s="21">
        <v>61</v>
      </c>
      <c r="B71" s="22">
        <v>44908</v>
      </c>
      <c r="C71" s="21" t="s">
        <v>66</v>
      </c>
      <c r="D71" s="21" t="str">
        <f>'Wyniki meczow'!H66</f>
        <v>Argentyna</v>
      </c>
      <c r="E71" s="21" t="str">
        <f>'Wyniki meczow'!H65</f>
        <v>Chorwacja</v>
      </c>
      <c r="F71" s="8"/>
      <c r="G71" s="8"/>
      <c r="H71" s="4" t="str">
        <f t="shared" si="1"/>
        <v>Remis</v>
      </c>
      <c r="I71" s="4">
        <f>IF('Wyniki meczow'!H71=Imie_Nazwisko_12!H71,2,0)</f>
        <v>0</v>
      </c>
      <c r="J71" s="4">
        <f>IF(AND('Wyniki meczow'!F71=Imie_Nazwisko_12!F71,'Wyniki meczow'!G71=Imie_Nazwisko_12!G71),1,0)</f>
        <v>0</v>
      </c>
    </row>
    <row r="72" spans="1:10" x14ac:dyDescent="0.25">
      <c r="A72" s="21">
        <v>62</v>
      </c>
      <c r="B72" s="22">
        <v>44909</v>
      </c>
      <c r="C72" s="21" t="s">
        <v>66</v>
      </c>
      <c r="D72" s="21" t="str">
        <f>'Wyniki meczow'!H68</f>
        <v>Francja</v>
      </c>
      <c r="E72" s="21" t="str">
        <f>'Wyniki meczow'!H67</f>
        <v>Maroko</v>
      </c>
      <c r="F72" s="8">
        <v>3</v>
      </c>
      <c r="G72" s="8">
        <v>1</v>
      </c>
      <c r="H72" s="4" t="str">
        <f t="shared" si="1"/>
        <v>Francja</v>
      </c>
      <c r="I72" s="4">
        <f>IF('Wyniki meczow'!H72=Imie_Nazwisko_12!H72,2,0)</f>
        <v>2</v>
      </c>
      <c r="J72" s="4">
        <f>IF(AND('Wyniki meczow'!F72=Imie_Nazwisko_12!F72,'Wyniki meczow'!G72=Imie_Nazwisko_12!G72),1,0)</f>
        <v>0</v>
      </c>
    </row>
    <row r="73" spans="1:10" x14ac:dyDescent="0.25">
      <c r="A73" s="19"/>
      <c r="B73" s="19"/>
      <c r="C73" s="19"/>
      <c r="D73" s="19"/>
      <c r="E73" s="19"/>
    </row>
    <row r="74" spans="1:10" x14ac:dyDescent="0.25">
      <c r="A74" s="21">
        <v>63</v>
      </c>
      <c r="B74" s="22">
        <v>44912</v>
      </c>
      <c r="C74" s="21" t="s">
        <v>67</v>
      </c>
      <c r="D74" s="21" t="str">
        <f>'Wyniki meczow'!D74</f>
        <v>Chorwacja</v>
      </c>
      <c r="E74" s="21" t="str">
        <f>'Wyniki meczow'!E74</f>
        <v>Maroko</v>
      </c>
      <c r="F74" s="8">
        <v>2</v>
      </c>
      <c r="G74" s="8">
        <v>1</v>
      </c>
      <c r="H74" s="4" t="str">
        <f t="shared" si="1"/>
        <v>Chorwacja</v>
      </c>
      <c r="I74" s="4">
        <f>IF('Wyniki meczow'!H74=Imie_Nazwisko_12!H74,2,0)</f>
        <v>2</v>
      </c>
      <c r="J74" s="4">
        <f>IF(AND('Wyniki meczow'!F74=Imie_Nazwisko_12!F74,'Wyniki meczow'!G74=Imie_Nazwisko_12!G74),1,0)</f>
        <v>1</v>
      </c>
    </row>
    <row r="75" spans="1:10" x14ac:dyDescent="0.25">
      <c r="A75" s="21">
        <v>64</v>
      </c>
      <c r="B75" s="22">
        <v>44913</v>
      </c>
      <c r="C75" s="21" t="s">
        <v>68</v>
      </c>
      <c r="D75" s="21" t="str">
        <f>'Wyniki meczow'!H71</f>
        <v>Argentyna</v>
      </c>
      <c r="E75" s="21" t="str">
        <f>'Wyniki meczow'!H72</f>
        <v>Francja</v>
      </c>
      <c r="F75" s="8">
        <v>1</v>
      </c>
      <c r="G75" s="8">
        <v>2</v>
      </c>
      <c r="H75" s="4" t="str">
        <f t="shared" si="1"/>
        <v>Francja</v>
      </c>
      <c r="I75" s="4">
        <f>IF('Wyniki meczow'!H75=Imie_Nazwisko_12!H75,2,0)</f>
        <v>0</v>
      </c>
      <c r="J75" s="4">
        <f>IF(AND('Wyniki meczow'!F75=Imie_Nazwisko_12!F75,'Wyniki meczow'!G75=Imie_Nazwisko_12!G75),1,0)</f>
        <v>0</v>
      </c>
    </row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35" priority="6" operator="containsText" text="podaj liczbę goli">
      <formula>NOT(ISERROR(SEARCH("podaj liczbę goli",F3)))</formula>
    </cfRule>
  </conditionalFormatting>
  <conditionalFormatting sqref="F55:G62">
    <cfRule type="containsText" dxfId="34" priority="5" operator="containsText" text="podaj liczbę goli">
      <formula>NOT(ISERROR(SEARCH("podaj liczbę goli",F55)))</formula>
    </cfRule>
  </conditionalFormatting>
  <conditionalFormatting sqref="F65:G68">
    <cfRule type="containsText" dxfId="33" priority="4" operator="containsText" text="podaj liczbę goli">
      <formula>NOT(ISERROR(SEARCH("podaj liczbę goli",F65)))</formula>
    </cfRule>
  </conditionalFormatting>
  <conditionalFormatting sqref="F71:G72">
    <cfRule type="containsText" dxfId="32" priority="3" operator="containsText" text="podaj liczbę goli">
      <formula>NOT(ISERROR(SEARCH("podaj liczbę goli",F71)))</formula>
    </cfRule>
  </conditionalFormatting>
  <conditionalFormatting sqref="F74:G75">
    <cfRule type="containsText" dxfId="31" priority="2" operator="containsText" text="podaj liczbę goli">
      <formula>NOT(ISERROR(SEARCH("podaj liczbę goli",F74)))</formula>
    </cfRule>
  </conditionalFormatting>
  <conditionalFormatting sqref="L55:M62">
    <cfRule type="containsText" dxfId="30" priority="1" operator="containsText" text="podaj liczbę goli">
      <formula>NOT(ISERROR(SEARCH("podaj liczbę goli",L55)))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topLeftCell="E1" workbookViewId="0">
      <pane ySplit="2" topLeftCell="A59" activePane="bottomLeft" state="frozen"/>
      <selection activeCell="E1" sqref="E1"/>
      <selection pane="bottomLeft" activeCell="G75" sqref="G75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27" style="1" bestFit="1" customWidth="1"/>
    <col min="10" max="10" width="23.28515625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17</v>
      </c>
      <c r="B1" s="33" t="s">
        <v>18</v>
      </c>
      <c r="C1" s="33" t="s">
        <v>19</v>
      </c>
      <c r="D1" s="34" t="s">
        <v>20</v>
      </c>
      <c r="E1" s="35" t="s">
        <v>21</v>
      </c>
      <c r="F1" s="36" t="s">
        <v>22</v>
      </c>
      <c r="G1" s="36"/>
      <c r="H1" s="32" t="s">
        <v>23</v>
      </c>
      <c r="I1" s="37" t="s">
        <v>69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20</v>
      </c>
      <c r="G2" s="3" t="s">
        <v>21</v>
      </c>
      <c r="H2" s="32"/>
      <c r="I2" s="6" t="s">
        <v>70</v>
      </c>
      <c r="J2" s="7" t="s">
        <v>71</v>
      </c>
    </row>
    <row r="3" spans="1:14" ht="14.25" x14ac:dyDescent="0.2">
      <c r="A3" s="4">
        <v>1</v>
      </c>
      <c r="B3" s="5">
        <v>44885</v>
      </c>
      <c r="C3" s="4" t="s">
        <v>24</v>
      </c>
      <c r="D3" s="4" t="s">
        <v>25</v>
      </c>
      <c r="E3" s="4" t="s">
        <v>26</v>
      </c>
      <c r="F3" s="8">
        <v>3</v>
      </c>
      <c r="G3" s="8">
        <v>1</v>
      </c>
      <c r="H3" s="4" t="str">
        <f t="shared" ref="H3:H50" si="0">IF(F3="-","",IF(F3=G3,"Remis",IF(F3&gt;G3,D3,E3)))</f>
        <v>Katar</v>
      </c>
      <c r="I3" s="4">
        <f>IF('Wyniki meczow'!H3=Imie_Nazwisko_13!H3,2,0)</f>
        <v>0</v>
      </c>
      <c r="J3" s="4">
        <f>IF(AND('Wyniki meczow'!F3=Imie_Nazwisko_13!F3,'Wyniki meczow'!G3=Imie_Nazwisko_13!G3),1,0)</f>
        <v>0</v>
      </c>
      <c r="M3" s="1" t="s">
        <v>72</v>
      </c>
      <c r="N3" s="1">
        <f>COUNTIF(I3:I50:I55:I62:I65:I68:I71:I72:I74:I75,2)</f>
        <v>26</v>
      </c>
    </row>
    <row r="4" spans="1:14" ht="14.25" x14ac:dyDescent="0.2">
      <c r="A4" s="4">
        <v>2</v>
      </c>
      <c r="B4" s="5">
        <v>44886</v>
      </c>
      <c r="C4" s="4" t="s">
        <v>24</v>
      </c>
      <c r="D4" s="4" t="s">
        <v>27</v>
      </c>
      <c r="E4" s="4" t="s">
        <v>28</v>
      </c>
      <c r="F4" s="8">
        <v>3</v>
      </c>
      <c r="G4" s="8">
        <v>2</v>
      </c>
      <c r="H4" s="4" t="str">
        <f t="shared" si="0"/>
        <v>Senegal</v>
      </c>
      <c r="I4" s="4">
        <f>IF('Wyniki meczow'!H4=Imie_Nazwisko_13!H4,2,0)</f>
        <v>0</v>
      </c>
      <c r="J4" s="4">
        <f>IF(AND('Wyniki meczow'!F4=Imie_Nazwisko_13!F4,'Wyniki meczow'!G4=Imie_Nazwisko_13!G4),1,0)</f>
        <v>0</v>
      </c>
      <c r="M4" s="1" t="s">
        <v>73</v>
      </c>
      <c r="N4" s="1">
        <f>COUNTIF(J3:J50:J55:J62:J65:J68:J71:J72:J74:J75,1)</f>
        <v>2</v>
      </c>
    </row>
    <row r="5" spans="1:14" ht="14.25" x14ac:dyDescent="0.2">
      <c r="A5" s="4">
        <v>3</v>
      </c>
      <c r="B5" s="5">
        <v>44886</v>
      </c>
      <c r="C5" s="4" t="s">
        <v>29</v>
      </c>
      <c r="D5" s="4" t="s">
        <v>30</v>
      </c>
      <c r="E5" s="4" t="s">
        <v>31</v>
      </c>
      <c r="F5" s="8">
        <v>1</v>
      </c>
      <c r="G5" s="8">
        <v>2</v>
      </c>
      <c r="H5" s="4" t="str">
        <f t="shared" si="0"/>
        <v>Iran</v>
      </c>
      <c r="I5" s="4">
        <f>IF('Wyniki meczow'!H5=Imie_Nazwisko_13!H5,2,0)</f>
        <v>0</v>
      </c>
      <c r="J5" s="4">
        <f>IF(AND('Wyniki meczow'!F5=Imie_Nazwisko_13!F5,'Wyniki meczow'!G5=Imie_Nazwisko_13!G5),1,0)</f>
        <v>0</v>
      </c>
      <c r="M5" s="1" t="s">
        <v>74</v>
      </c>
      <c r="N5" s="1">
        <f>SUM(I3:I50:I55:I62:I65:I68:I71:I72:I74:I75)</f>
        <v>52</v>
      </c>
    </row>
    <row r="6" spans="1:14" ht="14.25" x14ac:dyDescent="0.2">
      <c r="A6" s="4">
        <v>4</v>
      </c>
      <c r="B6" s="5">
        <v>44886</v>
      </c>
      <c r="C6" s="4" t="s">
        <v>29</v>
      </c>
      <c r="D6" s="4" t="s">
        <v>32</v>
      </c>
      <c r="E6" s="4" t="s">
        <v>33</v>
      </c>
      <c r="F6" s="8">
        <v>2</v>
      </c>
      <c r="G6" s="8">
        <v>0</v>
      </c>
      <c r="H6" s="4" t="str">
        <f t="shared" si="0"/>
        <v>USA</v>
      </c>
      <c r="I6" s="4">
        <f>IF('Wyniki meczow'!H6=Imie_Nazwisko_13!H6,2,0)</f>
        <v>0</v>
      </c>
      <c r="J6" s="4">
        <f>IF(AND('Wyniki meczow'!F6=Imie_Nazwisko_13!F6,'Wyniki meczow'!G6=Imie_Nazwisko_13!G6),1,0)</f>
        <v>0</v>
      </c>
    </row>
    <row r="7" spans="1:14" ht="14.25" x14ac:dyDescent="0.2">
      <c r="A7" s="4">
        <v>5</v>
      </c>
      <c r="B7" s="5">
        <v>44887</v>
      </c>
      <c r="C7" s="4" t="s">
        <v>34</v>
      </c>
      <c r="D7" s="4" t="s">
        <v>35</v>
      </c>
      <c r="E7" s="4" t="s">
        <v>36</v>
      </c>
      <c r="F7" s="8">
        <v>3</v>
      </c>
      <c r="G7" s="8">
        <v>2</v>
      </c>
      <c r="H7" s="4" t="str">
        <f t="shared" si="0"/>
        <v>Dania</v>
      </c>
      <c r="I7" s="4">
        <f>IF('Wyniki meczow'!H7=Imie_Nazwisko_13!H7,2,0)</f>
        <v>0</v>
      </c>
      <c r="J7" s="4">
        <f>IF(AND('Wyniki meczow'!F7=Imie_Nazwisko_13!F7,'Wyniki meczow'!G7=Imie_Nazwisko_13!G7),1,0)</f>
        <v>0</v>
      </c>
    </row>
    <row r="8" spans="1:14" ht="14.25" x14ac:dyDescent="0.2">
      <c r="A8" s="4">
        <v>6</v>
      </c>
      <c r="B8" s="5">
        <v>44887</v>
      </c>
      <c r="C8" s="4" t="s">
        <v>34</v>
      </c>
      <c r="D8" s="4" t="s">
        <v>37</v>
      </c>
      <c r="E8" s="4" t="s">
        <v>38</v>
      </c>
      <c r="F8" s="8">
        <v>3</v>
      </c>
      <c r="G8" s="8">
        <v>0</v>
      </c>
      <c r="H8" s="4" t="str">
        <f t="shared" si="0"/>
        <v>Francja</v>
      </c>
      <c r="I8" s="4">
        <f>IF('Wyniki meczow'!H8=Imie_Nazwisko_13!H8,2,0)</f>
        <v>2</v>
      </c>
      <c r="J8" s="4">
        <f>IF(AND('Wyniki meczow'!F8=Imie_Nazwisko_13!F8,'Wyniki meczow'!G8=Imie_Nazwisko_13!G8),1,0)</f>
        <v>0</v>
      </c>
    </row>
    <row r="9" spans="1:14" ht="14.25" x14ac:dyDescent="0.2">
      <c r="A9" s="4">
        <v>7</v>
      </c>
      <c r="B9" s="5">
        <v>44887</v>
      </c>
      <c r="C9" s="4" t="s">
        <v>39</v>
      </c>
      <c r="D9" s="4" t="s">
        <v>40</v>
      </c>
      <c r="E9" s="4" t="s">
        <v>41</v>
      </c>
      <c r="F9" s="8">
        <v>3</v>
      </c>
      <c r="G9" s="8">
        <v>0</v>
      </c>
      <c r="H9" s="4" t="str">
        <f t="shared" si="0"/>
        <v>Argentyna</v>
      </c>
      <c r="I9" s="4">
        <f>IF('Wyniki meczow'!H9=Imie_Nazwisko_13!H9,2,0)</f>
        <v>0</v>
      </c>
      <c r="J9" s="4">
        <f>IF(AND('Wyniki meczow'!F9=Imie_Nazwisko_13!F9,'Wyniki meczow'!G9=Imie_Nazwisko_13!G9),1,0)</f>
        <v>0</v>
      </c>
    </row>
    <row r="10" spans="1:14" ht="14.25" x14ac:dyDescent="0.2">
      <c r="A10" s="4">
        <v>8</v>
      </c>
      <c r="B10" s="5">
        <v>44887</v>
      </c>
      <c r="C10" s="4" t="s">
        <v>39</v>
      </c>
      <c r="D10" s="4" t="s">
        <v>42</v>
      </c>
      <c r="E10" s="4" t="s">
        <v>43</v>
      </c>
      <c r="F10" s="8">
        <v>2</v>
      </c>
      <c r="G10" s="8">
        <v>1</v>
      </c>
      <c r="H10" s="4" t="str">
        <f t="shared" si="0"/>
        <v>Meksyk</v>
      </c>
      <c r="I10" s="4">
        <f>IF('Wyniki meczow'!H10=Imie_Nazwisko_13!H10,2,0)</f>
        <v>0</v>
      </c>
      <c r="J10" s="4">
        <f>IF(AND('Wyniki meczow'!F10=Imie_Nazwisko_13!F10,'Wyniki meczow'!G10=Imie_Nazwisko_13!G10),1,0)</f>
        <v>0</v>
      </c>
    </row>
    <row r="11" spans="1:14" ht="14.25" x14ac:dyDescent="0.2">
      <c r="A11" s="4">
        <v>9</v>
      </c>
      <c r="B11" s="5">
        <v>44888</v>
      </c>
      <c r="C11" s="4" t="s">
        <v>44</v>
      </c>
      <c r="D11" s="4" t="s">
        <v>45</v>
      </c>
      <c r="E11" s="4" t="s">
        <v>46</v>
      </c>
      <c r="F11" s="8">
        <v>1</v>
      </c>
      <c r="G11" s="8">
        <v>0</v>
      </c>
      <c r="H11" s="4" t="str">
        <f t="shared" si="0"/>
        <v>Belgia</v>
      </c>
      <c r="I11" s="4">
        <f>IF('Wyniki meczow'!H11=Imie_Nazwisko_13!H11,2,0)</f>
        <v>2</v>
      </c>
      <c r="J11" s="4">
        <f>IF(AND('Wyniki meczow'!F11=Imie_Nazwisko_13!F11,'Wyniki meczow'!G11=Imie_Nazwisko_13!G11),1,0)</f>
        <v>1</v>
      </c>
    </row>
    <row r="12" spans="1:14" ht="14.25" x14ac:dyDescent="0.2">
      <c r="A12" s="4">
        <v>10</v>
      </c>
      <c r="B12" s="5">
        <v>44888</v>
      </c>
      <c r="C12" s="4" t="s">
        <v>47</v>
      </c>
      <c r="D12" s="4" t="s">
        <v>48</v>
      </c>
      <c r="E12" s="4" t="s">
        <v>49</v>
      </c>
      <c r="F12" s="8">
        <v>3</v>
      </c>
      <c r="G12" s="8">
        <v>0</v>
      </c>
      <c r="H12" s="4" t="str">
        <f t="shared" si="0"/>
        <v>Hiszpania</v>
      </c>
      <c r="I12" s="4">
        <f>IF('Wyniki meczow'!H12=Imie_Nazwisko_13!H12,2,0)</f>
        <v>2</v>
      </c>
      <c r="J12" s="4">
        <f>IF(AND('Wyniki meczow'!F12=Imie_Nazwisko_13!F12,'Wyniki meczow'!G12=Imie_Nazwisko_13!G12),1,0)</f>
        <v>0</v>
      </c>
    </row>
    <row r="13" spans="1:14" ht="14.25" x14ac:dyDescent="0.2">
      <c r="A13" s="4">
        <v>11</v>
      </c>
      <c r="B13" s="5">
        <v>44888</v>
      </c>
      <c r="C13" s="4" t="s">
        <v>47</v>
      </c>
      <c r="D13" s="4" t="s">
        <v>50</v>
      </c>
      <c r="E13" s="4" t="s">
        <v>51</v>
      </c>
      <c r="F13" s="8">
        <v>1</v>
      </c>
      <c r="G13" s="8">
        <v>1</v>
      </c>
      <c r="H13" s="4" t="str">
        <f t="shared" si="0"/>
        <v>Remis</v>
      </c>
      <c r="I13" s="4">
        <f>IF('Wyniki meczow'!H13=Imie_Nazwisko_13!H13,2,0)</f>
        <v>0</v>
      </c>
      <c r="J13" s="4">
        <f>IF(AND('Wyniki meczow'!F13=Imie_Nazwisko_13!F13,'Wyniki meczow'!G13=Imie_Nazwisko_13!G13),1,0)</f>
        <v>0</v>
      </c>
    </row>
    <row r="14" spans="1:14" ht="14.25" x14ac:dyDescent="0.2">
      <c r="A14" s="4">
        <v>12</v>
      </c>
      <c r="B14" s="5">
        <v>44888</v>
      </c>
      <c r="C14" s="4" t="s">
        <v>44</v>
      </c>
      <c r="D14" s="4" t="s">
        <v>52</v>
      </c>
      <c r="E14" s="4" t="s">
        <v>53</v>
      </c>
      <c r="F14" s="8">
        <v>2</v>
      </c>
      <c r="G14" s="8">
        <v>3</v>
      </c>
      <c r="H14" s="4" t="str">
        <f t="shared" si="0"/>
        <v>Chorwacja</v>
      </c>
      <c r="I14" s="4">
        <f>IF('Wyniki meczow'!H14=Imie_Nazwisko_13!H14,2,0)</f>
        <v>0</v>
      </c>
      <c r="J14" s="4">
        <f>IF(AND('Wyniki meczow'!F14=Imie_Nazwisko_13!F14,'Wyniki meczow'!G14=Imie_Nazwisko_13!G14),1,0)</f>
        <v>0</v>
      </c>
    </row>
    <row r="15" spans="1:14" ht="14.25" x14ac:dyDescent="0.2">
      <c r="A15" s="4">
        <v>13</v>
      </c>
      <c r="B15" s="5">
        <v>44889</v>
      </c>
      <c r="C15" s="4" t="s">
        <v>54</v>
      </c>
      <c r="D15" s="4" t="s">
        <v>55</v>
      </c>
      <c r="E15" s="4" t="s">
        <v>56</v>
      </c>
      <c r="F15" s="8">
        <v>1</v>
      </c>
      <c r="G15" s="8">
        <v>2</v>
      </c>
      <c r="H15" s="4" t="str">
        <f t="shared" si="0"/>
        <v>Kamerun</v>
      </c>
      <c r="I15" s="4">
        <f>IF('Wyniki meczow'!H15=Imie_Nazwisko_13!H15,2,0)</f>
        <v>0</v>
      </c>
      <c r="J15" s="4">
        <f>IF(AND('Wyniki meczow'!F15=Imie_Nazwisko_13!F15,'Wyniki meczow'!G15=Imie_Nazwisko_13!G15),1,0)</f>
        <v>0</v>
      </c>
    </row>
    <row r="16" spans="1:14" ht="14.25" x14ac:dyDescent="0.2">
      <c r="A16" s="4">
        <v>14</v>
      </c>
      <c r="B16" s="5">
        <v>44889</v>
      </c>
      <c r="C16" s="4" t="s">
        <v>57</v>
      </c>
      <c r="D16" s="4" t="s">
        <v>58</v>
      </c>
      <c r="E16" s="4" t="s">
        <v>59</v>
      </c>
      <c r="F16" s="8">
        <v>3</v>
      </c>
      <c r="G16" s="8">
        <v>1</v>
      </c>
      <c r="H16" s="4" t="str">
        <f t="shared" si="0"/>
        <v>Urugwaj</v>
      </c>
      <c r="I16" s="4">
        <f>IF('Wyniki meczow'!H16=Imie_Nazwisko_13!H16,2,0)</f>
        <v>0</v>
      </c>
      <c r="J16" s="4">
        <f>IF(AND('Wyniki meczow'!F16=Imie_Nazwisko_13!F16,'Wyniki meczow'!G16=Imie_Nazwisko_13!G16),1,0)</f>
        <v>0</v>
      </c>
    </row>
    <row r="17" spans="1:10" ht="14.25" x14ac:dyDescent="0.2">
      <c r="A17" s="4">
        <v>15</v>
      </c>
      <c r="B17" s="5">
        <v>44889</v>
      </c>
      <c r="C17" s="4" t="s">
        <v>57</v>
      </c>
      <c r="D17" s="4" t="s">
        <v>60</v>
      </c>
      <c r="E17" s="4" t="s">
        <v>61</v>
      </c>
      <c r="F17" s="8">
        <v>3</v>
      </c>
      <c r="G17" s="8">
        <v>0</v>
      </c>
      <c r="H17" s="4" t="str">
        <f t="shared" si="0"/>
        <v>Portugalia</v>
      </c>
      <c r="I17" s="4">
        <f>IF('Wyniki meczow'!H17=Imie_Nazwisko_13!H17,2,0)</f>
        <v>2</v>
      </c>
      <c r="J17" s="4">
        <f>IF(AND('Wyniki meczow'!F17=Imie_Nazwisko_13!F17,'Wyniki meczow'!G17=Imie_Nazwisko_13!G17),1,0)</f>
        <v>0</v>
      </c>
    </row>
    <row r="18" spans="1:10" ht="14.25" x14ac:dyDescent="0.2">
      <c r="A18" s="4">
        <v>16</v>
      </c>
      <c r="B18" s="5">
        <v>44889</v>
      </c>
      <c r="C18" s="4" t="s">
        <v>54</v>
      </c>
      <c r="D18" s="4" t="s">
        <v>62</v>
      </c>
      <c r="E18" s="4" t="s">
        <v>63</v>
      </c>
      <c r="F18" s="8">
        <v>0</v>
      </c>
      <c r="G18" s="8">
        <v>3</v>
      </c>
      <c r="H18" s="4" t="str">
        <f t="shared" si="0"/>
        <v>Serbia</v>
      </c>
      <c r="I18" s="4">
        <f>IF('Wyniki meczow'!H18=Imie_Nazwisko_13!H18,2,0)</f>
        <v>0</v>
      </c>
      <c r="J18" s="4">
        <f>IF(AND('Wyniki meczow'!F18=Imie_Nazwisko_13!F18,'Wyniki meczow'!G18=Imie_Nazwisko_13!G18),1,0)</f>
        <v>0</v>
      </c>
    </row>
    <row r="19" spans="1:10" ht="14.25" x14ac:dyDescent="0.2">
      <c r="A19" s="4">
        <v>17</v>
      </c>
      <c r="B19" s="5">
        <v>44890</v>
      </c>
      <c r="C19" s="4" t="s">
        <v>29</v>
      </c>
      <c r="D19" s="4" t="s">
        <v>33</v>
      </c>
      <c r="E19" s="4" t="s">
        <v>31</v>
      </c>
      <c r="F19" s="8">
        <v>0</v>
      </c>
      <c r="G19" s="8">
        <v>1</v>
      </c>
      <c r="H19" s="4" t="str">
        <f t="shared" si="0"/>
        <v>Iran</v>
      </c>
      <c r="I19" s="4">
        <f>IF('Wyniki meczow'!H19=Imie_Nazwisko_13!H19,2,0)</f>
        <v>2</v>
      </c>
      <c r="J19" s="4">
        <f>IF(AND('Wyniki meczow'!F19=Imie_Nazwisko_13!F19,'Wyniki meczow'!G19=Imie_Nazwisko_13!G19),1,0)</f>
        <v>0</v>
      </c>
    </row>
    <row r="20" spans="1:10" ht="14.25" x14ac:dyDescent="0.2">
      <c r="A20" s="4">
        <v>18</v>
      </c>
      <c r="B20" s="5">
        <v>44890</v>
      </c>
      <c r="C20" s="4" t="s">
        <v>24</v>
      </c>
      <c r="D20" s="4" t="s">
        <v>25</v>
      </c>
      <c r="E20" s="4" t="s">
        <v>27</v>
      </c>
      <c r="F20" s="8">
        <v>1</v>
      </c>
      <c r="G20" s="8">
        <v>2</v>
      </c>
      <c r="H20" s="4" t="str">
        <f t="shared" si="0"/>
        <v>Senegal</v>
      </c>
      <c r="I20" s="4">
        <f>IF('Wyniki meczow'!H20=Imie_Nazwisko_13!H20,2,0)</f>
        <v>2</v>
      </c>
      <c r="J20" s="4">
        <f>IF(AND('Wyniki meczow'!F20=Imie_Nazwisko_13!F20,'Wyniki meczow'!G20=Imie_Nazwisko_13!G20),1,0)</f>
        <v>0</v>
      </c>
    </row>
    <row r="21" spans="1:10" ht="14.25" x14ac:dyDescent="0.2">
      <c r="A21" s="4">
        <v>19</v>
      </c>
      <c r="B21" s="5">
        <v>44890</v>
      </c>
      <c r="C21" s="4" t="s">
        <v>24</v>
      </c>
      <c r="D21" s="4" t="s">
        <v>28</v>
      </c>
      <c r="E21" s="4" t="s">
        <v>26</v>
      </c>
      <c r="F21" s="8">
        <v>1</v>
      </c>
      <c r="G21" s="8">
        <v>3</v>
      </c>
      <c r="H21" s="4" t="str">
        <f t="shared" si="0"/>
        <v>Ekwador</v>
      </c>
      <c r="I21" s="4">
        <f>IF('Wyniki meczow'!H21=Imie_Nazwisko_13!H21,2,0)</f>
        <v>0</v>
      </c>
      <c r="J21" s="4">
        <f>IF(AND('Wyniki meczow'!F21=Imie_Nazwisko_13!F21,'Wyniki meczow'!G21=Imie_Nazwisko_13!G21),1,0)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29</v>
      </c>
      <c r="D22" s="4" t="s">
        <v>30</v>
      </c>
      <c r="E22" s="4" t="s">
        <v>32</v>
      </c>
      <c r="F22" s="8">
        <v>1</v>
      </c>
      <c r="G22" s="8">
        <v>0</v>
      </c>
      <c r="H22" s="4" t="str">
        <f t="shared" si="0"/>
        <v>Anglia</v>
      </c>
      <c r="I22" s="4">
        <f>IF('Wyniki meczow'!H22=Imie_Nazwisko_13!H22,2,0)</f>
        <v>0</v>
      </c>
      <c r="J22" s="4">
        <f>IF(AND('Wyniki meczow'!F22=Imie_Nazwisko_13!F22,'Wyniki meczow'!G22=Imie_Nazwisko_13!G22),1,0)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34</v>
      </c>
      <c r="D23" s="4" t="s">
        <v>36</v>
      </c>
      <c r="E23" s="4" t="s">
        <v>38</v>
      </c>
      <c r="F23" s="8">
        <v>1</v>
      </c>
      <c r="G23" s="8">
        <v>1</v>
      </c>
      <c r="H23" s="4" t="str">
        <f t="shared" si="0"/>
        <v>Remis</v>
      </c>
      <c r="I23" s="4">
        <f>IF('Wyniki meczow'!H23=Imie_Nazwisko_13!H23,2,0)</f>
        <v>0</v>
      </c>
      <c r="J23" s="4">
        <f>IF(AND('Wyniki meczow'!F23=Imie_Nazwisko_13!F23,'Wyniki meczow'!G23=Imie_Nazwisko_13!G23),1,0)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39</v>
      </c>
      <c r="D24" s="4" t="s">
        <v>43</v>
      </c>
      <c r="E24" s="4" t="s">
        <v>41</v>
      </c>
      <c r="F24" s="8">
        <v>1</v>
      </c>
      <c r="G24" s="8">
        <v>1</v>
      </c>
      <c r="H24" s="4" t="str">
        <f t="shared" si="0"/>
        <v>Remis</v>
      </c>
      <c r="I24" s="4">
        <f>IF('Wyniki meczow'!H24=Imie_Nazwisko_13!H24,2,0)</f>
        <v>0</v>
      </c>
      <c r="J24" s="4">
        <f>IF(AND('Wyniki meczow'!F24=Imie_Nazwisko_13!F24,'Wyniki meczow'!G24=Imie_Nazwisko_13!G24),1,0)</f>
        <v>0</v>
      </c>
    </row>
    <row r="25" spans="1:10" ht="15.75" customHeight="1" x14ac:dyDescent="0.2">
      <c r="A25" s="4">
        <v>23</v>
      </c>
      <c r="B25" s="5">
        <v>44891</v>
      </c>
      <c r="C25" s="4" t="s">
        <v>34</v>
      </c>
      <c r="D25" s="4" t="s">
        <v>37</v>
      </c>
      <c r="E25" s="4" t="s">
        <v>35</v>
      </c>
      <c r="F25" s="8">
        <v>3</v>
      </c>
      <c r="G25" s="8">
        <v>0</v>
      </c>
      <c r="H25" s="4" t="str">
        <f t="shared" si="0"/>
        <v>Francja</v>
      </c>
      <c r="I25" s="4">
        <f>IF('Wyniki meczow'!H25=Imie_Nazwisko_13!H25,2,0)</f>
        <v>2</v>
      </c>
      <c r="J25" s="4">
        <f>IF(AND('Wyniki meczow'!F25=Imie_Nazwisko_13!F25,'Wyniki meczow'!G25=Imie_Nazwisko_13!G25),1,0)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39</v>
      </c>
      <c r="D26" s="4" t="s">
        <v>40</v>
      </c>
      <c r="E26" s="4" t="s">
        <v>42</v>
      </c>
      <c r="F26" s="8">
        <v>3</v>
      </c>
      <c r="G26" s="8">
        <v>0</v>
      </c>
      <c r="H26" s="4" t="str">
        <f t="shared" si="0"/>
        <v>Argentyna</v>
      </c>
      <c r="I26" s="4">
        <f>IF('Wyniki meczow'!H26=Imie_Nazwisko_13!H26,2,0)</f>
        <v>2</v>
      </c>
      <c r="J26" s="4">
        <f>IF(AND('Wyniki meczow'!F26=Imie_Nazwisko_13!F26,'Wyniki meczow'!G26=Imie_Nazwisko_13!G26),1,0)</f>
        <v>0</v>
      </c>
    </row>
    <row r="27" spans="1:10" ht="15.75" customHeight="1" x14ac:dyDescent="0.2">
      <c r="A27" s="4">
        <v>25</v>
      </c>
      <c r="B27" s="5">
        <v>44892</v>
      </c>
      <c r="C27" s="4" t="s">
        <v>47</v>
      </c>
      <c r="D27" s="4" t="s">
        <v>51</v>
      </c>
      <c r="E27" s="4" t="s">
        <v>49</v>
      </c>
      <c r="F27" s="8">
        <v>3</v>
      </c>
      <c r="G27" s="8">
        <v>3</v>
      </c>
      <c r="H27" s="4" t="str">
        <f t="shared" si="0"/>
        <v>Remis</v>
      </c>
      <c r="I27" s="4">
        <f>IF('Wyniki meczow'!H27=Imie_Nazwisko_13!H27,2,0)</f>
        <v>0</v>
      </c>
      <c r="J27" s="4">
        <f>IF(AND('Wyniki meczow'!F27=Imie_Nazwisko_13!F27,'Wyniki meczow'!G27=Imie_Nazwisko_13!G27),1,0)</f>
        <v>0</v>
      </c>
    </row>
    <row r="28" spans="1:10" ht="15.75" customHeight="1" x14ac:dyDescent="0.2">
      <c r="A28" s="4">
        <v>26</v>
      </c>
      <c r="B28" s="5">
        <v>44892</v>
      </c>
      <c r="C28" s="4" t="s">
        <v>44</v>
      </c>
      <c r="D28" s="4" t="s">
        <v>45</v>
      </c>
      <c r="E28" s="4" t="s">
        <v>52</v>
      </c>
      <c r="F28" s="8">
        <v>0</v>
      </c>
      <c r="G28" s="8">
        <v>0</v>
      </c>
      <c r="H28" s="4" t="str">
        <f t="shared" si="0"/>
        <v>Remis</v>
      </c>
      <c r="I28" s="4">
        <f>IF('Wyniki meczow'!H28=Imie_Nazwisko_13!H28,2,0)</f>
        <v>0</v>
      </c>
      <c r="J28" s="4">
        <f>IF(AND('Wyniki meczow'!F28=Imie_Nazwisko_13!F28,'Wyniki meczow'!G28=Imie_Nazwisko_13!G28),1,0)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44</v>
      </c>
      <c r="D29" s="4" t="s">
        <v>53</v>
      </c>
      <c r="E29" s="4" t="s">
        <v>46</v>
      </c>
      <c r="F29" s="8">
        <v>3</v>
      </c>
      <c r="G29" s="8">
        <v>2</v>
      </c>
      <c r="H29" s="4" t="str">
        <f t="shared" si="0"/>
        <v>Chorwacja</v>
      </c>
      <c r="I29" s="4">
        <f>IF('Wyniki meczow'!H29=Imie_Nazwisko_13!H29,2,0)</f>
        <v>2</v>
      </c>
      <c r="J29" s="4">
        <f>IF(AND('Wyniki meczow'!F29=Imie_Nazwisko_13!F29,'Wyniki meczow'!G29=Imie_Nazwisko_13!G29),1,0)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47</v>
      </c>
      <c r="D30" s="4" t="s">
        <v>48</v>
      </c>
      <c r="E30" s="4" t="s">
        <v>50</v>
      </c>
      <c r="F30" s="8">
        <v>0</v>
      </c>
      <c r="G30" s="8">
        <v>0</v>
      </c>
      <c r="H30" s="4" t="str">
        <f t="shared" si="0"/>
        <v>Remis</v>
      </c>
      <c r="I30" s="4">
        <f>IF('Wyniki meczow'!H30=Imie_Nazwisko_13!H30,2,0)</f>
        <v>2</v>
      </c>
      <c r="J30" s="4">
        <f>IF(AND('Wyniki meczow'!F30=Imie_Nazwisko_13!F30,'Wyniki meczow'!G30=Imie_Nazwisko_13!G30),1,0)</f>
        <v>0</v>
      </c>
    </row>
    <row r="31" spans="1:10" ht="15.75" customHeight="1" x14ac:dyDescent="0.2">
      <c r="A31" s="4">
        <v>29</v>
      </c>
      <c r="B31" s="5">
        <v>44893</v>
      </c>
      <c r="C31" s="4" t="s">
        <v>54</v>
      </c>
      <c r="D31" s="4" t="s">
        <v>56</v>
      </c>
      <c r="E31" s="4" t="s">
        <v>63</v>
      </c>
      <c r="F31" s="8">
        <v>1</v>
      </c>
      <c r="G31" s="8">
        <v>3</v>
      </c>
      <c r="H31" s="4" t="str">
        <f t="shared" si="0"/>
        <v>Serbia</v>
      </c>
      <c r="I31" s="4">
        <f>IF('Wyniki meczow'!H31=Imie_Nazwisko_13!H31,2,0)</f>
        <v>0</v>
      </c>
      <c r="J31" s="4">
        <f>IF(AND('Wyniki meczow'!F31=Imie_Nazwisko_13!F31,'Wyniki meczow'!G31=Imie_Nazwisko_13!G31),1,0)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57</v>
      </c>
      <c r="D32" s="4" t="s">
        <v>59</v>
      </c>
      <c r="E32" s="4" t="s">
        <v>61</v>
      </c>
      <c r="F32" s="8">
        <v>1</v>
      </c>
      <c r="G32" s="8">
        <v>1</v>
      </c>
      <c r="H32" s="4" t="str">
        <f t="shared" si="0"/>
        <v>Remis</v>
      </c>
      <c r="I32" s="4">
        <f>IF('Wyniki meczow'!H32=Imie_Nazwisko_13!H32,2,0)</f>
        <v>0</v>
      </c>
      <c r="J32" s="4">
        <f>IF(AND('Wyniki meczow'!F32=Imie_Nazwisko_13!F32,'Wyniki meczow'!G32=Imie_Nazwisko_13!G32),1,0)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54</v>
      </c>
      <c r="D33" s="4" t="s">
        <v>62</v>
      </c>
      <c r="E33" s="4" t="s">
        <v>55</v>
      </c>
      <c r="F33" s="8">
        <v>0</v>
      </c>
      <c r="G33" s="8">
        <v>2</v>
      </c>
      <c r="H33" s="4" t="str">
        <f t="shared" si="0"/>
        <v>Szwajcaria</v>
      </c>
      <c r="I33" s="4">
        <f>IF('Wyniki meczow'!H33=Imie_Nazwisko_13!H33,2,0)</f>
        <v>0</v>
      </c>
      <c r="J33" s="4">
        <f>IF(AND('Wyniki meczow'!F33=Imie_Nazwisko_13!F33,'Wyniki meczow'!G33=Imie_Nazwisko_13!G33),1,0)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57</v>
      </c>
      <c r="D34" s="4" t="s">
        <v>60</v>
      </c>
      <c r="E34" s="4" t="s">
        <v>58</v>
      </c>
      <c r="F34" s="8">
        <v>3</v>
      </c>
      <c r="G34" s="8">
        <v>0</v>
      </c>
      <c r="H34" s="4" t="str">
        <f t="shared" si="0"/>
        <v>Portugalia</v>
      </c>
      <c r="I34" s="4">
        <f>IF('Wyniki meczow'!H34=Imie_Nazwisko_13!H34,2,0)</f>
        <v>2</v>
      </c>
      <c r="J34" s="4">
        <f>IF(AND('Wyniki meczow'!F34=Imie_Nazwisko_13!F34,'Wyniki meczow'!G34=Imie_Nazwisko_13!G34),1,0)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29</v>
      </c>
      <c r="D35" s="4" t="s">
        <v>33</v>
      </c>
      <c r="E35" s="4" t="s">
        <v>30</v>
      </c>
      <c r="F35" s="8">
        <v>0</v>
      </c>
      <c r="G35" s="8">
        <v>3</v>
      </c>
      <c r="H35" s="4" t="str">
        <f t="shared" si="0"/>
        <v>Anglia</v>
      </c>
      <c r="I35" s="4">
        <f>IF('Wyniki meczow'!H35=Imie_Nazwisko_13!H35,2,0)</f>
        <v>2</v>
      </c>
      <c r="J35" s="4">
        <f>IF(AND('Wyniki meczow'!F35=Imie_Nazwisko_13!F35,'Wyniki meczow'!G35=Imie_Nazwisko_13!G35),1,0)</f>
        <v>1</v>
      </c>
    </row>
    <row r="36" spans="1:13" ht="15.75" customHeight="1" x14ac:dyDescent="0.25">
      <c r="A36" s="4">
        <v>34</v>
      </c>
      <c r="B36" s="5">
        <v>44894</v>
      </c>
      <c r="C36" s="4" t="s">
        <v>29</v>
      </c>
      <c r="D36" s="4" t="s">
        <v>31</v>
      </c>
      <c r="E36" s="4" t="s">
        <v>32</v>
      </c>
      <c r="F36" s="8">
        <v>2</v>
      </c>
      <c r="G36" s="8">
        <v>1</v>
      </c>
      <c r="H36" s="4" t="str">
        <f t="shared" si="0"/>
        <v>Iran</v>
      </c>
      <c r="I36" s="4">
        <f>IF('Wyniki meczow'!H36=Imie_Nazwisko_13!H36,2,0)</f>
        <v>0</v>
      </c>
      <c r="J36" s="4">
        <f>IF(AND('Wyniki meczow'!F36=Imie_Nazwisko_13!F36,'Wyniki meczow'!G36=Imie_Nazwisko_13!G36),1,0)</f>
        <v>0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24</v>
      </c>
      <c r="D37" s="4" t="s">
        <v>26</v>
      </c>
      <c r="E37" s="4" t="s">
        <v>27</v>
      </c>
      <c r="F37" s="8">
        <v>0</v>
      </c>
      <c r="G37" s="8">
        <v>1</v>
      </c>
      <c r="H37" s="4" t="str">
        <f t="shared" si="0"/>
        <v>Senegal</v>
      </c>
      <c r="I37" s="4">
        <f>IF('Wyniki meczow'!H37=Imie_Nazwisko_13!H37,2,0)</f>
        <v>2</v>
      </c>
      <c r="J37" s="4">
        <f>IF(AND('Wyniki meczow'!F37=Imie_Nazwisko_13!F37,'Wyniki meczow'!G37=Imie_Nazwisko_13!G37),1,0)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24</v>
      </c>
      <c r="D38" s="4" t="s">
        <v>28</v>
      </c>
      <c r="E38" s="4" t="s">
        <v>25</v>
      </c>
      <c r="F38" s="8">
        <v>0</v>
      </c>
      <c r="G38" s="8">
        <v>1</v>
      </c>
      <c r="H38" s="4" t="str">
        <f t="shared" si="0"/>
        <v>Katar</v>
      </c>
      <c r="I38" s="4">
        <f>IF('Wyniki meczow'!H38=Imie_Nazwisko_13!H38,2,0)</f>
        <v>0</v>
      </c>
      <c r="J38" s="4">
        <f>IF(AND('Wyniki meczow'!F38=Imie_Nazwisko_13!F38,'Wyniki meczow'!G38=Imie_Nazwisko_13!G38),1,0)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34</v>
      </c>
      <c r="D39" s="4" t="s">
        <v>38</v>
      </c>
      <c r="E39" s="4" t="s">
        <v>35</v>
      </c>
      <c r="F39" s="8">
        <v>2</v>
      </c>
      <c r="G39" s="8">
        <v>3</v>
      </c>
      <c r="H39" s="4" t="str">
        <f t="shared" si="0"/>
        <v>Dania</v>
      </c>
      <c r="I39" s="4">
        <f>IF('Wyniki meczow'!H39=Imie_Nazwisko_13!H39,2,0)</f>
        <v>0</v>
      </c>
      <c r="J39" s="4">
        <f>IF(AND('Wyniki meczow'!F39=Imie_Nazwisko_13!F39,'Wyniki meczow'!G39=Imie_Nazwisko_13!G39),1,0)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34</v>
      </c>
      <c r="D40" s="4" t="s">
        <v>36</v>
      </c>
      <c r="E40" s="4" t="s">
        <v>37</v>
      </c>
      <c r="F40" s="8">
        <v>3</v>
      </c>
      <c r="G40" s="8">
        <v>0</v>
      </c>
      <c r="H40" s="4" t="str">
        <f t="shared" si="0"/>
        <v>Tunezja</v>
      </c>
      <c r="I40" s="4">
        <f>IF('Wyniki meczow'!H40=Imie_Nazwisko_13!H40,2,0)</f>
        <v>2</v>
      </c>
      <c r="J40" s="4">
        <f>IF(AND('Wyniki meczow'!F40=Imie_Nazwisko_13!F40,'Wyniki meczow'!G40=Imie_Nazwisko_13!G40),1,0)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39</v>
      </c>
      <c r="D41" s="4" t="s">
        <v>43</v>
      </c>
      <c r="E41" s="4" t="s">
        <v>40</v>
      </c>
      <c r="F41" s="8">
        <v>2</v>
      </c>
      <c r="G41" s="8">
        <v>1</v>
      </c>
      <c r="H41" s="4" t="str">
        <f t="shared" si="0"/>
        <v>Polska</v>
      </c>
      <c r="I41" s="4">
        <f>IF('Wyniki meczow'!H41=Imie_Nazwisko_13!H41,2,0)</f>
        <v>0</v>
      </c>
      <c r="J41" s="4">
        <f>IF(AND('Wyniki meczow'!F41=Imie_Nazwisko_13!F41,'Wyniki meczow'!G41=Imie_Nazwisko_13!G41),1,0)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39</v>
      </c>
      <c r="D42" s="4" t="s">
        <v>41</v>
      </c>
      <c r="E42" s="4" t="s">
        <v>42</v>
      </c>
      <c r="F42" s="8">
        <v>2</v>
      </c>
      <c r="G42" s="8">
        <v>2</v>
      </c>
      <c r="H42" s="4" t="str">
        <f t="shared" si="0"/>
        <v>Remis</v>
      </c>
      <c r="I42" s="4">
        <f>IF('Wyniki meczow'!H42=Imie_Nazwisko_13!H42,2,0)</f>
        <v>0</v>
      </c>
      <c r="J42" s="4">
        <f>IF(AND('Wyniki meczow'!F42=Imie_Nazwisko_13!F42,'Wyniki meczow'!G42=Imie_Nazwisko_13!G42),1,0)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44</v>
      </c>
      <c r="D43" s="4" t="s">
        <v>53</v>
      </c>
      <c r="E43" s="4" t="s">
        <v>45</v>
      </c>
      <c r="F43" s="8">
        <v>3</v>
      </c>
      <c r="G43" s="8">
        <v>0</v>
      </c>
      <c r="H43" s="4" t="str">
        <f t="shared" si="0"/>
        <v>Chorwacja</v>
      </c>
      <c r="I43" s="4">
        <f>IF('Wyniki meczow'!H43=Imie_Nazwisko_13!H43,2,0)</f>
        <v>0</v>
      </c>
      <c r="J43" s="4">
        <f>IF(AND('Wyniki meczow'!F43=Imie_Nazwisko_13!F43,'Wyniki meczow'!G43=Imie_Nazwisko_13!G43),1,0)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44</v>
      </c>
      <c r="D44" s="4" t="s">
        <v>46</v>
      </c>
      <c r="E44" s="4" t="s">
        <v>52</v>
      </c>
      <c r="F44" s="8">
        <v>2</v>
      </c>
      <c r="G44" s="8">
        <v>0</v>
      </c>
      <c r="H44" s="4" t="str">
        <f t="shared" si="0"/>
        <v>Kanada</v>
      </c>
      <c r="I44" s="4">
        <f>IF('Wyniki meczow'!H44=Imie_Nazwisko_13!H44,2,0)</f>
        <v>0</v>
      </c>
      <c r="J44" s="4">
        <f>IF(AND('Wyniki meczow'!F44=Imie_Nazwisko_13!F44,'Wyniki meczow'!G44=Imie_Nazwisko_13!G44),1,0)</f>
        <v>0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47</v>
      </c>
      <c r="D45" s="4" t="s">
        <v>51</v>
      </c>
      <c r="E45" s="4" t="s">
        <v>48</v>
      </c>
      <c r="F45" s="8">
        <v>2</v>
      </c>
      <c r="G45" s="8">
        <v>2</v>
      </c>
      <c r="H45" s="4" t="str">
        <f t="shared" si="0"/>
        <v>Remis</v>
      </c>
      <c r="I45" s="4">
        <f>IF('Wyniki meczow'!H45=Imie_Nazwisko_13!H45,2,0)</f>
        <v>0</v>
      </c>
      <c r="J45" s="4">
        <f>IF(AND('Wyniki meczow'!F45=Imie_Nazwisko_13!F45,'Wyniki meczow'!G45=Imie_Nazwisko_13!G45),1,0)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47</v>
      </c>
      <c r="D46" s="4" t="s">
        <v>49</v>
      </c>
      <c r="E46" s="4" t="s">
        <v>50</v>
      </c>
      <c r="F46" s="8">
        <v>2</v>
      </c>
      <c r="G46" s="8">
        <v>3</v>
      </c>
      <c r="H46" s="4" t="str">
        <f t="shared" si="0"/>
        <v>Niemcy</v>
      </c>
      <c r="I46" s="4">
        <f>IF('Wyniki meczow'!H46=Imie_Nazwisko_13!H46,2,0)</f>
        <v>2</v>
      </c>
      <c r="J46" s="4">
        <f>IF(AND('Wyniki meczow'!F46=Imie_Nazwisko_13!F46,'Wyniki meczow'!G46=Imie_Nazwisko_13!G46),1,0)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57</v>
      </c>
      <c r="D47" s="4" t="s">
        <v>61</v>
      </c>
      <c r="E47" s="4" t="s">
        <v>58</v>
      </c>
      <c r="F47" s="8">
        <v>3</v>
      </c>
      <c r="G47" s="8">
        <v>1</v>
      </c>
      <c r="H47" s="4" t="str">
        <f t="shared" si="0"/>
        <v>Ghana</v>
      </c>
      <c r="I47" s="4">
        <f>IF('Wyniki meczow'!H47=Imie_Nazwisko_13!H47,2,0)</f>
        <v>0</v>
      </c>
      <c r="J47" s="4">
        <f>IF(AND('Wyniki meczow'!F47=Imie_Nazwisko_13!F47,'Wyniki meczow'!G47=Imie_Nazwisko_13!G47),1,0)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57</v>
      </c>
      <c r="D48" s="4" t="s">
        <v>59</v>
      </c>
      <c r="E48" s="4" t="s">
        <v>60</v>
      </c>
      <c r="F48" s="8">
        <v>3</v>
      </c>
      <c r="G48" s="8">
        <v>0</v>
      </c>
      <c r="H48" s="4" t="str">
        <f t="shared" si="0"/>
        <v>Korea Południowa</v>
      </c>
      <c r="I48" s="4">
        <f>IF('Wyniki meczow'!H48=Imie_Nazwisko_13!H48,2,0)</f>
        <v>2</v>
      </c>
      <c r="J48" s="4">
        <f>IF(AND('Wyniki meczow'!F48=Imie_Nazwisko_13!F48,'Wyniki meczow'!G48=Imie_Nazwisko_13!G48),1,0)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54</v>
      </c>
      <c r="D49" s="4" t="s">
        <v>63</v>
      </c>
      <c r="E49" s="4" t="s">
        <v>55</v>
      </c>
      <c r="F49" s="8">
        <v>2</v>
      </c>
      <c r="G49" s="8">
        <v>2</v>
      </c>
      <c r="H49" s="4" t="str">
        <f t="shared" si="0"/>
        <v>Remis</v>
      </c>
      <c r="I49" s="4">
        <f>IF('Wyniki meczow'!H49=Imie_Nazwisko_13!H49,2,0)</f>
        <v>0</v>
      </c>
      <c r="J49" s="4">
        <f>IF(AND('Wyniki meczow'!F49=Imie_Nazwisko_13!F49,'Wyniki meczow'!G49=Imie_Nazwisko_13!G49),1,0)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54</v>
      </c>
      <c r="D50" s="4" t="s">
        <v>56</v>
      </c>
      <c r="E50" s="4" t="s">
        <v>62</v>
      </c>
      <c r="F50" s="8">
        <v>3</v>
      </c>
      <c r="G50" s="8">
        <v>2</v>
      </c>
      <c r="H50" s="4" t="str">
        <f t="shared" si="0"/>
        <v>Kamerun</v>
      </c>
      <c r="I50" s="4">
        <f>IF('Wyniki meczow'!H50=Imie_Nazwisko_13!H50,2,0)</f>
        <v>2</v>
      </c>
      <c r="J50" s="4">
        <f>IF(AND('Wyniki meczow'!F50=Imie_Nazwisko_13!F50,'Wyniki meczow'!G50=Imie_Nazwisko_13!G50),1,0)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64</v>
      </c>
      <c r="D55" s="17" t="s">
        <v>28</v>
      </c>
      <c r="E55" s="17" t="s">
        <v>32</v>
      </c>
      <c r="F55" s="8">
        <v>2</v>
      </c>
      <c r="G55" s="8">
        <v>1</v>
      </c>
      <c r="H55" s="4" t="str">
        <f t="shared" ref="H55:H75" si="1">IF(F55="-","",IF(F55=G55,"Remis",IF(F55&gt;G55,D55,E55)))</f>
        <v>Holandia</v>
      </c>
      <c r="I55" s="4">
        <f>IF('Wyniki meczow'!H55=Imie_Nazwisko_13!H55,2,0)</f>
        <v>2</v>
      </c>
      <c r="J55" s="4">
        <f>IF(AND('Wyniki meczow'!F55=Imie_Nazwisko_13!F55,'Wyniki meczow'!G55=Imie_Nazwisko_13!G55),1,0)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64</v>
      </c>
      <c r="D56" s="17" t="s">
        <v>40</v>
      </c>
      <c r="E56" s="17" t="s">
        <v>38</v>
      </c>
      <c r="F56" s="8">
        <v>3</v>
      </c>
      <c r="G56" s="8">
        <v>2</v>
      </c>
      <c r="H56" s="4" t="str">
        <f t="shared" si="1"/>
        <v>Argentyna</v>
      </c>
      <c r="I56" s="4">
        <f>IF('Wyniki meczow'!H56=Imie_Nazwisko_13!H56,2,0)</f>
        <v>2</v>
      </c>
      <c r="J56" s="4">
        <f>IF(AND('Wyniki meczow'!F56=Imie_Nazwisko_13!F56,'Wyniki meczow'!G56=Imie_Nazwisko_13!G56),1,0)</f>
        <v>0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64</v>
      </c>
      <c r="D57" s="17" t="s">
        <v>37</v>
      </c>
      <c r="E57" s="17" t="s">
        <v>43</v>
      </c>
      <c r="F57" s="8">
        <v>1</v>
      </c>
      <c r="G57" s="8">
        <v>2</v>
      </c>
      <c r="H57" s="4" t="str">
        <f t="shared" si="1"/>
        <v>Polska</v>
      </c>
      <c r="I57" s="4">
        <f>IF('Wyniki meczow'!H57=Imie_Nazwisko_13!H57,2,0)</f>
        <v>0</v>
      </c>
      <c r="J57" s="4">
        <f>IF(AND('Wyniki meczow'!F57=Imie_Nazwisko_13!F57,'Wyniki meczow'!G57=Imie_Nazwisko_13!G57),1,0)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64</v>
      </c>
      <c r="D58" s="17" t="s">
        <v>30</v>
      </c>
      <c r="E58" s="17" t="s">
        <v>27</v>
      </c>
      <c r="F58" s="8">
        <v>3</v>
      </c>
      <c r="G58" s="8">
        <v>1</v>
      </c>
      <c r="H58" s="4" t="str">
        <f t="shared" si="1"/>
        <v>Anglia</v>
      </c>
      <c r="I58" s="4">
        <f>IF('Wyniki meczow'!H58=Imie_Nazwisko_13!H58,2,0)</f>
        <v>2</v>
      </c>
      <c r="J58" s="4">
        <f>IF(AND('Wyniki meczow'!F58=Imie_Nazwisko_13!F58,'Wyniki meczow'!G58=Imie_Nazwisko_13!G58),1,0)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64</v>
      </c>
      <c r="D59" s="17" t="s">
        <v>51</v>
      </c>
      <c r="E59" s="17" t="s">
        <v>53</v>
      </c>
      <c r="F59" s="8">
        <v>2</v>
      </c>
      <c r="G59" s="8">
        <v>1</v>
      </c>
      <c r="H59" s="4" t="str">
        <f t="shared" si="1"/>
        <v>Japonia</v>
      </c>
      <c r="I59" s="4">
        <f>IF('Wyniki meczow'!H59=Imie_Nazwisko_13!H59,2,0)</f>
        <v>0</v>
      </c>
      <c r="J59" s="4">
        <f>IF(AND('Wyniki meczow'!F59=Imie_Nazwisko_13!F59,'Wyniki meczow'!G59=Imie_Nazwisko_13!G59),1,0)</f>
        <v>0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64</v>
      </c>
      <c r="D60" s="17" t="s">
        <v>62</v>
      </c>
      <c r="E60" s="17" t="s">
        <v>59</v>
      </c>
      <c r="F60" s="8">
        <v>3</v>
      </c>
      <c r="G60" s="8">
        <v>0</v>
      </c>
      <c r="H60" s="4" t="str">
        <f t="shared" si="1"/>
        <v>Brazylia</v>
      </c>
      <c r="I60" s="4">
        <f>IF('Wyniki meczow'!H60=Imie_Nazwisko_13!H60,2,0)</f>
        <v>2</v>
      </c>
      <c r="J60" s="4">
        <f>IF(AND('Wyniki meczow'!F60=Imie_Nazwisko_13!F60,'Wyniki meczow'!G60=Imie_Nazwisko_13!G60),1,0)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64</v>
      </c>
      <c r="D61" s="17" t="s">
        <v>52</v>
      </c>
      <c r="E61" s="17" t="s">
        <v>48</v>
      </c>
      <c r="F61" s="8">
        <v>1</v>
      </c>
      <c r="G61" s="8">
        <v>4</v>
      </c>
      <c r="H61" s="4" t="str">
        <f t="shared" si="1"/>
        <v>Hiszpania</v>
      </c>
      <c r="I61" s="4">
        <f>IF('Wyniki meczow'!H61=Imie_Nazwisko_13!H61,2,0)</f>
        <v>0</v>
      </c>
      <c r="J61" s="4">
        <f>IF(AND('Wyniki meczow'!F61=Imie_Nazwisko_13!F61,'Wyniki meczow'!G61=Imie_Nazwisko_13!G61),1,0)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64</v>
      </c>
      <c r="D62" s="17" t="s">
        <v>60</v>
      </c>
      <c r="E62" s="17" t="s">
        <v>55</v>
      </c>
      <c r="F62" s="8">
        <v>2</v>
      </c>
      <c r="G62" s="8">
        <v>1</v>
      </c>
      <c r="H62" s="4" t="str">
        <f t="shared" si="1"/>
        <v>Portugalia</v>
      </c>
      <c r="I62" s="4">
        <f>IF('Wyniki meczow'!H62=Imie_Nazwisko_13!H62,2,0)</f>
        <v>2</v>
      </c>
      <c r="J62" s="4">
        <f>IF(AND('Wyniki meczow'!F62=Imie_Nazwisko_13!F62,'Wyniki meczow'!G62=Imie_Nazwisko_13!G62),1,0)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65</v>
      </c>
      <c r="D65" s="21" t="str">
        <f>'Wyniki meczow'!H59</f>
        <v>Chorwacja</v>
      </c>
      <c r="E65" s="21" t="str">
        <f>'Wyniki meczow'!H60</f>
        <v>Brazylia</v>
      </c>
      <c r="F65" s="8">
        <v>1</v>
      </c>
      <c r="G65" s="8">
        <v>3</v>
      </c>
      <c r="H65" s="4" t="str">
        <f t="shared" si="1"/>
        <v>Brazylia</v>
      </c>
      <c r="I65" s="4">
        <f>IF('Wyniki meczow'!H65=Imie_Nazwisko_13!H65,2,0)</f>
        <v>0</v>
      </c>
      <c r="J65" s="4">
        <f>IF(AND('Wyniki meczow'!F65=Imie_Nazwisko_13!F65,'Wyniki meczow'!G65=Imie_Nazwisko_13!G65),1,0)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65</v>
      </c>
      <c r="D66" s="21" t="str">
        <f>'Wyniki meczow'!H55</f>
        <v>Holandia</v>
      </c>
      <c r="E66" s="21" t="str">
        <f>'Wyniki meczow'!H56</f>
        <v>Argentyna</v>
      </c>
      <c r="F66" s="8">
        <v>2</v>
      </c>
      <c r="G66" s="8">
        <v>3</v>
      </c>
      <c r="H66" s="4" t="str">
        <f t="shared" si="1"/>
        <v>Argentyna</v>
      </c>
      <c r="I66" s="4">
        <f>IF('Wyniki meczow'!H66=Imie_Nazwisko_13!H66,2,0)</f>
        <v>2</v>
      </c>
      <c r="J66" s="4">
        <f>IF(AND('Wyniki meczow'!F66=Imie_Nazwisko_13!F66,'Wyniki meczow'!G66=Imie_Nazwisko_13!G66),1,0)</f>
        <v>0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65</v>
      </c>
      <c r="D67" s="21" t="str">
        <f>'Wyniki meczow'!H61</f>
        <v>Maroko</v>
      </c>
      <c r="E67" s="21" t="str">
        <f>'Wyniki meczow'!H62</f>
        <v>Portugalia</v>
      </c>
      <c r="F67" s="8">
        <v>3</v>
      </c>
      <c r="G67" s="8">
        <v>1</v>
      </c>
      <c r="H67" s="4" t="str">
        <f t="shared" si="1"/>
        <v>Maroko</v>
      </c>
      <c r="I67" s="4">
        <f>IF('Wyniki meczow'!H67=Imie_Nazwisko_13!H67,2,0)</f>
        <v>2</v>
      </c>
      <c r="J67" s="4">
        <f>IF(AND('Wyniki meczow'!F67=Imie_Nazwisko_13!F67,'Wyniki meczow'!G67=Imie_Nazwisko_13!G67),1,0)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65</v>
      </c>
      <c r="D68" s="21" t="str">
        <f>'Wyniki meczow'!H58</f>
        <v>Anglia</v>
      </c>
      <c r="E68" s="21" t="str">
        <f>'Wyniki meczow'!H57</f>
        <v>Francja</v>
      </c>
      <c r="F68" s="8">
        <v>2</v>
      </c>
      <c r="G68" s="8">
        <v>3</v>
      </c>
      <c r="H68" s="4" t="str">
        <f t="shared" si="1"/>
        <v>Francja</v>
      </c>
      <c r="I68" s="4">
        <f>IF('Wyniki meczow'!H68=Imie_Nazwisko_13!H68,2,0)</f>
        <v>2</v>
      </c>
      <c r="J68" s="4">
        <f>IF(AND('Wyniki meczow'!F68=Imie_Nazwisko_13!F68,'Wyniki meczow'!G68=Imie_Nazwisko_13!G68),1,0)</f>
        <v>0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66</v>
      </c>
      <c r="D71" s="21" t="str">
        <f>'Wyniki meczow'!H66</f>
        <v>Argentyna</v>
      </c>
      <c r="E71" s="21" t="str">
        <f>'Wyniki meczow'!H65</f>
        <v>Chorwacja</v>
      </c>
      <c r="F71" s="8">
        <v>2</v>
      </c>
      <c r="G71" s="8">
        <v>3</v>
      </c>
      <c r="H71" s="4" t="str">
        <f t="shared" si="1"/>
        <v>Chorwacja</v>
      </c>
      <c r="I71" s="4">
        <f>IF('Wyniki meczow'!H71=Imie_Nazwisko_13!H71,2,0)</f>
        <v>0</v>
      </c>
      <c r="J71" s="4">
        <f>IF(AND('Wyniki meczow'!F71=Imie_Nazwisko_13!F71,'Wyniki meczow'!G71=Imie_Nazwisko_13!G71),1,0)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66</v>
      </c>
      <c r="D72" s="21" t="str">
        <f>'Wyniki meczow'!H68</f>
        <v>Francja</v>
      </c>
      <c r="E72" s="21" t="str">
        <f>'Wyniki meczow'!H67</f>
        <v>Maroko</v>
      </c>
      <c r="F72" s="8">
        <v>1</v>
      </c>
      <c r="G72" s="8">
        <v>2</v>
      </c>
      <c r="H72" s="4" t="str">
        <f t="shared" si="1"/>
        <v>Maroko</v>
      </c>
      <c r="I72" s="4">
        <f>IF('Wyniki meczow'!H72=Imie_Nazwisko_13!H72,2,0)</f>
        <v>0</v>
      </c>
      <c r="J72" s="4">
        <f>IF(AND('Wyniki meczow'!F72=Imie_Nazwisko_13!F72,'Wyniki meczow'!G72=Imie_Nazwisko_13!G72),1,0)</f>
        <v>0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67</v>
      </c>
      <c r="D74" s="21" t="str">
        <f>'Wyniki meczow'!D74</f>
        <v>Chorwacja</v>
      </c>
      <c r="E74" s="21" t="str">
        <f>'Wyniki meczow'!E74</f>
        <v>Maroko</v>
      </c>
      <c r="F74" s="8">
        <v>3</v>
      </c>
      <c r="G74" s="8">
        <v>2</v>
      </c>
      <c r="H74" s="4" t="str">
        <f t="shared" si="1"/>
        <v>Chorwacja</v>
      </c>
      <c r="I74" s="4">
        <f>IF('Wyniki meczow'!H74=Imie_Nazwisko_13!H74,2,0)</f>
        <v>2</v>
      </c>
      <c r="J74" s="4">
        <f>IF(AND('Wyniki meczow'!F74=Imie_Nazwisko_13!F74,'Wyniki meczow'!G74=Imie_Nazwisko_13!G74),1,0)</f>
        <v>0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68</v>
      </c>
      <c r="D75" s="21" t="str">
        <f>'Wyniki meczow'!H71</f>
        <v>Argentyna</v>
      </c>
      <c r="E75" s="21" t="str">
        <f>'Wyniki meczow'!H72</f>
        <v>Francja</v>
      </c>
      <c r="F75" s="8">
        <v>1</v>
      </c>
      <c r="G75" s="8">
        <v>2</v>
      </c>
      <c r="H75" s="4" t="str">
        <f t="shared" si="1"/>
        <v>Francja</v>
      </c>
      <c r="I75" s="4">
        <f>IF('Wyniki meczow'!H75=Imie_Nazwisko_13!H75,2,0)</f>
        <v>0</v>
      </c>
      <c r="J75" s="4">
        <f>IF(AND('Wyniki meczow'!F75=Imie_Nazwisko_13!F75,'Wyniki meczow'!G75=Imie_Nazwisko_13!G75),1,0)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29" priority="5" operator="containsText" text="podaj liczbę goli">
      <formula>NOT(ISERROR(SEARCH("podaj liczbę goli",F3)))</formula>
    </cfRule>
  </conditionalFormatting>
  <conditionalFormatting sqref="F55:G62">
    <cfRule type="containsText" dxfId="28" priority="4" operator="containsText" text="podaj liczbę goli">
      <formula>NOT(ISERROR(SEARCH("podaj liczbę goli",F55)))</formula>
    </cfRule>
  </conditionalFormatting>
  <conditionalFormatting sqref="F65:G68">
    <cfRule type="containsText" dxfId="27" priority="3" operator="containsText" text="podaj liczbę goli">
      <formula>NOT(ISERROR(SEARCH("podaj liczbę goli",F65)))</formula>
    </cfRule>
  </conditionalFormatting>
  <conditionalFormatting sqref="F71:G72">
    <cfRule type="containsText" dxfId="26" priority="2" operator="containsText" text="podaj liczbę goli">
      <formula>NOT(ISERROR(SEARCH("podaj liczbę goli",F71)))</formula>
    </cfRule>
  </conditionalFormatting>
  <conditionalFormatting sqref="F74:G75">
    <cfRule type="containsText" dxfId="25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workbookViewId="0">
      <pane ySplit="2" topLeftCell="A71" activePane="bottomLeft" state="frozen"/>
      <selection pane="bottomLeft" activeCell="I75" sqref="I75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27" style="1" bestFit="1" customWidth="1"/>
    <col min="10" max="10" width="26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17</v>
      </c>
      <c r="B1" s="33" t="s">
        <v>18</v>
      </c>
      <c r="C1" s="33" t="s">
        <v>19</v>
      </c>
      <c r="D1" s="34" t="s">
        <v>20</v>
      </c>
      <c r="E1" s="35" t="s">
        <v>21</v>
      </c>
      <c r="F1" s="36" t="s">
        <v>22</v>
      </c>
      <c r="G1" s="36"/>
      <c r="H1" s="32" t="s">
        <v>23</v>
      </c>
      <c r="I1" s="37" t="s">
        <v>69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20</v>
      </c>
      <c r="G2" s="3" t="s">
        <v>21</v>
      </c>
      <c r="H2" s="32"/>
      <c r="I2" s="6" t="s">
        <v>70</v>
      </c>
      <c r="J2" s="7" t="s">
        <v>71</v>
      </c>
    </row>
    <row r="3" spans="1:14" ht="14.25" x14ac:dyDescent="0.2">
      <c r="A3" s="4">
        <v>1</v>
      </c>
      <c r="B3" s="5">
        <v>44885</v>
      </c>
      <c r="C3" s="4" t="s">
        <v>24</v>
      </c>
      <c r="D3" s="4" t="s">
        <v>25</v>
      </c>
      <c r="E3" s="4" t="s">
        <v>26</v>
      </c>
      <c r="F3" s="8">
        <v>0</v>
      </c>
      <c r="G3" s="8">
        <v>1</v>
      </c>
      <c r="H3" s="4" t="str">
        <f t="shared" ref="H3:H50" si="0">IF(F3="-","",IF(F3=G3,"Remis",IF(F3&gt;G3,D3,E3)))</f>
        <v>Ekwador</v>
      </c>
      <c r="I3" s="4">
        <f>IF('Wyniki meczow'!H3=Imie_Nazwisko_14!H3,2,0)</f>
        <v>2</v>
      </c>
      <c r="J3" s="4">
        <f>IF(AND('Wyniki meczow'!F3=Imie_Nazwisko_14!F3,'Wyniki meczow'!G3=Imie_Nazwisko_14!G3),1,0)</f>
        <v>0</v>
      </c>
      <c r="M3" s="1" t="s">
        <v>72</v>
      </c>
      <c r="N3" s="1">
        <f>COUNTIF(I3:I50:I55:I62:I65:I68:I71:I72:I74:I75,2)</f>
        <v>34</v>
      </c>
    </row>
    <row r="4" spans="1:14" ht="14.25" x14ac:dyDescent="0.2">
      <c r="A4" s="4">
        <v>2</v>
      </c>
      <c r="B4" s="5">
        <v>44886</v>
      </c>
      <c r="C4" s="4" t="s">
        <v>24</v>
      </c>
      <c r="D4" s="4" t="s">
        <v>27</v>
      </c>
      <c r="E4" s="4" t="s">
        <v>28</v>
      </c>
      <c r="F4" s="8">
        <v>0</v>
      </c>
      <c r="G4" s="8">
        <v>2</v>
      </c>
      <c r="H4" s="4" t="str">
        <f t="shared" si="0"/>
        <v>Holandia</v>
      </c>
      <c r="I4" s="4">
        <f>IF('Wyniki meczow'!H4=Imie_Nazwisko_14!H4,2,0)</f>
        <v>2</v>
      </c>
      <c r="J4" s="4">
        <f>IF(AND('Wyniki meczow'!F4=Imie_Nazwisko_14!F4,'Wyniki meczow'!G4=Imie_Nazwisko_14!G4),1,0)</f>
        <v>1</v>
      </c>
      <c r="M4" s="1" t="s">
        <v>73</v>
      </c>
      <c r="N4" s="1">
        <f>COUNTIF(J3:J50:J55:J62:J65:J68:J71:J72:J74:J75,1)</f>
        <v>10</v>
      </c>
    </row>
    <row r="5" spans="1:14" ht="14.25" x14ac:dyDescent="0.2">
      <c r="A5" s="4">
        <v>3</v>
      </c>
      <c r="B5" s="5">
        <v>44886</v>
      </c>
      <c r="C5" s="4" t="s">
        <v>29</v>
      </c>
      <c r="D5" s="4" t="s">
        <v>30</v>
      </c>
      <c r="E5" s="4" t="s">
        <v>31</v>
      </c>
      <c r="F5" s="8">
        <v>3</v>
      </c>
      <c r="G5" s="8">
        <v>1</v>
      </c>
      <c r="H5" s="4" t="str">
        <f t="shared" si="0"/>
        <v>Anglia</v>
      </c>
      <c r="I5" s="4">
        <f>IF('Wyniki meczow'!H5=Imie_Nazwisko_14!H5,2,0)</f>
        <v>2</v>
      </c>
      <c r="J5" s="4">
        <f>IF(AND('Wyniki meczow'!F5=Imie_Nazwisko_14!F5,'Wyniki meczow'!G5=Imie_Nazwisko_14!G5),1,0)</f>
        <v>0</v>
      </c>
      <c r="M5" s="1" t="s">
        <v>74</v>
      </c>
      <c r="N5" s="1">
        <f>SUM(I3:I50:I55:I62:I65:I68:I71:I72:I74:I75)</f>
        <v>68</v>
      </c>
    </row>
    <row r="6" spans="1:14" ht="14.25" x14ac:dyDescent="0.2">
      <c r="A6" s="4">
        <v>4</v>
      </c>
      <c r="B6" s="5">
        <v>44886</v>
      </c>
      <c r="C6" s="4" t="s">
        <v>29</v>
      </c>
      <c r="D6" s="4" t="s">
        <v>32</v>
      </c>
      <c r="E6" s="4" t="s">
        <v>33</v>
      </c>
      <c r="F6" s="8">
        <v>1</v>
      </c>
      <c r="G6" s="8">
        <v>1</v>
      </c>
      <c r="H6" s="4" t="str">
        <f t="shared" si="0"/>
        <v>Remis</v>
      </c>
      <c r="I6" s="4">
        <f>IF('Wyniki meczow'!H6=Imie_Nazwisko_14!H6,2,0)</f>
        <v>2</v>
      </c>
      <c r="J6" s="4">
        <f>IF(AND('Wyniki meczow'!F6=Imie_Nazwisko_14!F6,'Wyniki meczow'!G6=Imie_Nazwisko_14!G6),1,0)</f>
        <v>1</v>
      </c>
    </row>
    <row r="7" spans="1:14" ht="14.25" x14ac:dyDescent="0.2">
      <c r="A7" s="4">
        <v>5</v>
      </c>
      <c r="B7" s="5">
        <v>44887</v>
      </c>
      <c r="C7" s="4" t="s">
        <v>34</v>
      </c>
      <c r="D7" s="4" t="s">
        <v>35</v>
      </c>
      <c r="E7" s="4" t="s">
        <v>36</v>
      </c>
      <c r="F7" s="8">
        <v>2</v>
      </c>
      <c r="G7" s="8">
        <v>0</v>
      </c>
      <c r="H7" s="4" t="str">
        <f t="shared" si="0"/>
        <v>Dania</v>
      </c>
      <c r="I7" s="4">
        <f>IF('Wyniki meczow'!H7=Imie_Nazwisko_14!H7,2,0)</f>
        <v>0</v>
      </c>
      <c r="J7" s="4">
        <f>IF(AND('Wyniki meczow'!F7=Imie_Nazwisko_14!F7,'Wyniki meczow'!G7=Imie_Nazwisko_14!G7),1,0)</f>
        <v>0</v>
      </c>
    </row>
    <row r="8" spans="1:14" ht="14.25" x14ac:dyDescent="0.2">
      <c r="A8" s="4">
        <v>6</v>
      </c>
      <c r="B8" s="5">
        <v>44887</v>
      </c>
      <c r="C8" s="4" t="s">
        <v>34</v>
      </c>
      <c r="D8" s="4" t="s">
        <v>37</v>
      </c>
      <c r="E8" s="4" t="s">
        <v>38</v>
      </c>
      <c r="F8" s="8">
        <v>3</v>
      </c>
      <c r="G8" s="8">
        <v>0</v>
      </c>
      <c r="H8" s="4" t="str">
        <f t="shared" si="0"/>
        <v>Francja</v>
      </c>
      <c r="I8" s="4">
        <f>IF('Wyniki meczow'!H8=Imie_Nazwisko_14!H8,2,0)</f>
        <v>2</v>
      </c>
      <c r="J8" s="4">
        <f>IF(AND('Wyniki meczow'!F8=Imie_Nazwisko_14!F8,'Wyniki meczow'!G8=Imie_Nazwisko_14!G8),1,0)</f>
        <v>0</v>
      </c>
    </row>
    <row r="9" spans="1:14" ht="14.25" x14ac:dyDescent="0.2">
      <c r="A9" s="4">
        <v>7</v>
      </c>
      <c r="B9" s="5">
        <v>44887</v>
      </c>
      <c r="C9" s="4" t="s">
        <v>39</v>
      </c>
      <c r="D9" s="4" t="s">
        <v>40</v>
      </c>
      <c r="E9" s="4" t="s">
        <v>41</v>
      </c>
      <c r="F9" s="8">
        <v>3</v>
      </c>
      <c r="G9" s="8">
        <v>0</v>
      </c>
      <c r="H9" s="4" t="str">
        <f t="shared" si="0"/>
        <v>Argentyna</v>
      </c>
      <c r="I9" s="4">
        <f>IF('Wyniki meczow'!H9=Imie_Nazwisko_14!H9,2,0)</f>
        <v>0</v>
      </c>
      <c r="J9" s="4">
        <f>IF(AND('Wyniki meczow'!F9=Imie_Nazwisko_14!F9,'Wyniki meczow'!G9=Imie_Nazwisko_14!G9),1,0)</f>
        <v>0</v>
      </c>
    </row>
    <row r="10" spans="1:14" ht="14.25" x14ac:dyDescent="0.2">
      <c r="A10" s="4">
        <v>8</v>
      </c>
      <c r="B10" s="5">
        <v>44887</v>
      </c>
      <c r="C10" s="4" t="s">
        <v>39</v>
      </c>
      <c r="D10" s="4" t="s">
        <v>42</v>
      </c>
      <c r="E10" s="4" t="s">
        <v>43</v>
      </c>
      <c r="F10" s="8">
        <v>2</v>
      </c>
      <c r="G10" s="8">
        <v>0</v>
      </c>
      <c r="H10" s="4" t="str">
        <f t="shared" si="0"/>
        <v>Meksyk</v>
      </c>
      <c r="I10" s="4">
        <f>IF('Wyniki meczow'!H10=Imie_Nazwisko_14!H10,2,0)</f>
        <v>0</v>
      </c>
      <c r="J10" s="4">
        <f>IF(AND('Wyniki meczow'!F10=Imie_Nazwisko_14!F10,'Wyniki meczow'!G10=Imie_Nazwisko_14!G10),1,0)</f>
        <v>0</v>
      </c>
    </row>
    <row r="11" spans="1:14" ht="14.25" x14ac:dyDescent="0.2">
      <c r="A11" s="4">
        <v>9</v>
      </c>
      <c r="B11" s="5">
        <v>44888</v>
      </c>
      <c r="C11" s="4" t="s">
        <v>44</v>
      </c>
      <c r="D11" s="4" t="s">
        <v>45</v>
      </c>
      <c r="E11" s="4" t="s">
        <v>46</v>
      </c>
      <c r="F11" s="8">
        <v>3</v>
      </c>
      <c r="G11" s="8">
        <v>1</v>
      </c>
      <c r="H11" s="4" t="str">
        <f t="shared" si="0"/>
        <v>Belgia</v>
      </c>
      <c r="I11" s="4">
        <f>IF('Wyniki meczow'!H11=Imie_Nazwisko_14!H11,2,0)</f>
        <v>2</v>
      </c>
      <c r="J11" s="4">
        <f>IF(AND('Wyniki meczow'!F11=Imie_Nazwisko_14!F11,'Wyniki meczow'!G11=Imie_Nazwisko_14!G11),1,0)</f>
        <v>0</v>
      </c>
    </row>
    <row r="12" spans="1:14" ht="14.25" x14ac:dyDescent="0.2">
      <c r="A12" s="4">
        <v>10</v>
      </c>
      <c r="B12" s="5">
        <v>44888</v>
      </c>
      <c r="C12" s="4" t="s">
        <v>47</v>
      </c>
      <c r="D12" s="4" t="s">
        <v>48</v>
      </c>
      <c r="E12" s="4" t="s">
        <v>49</v>
      </c>
      <c r="F12" s="8">
        <v>2</v>
      </c>
      <c r="G12" s="8">
        <v>0</v>
      </c>
      <c r="H12" s="4" t="str">
        <f t="shared" si="0"/>
        <v>Hiszpania</v>
      </c>
      <c r="I12" s="4">
        <f>IF('Wyniki meczow'!H12=Imie_Nazwisko_14!H12,2,0)</f>
        <v>2</v>
      </c>
      <c r="J12" s="4">
        <f>IF(AND('Wyniki meczow'!F12=Imie_Nazwisko_14!F12,'Wyniki meczow'!G12=Imie_Nazwisko_14!G12),1,0)</f>
        <v>0</v>
      </c>
    </row>
    <row r="13" spans="1:14" ht="14.25" x14ac:dyDescent="0.2">
      <c r="A13" s="4">
        <v>11</v>
      </c>
      <c r="B13" s="5">
        <v>44888</v>
      </c>
      <c r="C13" s="4" t="s">
        <v>47</v>
      </c>
      <c r="D13" s="4" t="s">
        <v>50</v>
      </c>
      <c r="E13" s="4" t="s">
        <v>51</v>
      </c>
      <c r="F13" s="8">
        <v>2</v>
      </c>
      <c r="G13" s="8">
        <v>0</v>
      </c>
      <c r="H13" s="4" t="str">
        <f t="shared" si="0"/>
        <v>Niemcy</v>
      </c>
      <c r="I13" s="4">
        <f>IF('Wyniki meczow'!H13=Imie_Nazwisko_14!H13,2,0)</f>
        <v>0</v>
      </c>
      <c r="J13" s="4">
        <f>IF(AND('Wyniki meczow'!F13=Imie_Nazwisko_14!F13,'Wyniki meczow'!G13=Imie_Nazwisko_14!G13),1,0)</f>
        <v>0</v>
      </c>
    </row>
    <row r="14" spans="1:14" ht="14.25" x14ac:dyDescent="0.2">
      <c r="A14" s="4">
        <v>12</v>
      </c>
      <c r="B14" s="5">
        <v>44888</v>
      </c>
      <c r="C14" s="4" t="s">
        <v>44</v>
      </c>
      <c r="D14" s="4" t="s">
        <v>52</v>
      </c>
      <c r="E14" s="4" t="s">
        <v>53</v>
      </c>
      <c r="F14" s="8">
        <v>1</v>
      </c>
      <c r="G14" s="8">
        <v>2</v>
      </c>
      <c r="H14" s="4" t="str">
        <f t="shared" si="0"/>
        <v>Chorwacja</v>
      </c>
      <c r="I14" s="4">
        <f>IF('Wyniki meczow'!H14=Imie_Nazwisko_14!H14,2,0)</f>
        <v>0</v>
      </c>
      <c r="J14" s="4">
        <f>IF(AND('Wyniki meczow'!F14=Imie_Nazwisko_14!F14,'Wyniki meczow'!G14=Imie_Nazwisko_14!G14),1,0)</f>
        <v>0</v>
      </c>
    </row>
    <row r="15" spans="1:14" ht="14.25" x14ac:dyDescent="0.2">
      <c r="A15" s="4">
        <v>13</v>
      </c>
      <c r="B15" s="5">
        <v>44889</v>
      </c>
      <c r="C15" s="4" t="s">
        <v>54</v>
      </c>
      <c r="D15" s="4" t="s">
        <v>55</v>
      </c>
      <c r="E15" s="4" t="s">
        <v>56</v>
      </c>
      <c r="F15" s="8">
        <v>2</v>
      </c>
      <c r="G15" s="8">
        <v>0</v>
      </c>
      <c r="H15" s="4" t="str">
        <f t="shared" si="0"/>
        <v>Szwajcaria</v>
      </c>
      <c r="I15" s="4">
        <f>IF('Wyniki meczow'!H15=Imie_Nazwisko_14!H15,2,0)</f>
        <v>2</v>
      </c>
      <c r="J15" s="4">
        <f>IF(AND('Wyniki meczow'!F15=Imie_Nazwisko_14!F15,'Wyniki meczow'!G15=Imie_Nazwisko_14!G15),1,0)</f>
        <v>0</v>
      </c>
    </row>
    <row r="16" spans="1:14" ht="14.25" x14ac:dyDescent="0.2">
      <c r="A16" s="4">
        <v>14</v>
      </c>
      <c r="B16" s="5">
        <v>44889</v>
      </c>
      <c r="C16" s="4" t="s">
        <v>57</v>
      </c>
      <c r="D16" s="4" t="s">
        <v>58</v>
      </c>
      <c r="E16" s="4" t="s">
        <v>59</v>
      </c>
      <c r="F16" s="8">
        <v>2</v>
      </c>
      <c r="G16" s="8">
        <v>0</v>
      </c>
      <c r="H16" s="4" t="str">
        <f t="shared" si="0"/>
        <v>Urugwaj</v>
      </c>
      <c r="I16" s="4">
        <f>IF('Wyniki meczow'!H16=Imie_Nazwisko_14!H16,2,0)</f>
        <v>0</v>
      </c>
      <c r="J16" s="4">
        <f>IF(AND('Wyniki meczow'!F16=Imie_Nazwisko_14!F16,'Wyniki meczow'!G16=Imie_Nazwisko_14!G16),1,0)</f>
        <v>0</v>
      </c>
    </row>
    <row r="17" spans="1:10" ht="14.25" x14ac:dyDescent="0.2">
      <c r="A17" s="4">
        <v>15</v>
      </c>
      <c r="B17" s="5">
        <v>44889</v>
      </c>
      <c r="C17" s="4" t="s">
        <v>57</v>
      </c>
      <c r="D17" s="4" t="s">
        <v>60</v>
      </c>
      <c r="E17" s="4" t="s">
        <v>61</v>
      </c>
      <c r="F17" s="8">
        <v>2</v>
      </c>
      <c r="G17" s="8">
        <v>0</v>
      </c>
      <c r="H17" s="4" t="str">
        <f t="shared" si="0"/>
        <v>Portugalia</v>
      </c>
      <c r="I17" s="4">
        <f>IF('Wyniki meczow'!H17=Imie_Nazwisko_14!H17,2,0)</f>
        <v>2</v>
      </c>
      <c r="J17" s="4">
        <f>IF(AND('Wyniki meczow'!F17=Imie_Nazwisko_14!F17,'Wyniki meczow'!G17=Imie_Nazwisko_14!G17),1,0)</f>
        <v>0</v>
      </c>
    </row>
    <row r="18" spans="1:10" ht="14.25" x14ac:dyDescent="0.2">
      <c r="A18" s="4">
        <v>16</v>
      </c>
      <c r="B18" s="5">
        <v>44889</v>
      </c>
      <c r="C18" s="4" t="s">
        <v>54</v>
      </c>
      <c r="D18" s="4" t="s">
        <v>62</v>
      </c>
      <c r="E18" s="4" t="s">
        <v>63</v>
      </c>
      <c r="F18" s="8">
        <v>2</v>
      </c>
      <c r="G18" s="8">
        <v>0</v>
      </c>
      <c r="H18" s="4" t="str">
        <f t="shared" si="0"/>
        <v>Brazylia</v>
      </c>
      <c r="I18" s="4">
        <f>IF('Wyniki meczow'!H18=Imie_Nazwisko_14!H18,2,0)</f>
        <v>2</v>
      </c>
      <c r="J18" s="4">
        <f>IF(AND('Wyniki meczow'!F18=Imie_Nazwisko_14!F18,'Wyniki meczow'!G18=Imie_Nazwisko_14!G18),1,0)</f>
        <v>1</v>
      </c>
    </row>
    <row r="19" spans="1:10" ht="14.25" x14ac:dyDescent="0.2">
      <c r="A19" s="4">
        <v>17</v>
      </c>
      <c r="B19" s="5">
        <v>44890</v>
      </c>
      <c r="C19" s="4" t="s">
        <v>29</v>
      </c>
      <c r="D19" s="4" t="s">
        <v>33</v>
      </c>
      <c r="E19" s="4" t="s">
        <v>31</v>
      </c>
      <c r="F19" s="8">
        <v>2</v>
      </c>
      <c r="G19" s="8">
        <v>0</v>
      </c>
      <c r="H19" s="4" t="str">
        <f t="shared" si="0"/>
        <v>Walia</v>
      </c>
      <c r="I19" s="4">
        <f>IF('Wyniki meczow'!H19=Imie_Nazwisko_14!H19,2,0)</f>
        <v>0</v>
      </c>
      <c r="J19" s="4">
        <f>IF(AND('Wyniki meczow'!F19=Imie_Nazwisko_14!F19,'Wyniki meczow'!G19=Imie_Nazwisko_14!G19),1,0)</f>
        <v>0</v>
      </c>
    </row>
    <row r="20" spans="1:10" ht="14.25" x14ac:dyDescent="0.2">
      <c r="A20" s="4">
        <v>18</v>
      </c>
      <c r="B20" s="5">
        <v>44890</v>
      </c>
      <c r="C20" s="4" t="s">
        <v>24</v>
      </c>
      <c r="D20" s="4" t="s">
        <v>25</v>
      </c>
      <c r="E20" s="4" t="s">
        <v>27</v>
      </c>
      <c r="F20" s="8">
        <v>1</v>
      </c>
      <c r="G20" s="8">
        <v>2</v>
      </c>
      <c r="H20" s="4" t="str">
        <f t="shared" si="0"/>
        <v>Senegal</v>
      </c>
      <c r="I20" s="4">
        <f>IF('Wyniki meczow'!H20=Imie_Nazwisko_14!H20,2,0)</f>
        <v>2</v>
      </c>
      <c r="J20" s="4">
        <f>IF(AND('Wyniki meczow'!F20=Imie_Nazwisko_14!F20,'Wyniki meczow'!G20=Imie_Nazwisko_14!G20),1,0)</f>
        <v>0</v>
      </c>
    </row>
    <row r="21" spans="1:10" ht="14.25" x14ac:dyDescent="0.2">
      <c r="A21" s="4">
        <v>19</v>
      </c>
      <c r="B21" s="5">
        <v>44890</v>
      </c>
      <c r="C21" s="4" t="s">
        <v>24</v>
      </c>
      <c r="D21" s="4" t="s">
        <v>28</v>
      </c>
      <c r="E21" s="4" t="s">
        <v>26</v>
      </c>
      <c r="F21" s="8">
        <v>2</v>
      </c>
      <c r="G21" s="8">
        <v>0</v>
      </c>
      <c r="H21" s="4" t="str">
        <f t="shared" si="0"/>
        <v>Holandia</v>
      </c>
      <c r="I21" s="4">
        <f>IF('Wyniki meczow'!H21=Imie_Nazwisko_14!H21,2,0)</f>
        <v>0</v>
      </c>
      <c r="J21" s="4">
        <f>IF(AND('Wyniki meczow'!F21=Imie_Nazwisko_14!F21,'Wyniki meczow'!G21=Imie_Nazwisko_14!G21),1,0)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29</v>
      </c>
      <c r="D22" s="4" t="s">
        <v>30</v>
      </c>
      <c r="E22" s="4" t="s">
        <v>32</v>
      </c>
      <c r="F22" s="8">
        <v>2</v>
      </c>
      <c r="G22" s="8">
        <v>1</v>
      </c>
      <c r="H22" s="4" t="str">
        <f t="shared" si="0"/>
        <v>Anglia</v>
      </c>
      <c r="I22" s="4">
        <f>IF('Wyniki meczow'!H22=Imie_Nazwisko_14!H22,2,0)</f>
        <v>0</v>
      </c>
      <c r="J22" s="4">
        <f>IF(AND('Wyniki meczow'!F22=Imie_Nazwisko_14!F22,'Wyniki meczow'!G22=Imie_Nazwisko_14!G22),1,0)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34</v>
      </c>
      <c r="D23" s="4" t="s">
        <v>36</v>
      </c>
      <c r="E23" s="4" t="s">
        <v>38</v>
      </c>
      <c r="F23" s="8">
        <v>1</v>
      </c>
      <c r="G23" s="8">
        <v>1</v>
      </c>
      <c r="H23" s="4" t="str">
        <f t="shared" si="0"/>
        <v>Remis</v>
      </c>
      <c r="I23" s="4">
        <f>IF('Wyniki meczow'!H23=Imie_Nazwisko_14!H23,2,0)</f>
        <v>0</v>
      </c>
      <c r="J23" s="4">
        <f>IF(AND('Wyniki meczow'!F23=Imie_Nazwisko_14!F23,'Wyniki meczow'!G23=Imie_Nazwisko_14!G23),1,0)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39</v>
      </c>
      <c r="D24" s="4" t="s">
        <v>43</v>
      </c>
      <c r="E24" s="4" t="s">
        <v>41</v>
      </c>
      <c r="F24" s="8">
        <v>2</v>
      </c>
      <c r="G24" s="8">
        <v>1</v>
      </c>
      <c r="H24" s="4" t="str">
        <f t="shared" si="0"/>
        <v>Polska</v>
      </c>
      <c r="I24" s="4">
        <f>IF('Wyniki meczow'!H24=Imie_Nazwisko_14!H24,2,0)</f>
        <v>2</v>
      </c>
      <c r="J24" s="4">
        <f>IF(AND('Wyniki meczow'!F24=Imie_Nazwisko_14!F24,'Wyniki meczow'!G24=Imie_Nazwisko_14!G24),1,0)</f>
        <v>0</v>
      </c>
    </row>
    <row r="25" spans="1:10" ht="15.75" customHeight="1" x14ac:dyDescent="0.2">
      <c r="A25" s="4">
        <v>23</v>
      </c>
      <c r="B25" s="5">
        <v>44891</v>
      </c>
      <c r="C25" s="4" t="s">
        <v>34</v>
      </c>
      <c r="D25" s="4" t="s">
        <v>37</v>
      </c>
      <c r="E25" s="4" t="s">
        <v>35</v>
      </c>
      <c r="F25" s="8">
        <v>2</v>
      </c>
      <c r="G25" s="8">
        <v>2</v>
      </c>
      <c r="H25" s="4" t="str">
        <f t="shared" si="0"/>
        <v>Remis</v>
      </c>
      <c r="I25" s="4">
        <f>IF('Wyniki meczow'!H25=Imie_Nazwisko_14!H25,2,0)</f>
        <v>0</v>
      </c>
      <c r="J25" s="4">
        <f>IF(AND('Wyniki meczow'!F25=Imie_Nazwisko_14!F25,'Wyniki meczow'!G25=Imie_Nazwisko_14!G25),1,0)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39</v>
      </c>
      <c r="D26" s="4" t="s">
        <v>40</v>
      </c>
      <c r="E26" s="4" t="s">
        <v>42</v>
      </c>
      <c r="F26" s="8">
        <v>2</v>
      </c>
      <c r="G26" s="8">
        <v>2</v>
      </c>
      <c r="H26" s="4" t="str">
        <f t="shared" si="0"/>
        <v>Remis</v>
      </c>
      <c r="I26" s="4">
        <f>IF('Wyniki meczow'!H26=Imie_Nazwisko_14!H26,2,0)</f>
        <v>0</v>
      </c>
      <c r="J26" s="4">
        <f>IF(AND('Wyniki meczow'!F26=Imie_Nazwisko_14!F26,'Wyniki meczow'!G26=Imie_Nazwisko_14!G26),1,0)</f>
        <v>0</v>
      </c>
    </row>
    <row r="27" spans="1:10" ht="15.75" customHeight="1" x14ac:dyDescent="0.2">
      <c r="A27" s="4">
        <v>25</v>
      </c>
      <c r="B27" s="5">
        <v>44892</v>
      </c>
      <c r="C27" s="4" t="s">
        <v>47</v>
      </c>
      <c r="D27" s="4" t="s">
        <v>51</v>
      </c>
      <c r="E27" s="4" t="s">
        <v>49</v>
      </c>
      <c r="F27" s="8">
        <v>2</v>
      </c>
      <c r="G27" s="8">
        <v>1</v>
      </c>
      <c r="H27" s="4" t="str">
        <f t="shared" si="0"/>
        <v>Japonia</v>
      </c>
      <c r="I27" s="4">
        <f>IF('Wyniki meczow'!H27=Imie_Nazwisko_14!H27,2,0)</f>
        <v>0</v>
      </c>
      <c r="J27" s="4">
        <f>IF(AND('Wyniki meczow'!F27=Imie_Nazwisko_14!F27,'Wyniki meczow'!G27=Imie_Nazwisko_14!G27),1,0)</f>
        <v>0</v>
      </c>
    </row>
    <row r="28" spans="1:10" ht="15.75" customHeight="1" x14ac:dyDescent="0.2">
      <c r="A28" s="4">
        <v>26</v>
      </c>
      <c r="B28" s="5">
        <v>44892</v>
      </c>
      <c r="C28" s="4" t="s">
        <v>44</v>
      </c>
      <c r="D28" s="4" t="s">
        <v>45</v>
      </c>
      <c r="E28" s="4" t="s">
        <v>52</v>
      </c>
      <c r="F28" s="8">
        <v>2</v>
      </c>
      <c r="G28" s="8">
        <v>0</v>
      </c>
      <c r="H28" s="4" t="str">
        <f t="shared" si="0"/>
        <v>Belgia</v>
      </c>
      <c r="I28" s="4">
        <f>IF('Wyniki meczow'!H28=Imie_Nazwisko_14!H28,2,0)</f>
        <v>0</v>
      </c>
      <c r="J28" s="4">
        <f>IF(AND('Wyniki meczow'!F28=Imie_Nazwisko_14!F28,'Wyniki meczow'!G28=Imie_Nazwisko_14!G28),1,0)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44</v>
      </c>
      <c r="D29" s="4" t="s">
        <v>53</v>
      </c>
      <c r="E29" s="4" t="s">
        <v>46</v>
      </c>
      <c r="F29" s="8">
        <v>2</v>
      </c>
      <c r="G29" s="8">
        <v>0</v>
      </c>
      <c r="H29" s="4" t="str">
        <f t="shared" si="0"/>
        <v>Chorwacja</v>
      </c>
      <c r="I29" s="4">
        <f>IF('Wyniki meczow'!H29=Imie_Nazwisko_14!H29,2,0)</f>
        <v>2</v>
      </c>
      <c r="J29" s="4">
        <f>IF(AND('Wyniki meczow'!F29=Imie_Nazwisko_14!F29,'Wyniki meczow'!G29=Imie_Nazwisko_14!G29),1,0)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47</v>
      </c>
      <c r="D30" s="4" t="s">
        <v>48</v>
      </c>
      <c r="E30" s="4" t="s">
        <v>50</v>
      </c>
      <c r="F30" s="8">
        <v>1</v>
      </c>
      <c r="G30" s="8">
        <v>2</v>
      </c>
      <c r="H30" s="4" t="str">
        <f t="shared" si="0"/>
        <v>Niemcy</v>
      </c>
      <c r="I30" s="4">
        <f>IF('Wyniki meczow'!H30=Imie_Nazwisko_14!H30,2,0)</f>
        <v>0</v>
      </c>
      <c r="J30" s="4">
        <f>IF(AND('Wyniki meczow'!F30=Imie_Nazwisko_14!F30,'Wyniki meczow'!G30=Imie_Nazwisko_14!G30),1,0)</f>
        <v>0</v>
      </c>
    </row>
    <row r="31" spans="1:10" ht="15.75" customHeight="1" x14ac:dyDescent="0.2">
      <c r="A31" s="4">
        <v>29</v>
      </c>
      <c r="B31" s="5">
        <v>44893</v>
      </c>
      <c r="C31" s="4" t="s">
        <v>54</v>
      </c>
      <c r="D31" s="4" t="s">
        <v>56</v>
      </c>
      <c r="E31" s="4" t="s">
        <v>63</v>
      </c>
      <c r="F31" s="8">
        <v>0</v>
      </c>
      <c r="G31" s="8">
        <v>2</v>
      </c>
      <c r="H31" s="4" t="str">
        <f t="shared" si="0"/>
        <v>Serbia</v>
      </c>
      <c r="I31" s="4">
        <f>IF('Wyniki meczow'!H31=Imie_Nazwisko_14!H31,2,0)</f>
        <v>0</v>
      </c>
      <c r="J31" s="4">
        <f>IF(AND('Wyniki meczow'!F31=Imie_Nazwisko_14!F31,'Wyniki meczow'!G31=Imie_Nazwisko_14!G31),1,0)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57</v>
      </c>
      <c r="D32" s="4" t="s">
        <v>59</v>
      </c>
      <c r="E32" s="4" t="s">
        <v>61</v>
      </c>
      <c r="F32" s="8">
        <v>0</v>
      </c>
      <c r="G32" s="8">
        <v>1</v>
      </c>
      <c r="H32" s="4" t="str">
        <f t="shared" si="0"/>
        <v>Ghana</v>
      </c>
      <c r="I32" s="4">
        <f>IF('Wyniki meczow'!H32=Imie_Nazwisko_14!H32,2,0)</f>
        <v>2</v>
      </c>
      <c r="J32" s="4">
        <f>IF(AND('Wyniki meczow'!F32=Imie_Nazwisko_14!F32,'Wyniki meczow'!G32=Imie_Nazwisko_14!G32),1,0)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54</v>
      </c>
      <c r="D33" s="4" t="s">
        <v>62</v>
      </c>
      <c r="E33" s="4" t="s">
        <v>55</v>
      </c>
      <c r="F33" s="8">
        <v>2</v>
      </c>
      <c r="G33" s="8">
        <v>1</v>
      </c>
      <c r="H33" s="4" t="str">
        <f t="shared" si="0"/>
        <v>Brazylia</v>
      </c>
      <c r="I33" s="4">
        <f>IF('Wyniki meczow'!H33=Imie_Nazwisko_14!H33,2,0)</f>
        <v>2</v>
      </c>
      <c r="J33" s="4">
        <f>IF(AND('Wyniki meczow'!F33=Imie_Nazwisko_14!F33,'Wyniki meczow'!G33=Imie_Nazwisko_14!G33),1,0)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57</v>
      </c>
      <c r="D34" s="4" t="s">
        <v>60</v>
      </c>
      <c r="E34" s="4" t="s">
        <v>58</v>
      </c>
      <c r="F34" s="8">
        <v>2</v>
      </c>
      <c r="G34" s="8">
        <v>2</v>
      </c>
      <c r="H34" s="4" t="str">
        <f t="shared" si="0"/>
        <v>Remis</v>
      </c>
      <c r="I34" s="4">
        <f>IF('Wyniki meczow'!H34=Imie_Nazwisko_14!H34,2,0)</f>
        <v>0</v>
      </c>
      <c r="J34" s="4">
        <f>IF(AND('Wyniki meczow'!F34=Imie_Nazwisko_14!F34,'Wyniki meczow'!G34=Imie_Nazwisko_14!G34),1,0)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29</v>
      </c>
      <c r="D35" s="4" t="s">
        <v>33</v>
      </c>
      <c r="E35" s="4" t="s">
        <v>30</v>
      </c>
      <c r="F35" s="8">
        <v>1</v>
      </c>
      <c r="G35" s="8">
        <v>1</v>
      </c>
      <c r="H35" s="4" t="str">
        <f t="shared" si="0"/>
        <v>Remis</v>
      </c>
      <c r="I35" s="4">
        <f>IF('Wyniki meczow'!H35=Imie_Nazwisko_14!H35,2,0)</f>
        <v>0</v>
      </c>
      <c r="J35" s="4">
        <f>IF(AND('Wyniki meczow'!F35=Imie_Nazwisko_14!F35,'Wyniki meczow'!G35=Imie_Nazwisko_14!G35),1,0)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29</v>
      </c>
      <c r="D36" s="4" t="s">
        <v>31</v>
      </c>
      <c r="E36" s="4" t="s">
        <v>32</v>
      </c>
      <c r="F36" s="8">
        <v>0</v>
      </c>
      <c r="G36" s="8">
        <v>1</v>
      </c>
      <c r="H36" s="4" t="str">
        <f t="shared" si="0"/>
        <v>USA</v>
      </c>
      <c r="I36" s="4">
        <f>IF('Wyniki meczow'!H36=Imie_Nazwisko_14!H36,2,0)</f>
        <v>2</v>
      </c>
      <c r="J36" s="4">
        <f>IF(AND('Wyniki meczow'!F36=Imie_Nazwisko_14!F36,'Wyniki meczow'!G36=Imie_Nazwisko_14!G36),1,0)</f>
        <v>1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24</v>
      </c>
      <c r="D37" s="4" t="s">
        <v>26</v>
      </c>
      <c r="E37" s="4" t="s">
        <v>27</v>
      </c>
      <c r="F37" s="8">
        <v>2</v>
      </c>
      <c r="G37" s="8">
        <v>0</v>
      </c>
      <c r="H37" s="4" t="str">
        <f t="shared" si="0"/>
        <v>Ekwador</v>
      </c>
      <c r="I37" s="4">
        <f>IF('Wyniki meczow'!H37=Imie_Nazwisko_14!H37,2,0)</f>
        <v>0</v>
      </c>
      <c r="J37" s="4">
        <f>IF(AND('Wyniki meczow'!F37=Imie_Nazwisko_14!F37,'Wyniki meczow'!G37=Imie_Nazwisko_14!G37),1,0)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24</v>
      </c>
      <c r="D38" s="4" t="s">
        <v>28</v>
      </c>
      <c r="E38" s="4" t="s">
        <v>25</v>
      </c>
      <c r="F38" s="8">
        <v>3</v>
      </c>
      <c r="G38" s="8">
        <v>0</v>
      </c>
      <c r="H38" s="4" t="str">
        <f t="shared" si="0"/>
        <v>Holandia</v>
      </c>
      <c r="I38" s="4">
        <f>IF('Wyniki meczow'!H38=Imie_Nazwisko_14!H38,2,0)</f>
        <v>2</v>
      </c>
      <c r="J38" s="4">
        <f>IF(AND('Wyniki meczow'!F38=Imie_Nazwisko_14!F38,'Wyniki meczow'!G38=Imie_Nazwisko_14!G38),1,0)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34</v>
      </c>
      <c r="D39" s="4" t="s">
        <v>38</v>
      </c>
      <c r="E39" s="4" t="s">
        <v>35</v>
      </c>
      <c r="F39" s="8">
        <v>1</v>
      </c>
      <c r="G39" s="8">
        <v>2</v>
      </c>
      <c r="H39" s="4" t="str">
        <f t="shared" si="0"/>
        <v>Dania</v>
      </c>
      <c r="I39" s="4">
        <f>IF('Wyniki meczow'!H39=Imie_Nazwisko_14!H39,2,0)</f>
        <v>0</v>
      </c>
      <c r="J39" s="4">
        <f>IF(AND('Wyniki meczow'!F39=Imie_Nazwisko_14!F39,'Wyniki meczow'!G39=Imie_Nazwisko_14!G39),1,0)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34</v>
      </c>
      <c r="D40" s="4" t="s">
        <v>36</v>
      </c>
      <c r="E40" s="4" t="s">
        <v>37</v>
      </c>
      <c r="F40" s="8">
        <v>0</v>
      </c>
      <c r="G40" s="8">
        <v>2</v>
      </c>
      <c r="H40" s="4" t="str">
        <f t="shared" si="0"/>
        <v>Francja</v>
      </c>
      <c r="I40" s="4">
        <f>IF('Wyniki meczow'!H40=Imie_Nazwisko_14!H40,2,0)</f>
        <v>0</v>
      </c>
      <c r="J40" s="4">
        <f>IF(AND('Wyniki meczow'!F40=Imie_Nazwisko_14!F40,'Wyniki meczow'!G40=Imie_Nazwisko_14!G40),1,0)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39</v>
      </c>
      <c r="D41" s="4" t="s">
        <v>43</v>
      </c>
      <c r="E41" s="4" t="s">
        <v>40</v>
      </c>
      <c r="F41" s="8">
        <v>0</v>
      </c>
      <c r="G41" s="8">
        <v>3</v>
      </c>
      <c r="H41" s="4" t="str">
        <f t="shared" si="0"/>
        <v>Argentyna</v>
      </c>
      <c r="I41" s="4">
        <f>IF('Wyniki meczow'!H41=Imie_Nazwisko_14!H41,2,0)</f>
        <v>2</v>
      </c>
      <c r="J41" s="4">
        <f>IF(AND('Wyniki meczow'!F41=Imie_Nazwisko_14!F41,'Wyniki meczow'!G41=Imie_Nazwisko_14!G41),1,0)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39</v>
      </c>
      <c r="D42" s="4" t="s">
        <v>41</v>
      </c>
      <c r="E42" s="4" t="s">
        <v>42</v>
      </c>
      <c r="F42" s="8">
        <v>0</v>
      </c>
      <c r="G42" s="8">
        <v>2</v>
      </c>
      <c r="H42" s="4" t="str">
        <f t="shared" si="0"/>
        <v>Meksyk</v>
      </c>
      <c r="I42" s="4">
        <f>IF('Wyniki meczow'!H42=Imie_Nazwisko_14!H42,2,0)</f>
        <v>2</v>
      </c>
      <c r="J42" s="4">
        <f>IF(AND('Wyniki meczow'!F42=Imie_Nazwisko_14!F42,'Wyniki meczow'!G42=Imie_Nazwisko_14!G42),1,0)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44</v>
      </c>
      <c r="D43" s="4" t="s">
        <v>53</v>
      </c>
      <c r="E43" s="4" t="s">
        <v>45</v>
      </c>
      <c r="F43" s="8">
        <v>2</v>
      </c>
      <c r="G43" s="8">
        <v>2</v>
      </c>
      <c r="H43" s="4" t="str">
        <f t="shared" si="0"/>
        <v>Remis</v>
      </c>
      <c r="I43" s="4">
        <f>IF('Wyniki meczow'!H43=Imie_Nazwisko_14!H43,2,0)</f>
        <v>2</v>
      </c>
      <c r="J43" s="4">
        <f>IF(AND('Wyniki meczow'!F43=Imie_Nazwisko_14!F43,'Wyniki meczow'!G43=Imie_Nazwisko_14!G43),1,0)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44</v>
      </c>
      <c r="D44" s="4" t="s">
        <v>46</v>
      </c>
      <c r="E44" s="4" t="s">
        <v>52</v>
      </c>
      <c r="F44" s="8">
        <v>1</v>
      </c>
      <c r="G44" s="8">
        <v>1</v>
      </c>
      <c r="H44" s="4" t="str">
        <f t="shared" si="0"/>
        <v>Remis</v>
      </c>
      <c r="I44" s="4">
        <f>IF('Wyniki meczow'!H44=Imie_Nazwisko_14!H44,2,0)</f>
        <v>0</v>
      </c>
      <c r="J44" s="4">
        <f>IF(AND('Wyniki meczow'!F44=Imie_Nazwisko_14!F44,'Wyniki meczow'!G44=Imie_Nazwisko_14!G44),1,0)</f>
        <v>0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47</v>
      </c>
      <c r="D45" s="4" t="s">
        <v>51</v>
      </c>
      <c r="E45" s="4" t="s">
        <v>48</v>
      </c>
      <c r="F45" s="8">
        <v>1</v>
      </c>
      <c r="G45" s="8">
        <v>2</v>
      </c>
      <c r="H45" s="4" t="str">
        <f t="shared" si="0"/>
        <v>Hiszpania</v>
      </c>
      <c r="I45" s="4">
        <f>IF('Wyniki meczow'!H45=Imie_Nazwisko_14!H45,2,0)</f>
        <v>0</v>
      </c>
      <c r="J45" s="4">
        <f>IF(AND('Wyniki meczow'!F45=Imie_Nazwisko_14!F45,'Wyniki meczow'!G45=Imie_Nazwisko_14!G45),1,0)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47</v>
      </c>
      <c r="D46" s="4" t="s">
        <v>49</v>
      </c>
      <c r="E46" s="4" t="s">
        <v>50</v>
      </c>
      <c r="F46" s="8">
        <v>0</v>
      </c>
      <c r="G46" s="8">
        <v>2</v>
      </c>
      <c r="H46" s="4" t="str">
        <f t="shared" si="0"/>
        <v>Niemcy</v>
      </c>
      <c r="I46" s="4">
        <f>IF('Wyniki meczow'!H46=Imie_Nazwisko_14!H46,2,0)</f>
        <v>2</v>
      </c>
      <c r="J46" s="4">
        <f>IF(AND('Wyniki meczow'!F46=Imie_Nazwisko_14!F46,'Wyniki meczow'!G46=Imie_Nazwisko_14!G46),1,0)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57</v>
      </c>
      <c r="D47" s="4" t="s">
        <v>61</v>
      </c>
      <c r="E47" s="4" t="s">
        <v>58</v>
      </c>
      <c r="F47" s="8">
        <v>0</v>
      </c>
      <c r="G47" s="8">
        <v>2</v>
      </c>
      <c r="H47" s="4" t="str">
        <f t="shared" si="0"/>
        <v>Urugwaj</v>
      </c>
      <c r="I47" s="4">
        <f>IF('Wyniki meczow'!H47=Imie_Nazwisko_14!H47,2,0)</f>
        <v>2</v>
      </c>
      <c r="J47" s="4">
        <f>IF(AND('Wyniki meczow'!F47=Imie_Nazwisko_14!F47,'Wyniki meczow'!G47=Imie_Nazwisko_14!G47),1,0)</f>
        <v>1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57</v>
      </c>
      <c r="D48" s="4" t="s">
        <v>59</v>
      </c>
      <c r="E48" s="4" t="s">
        <v>60</v>
      </c>
      <c r="F48" s="8">
        <v>1</v>
      </c>
      <c r="G48" s="8">
        <v>2</v>
      </c>
      <c r="H48" s="4" t="str">
        <f t="shared" si="0"/>
        <v>Portugalia</v>
      </c>
      <c r="I48" s="4">
        <f>IF('Wyniki meczow'!H48=Imie_Nazwisko_14!H48,2,0)</f>
        <v>0</v>
      </c>
      <c r="J48" s="4">
        <f>IF(AND('Wyniki meczow'!F48=Imie_Nazwisko_14!F48,'Wyniki meczow'!G48=Imie_Nazwisko_14!G48),1,0)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54</v>
      </c>
      <c r="D49" s="4" t="s">
        <v>63</v>
      </c>
      <c r="E49" s="4" t="s">
        <v>55</v>
      </c>
      <c r="F49" s="8">
        <v>1</v>
      </c>
      <c r="G49" s="8">
        <v>1</v>
      </c>
      <c r="H49" s="4" t="str">
        <f t="shared" si="0"/>
        <v>Remis</v>
      </c>
      <c r="I49" s="4">
        <f>IF('Wyniki meczow'!H49=Imie_Nazwisko_14!H49,2,0)</f>
        <v>0</v>
      </c>
      <c r="J49" s="4">
        <f>IF(AND('Wyniki meczow'!F49=Imie_Nazwisko_14!F49,'Wyniki meczow'!G49=Imie_Nazwisko_14!G49),1,0)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54</v>
      </c>
      <c r="D50" s="4" t="s">
        <v>56</v>
      </c>
      <c r="E50" s="4" t="s">
        <v>62</v>
      </c>
      <c r="F50" s="8">
        <v>0</v>
      </c>
      <c r="G50" s="8">
        <v>2</v>
      </c>
      <c r="H50" s="4" t="str">
        <f t="shared" si="0"/>
        <v>Brazylia</v>
      </c>
      <c r="I50" s="4">
        <f>IF('Wyniki meczow'!H50=Imie_Nazwisko_14!H50,2,0)</f>
        <v>0</v>
      </c>
      <c r="J50" s="4">
        <f>IF(AND('Wyniki meczow'!F50=Imie_Nazwisko_14!F50,'Wyniki meczow'!G50=Imie_Nazwisko_14!G50),1,0)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64</v>
      </c>
      <c r="D55" s="17" t="s">
        <v>28</v>
      </c>
      <c r="E55" s="17" t="s">
        <v>32</v>
      </c>
      <c r="F55" s="8">
        <v>2</v>
      </c>
      <c r="G55" s="8">
        <v>1</v>
      </c>
      <c r="H55" s="4" t="str">
        <f t="shared" ref="H55:H75" si="1">IF(F55="-","",IF(F55=G55,"Remis",IF(F55&gt;G55,D55,E55)))</f>
        <v>Holandia</v>
      </c>
      <c r="I55" s="4">
        <f>IF('Wyniki meczow'!H55=Imie_Nazwisko_14!H55,2,0)</f>
        <v>2</v>
      </c>
      <c r="J55" s="4">
        <f>IF(AND('Wyniki meczow'!F55=Imie_Nazwisko_14!F55,'Wyniki meczow'!G55=Imie_Nazwisko_14!G55),1,0)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64</v>
      </c>
      <c r="D56" s="17" t="s">
        <v>40</v>
      </c>
      <c r="E56" s="17" t="s">
        <v>38</v>
      </c>
      <c r="F56" s="8">
        <v>2</v>
      </c>
      <c r="G56" s="8">
        <v>1</v>
      </c>
      <c r="H56" s="4" t="str">
        <f t="shared" si="1"/>
        <v>Argentyna</v>
      </c>
      <c r="I56" s="4">
        <f>IF('Wyniki meczow'!H56=Imie_Nazwisko_14!H56,2,0)</f>
        <v>2</v>
      </c>
      <c r="J56" s="4">
        <f>IF(AND('Wyniki meczow'!F56=Imie_Nazwisko_14!F56,'Wyniki meczow'!G56=Imie_Nazwisko_14!G56),1,0)</f>
        <v>1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64</v>
      </c>
      <c r="D57" s="17" t="s">
        <v>37</v>
      </c>
      <c r="E57" s="17" t="s">
        <v>43</v>
      </c>
      <c r="F57" s="8">
        <v>3</v>
      </c>
      <c r="G57" s="8">
        <v>0</v>
      </c>
      <c r="H57" s="4" t="str">
        <f t="shared" si="1"/>
        <v>Francja</v>
      </c>
      <c r="I57" s="4">
        <f>IF('Wyniki meczow'!H57=Imie_Nazwisko_14!H57,2,0)</f>
        <v>2</v>
      </c>
      <c r="J57" s="4">
        <f>IF(AND('Wyniki meczow'!F57=Imie_Nazwisko_14!F57,'Wyniki meczow'!G57=Imie_Nazwisko_14!G57),1,0)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64</v>
      </c>
      <c r="D58" s="17" t="s">
        <v>30</v>
      </c>
      <c r="E58" s="17" t="s">
        <v>27</v>
      </c>
      <c r="F58" s="8">
        <v>2</v>
      </c>
      <c r="G58" s="8">
        <v>1</v>
      </c>
      <c r="H58" s="4" t="str">
        <f t="shared" si="1"/>
        <v>Anglia</v>
      </c>
      <c r="I58" s="4">
        <f>IF('Wyniki meczow'!H58=Imie_Nazwisko_14!H58,2,0)</f>
        <v>2</v>
      </c>
      <c r="J58" s="4">
        <f>IF(AND('Wyniki meczow'!F58=Imie_Nazwisko_14!F58,'Wyniki meczow'!G58=Imie_Nazwisko_14!G58),1,0)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64</v>
      </c>
      <c r="D59" s="17" t="s">
        <v>51</v>
      </c>
      <c r="E59" s="17" t="s">
        <v>53</v>
      </c>
      <c r="F59" s="8">
        <v>1</v>
      </c>
      <c r="G59" s="8">
        <v>2</v>
      </c>
      <c r="H59" s="4" t="str">
        <f t="shared" si="1"/>
        <v>Chorwacja</v>
      </c>
      <c r="I59" s="4">
        <f>IF('Wyniki meczow'!H59=Imie_Nazwisko_14!H59,2,0)</f>
        <v>2</v>
      </c>
      <c r="J59" s="4">
        <f>IF(AND('Wyniki meczow'!F59=Imie_Nazwisko_14!F59,'Wyniki meczow'!G59=Imie_Nazwisko_14!G59),1,0)</f>
        <v>1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64</v>
      </c>
      <c r="D60" s="17" t="s">
        <v>62</v>
      </c>
      <c r="E60" s="17" t="s">
        <v>59</v>
      </c>
      <c r="F60" s="8">
        <v>2</v>
      </c>
      <c r="G60" s="8">
        <v>0</v>
      </c>
      <c r="H60" s="4" t="str">
        <f t="shared" si="1"/>
        <v>Brazylia</v>
      </c>
      <c r="I60" s="4">
        <f>IF('Wyniki meczow'!H60=Imie_Nazwisko_14!H60,2,0)</f>
        <v>2</v>
      </c>
      <c r="J60" s="4">
        <f>IF(AND('Wyniki meczow'!F60=Imie_Nazwisko_14!F60,'Wyniki meczow'!G60=Imie_Nazwisko_14!G60),1,0)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64</v>
      </c>
      <c r="D61" s="17" t="s">
        <v>52</v>
      </c>
      <c r="E61" s="17" t="s">
        <v>48</v>
      </c>
      <c r="F61" s="8">
        <v>1</v>
      </c>
      <c r="G61" s="8">
        <v>2</v>
      </c>
      <c r="H61" s="4" t="str">
        <f t="shared" si="1"/>
        <v>Hiszpania</v>
      </c>
      <c r="I61" s="4">
        <f>IF('Wyniki meczow'!H61=Imie_Nazwisko_14!H61,2,0)</f>
        <v>0</v>
      </c>
      <c r="J61" s="4">
        <f>IF(AND('Wyniki meczow'!F61=Imie_Nazwisko_14!F61,'Wyniki meczow'!G61=Imie_Nazwisko_14!G61),1,0)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64</v>
      </c>
      <c r="D62" s="17" t="s">
        <v>60</v>
      </c>
      <c r="E62" s="17" t="s">
        <v>55</v>
      </c>
      <c r="F62" s="8">
        <v>1</v>
      </c>
      <c r="G62" s="8">
        <v>2</v>
      </c>
      <c r="H62" s="4" t="str">
        <f t="shared" si="1"/>
        <v>Szwajcaria</v>
      </c>
      <c r="I62" s="4">
        <f>IF('Wyniki meczow'!H62=Imie_Nazwisko_14!H62,2,0)</f>
        <v>0</v>
      </c>
      <c r="J62" s="4">
        <f>IF(AND('Wyniki meczow'!F62=Imie_Nazwisko_14!F62,'Wyniki meczow'!G62=Imie_Nazwisko_14!G62),1,0)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65</v>
      </c>
      <c r="D65" s="21" t="str">
        <f>'Wyniki meczow'!H59</f>
        <v>Chorwacja</v>
      </c>
      <c r="E65" s="21" t="str">
        <f>'Wyniki meczow'!H60</f>
        <v>Brazylia</v>
      </c>
      <c r="F65" s="8">
        <v>1</v>
      </c>
      <c r="G65" s="8">
        <v>3</v>
      </c>
      <c r="H65" s="4" t="str">
        <f t="shared" si="1"/>
        <v>Brazylia</v>
      </c>
      <c r="I65" s="4">
        <f>IF('Wyniki meczow'!H65=Imie_Nazwisko_14!H65,2,0)</f>
        <v>0</v>
      </c>
      <c r="J65" s="4">
        <f>IF(AND('Wyniki meczow'!F65=Imie_Nazwisko_14!F65,'Wyniki meczow'!G65=Imie_Nazwisko_14!G65),1,0)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65</v>
      </c>
      <c r="D66" s="21" t="str">
        <f>'Wyniki meczow'!H55</f>
        <v>Holandia</v>
      </c>
      <c r="E66" s="21" t="str">
        <f>'Wyniki meczow'!H56</f>
        <v>Argentyna</v>
      </c>
      <c r="F66" s="8">
        <v>2</v>
      </c>
      <c r="G66" s="8">
        <v>1</v>
      </c>
      <c r="H66" s="4" t="str">
        <f t="shared" si="1"/>
        <v>Holandia</v>
      </c>
      <c r="I66" s="4">
        <f>IF('Wyniki meczow'!H66=Imie_Nazwisko_14!H66,2,0)</f>
        <v>0</v>
      </c>
      <c r="J66" s="4">
        <f>IF(AND('Wyniki meczow'!F66=Imie_Nazwisko_14!F66,'Wyniki meczow'!G66=Imie_Nazwisko_14!G66),1,0)</f>
        <v>0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65</v>
      </c>
      <c r="D67" s="21" t="str">
        <f>'Wyniki meczow'!H61</f>
        <v>Maroko</v>
      </c>
      <c r="E67" s="21" t="str">
        <f>'Wyniki meczow'!H62</f>
        <v>Portugalia</v>
      </c>
      <c r="F67" s="8">
        <v>2</v>
      </c>
      <c r="G67" s="8">
        <v>1</v>
      </c>
      <c r="H67" s="4" t="str">
        <f t="shared" si="1"/>
        <v>Maroko</v>
      </c>
      <c r="I67" s="4">
        <f>IF('Wyniki meczow'!H67=Imie_Nazwisko_14!H67,2,0)</f>
        <v>2</v>
      </c>
      <c r="J67" s="4">
        <f>IF(AND('Wyniki meczow'!F67=Imie_Nazwisko_14!F67,'Wyniki meczow'!G67=Imie_Nazwisko_14!G67),1,0)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65</v>
      </c>
      <c r="D68" s="21" t="str">
        <f>'Wyniki meczow'!H58</f>
        <v>Anglia</v>
      </c>
      <c r="E68" s="21" t="str">
        <f>'Wyniki meczow'!H57</f>
        <v>Francja</v>
      </c>
      <c r="F68" s="8">
        <v>1</v>
      </c>
      <c r="G68" s="8">
        <v>2</v>
      </c>
      <c r="H68" s="4" t="str">
        <f t="shared" si="1"/>
        <v>Francja</v>
      </c>
      <c r="I68" s="4">
        <f>IF('Wyniki meczow'!H68=Imie_Nazwisko_14!H68,2,0)</f>
        <v>2</v>
      </c>
      <c r="J68" s="4">
        <f>IF(AND('Wyniki meczow'!F68=Imie_Nazwisko_14!F68,'Wyniki meczow'!G68=Imie_Nazwisko_14!G68),1,0)</f>
        <v>1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66</v>
      </c>
      <c r="D71" s="21" t="str">
        <f>'Wyniki meczow'!H66</f>
        <v>Argentyna</v>
      </c>
      <c r="E71" s="21" t="str">
        <f>'Wyniki meczow'!H65</f>
        <v>Chorwacja</v>
      </c>
      <c r="F71" s="8">
        <v>2</v>
      </c>
      <c r="G71" s="8">
        <v>1</v>
      </c>
      <c r="H71" s="4" t="str">
        <f t="shared" si="1"/>
        <v>Argentyna</v>
      </c>
      <c r="I71" s="4">
        <f>IF('Wyniki meczow'!H71=Imie_Nazwisko_14!H71,2,0)</f>
        <v>2</v>
      </c>
      <c r="J71" s="4">
        <f>IF(AND('Wyniki meczow'!F71=Imie_Nazwisko_14!F71,'Wyniki meczow'!G71=Imie_Nazwisko_14!G71),1,0)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66</v>
      </c>
      <c r="D72" s="21" t="str">
        <f>'Wyniki meczow'!H68</f>
        <v>Francja</v>
      </c>
      <c r="E72" s="21" t="str">
        <f>'Wyniki meczow'!H67</f>
        <v>Maroko</v>
      </c>
      <c r="F72" s="8">
        <v>2</v>
      </c>
      <c r="G72" s="8">
        <v>0</v>
      </c>
      <c r="H72" s="4" t="str">
        <f t="shared" si="1"/>
        <v>Francja</v>
      </c>
      <c r="I72" s="4">
        <f>IF('Wyniki meczow'!H72=Imie_Nazwisko_14!H72,2,0)</f>
        <v>2</v>
      </c>
      <c r="J72" s="4">
        <f>IF(AND('Wyniki meczow'!F72=Imie_Nazwisko_14!F72,'Wyniki meczow'!G72=Imie_Nazwisko_14!G72),1,0)</f>
        <v>1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67</v>
      </c>
      <c r="D74" s="21" t="str">
        <f>'Wyniki meczow'!D74</f>
        <v>Chorwacja</v>
      </c>
      <c r="E74" s="21" t="str">
        <f>'Wyniki meczow'!E74</f>
        <v>Maroko</v>
      </c>
      <c r="F74" s="8">
        <v>2</v>
      </c>
      <c r="G74" s="8">
        <v>1</v>
      </c>
      <c r="H74" s="4" t="str">
        <f t="shared" si="1"/>
        <v>Chorwacja</v>
      </c>
      <c r="I74" s="4">
        <f>IF('Wyniki meczow'!H74=Imie_Nazwisko_14!H74,2,0)</f>
        <v>2</v>
      </c>
      <c r="J74" s="4">
        <f>IF(AND('Wyniki meczow'!F74=Imie_Nazwisko_14!F74,'Wyniki meczow'!G74=Imie_Nazwisko_14!G74),1,0)</f>
        <v>1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68</v>
      </c>
      <c r="D75" s="21" t="str">
        <f>'Wyniki meczow'!H71</f>
        <v>Argentyna</v>
      </c>
      <c r="E75" s="21" t="str">
        <f>'Wyniki meczow'!H72</f>
        <v>Francja</v>
      </c>
      <c r="F75" s="8">
        <v>2</v>
      </c>
      <c r="G75" s="8">
        <v>1</v>
      </c>
      <c r="H75" s="4" t="str">
        <f t="shared" si="1"/>
        <v>Argentyna</v>
      </c>
      <c r="I75" s="4">
        <f>IF('Wyniki meczow'!H75=Imie_Nazwisko_14!H75,2,0)</f>
        <v>2</v>
      </c>
      <c r="J75" s="4">
        <f>IF(AND('Wyniki meczow'!F75=Imie_Nazwisko_14!F75,'Wyniki meczow'!G75=Imie_Nazwisko_14!G75),1,0)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24" priority="5" operator="containsText" text="podaj liczbę goli">
      <formula>NOT(ISERROR(SEARCH("podaj liczbę goli",F3)))</formula>
    </cfRule>
  </conditionalFormatting>
  <conditionalFormatting sqref="F55:G62">
    <cfRule type="containsText" dxfId="23" priority="4" operator="containsText" text="podaj liczbę goli">
      <formula>NOT(ISERROR(SEARCH("podaj liczbę goli",F55)))</formula>
    </cfRule>
  </conditionalFormatting>
  <conditionalFormatting sqref="F65:G68">
    <cfRule type="containsText" dxfId="22" priority="3" operator="containsText" text="podaj liczbę goli">
      <formula>NOT(ISERROR(SEARCH("podaj liczbę goli",F65)))</formula>
    </cfRule>
  </conditionalFormatting>
  <conditionalFormatting sqref="F71:G72">
    <cfRule type="containsText" dxfId="21" priority="2" operator="containsText" text="podaj liczbę goli">
      <formula>NOT(ISERROR(SEARCH("podaj liczbę goli",F71)))</formula>
    </cfRule>
  </conditionalFormatting>
  <conditionalFormatting sqref="F74:G75">
    <cfRule type="containsText" dxfId="20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workbookViewId="0">
      <pane ySplit="2" topLeftCell="A64" activePane="bottomLeft" state="frozen"/>
      <selection pane="bottomLeft" activeCell="F81" sqref="F81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30.85546875" style="1" bestFit="1" customWidth="1"/>
    <col min="10" max="10" width="26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17</v>
      </c>
      <c r="B1" s="33" t="s">
        <v>18</v>
      </c>
      <c r="C1" s="33" t="s">
        <v>19</v>
      </c>
      <c r="D1" s="34" t="s">
        <v>20</v>
      </c>
      <c r="E1" s="35" t="s">
        <v>21</v>
      </c>
      <c r="F1" s="36" t="s">
        <v>22</v>
      </c>
      <c r="G1" s="36"/>
      <c r="H1" s="32" t="s">
        <v>23</v>
      </c>
      <c r="I1" s="37" t="s">
        <v>69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20</v>
      </c>
      <c r="G2" s="3" t="s">
        <v>21</v>
      </c>
      <c r="H2" s="32"/>
      <c r="I2" s="6" t="s">
        <v>70</v>
      </c>
      <c r="J2" s="7" t="s">
        <v>71</v>
      </c>
    </row>
    <row r="3" spans="1:14" ht="14.25" x14ac:dyDescent="0.2">
      <c r="A3" s="4">
        <v>1</v>
      </c>
      <c r="B3" s="5">
        <v>44885</v>
      </c>
      <c r="C3" s="4" t="s">
        <v>24</v>
      </c>
      <c r="D3" s="4" t="s">
        <v>25</v>
      </c>
      <c r="E3" s="4" t="s">
        <v>26</v>
      </c>
      <c r="F3" s="8" t="s">
        <v>75</v>
      </c>
      <c r="G3" s="8" t="s">
        <v>75</v>
      </c>
      <c r="H3" s="4" t="str">
        <f t="shared" ref="H3:H50" si="0">IF(F3="-","",IF(F3=G3,"Remis",IF(F3&gt;G3,D3,E3)))</f>
        <v/>
      </c>
      <c r="I3" s="4">
        <f>IF('Wyniki meczow'!H3=Imie_Nazwisko_15!H3,2,0)</f>
        <v>0</v>
      </c>
      <c r="J3" s="4">
        <f>IF(AND('Wyniki meczow'!F3=Imie_Nazwisko_15!F3,'Wyniki meczow'!G3=Imie_Nazwisko_15!G3),1,0)</f>
        <v>0</v>
      </c>
      <c r="M3" s="1" t="s">
        <v>72</v>
      </c>
      <c r="N3" s="1">
        <f>COUNTIF(I3:I50:I55:I62:I65:I68:I71:I72:I74:I75,2)</f>
        <v>16</v>
      </c>
    </row>
    <row r="4" spans="1:14" ht="14.25" x14ac:dyDescent="0.2">
      <c r="A4" s="4">
        <v>2</v>
      </c>
      <c r="B4" s="5">
        <v>44886</v>
      </c>
      <c r="C4" s="4" t="s">
        <v>24</v>
      </c>
      <c r="D4" s="4" t="s">
        <v>27</v>
      </c>
      <c r="E4" s="4" t="s">
        <v>28</v>
      </c>
      <c r="F4" s="8">
        <v>3</v>
      </c>
      <c r="G4" s="8">
        <v>1</v>
      </c>
      <c r="H4" s="4" t="str">
        <f t="shared" si="0"/>
        <v>Senegal</v>
      </c>
      <c r="I4" s="4">
        <f>IF('Wyniki meczow'!H4=Imie_Nazwisko_15!H4,2,0)</f>
        <v>0</v>
      </c>
      <c r="J4" s="4">
        <f>IF(AND('Wyniki meczow'!F4=Imie_Nazwisko_15!F4,'Wyniki meczow'!G4=Imie_Nazwisko_15!G4),1,0)</f>
        <v>0</v>
      </c>
      <c r="M4" s="1" t="s">
        <v>73</v>
      </c>
      <c r="N4" s="1">
        <f>COUNTIF(J3:J50:J55:J62:J65:J68:J71:J72:J74:J75,1)</f>
        <v>3</v>
      </c>
    </row>
    <row r="5" spans="1:14" ht="14.25" x14ac:dyDescent="0.2">
      <c r="A5" s="4">
        <v>3</v>
      </c>
      <c r="B5" s="5">
        <v>44886</v>
      </c>
      <c r="C5" s="4" t="s">
        <v>29</v>
      </c>
      <c r="D5" s="4" t="s">
        <v>30</v>
      </c>
      <c r="E5" s="4" t="s">
        <v>31</v>
      </c>
      <c r="F5" s="8">
        <v>2</v>
      </c>
      <c r="G5" s="8">
        <v>2</v>
      </c>
      <c r="H5" s="4" t="str">
        <f t="shared" si="0"/>
        <v>Remis</v>
      </c>
      <c r="I5" s="4">
        <f>IF('Wyniki meczow'!H5=Imie_Nazwisko_15!H5,2,0)</f>
        <v>0</v>
      </c>
      <c r="J5" s="4">
        <f>IF(AND('Wyniki meczow'!F5=Imie_Nazwisko_15!F5,'Wyniki meczow'!G5=Imie_Nazwisko_15!G5),1,0)</f>
        <v>0</v>
      </c>
      <c r="M5" s="1" t="s">
        <v>74</v>
      </c>
      <c r="N5" s="1">
        <f>SUM(I3:I50:I55:I62:I65:I68:I71:I72:I74:I75)</f>
        <v>32</v>
      </c>
    </row>
    <row r="6" spans="1:14" ht="14.25" x14ac:dyDescent="0.2">
      <c r="A6" s="4">
        <v>4</v>
      </c>
      <c r="B6" s="5">
        <v>44886</v>
      </c>
      <c r="C6" s="4" t="s">
        <v>29</v>
      </c>
      <c r="D6" s="4" t="s">
        <v>32</v>
      </c>
      <c r="E6" s="4" t="s">
        <v>33</v>
      </c>
      <c r="F6" s="8">
        <v>1</v>
      </c>
      <c r="G6" s="8">
        <v>3</v>
      </c>
      <c r="H6" s="4" t="str">
        <f t="shared" si="0"/>
        <v>Walia</v>
      </c>
      <c r="I6" s="4">
        <f>IF('Wyniki meczow'!H6=Imie_Nazwisko_15!H6,2,0)</f>
        <v>0</v>
      </c>
      <c r="J6" s="4">
        <f>IF(AND('Wyniki meczow'!F6=Imie_Nazwisko_15!F6,'Wyniki meczow'!G6=Imie_Nazwisko_15!G6),1,0)</f>
        <v>0</v>
      </c>
    </row>
    <row r="7" spans="1:14" ht="14.25" x14ac:dyDescent="0.2">
      <c r="A7" s="4">
        <v>5</v>
      </c>
      <c r="B7" s="5">
        <v>44887</v>
      </c>
      <c r="C7" s="4" t="s">
        <v>34</v>
      </c>
      <c r="D7" s="4" t="s">
        <v>35</v>
      </c>
      <c r="E7" s="4" t="s">
        <v>36</v>
      </c>
      <c r="F7" s="8">
        <v>0</v>
      </c>
      <c r="G7" s="8">
        <v>0</v>
      </c>
      <c r="H7" s="4" t="str">
        <f t="shared" si="0"/>
        <v>Remis</v>
      </c>
      <c r="I7" s="4">
        <f>IF('Wyniki meczow'!H7=Imie_Nazwisko_15!H7,2,0)</f>
        <v>2</v>
      </c>
      <c r="J7" s="4">
        <f>IF(AND('Wyniki meczow'!F7=Imie_Nazwisko_15!F7,'Wyniki meczow'!G7=Imie_Nazwisko_15!G7),1,0)</f>
        <v>1</v>
      </c>
    </row>
    <row r="8" spans="1:14" ht="14.25" x14ac:dyDescent="0.2">
      <c r="A8" s="4">
        <v>6</v>
      </c>
      <c r="B8" s="5">
        <v>44887</v>
      </c>
      <c r="C8" s="4" t="s">
        <v>34</v>
      </c>
      <c r="D8" s="4" t="s">
        <v>37</v>
      </c>
      <c r="E8" s="4" t="s">
        <v>38</v>
      </c>
      <c r="F8" s="8">
        <v>3</v>
      </c>
      <c r="G8" s="8">
        <v>1</v>
      </c>
      <c r="H8" s="4" t="str">
        <f t="shared" si="0"/>
        <v>Francja</v>
      </c>
      <c r="I8" s="4">
        <f>IF('Wyniki meczow'!H8=Imie_Nazwisko_15!H8,2,0)</f>
        <v>2</v>
      </c>
      <c r="J8" s="4">
        <f>IF(AND('Wyniki meczow'!F8=Imie_Nazwisko_15!F8,'Wyniki meczow'!G8=Imie_Nazwisko_15!G8),1,0)</f>
        <v>0</v>
      </c>
    </row>
    <row r="9" spans="1:14" ht="14.25" x14ac:dyDescent="0.2">
      <c r="A9" s="4">
        <v>7</v>
      </c>
      <c r="B9" s="5">
        <v>44887</v>
      </c>
      <c r="C9" s="4" t="s">
        <v>39</v>
      </c>
      <c r="D9" s="4" t="s">
        <v>40</v>
      </c>
      <c r="E9" s="4" t="s">
        <v>41</v>
      </c>
      <c r="F9" s="8">
        <v>2</v>
      </c>
      <c r="G9" s="8">
        <v>2</v>
      </c>
      <c r="H9" s="4" t="str">
        <f t="shared" si="0"/>
        <v>Remis</v>
      </c>
      <c r="I9" s="4">
        <f>IF('Wyniki meczow'!H9=Imie_Nazwisko_15!H9,2,0)</f>
        <v>0</v>
      </c>
      <c r="J9" s="4">
        <f>IF(AND('Wyniki meczow'!F9=Imie_Nazwisko_15!F9,'Wyniki meczow'!G9=Imie_Nazwisko_15!G9),1,0)</f>
        <v>0</v>
      </c>
    </row>
    <row r="10" spans="1:14" ht="14.25" x14ac:dyDescent="0.2">
      <c r="A10" s="4">
        <v>8</v>
      </c>
      <c r="B10" s="5">
        <v>44887</v>
      </c>
      <c r="C10" s="4" t="s">
        <v>39</v>
      </c>
      <c r="D10" s="4" t="s">
        <v>42</v>
      </c>
      <c r="E10" s="4" t="s">
        <v>43</v>
      </c>
      <c r="F10" s="8">
        <v>1</v>
      </c>
      <c r="G10" s="8">
        <v>3</v>
      </c>
      <c r="H10" s="4" t="str">
        <f t="shared" si="0"/>
        <v>Polska</v>
      </c>
      <c r="I10" s="4">
        <f>IF('Wyniki meczow'!H10=Imie_Nazwisko_15!H10,2,0)</f>
        <v>0</v>
      </c>
      <c r="J10" s="4">
        <f>IF(AND('Wyniki meczow'!F10=Imie_Nazwisko_15!F10,'Wyniki meczow'!G10=Imie_Nazwisko_15!G10),1,0)</f>
        <v>0</v>
      </c>
    </row>
    <row r="11" spans="1:14" ht="14.25" x14ac:dyDescent="0.2">
      <c r="A11" s="4">
        <v>9</v>
      </c>
      <c r="B11" s="5">
        <v>44888</v>
      </c>
      <c r="C11" s="4" t="s">
        <v>44</v>
      </c>
      <c r="D11" s="4" t="s">
        <v>45</v>
      </c>
      <c r="E11" s="4" t="s">
        <v>46</v>
      </c>
      <c r="F11" s="8">
        <v>0</v>
      </c>
      <c r="G11" s="8">
        <v>0</v>
      </c>
      <c r="H11" s="4" t="str">
        <f t="shared" si="0"/>
        <v>Remis</v>
      </c>
      <c r="I11" s="4">
        <f>IF('Wyniki meczow'!H11=Imie_Nazwisko_15!H11,2,0)</f>
        <v>0</v>
      </c>
      <c r="J11" s="4">
        <f>IF(AND('Wyniki meczow'!F11=Imie_Nazwisko_15!F11,'Wyniki meczow'!G11=Imie_Nazwisko_15!G11),1,0)</f>
        <v>0</v>
      </c>
    </row>
    <row r="12" spans="1:14" ht="14.25" x14ac:dyDescent="0.2">
      <c r="A12" s="4">
        <v>10</v>
      </c>
      <c r="B12" s="5">
        <v>44888</v>
      </c>
      <c r="C12" s="4" t="s">
        <v>47</v>
      </c>
      <c r="D12" s="4" t="s">
        <v>48</v>
      </c>
      <c r="E12" s="4" t="s">
        <v>49</v>
      </c>
      <c r="F12" s="8">
        <v>3</v>
      </c>
      <c r="G12" s="8">
        <v>1</v>
      </c>
      <c r="H12" s="4" t="str">
        <f t="shared" si="0"/>
        <v>Hiszpania</v>
      </c>
      <c r="I12" s="4">
        <f>IF('Wyniki meczow'!H12=Imie_Nazwisko_15!H12,2,0)</f>
        <v>2</v>
      </c>
      <c r="J12" s="4">
        <f>IF(AND('Wyniki meczow'!F12=Imie_Nazwisko_15!F12,'Wyniki meczow'!G12=Imie_Nazwisko_15!G12),1,0)</f>
        <v>0</v>
      </c>
    </row>
    <row r="13" spans="1:14" ht="14.25" x14ac:dyDescent="0.2">
      <c r="A13" s="4">
        <v>11</v>
      </c>
      <c r="B13" s="5">
        <v>44888</v>
      </c>
      <c r="C13" s="4" t="s">
        <v>47</v>
      </c>
      <c r="D13" s="4" t="s">
        <v>50</v>
      </c>
      <c r="E13" s="4" t="s">
        <v>51</v>
      </c>
      <c r="F13" s="8">
        <v>2</v>
      </c>
      <c r="G13" s="8">
        <v>2</v>
      </c>
      <c r="H13" s="4" t="str">
        <f t="shared" si="0"/>
        <v>Remis</v>
      </c>
      <c r="I13" s="4">
        <f>IF('Wyniki meczow'!H13=Imie_Nazwisko_15!H13,2,0)</f>
        <v>0</v>
      </c>
      <c r="J13" s="4">
        <f>IF(AND('Wyniki meczow'!F13=Imie_Nazwisko_15!F13,'Wyniki meczow'!G13=Imie_Nazwisko_15!G13),1,0)</f>
        <v>0</v>
      </c>
    </row>
    <row r="14" spans="1:14" ht="14.25" x14ac:dyDescent="0.2">
      <c r="A14" s="4">
        <v>12</v>
      </c>
      <c r="B14" s="5">
        <v>44888</v>
      </c>
      <c r="C14" s="4" t="s">
        <v>44</v>
      </c>
      <c r="D14" s="4" t="s">
        <v>52</v>
      </c>
      <c r="E14" s="4" t="s">
        <v>53</v>
      </c>
      <c r="F14" s="8">
        <v>1</v>
      </c>
      <c r="G14" s="8">
        <v>3</v>
      </c>
      <c r="H14" s="4" t="str">
        <f t="shared" si="0"/>
        <v>Chorwacja</v>
      </c>
      <c r="I14" s="4">
        <f>IF('Wyniki meczow'!H14=Imie_Nazwisko_15!H14,2,0)</f>
        <v>0</v>
      </c>
      <c r="J14" s="4">
        <f>IF(AND('Wyniki meczow'!F14=Imie_Nazwisko_15!F14,'Wyniki meczow'!G14=Imie_Nazwisko_15!G14),1,0)</f>
        <v>0</v>
      </c>
    </row>
    <row r="15" spans="1:14" ht="14.25" x14ac:dyDescent="0.2">
      <c r="A15" s="4">
        <v>13</v>
      </c>
      <c r="B15" s="5">
        <v>44889</v>
      </c>
      <c r="C15" s="4" t="s">
        <v>54</v>
      </c>
      <c r="D15" s="4" t="s">
        <v>55</v>
      </c>
      <c r="E15" s="4" t="s">
        <v>56</v>
      </c>
      <c r="F15" s="8">
        <v>0</v>
      </c>
      <c r="G15" s="8">
        <v>0</v>
      </c>
      <c r="H15" s="4" t="str">
        <f t="shared" si="0"/>
        <v>Remis</v>
      </c>
      <c r="I15" s="4">
        <f>IF('Wyniki meczow'!H15=Imie_Nazwisko_15!H15,2,0)</f>
        <v>0</v>
      </c>
      <c r="J15" s="4">
        <f>IF(AND('Wyniki meczow'!F15=Imie_Nazwisko_15!F15,'Wyniki meczow'!G15=Imie_Nazwisko_15!G15),1,0)</f>
        <v>0</v>
      </c>
    </row>
    <row r="16" spans="1:14" ht="14.25" x14ac:dyDescent="0.2">
      <c r="A16" s="4">
        <v>14</v>
      </c>
      <c r="B16" s="5">
        <v>44889</v>
      </c>
      <c r="C16" s="4" t="s">
        <v>57</v>
      </c>
      <c r="D16" s="4" t="s">
        <v>58</v>
      </c>
      <c r="E16" s="4" t="s">
        <v>59</v>
      </c>
      <c r="F16" s="8">
        <v>3</v>
      </c>
      <c r="G16" s="8">
        <v>1</v>
      </c>
      <c r="H16" s="4" t="str">
        <f t="shared" si="0"/>
        <v>Urugwaj</v>
      </c>
      <c r="I16" s="4">
        <f>IF('Wyniki meczow'!H16=Imie_Nazwisko_15!H16,2,0)</f>
        <v>0</v>
      </c>
      <c r="J16" s="4">
        <f>IF(AND('Wyniki meczow'!F16=Imie_Nazwisko_15!F16,'Wyniki meczow'!G16=Imie_Nazwisko_15!G16),1,0)</f>
        <v>0</v>
      </c>
    </row>
    <row r="17" spans="1:10" ht="14.25" x14ac:dyDescent="0.2">
      <c r="A17" s="4">
        <v>15</v>
      </c>
      <c r="B17" s="5">
        <v>44889</v>
      </c>
      <c r="C17" s="4" t="s">
        <v>57</v>
      </c>
      <c r="D17" s="4" t="s">
        <v>60</v>
      </c>
      <c r="E17" s="4" t="s">
        <v>61</v>
      </c>
      <c r="F17" s="8">
        <v>2</v>
      </c>
      <c r="G17" s="8">
        <v>2</v>
      </c>
      <c r="H17" s="4" t="str">
        <f t="shared" si="0"/>
        <v>Remis</v>
      </c>
      <c r="I17" s="4">
        <f>IF('Wyniki meczow'!H17=Imie_Nazwisko_15!H17,2,0)</f>
        <v>0</v>
      </c>
      <c r="J17" s="4">
        <f>IF(AND('Wyniki meczow'!F17=Imie_Nazwisko_15!F17,'Wyniki meczow'!G17=Imie_Nazwisko_15!G17),1,0)</f>
        <v>0</v>
      </c>
    </row>
    <row r="18" spans="1:10" ht="14.25" x14ac:dyDescent="0.2">
      <c r="A18" s="4">
        <v>16</v>
      </c>
      <c r="B18" s="5">
        <v>44889</v>
      </c>
      <c r="C18" s="4" t="s">
        <v>54</v>
      </c>
      <c r="D18" s="4" t="s">
        <v>62</v>
      </c>
      <c r="E18" s="4" t="s">
        <v>63</v>
      </c>
      <c r="F18" s="8">
        <v>1</v>
      </c>
      <c r="G18" s="8">
        <v>3</v>
      </c>
      <c r="H18" s="4" t="str">
        <f t="shared" si="0"/>
        <v>Serbia</v>
      </c>
      <c r="I18" s="4">
        <f>IF('Wyniki meczow'!H18=Imie_Nazwisko_15!H18,2,0)</f>
        <v>0</v>
      </c>
      <c r="J18" s="4">
        <f>IF(AND('Wyniki meczow'!F18=Imie_Nazwisko_15!F18,'Wyniki meczow'!G18=Imie_Nazwisko_15!G18),1,0)</f>
        <v>0</v>
      </c>
    </row>
    <row r="19" spans="1:10" ht="14.25" x14ac:dyDescent="0.2">
      <c r="A19" s="4">
        <v>17</v>
      </c>
      <c r="B19" s="5">
        <v>44890</v>
      </c>
      <c r="C19" s="4" t="s">
        <v>29</v>
      </c>
      <c r="D19" s="4" t="s">
        <v>33</v>
      </c>
      <c r="E19" s="4" t="s">
        <v>31</v>
      </c>
      <c r="F19" s="8">
        <v>0</v>
      </c>
      <c r="G19" s="8">
        <v>0</v>
      </c>
      <c r="H19" s="4" t="str">
        <f t="shared" si="0"/>
        <v>Remis</v>
      </c>
      <c r="I19" s="4">
        <f>IF('Wyniki meczow'!H19=Imie_Nazwisko_15!H19,2,0)</f>
        <v>0</v>
      </c>
      <c r="J19" s="4">
        <f>IF(AND('Wyniki meczow'!F19=Imie_Nazwisko_15!F19,'Wyniki meczow'!G19=Imie_Nazwisko_15!G19),1,0)</f>
        <v>0</v>
      </c>
    </row>
    <row r="20" spans="1:10" ht="14.25" x14ac:dyDescent="0.2">
      <c r="A20" s="4">
        <v>18</v>
      </c>
      <c r="B20" s="5">
        <v>44890</v>
      </c>
      <c r="C20" s="4" t="s">
        <v>24</v>
      </c>
      <c r="D20" s="4" t="s">
        <v>25</v>
      </c>
      <c r="E20" s="4" t="s">
        <v>27</v>
      </c>
      <c r="F20" s="8">
        <v>3</v>
      </c>
      <c r="G20" s="8">
        <v>1</v>
      </c>
      <c r="H20" s="4" t="str">
        <f t="shared" si="0"/>
        <v>Katar</v>
      </c>
      <c r="I20" s="4">
        <f>IF('Wyniki meczow'!H20=Imie_Nazwisko_15!H20,2,0)</f>
        <v>0</v>
      </c>
      <c r="J20" s="4">
        <f>IF(AND('Wyniki meczow'!F20=Imie_Nazwisko_15!F20,'Wyniki meczow'!G20=Imie_Nazwisko_15!G20),1,0)</f>
        <v>0</v>
      </c>
    </row>
    <row r="21" spans="1:10" ht="14.25" x14ac:dyDescent="0.2">
      <c r="A21" s="4">
        <v>19</v>
      </c>
      <c r="B21" s="5">
        <v>44890</v>
      </c>
      <c r="C21" s="4" t="s">
        <v>24</v>
      </c>
      <c r="D21" s="4" t="s">
        <v>28</v>
      </c>
      <c r="E21" s="4" t="s">
        <v>26</v>
      </c>
      <c r="F21" s="8">
        <v>2</v>
      </c>
      <c r="G21" s="8">
        <v>2</v>
      </c>
      <c r="H21" s="4" t="str">
        <f t="shared" si="0"/>
        <v>Remis</v>
      </c>
      <c r="I21" s="4">
        <f>IF('Wyniki meczow'!H21=Imie_Nazwisko_15!H21,2,0)</f>
        <v>2</v>
      </c>
      <c r="J21" s="4">
        <f>IF(AND('Wyniki meczow'!F21=Imie_Nazwisko_15!F21,'Wyniki meczow'!G21=Imie_Nazwisko_15!G21),1,0)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29</v>
      </c>
      <c r="D22" s="4" t="s">
        <v>30</v>
      </c>
      <c r="E22" s="4" t="s">
        <v>32</v>
      </c>
      <c r="F22" s="8">
        <v>1</v>
      </c>
      <c r="G22" s="8">
        <v>3</v>
      </c>
      <c r="H22" s="4" t="str">
        <f t="shared" si="0"/>
        <v>USA</v>
      </c>
      <c r="I22" s="4">
        <f>IF('Wyniki meczow'!H22=Imie_Nazwisko_15!H22,2,0)</f>
        <v>0</v>
      </c>
      <c r="J22" s="4">
        <f>IF(AND('Wyniki meczow'!F22=Imie_Nazwisko_15!F22,'Wyniki meczow'!G22=Imie_Nazwisko_15!G22),1,0)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34</v>
      </c>
      <c r="D23" s="4" t="s">
        <v>36</v>
      </c>
      <c r="E23" s="4" t="s">
        <v>38</v>
      </c>
      <c r="F23" s="8">
        <v>0</v>
      </c>
      <c r="G23" s="8">
        <v>0</v>
      </c>
      <c r="H23" s="4" t="str">
        <f t="shared" si="0"/>
        <v>Remis</v>
      </c>
      <c r="I23" s="4">
        <f>IF('Wyniki meczow'!H23=Imie_Nazwisko_15!H23,2,0)</f>
        <v>0</v>
      </c>
      <c r="J23" s="4">
        <f>IF(AND('Wyniki meczow'!F23=Imie_Nazwisko_15!F23,'Wyniki meczow'!G23=Imie_Nazwisko_15!G23),1,0)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39</v>
      </c>
      <c r="D24" s="4" t="s">
        <v>43</v>
      </c>
      <c r="E24" s="4" t="s">
        <v>41</v>
      </c>
      <c r="F24" s="8">
        <v>3</v>
      </c>
      <c r="G24" s="8">
        <v>1</v>
      </c>
      <c r="H24" s="4" t="str">
        <f t="shared" si="0"/>
        <v>Polska</v>
      </c>
      <c r="I24" s="4">
        <f>IF('Wyniki meczow'!H24=Imie_Nazwisko_15!H24,2,0)</f>
        <v>2</v>
      </c>
      <c r="J24" s="4">
        <f>IF(AND('Wyniki meczow'!F24=Imie_Nazwisko_15!F24,'Wyniki meczow'!G24=Imie_Nazwisko_15!G24),1,0)</f>
        <v>0</v>
      </c>
    </row>
    <row r="25" spans="1:10" ht="15.75" customHeight="1" x14ac:dyDescent="0.2">
      <c r="A25" s="4">
        <v>23</v>
      </c>
      <c r="B25" s="5">
        <v>44891</v>
      </c>
      <c r="C25" s="4" t="s">
        <v>34</v>
      </c>
      <c r="D25" s="4" t="s">
        <v>37</v>
      </c>
      <c r="E25" s="4" t="s">
        <v>35</v>
      </c>
      <c r="F25" s="8">
        <v>2</v>
      </c>
      <c r="G25" s="8">
        <v>2</v>
      </c>
      <c r="H25" s="4" t="str">
        <f t="shared" si="0"/>
        <v>Remis</v>
      </c>
      <c r="I25" s="4">
        <f>IF('Wyniki meczow'!H25=Imie_Nazwisko_15!H25,2,0)</f>
        <v>0</v>
      </c>
      <c r="J25" s="4">
        <f>IF(AND('Wyniki meczow'!F25=Imie_Nazwisko_15!F25,'Wyniki meczow'!G25=Imie_Nazwisko_15!G25),1,0)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39</v>
      </c>
      <c r="D26" s="4" t="s">
        <v>40</v>
      </c>
      <c r="E26" s="4" t="s">
        <v>42</v>
      </c>
      <c r="F26" s="8">
        <v>1</v>
      </c>
      <c r="G26" s="8">
        <v>3</v>
      </c>
      <c r="H26" s="4" t="str">
        <f t="shared" si="0"/>
        <v>Meksyk</v>
      </c>
      <c r="I26" s="4">
        <f>IF('Wyniki meczow'!H26=Imie_Nazwisko_15!H26,2,0)</f>
        <v>0</v>
      </c>
      <c r="J26" s="4">
        <f>IF(AND('Wyniki meczow'!F26=Imie_Nazwisko_15!F26,'Wyniki meczow'!G26=Imie_Nazwisko_15!G26),1,0)</f>
        <v>0</v>
      </c>
    </row>
    <row r="27" spans="1:10" ht="15.75" customHeight="1" x14ac:dyDescent="0.2">
      <c r="A27" s="4">
        <v>25</v>
      </c>
      <c r="B27" s="5">
        <v>44892</v>
      </c>
      <c r="C27" s="4" t="s">
        <v>47</v>
      </c>
      <c r="D27" s="4" t="s">
        <v>51</v>
      </c>
      <c r="E27" s="4" t="s">
        <v>49</v>
      </c>
      <c r="F27" s="8">
        <v>0</v>
      </c>
      <c r="G27" s="8">
        <v>0</v>
      </c>
      <c r="H27" s="4" t="str">
        <f t="shared" si="0"/>
        <v>Remis</v>
      </c>
      <c r="I27" s="4">
        <f>IF('Wyniki meczow'!H27=Imie_Nazwisko_15!H27,2,0)</f>
        <v>0</v>
      </c>
      <c r="J27" s="4">
        <f>IF(AND('Wyniki meczow'!F27=Imie_Nazwisko_15!F27,'Wyniki meczow'!G27=Imie_Nazwisko_15!G27),1,0)</f>
        <v>0</v>
      </c>
    </row>
    <row r="28" spans="1:10" ht="15.75" customHeight="1" x14ac:dyDescent="0.2">
      <c r="A28" s="4">
        <v>26</v>
      </c>
      <c r="B28" s="5">
        <v>44892</v>
      </c>
      <c r="C28" s="4" t="s">
        <v>44</v>
      </c>
      <c r="D28" s="4" t="s">
        <v>45</v>
      </c>
      <c r="E28" s="4" t="s">
        <v>52</v>
      </c>
      <c r="F28" s="8">
        <v>3</v>
      </c>
      <c r="G28" s="8">
        <v>1</v>
      </c>
      <c r="H28" s="4" t="str">
        <f t="shared" si="0"/>
        <v>Belgia</v>
      </c>
      <c r="I28" s="4">
        <f>IF('Wyniki meczow'!H28=Imie_Nazwisko_15!H28,2,0)</f>
        <v>0</v>
      </c>
      <c r="J28" s="4">
        <f>IF(AND('Wyniki meczow'!F28=Imie_Nazwisko_15!F28,'Wyniki meczow'!G28=Imie_Nazwisko_15!G28),1,0)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44</v>
      </c>
      <c r="D29" s="4" t="s">
        <v>53</v>
      </c>
      <c r="E29" s="4" t="s">
        <v>46</v>
      </c>
      <c r="F29" s="8">
        <v>2</v>
      </c>
      <c r="G29" s="8">
        <v>2</v>
      </c>
      <c r="H29" s="4" t="str">
        <f t="shared" si="0"/>
        <v>Remis</v>
      </c>
      <c r="I29" s="4">
        <f>IF('Wyniki meczow'!H29=Imie_Nazwisko_15!H29,2,0)</f>
        <v>0</v>
      </c>
      <c r="J29" s="4">
        <f>IF(AND('Wyniki meczow'!F29=Imie_Nazwisko_15!F29,'Wyniki meczow'!G29=Imie_Nazwisko_15!G29),1,0)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47</v>
      </c>
      <c r="D30" s="4" t="s">
        <v>48</v>
      </c>
      <c r="E30" s="4" t="s">
        <v>50</v>
      </c>
      <c r="F30" s="8">
        <v>1</v>
      </c>
      <c r="G30" s="8">
        <v>3</v>
      </c>
      <c r="H30" s="4" t="str">
        <f t="shared" si="0"/>
        <v>Niemcy</v>
      </c>
      <c r="I30" s="4">
        <f>IF('Wyniki meczow'!H30=Imie_Nazwisko_15!H30,2,0)</f>
        <v>0</v>
      </c>
      <c r="J30" s="4">
        <f>IF(AND('Wyniki meczow'!F30=Imie_Nazwisko_15!F30,'Wyniki meczow'!G30=Imie_Nazwisko_15!G30),1,0)</f>
        <v>0</v>
      </c>
    </row>
    <row r="31" spans="1:10" ht="15.75" customHeight="1" x14ac:dyDescent="0.2">
      <c r="A31" s="4">
        <v>29</v>
      </c>
      <c r="B31" s="5">
        <v>44893</v>
      </c>
      <c r="C31" s="4" t="s">
        <v>54</v>
      </c>
      <c r="D31" s="4" t="s">
        <v>56</v>
      </c>
      <c r="E31" s="4" t="s">
        <v>63</v>
      </c>
      <c r="F31" s="8">
        <v>0</v>
      </c>
      <c r="G31" s="8">
        <v>0</v>
      </c>
      <c r="H31" s="4" t="str">
        <f t="shared" si="0"/>
        <v>Remis</v>
      </c>
      <c r="I31" s="4">
        <f>IF('Wyniki meczow'!H31=Imie_Nazwisko_15!H31,2,0)</f>
        <v>2</v>
      </c>
      <c r="J31" s="4">
        <f>IF(AND('Wyniki meczow'!F31=Imie_Nazwisko_15!F31,'Wyniki meczow'!G31=Imie_Nazwisko_15!G31),1,0)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57</v>
      </c>
      <c r="D32" s="4" t="s">
        <v>59</v>
      </c>
      <c r="E32" s="4" t="s">
        <v>61</v>
      </c>
      <c r="F32" s="8">
        <v>3</v>
      </c>
      <c r="G32" s="8">
        <v>1</v>
      </c>
      <c r="H32" s="4" t="str">
        <f t="shared" si="0"/>
        <v>Korea Południowa</v>
      </c>
      <c r="I32" s="4">
        <f>IF('Wyniki meczow'!H32=Imie_Nazwisko_15!H32,2,0)</f>
        <v>0</v>
      </c>
      <c r="J32" s="4">
        <f>IF(AND('Wyniki meczow'!F32=Imie_Nazwisko_15!F32,'Wyniki meczow'!G32=Imie_Nazwisko_15!G32),1,0)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54</v>
      </c>
      <c r="D33" s="4" t="s">
        <v>62</v>
      </c>
      <c r="E33" s="4" t="s">
        <v>55</v>
      </c>
      <c r="F33" s="8">
        <v>2</v>
      </c>
      <c r="G33" s="8">
        <v>2</v>
      </c>
      <c r="H33" s="4" t="str">
        <f t="shared" si="0"/>
        <v>Remis</v>
      </c>
      <c r="I33" s="4">
        <f>IF('Wyniki meczow'!H33=Imie_Nazwisko_15!H33,2,0)</f>
        <v>0</v>
      </c>
      <c r="J33" s="4">
        <f>IF(AND('Wyniki meczow'!F33=Imie_Nazwisko_15!F33,'Wyniki meczow'!G33=Imie_Nazwisko_15!G33),1,0)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57</v>
      </c>
      <c r="D34" s="4" t="s">
        <v>60</v>
      </c>
      <c r="E34" s="4" t="s">
        <v>58</v>
      </c>
      <c r="F34" s="8">
        <v>1</v>
      </c>
      <c r="G34" s="8">
        <v>3</v>
      </c>
      <c r="H34" s="4" t="str">
        <f t="shared" si="0"/>
        <v>Urugwaj</v>
      </c>
      <c r="I34" s="4">
        <f>IF('Wyniki meczow'!H34=Imie_Nazwisko_15!H34,2,0)</f>
        <v>0</v>
      </c>
      <c r="J34" s="4">
        <f>IF(AND('Wyniki meczow'!F34=Imie_Nazwisko_15!F34,'Wyniki meczow'!G34=Imie_Nazwisko_15!G34),1,0)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29</v>
      </c>
      <c r="D35" s="4" t="s">
        <v>33</v>
      </c>
      <c r="E35" s="4" t="s">
        <v>30</v>
      </c>
      <c r="F35" s="8">
        <v>0</v>
      </c>
      <c r="G35" s="8">
        <v>0</v>
      </c>
      <c r="H35" s="4" t="str">
        <f t="shared" si="0"/>
        <v>Remis</v>
      </c>
      <c r="I35" s="4">
        <f>IF('Wyniki meczow'!H35=Imie_Nazwisko_15!H35,2,0)</f>
        <v>0</v>
      </c>
      <c r="J35" s="4">
        <f>IF(AND('Wyniki meczow'!F35=Imie_Nazwisko_15!F35,'Wyniki meczow'!G35=Imie_Nazwisko_15!G35),1,0)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29</v>
      </c>
      <c r="D36" s="4" t="s">
        <v>31</v>
      </c>
      <c r="E36" s="4" t="s">
        <v>32</v>
      </c>
      <c r="F36" s="8">
        <v>3</v>
      </c>
      <c r="G36" s="8">
        <v>1</v>
      </c>
      <c r="H36" s="4" t="str">
        <f t="shared" si="0"/>
        <v>Iran</v>
      </c>
      <c r="I36" s="4">
        <f>IF('Wyniki meczow'!H36=Imie_Nazwisko_15!H36,2,0)</f>
        <v>0</v>
      </c>
      <c r="J36" s="4">
        <f>IF(AND('Wyniki meczow'!F36=Imie_Nazwisko_15!F36,'Wyniki meczow'!G36=Imie_Nazwisko_15!G36),1,0)</f>
        <v>0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24</v>
      </c>
      <c r="D37" s="4" t="s">
        <v>26</v>
      </c>
      <c r="E37" s="4" t="s">
        <v>27</v>
      </c>
      <c r="F37" s="8">
        <v>2</v>
      </c>
      <c r="G37" s="8">
        <v>2</v>
      </c>
      <c r="H37" s="4" t="str">
        <f t="shared" si="0"/>
        <v>Remis</v>
      </c>
      <c r="I37" s="4">
        <f>IF('Wyniki meczow'!H37=Imie_Nazwisko_15!H37,2,0)</f>
        <v>0</v>
      </c>
      <c r="J37" s="4">
        <f>IF(AND('Wyniki meczow'!F37=Imie_Nazwisko_15!F37,'Wyniki meczow'!G37=Imie_Nazwisko_15!G37),1,0)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24</v>
      </c>
      <c r="D38" s="4" t="s">
        <v>28</v>
      </c>
      <c r="E38" s="4" t="s">
        <v>25</v>
      </c>
      <c r="F38" s="8">
        <v>1</v>
      </c>
      <c r="G38" s="8">
        <v>3</v>
      </c>
      <c r="H38" s="4" t="str">
        <f t="shared" si="0"/>
        <v>Katar</v>
      </c>
      <c r="I38" s="4">
        <f>IF('Wyniki meczow'!H38=Imie_Nazwisko_15!H38,2,0)</f>
        <v>0</v>
      </c>
      <c r="J38" s="4">
        <f>IF(AND('Wyniki meczow'!F38=Imie_Nazwisko_15!F38,'Wyniki meczow'!G38=Imie_Nazwisko_15!G38),1,0)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34</v>
      </c>
      <c r="D39" s="4" t="s">
        <v>38</v>
      </c>
      <c r="E39" s="4" t="s">
        <v>35</v>
      </c>
      <c r="F39" s="8">
        <v>0</v>
      </c>
      <c r="G39" s="8">
        <v>0</v>
      </c>
      <c r="H39" s="4" t="str">
        <f t="shared" si="0"/>
        <v>Remis</v>
      </c>
      <c r="I39" s="4">
        <f>IF('Wyniki meczow'!H39=Imie_Nazwisko_15!H39,2,0)</f>
        <v>0</v>
      </c>
      <c r="J39" s="4">
        <f>IF(AND('Wyniki meczow'!F39=Imie_Nazwisko_15!F39,'Wyniki meczow'!G39=Imie_Nazwisko_15!G39),1,0)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34</v>
      </c>
      <c r="D40" s="4" t="s">
        <v>36</v>
      </c>
      <c r="E40" s="4" t="s">
        <v>37</v>
      </c>
      <c r="F40" s="8">
        <v>3</v>
      </c>
      <c r="G40" s="8">
        <v>1</v>
      </c>
      <c r="H40" s="4" t="str">
        <f t="shared" si="0"/>
        <v>Tunezja</v>
      </c>
      <c r="I40" s="4">
        <f>IF('Wyniki meczow'!H40=Imie_Nazwisko_15!H40,2,0)</f>
        <v>2</v>
      </c>
      <c r="J40" s="4">
        <f>IF(AND('Wyniki meczow'!F40=Imie_Nazwisko_15!F40,'Wyniki meczow'!G40=Imie_Nazwisko_15!G40),1,0)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39</v>
      </c>
      <c r="D41" s="4" t="s">
        <v>43</v>
      </c>
      <c r="E41" s="4" t="s">
        <v>40</v>
      </c>
      <c r="F41" s="8">
        <v>2</v>
      </c>
      <c r="G41" s="8">
        <v>2</v>
      </c>
      <c r="H41" s="4" t="str">
        <f t="shared" si="0"/>
        <v>Remis</v>
      </c>
      <c r="I41" s="4">
        <f>IF('Wyniki meczow'!H41=Imie_Nazwisko_15!H41,2,0)</f>
        <v>0</v>
      </c>
      <c r="J41" s="4">
        <f>IF(AND('Wyniki meczow'!F41=Imie_Nazwisko_15!F41,'Wyniki meczow'!G41=Imie_Nazwisko_15!G41),1,0)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39</v>
      </c>
      <c r="D42" s="4" t="s">
        <v>41</v>
      </c>
      <c r="E42" s="4" t="s">
        <v>42</v>
      </c>
      <c r="F42" s="8">
        <v>1</v>
      </c>
      <c r="G42" s="8">
        <v>3</v>
      </c>
      <c r="H42" s="4" t="str">
        <f t="shared" si="0"/>
        <v>Meksyk</v>
      </c>
      <c r="I42" s="4">
        <f>IF('Wyniki meczow'!H42=Imie_Nazwisko_15!H42,2,0)</f>
        <v>2</v>
      </c>
      <c r="J42" s="4">
        <f>IF(AND('Wyniki meczow'!F42=Imie_Nazwisko_15!F42,'Wyniki meczow'!G42=Imie_Nazwisko_15!G42),1,0)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44</v>
      </c>
      <c r="D43" s="4" t="s">
        <v>53</v>
      </c>
      <c r="E43" s="4" t="s">
        <v>45</v>
      </c>
      <c r="F43" s="8">
        <v>0</v>
      </c>
      <c r="G43" s="8">
        <v>0</v>
      </c>
      <c r="H43" s="4" t="str">
        <f t="shared" si="0"/>
        <v>Remis</v>
      </c>
      <c r="I43" s="4">
        <f>IF('Wyniki meczow'!H43=Imie_Nazwisko_15!H43,2,0)</f>
        <v>2</v>
      </c>
      <c r="J43" s="4">
        <f>IF(AND('Wyniki meczow'!F43=Imie_Nazwisko_15!F43,'Wyniki meczow'!G43=Imie_Nazwisko_15!G43),1,0)</f>
        <v>1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44</v>
      </c>
      <c r="D44" s="4" t="s">
        <v>46</v>
      </c>
      <c r="E44" s="4" t="s">
        <v>52</v>
      </c>
      <c r="F44" s="8">
        <v>3</v>
      </c>
      <c r="G44" s="8">
        <v>1</v>
      </c>
      <c r="H44" s="4" t="str">
        <f t="shared" si="0"/>
        <v>Kanada</v>
      </c>
      <c r="I44" s="4">
        <f>IF('Wyniki meczow'!H44=Imie_Nazwisko_15!H44,2,0)</f>
        <v>0</v>
      </c>
      <c r="J44" s="4">
        <f>IF(AND('Wyniki meczow'!F44=Imie_Nazwisko_15!F44,'Wyniki meczow'!G44=Imie_Nazwisko_15!G44),1,0)</f>
        <v>0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47</v>
      </c>
      <c r="D45" s="4" t="s">
        <v>51</v>
      </c>
      <c r="E45" s="4" t="s">
        <v>48</v>
      </c>
      <c r="F45" s="8">
        <v>2</v>
      </c>
      <c r="G45" s="8">
        <v>2</v>
      </c>
      <c r="H45" s="4" t="str">
        <f t="shared" si="0"/>
        <v>Remis</v>
      </c>
      <c r="I45" s="4">
        <f>IF('Wyniki meczow'!H45=Imie_Nazwisko_15!H45,2,0)</f>
        <v>0</v>
      </c>
      <c r="J45" s="4">
        <f>IF(AND('Wyniki meczow'!F45=Imie_Nazwisko_15!F45,'Wyniki meczow'!G45=Imie_Nazwisko_15!G45),1,0)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47</v>
      </c>
      <c r="D46" s="4" t="s">
        <v>49</v>
      </c>
      <c r="E46" s="4" t="s">
        <v>50</v>
      </c>
      <c r="F46" s="8">
        <v>1</v>
      </c>
      <c r="G46" s="8">
        <v>3</v>
      </c>
      <c r="H46" s="4" t="str">
        <f t="shared" si="0"/>
        <v>Niemcy</v>
      </c>
      <c r="I46" s="4">
        <f>IF('Wyniki meczow'!H46=Imie_Nazwisko_15!H46,2,0)</f>
        <v>2</v>
      </c>
      <c r="J46" s="4">
        <f>IF(AND('Wyniki meczow'!F46=Imie_Nazwisko_15!F46,'Wyniki meczow'!G46=Imie_Nazwisko_15!G46),1,0)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57</v>
      </c>
      <c r="D47" s="4" t="s">
        <v>61</v>
      </c>
      <c r="E47" s="4" t="s">
        <v>58</v>
      </c>
      <c r="F47" s="8">
        <v>0</v>
      </c>
      <c r="G47" s="8">
        <v>0</v>
      </c>
      <c r="H47" s="4" t="str">
        <f t="shared" si="0"/>
        <v>Remis</v>
      </c>
      <c r="I47" s="4">
        <f>IF('Wyniki meczow'!H47=Imie_Nazwisko_15!H47,2,0)</f>
        <v>0</v>
      </c>
      <c r="J47" s="4">
        <f>IF(AND('Wyniki meczow'!F47=Imie_Nazwisko_15!F47,'Wyniki meczow'!G47=Imie_Nazwisko_15!G47),1,0)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57</v>
      </c>
      <c r="D48" s="4" t="s">
        <v>59</v>
      </c>
      <c r="E48" s="4" t="s">
        <v>60</v>
      </c>
      <c r="F48" s="8">
        <v>3</v>
      </c>
      <c r="G48" s="8">
        <v>1</v>
      </c>
      <c r="H48" s="4" t="str">
        <f t="shared" si="0"/>
        <v>Korea Południowa</v>
      </c>
      <c r="I48" s="4">
        <f>IF('Wyniki meczow'!H48=Imie_Nazwisko_15!H48,2,0)</f>
        <v>2</v>
      </c>
      <c r="J48" s="4">
        <f>IF(AND('Wyniki meczow'!F48=Imie_Nazwisko_15!F48,'Wyniki meczow'!G48=Imie_Nazwisko_15!G48),1,0)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54</v>
      </c>
      <c r="D49" s="4" t="s">
        <v>63</v>
      </c>
      <c r="E49" s="4" t="s">
        <v>55</v>
      </c>
      <c r="F49" s="8">
        <v>2</v>
      </c>
      <c r="G49" s="8">
        <v>2</v>
      </c>
      <c r="H49" s="4" t="str">
        <f t="shared" si="0"/>
        <v>Remis</v>
      </c>
      <c r="I49" s="4">
        <f>IF('Wyniki meczow'!H49=Imie_Nazwisko_15!H49,2,0)</f>
        <v>0</v>
      </c>
      <c r="J49" s="4">
        <f>IF(AND('Wyniki meczow'!F49=Imie_Nazwisko_15!F49,'Wyniki meczow'!G49=Imie_Nazwisko_15!G49),1,0)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54</v>
      </c>
      <c r="D50" s="4" t="s">
        <v>56</v>
      </c>
      <c r="E50" s="4" t="s">
        <v>62</v>
      </c>
      <c r="F50" s="8">
        <v>1</v>
      </c>
      <c r="G50" s="8">
        <v>3</v>
      </c>
      <c r="H50" s="4" t="str">
        <f t="shared" si="0"/>
        <v>Brazylia</v>
      </c>
      <c r="I50" s="4">
        <f>IF('Wyniki meczow'!H50=Imie_Nazwisko_15!H50,2,0)</f>
        <v>0</v>
      </c>
      <c r="J50" s="4">
        <f>IF(AND('Wyniki meczow'!F50=Imie_Nazwisko_15!F50,'Wyniki meczow'!G50=Imie_Nazwisko_15!G50),1,0)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64</v>
      </c>
      <c r="D55" s="17" t="s">
        <v>28</v>
      </c>
      <c r="E55" s="17" t="s">
        <v>32</v>
      </c>
      <c r="F55" s="8"/>
      <c r="G55" s="8"/>
      <c r="H55" s="4" t="str">
        <f t="shared" ref="H55:H75" si="1">IF(F55="-","",IF(F55=G55,"Remis",IF(F55&gt;G55,D55,E55)))</f>
        <v>Remis</v>
      </c>
      <c r="I55" s="4">
        <f>IF('Wyniki meczow'!H55=Imie_Nazwisko_15!H55,2,0)</f>
        <v>0</v>
      </c>
      <c r="J55" s="4">
        <f>IF(AND('Wyniki meczow'!F55=Imie_Nazwisko_15!F55,'Wyniki meczow'!G55=Imie_Nazwisko_15!G55),1,0)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64</v>
      </c>
      <c r="D56" s="17" t="s">
        <v>40</v>
      </c>
      <c r="E56" s="17" t="s">
        <v>38</v>
      </c>
      <c r="F56" s="8"/>
      <c r="G56" s="8"/>
      <c r="H56" s="4" t="str">
        <f t="shared" si="1"/>
        <v>Remis</v>
      </c>
      <c r="I56" s="4">
        <f>IF('Wyniki meczow'!H56=Imie_Nazwisko_15!H56,2,0)</f>
        <v>0</v>
      </c>
      <c r="J56" s="4">
        <f>IF(AND('Wyniki meczow'!F56=Imie_Nazwisko_15!F56,'Wyniki meczow'!G56=Imie_Nazwisko_15!G56),1,0)</f>
        <v>0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64</v>
      </c>
      <c r="D57" s="17" t="s">
        <v>37</v>
      </c>
      <c r="E57" s="17" t="s">
        <v>43</v>
      </c>
      <c r="F57" s="8"/>
      <c r="G57" s="8"/>
      <c r="H57" s="4" t="str">
        <f t="shared" si="1"/>
        <v>Remis</v>
      </c>
      <c r="I57" s="4">
        <f>IF('Wyniki meczow'!H57=Imie_Nazwisko_15!H57,2,0)</f>
        <v>0</v>
      </c>
      <c r="J57" s="4">
        <f>IF(AND('Wyniki meczow'!F57=Imie_Nazwisko_15!F57,'Wyniki meczow'!G57=Imie_Nazwisko_15!G57),1,0)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64</v>
      </c>
      <c r="D58" s="17" t="s">
        <v>30</v>
      </c>
      <c r="E58" s="17" t="s">
        <v>27</v>
      </c>
      <c r="F58" s="8"/>
      <c r="G58" s="8"/>
      <c r="H58" s="4" t="str">
        <f t="shared" si="1"/>
        <v>Remis</v>
      </c>
      <c r="I58" s="4">
        <f>IF('Wyniki meczow'!H58=Imie_Nazwisko_15!H58,2,0)</f>
        <v>0</v>
      </c>
      <c r="J58" s="4">
        <f>IF(AND('Wyniki meczow'!F58=Imie_Nazwisko_15!F58,'Wyniki meczow'!G58=Imie_Nazwisko_15!G58),1,0)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64</v>
      </c>
      <c r="D59" s="17" t="s">
        <v>51</v>
      </c>
      <c r="E59" s="17" t="s">
        <v>53</v>
      </c>
      <c r="F59" s="8"/>
      <c r="G59" s="8"/>
      <c r="H59" s="4" t="str">
        <f t="shared" si="1"/>
        <v>Remis</v>
      </c>
      <c r="I59" s="4">
        <f>IF('Wyniki meczow'!H59=Imie_Nazwisko_15!H59,2,0)</f>
        <v>0</v>
      </c>
      <c r="J59" s="4">
        <f>IF(AND('Wyniki meczow'!F59=Imie_Nazwisko_15!F59,'Wyniki meczow'!G59=Imie_Nazwisko_15!G59),1,0)</f>
        <v>0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64</v>
      </c>
      <c r="D60" s="17" t="s">
        <v>62</v>
      </c>
      <c r="E60" s="17" t="s">
        <v>59</v>
      </c>
      <c r="F60" s="8"/>
      <c r="G60" s="8"/>
      <c r="H60" s="4" t="str">
        <f t="shared" si="1"/>
        <v>Remis</v>
      </c>
      <c r="I60" s="4">
        <f>IF('Wyniki meczow'!H60=Imie_Nazwisko_15!H60,2,0)</f>
        <v>0</v>
      </c>
      <c r="J60" s="4">
        <f>IF(AND('Wyniki meczow'!F60=Imie_Nazwisko_15!F60,'Wyniki meczow'!G60=Imie_Nazwisko_15!G60),1,0)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64</v>
      </c>
      <c r="D61" s="17" t="s">
        <v>52</v>
      </c>
      <c r="E61" s="17" t="s">
        <v>48</v>
      </c>
      <c r="F61" s="8">
        <v>1</v>
      </c>
      <c r="G61" s="8">
        <v>2</v>
      </c>
      <c r="H61" s="4" t="str">
        <f t="shared" si="1"/>
        <v>Hiszpania</v>
      </c>
      <c r="I61" s="4">
        <f>IF('Wyniki meczow'!H61=Imie_Nazwisko_15!H61,2,0)</f>
        <v>0</v>
      </c>
      <c r="J61" s="4">
        <f>IF(AND('Wyniki meczow'!F61=Imie_Nazwisko_15!F61,'Wyniki meczow'!G61=Imie_Nazwisko_15!G61),1,0)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64</v>
      </c>
      <c r="D62" s="17" t="s">
        <v>60</v>
      </c>
      <c r="E62" s="17" t="s">
        <v>55</v>
      </c>
      <c r="F62" s="8">
        <v>2</v>
      </c>
      <c r="G62" s="8">
        <v>1</v>
      </c>
      <c r="H62" s="4" t="str">
        <f t="shared" si="1"/>
        <v>Portugalia</v>
      </c>
      <c r="I62" s="4">
        <f>IF('Wyniki meczow'!H62=Imie_Nazwisko_15!H62,2,0)</f>
        <v>2</v>
      </c>
      <c r="J62" s="4">
        <f>IF(AND('Wyniki meczow'!F62=Imie_Nazwisko_15!F62,'Wyniki meczow'!G62=Imie_Nazwisko_15!G62),1,0)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65</v>
      </c>
      <c r="D65" s="21" t="str">
        <f>'Wyniki meczow'!H59</f>
        <v>Chorwacja</v>
      </c>
      <c r="E65" s="21" t="str">
        <f>'Wyniki meczow'!H60</f>
        <v>Brazylia</v>
      </c>
      <c r="F65" s="8">
        <v>0</v>
      </c>
      <c r="G65" s="8">
        <v>3</v>
      </c>
      <c r="H65" s="4" t="str">
        <f t="shared" si="1"/>
        <v>Brazylia</v>
      </c>
      <c r="I65" s="4">
        <f>IF('Wyniki meczow'!H65=Imie_Nazwisko_15!H65,2,0)</f>
        <v>0</v>
      </c>
      <c r="J65" s="4">
        <f>IF(AND('Wyniki meczow'!F65=Imie_Nazwisko_15!F65,'Wyniki meczow'!G65=Imie_Nazwisko_15!G65),1,0)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65</v>
      </c>
      <c r="D66" s="21" t="str">
        <f>'Wyniki meczow'!H55</f>
        <v>Holandia</v>
      </c>
      <c r="E66" s="21" t="str">
        <f>'Wyniki meczow'!H56</f>
        <v>Argentyna</v>
      </c>
      <c r="F66" s="8">
        <v>1</v>
      </c>
      <c r="G66" s="8">
        <v>2</v>
      </c>
      <c r="H66" s="4" t="str">
        <f t="shared" si="1"/>
        <v>Argentyna</v>
      </c>
      <c r="I66" s="4">
        <f>IF('Wyniki meczow'!H66=Imie_Nazwisko_15!H66,2,0)</f>
        <v>2</v>
      </c>
      <c r="J66" s="4">
        <f>IF(AND('Wyniki meczow'!F66=Imie_Nazwisko_15!F66,'Wyniki meczow'!G66=Imie_Nazwisko_15!G66),1,0)</f>
        <v>1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65</v>
      </c>
      <c r="D67" s="21" t="str">
        <f>'Wyniki meczow'!H61</f>
        <v>Maroko</v>
      </c>
      <c r="E67" s="21" t="str">
        <f>'Wyniki meczow'!H62</f>
        <v>Portugalia</v>
      </c>
      <c r="F67" s="8">
        <v>2</v>
      </c>
      <c r="G67" s="8">
        <v>1</v>
      </c>
      <c r="H67" s="4" t="str">
        <f t="shared" si="1"/>
        <v>Maroko</v>
      </c>
      <c r="I67" s="4">
        <f>IF('Wyniki meczow'!H67=Imie_Nazwisko_15!H67,2,0)</f>
        <v>2</v>
      </c>
      <c r="J67" s="4">
        <f>IF(AND('Wyniki meczow'!F67=Imie_Nazwisko_15!F67,'Wyniki meczow'!G67=Imie_Nazwisko_15!G67),1,0)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65</v>
      </c>
      <c r="D68" s="21" t="str">
        <f>'Wyniki meczow'!H58</f>
        <v>Anglia</v>
      </c>
      <c r="E68" s="21" t="str">
        <f>'Wyniki meczow'!H57</f>
        <v>Francja</v>
      </c>
      <c r="F68" s="8">
        <v>3</v>
      </c>
      <c r="G68" s="8">
        <v>2</v>
      </c>
      <c r="H68" s="4" t="str">
        <f t="shared" si="1"/>
        <v>Anglia</v>
      </c>
      <c r="I68" s="4">
        <f>IF('Wyniki meczow'!H68=Imie_Nazwisko_15!H68,2,0)</f>
        <v>0</v>
      </c>
      <c r="J68" s="4">
        <f>IF(AND('Wyniki meczow'!F68=Imie_Nazwisko_15!F68,'Wyniki meczow'!G68=Imie_Nazwisko_15!G68),1,0)</f>
        <v>0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66</v>
      </c>
      <c r="D71" s="21" t="str">
        <f>'Wyniki meczow'!H66</f>
        <v>Argentyna</v>
      </c>
      <c r="E71" s="21" t="str">
        <f>'Wyniki meczow'!H65</f>
        <v>Chorwacja</v>
      </c>
      <c r="F71" s="8">
        <v>2</v>
      </c>
      <c r="G71" s="8">
        <v>0</v>
      </c>
      <c r="H71" s="4" t="str">
        <f t="shared" si="1"/>
        <v>Argentyna</v>
      </c>
      <c r="I71" s="4">
        <f>IF('Wyniki meczow'!H71=Imie_Nazwisko_15!H71,2,0)</f>
        <v>2</v>
      </c>
      <c r="J71" s="4">
        <f>IF(AND('Wyniki meczow'!F71=Imie_Nazwisko_15!F71,'Wyniki meczow'!G71=Imie_Nazwisko_15!G71),1,0)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66</v>
      </c>
      <c r="D72" s="21" t="str">
        <f>'Wyniki meczow'!H68</f>
        <v>Francja</v>
      </c>
      <c r="E72" s="21" t="str">
        <f>'Wyniki meczow'!H67</f>
        <v>Maroko</v>
      </c>
      <c r="F72" s="8">
        <v>3</v>
      </c>
      <c r="G72" s="8">
        <v>1</v>
      </c>
      <c r="H72" s="4" t="str">
        <f t="shared" si="1"/>
        <v>Francja</v>
      </c>
      <c r="I72" s="4">
        <f>IF('Wyniki meczow'!H72=Imie_Nazwisko_15!H72,2,0)</f>
        <v>2</v>
      </c>
      <c r="J72" s="4">
        <f>IF(AND('Wyniki meczow'!F72=Imie_Nazwisko_15!F72,'Wyniki meczow'!G72=Imie_Nazwisko_15!G72),1,0)</f>
        <v>0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67</v>
      </c>
      <c r="D74" s="21" t="str">
        <f>'Wyniki meczow'!D74</f>
        <v>Chorwacja</v>
      </c>
      <c r="E74" s="21" t="str">
        <f>'Wyniki meczow'!E74</f>
        <v>Maroko</v>
      </c>
      <c r="F74" s="8"/>
      <c r="G74" s="8"/>
      <c r="H74" s="4" t="str">
        <f t="shared" si="1"/>
        <v>Remis</v>
      </c>
      <c r="I74" s="4">
        <f>IF('Wyniki meczow'!H74=Imie_Nazwisko_15!H74,2,0)</f>
        <v>0</v>
      </c>
      <c r="J74" s="4">
        <f>IF(AND('Wyniki meczow'!F74=Imie_Nazwisko_15!F74,'Wyniki meczow'!G74=Imie_Nazwisko_15!G74),1,0)</f>
        <v>0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68</v>
      </c>
      <c r="D75" s="21" t="str">
        <f>'Wyniki meczow'!H71</f>
        <v>Argentyna</v>
      </c>
      <c r="E75" s="21" t="str">
        <f>'Wyniki meczow'!H72</f>
        <v>Francja</v>
      </c>
      <c r="F75" s="8"/>
      <c r="G75" s="8"/>
      <c r="H75" s="4" t="str">
        <f t="shared" si="1"/>
        <v>Remis</v>
      </c>
      <c r="I75" s="4">
        <f>IF('Wyniki meczow'!H75=Imie_Nazwisko_15!H75,2,0)</f>
        <v>0</v>
      </c>
      <c r="J75" s="4">
        <f>IF(AND('Wyniki meczow'!F75=Imie_Nazwisko_15!F75,'Wyniki meczow'!G75=Imie_Nazwisko_15!G75),1,0)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19" priority="5" operator="containsText" text="podaj liczbę goli">
      <formula>NOT(ISERROR(SEARCH("podaj liczbę goli",F3)))</formula>
    </cfRule>
  </conditionalFormatting>
  <conditionalFormatting sqref="F55:G62">
    <cfRule type="containsText" dxfId="18" priority="4" operator="containsText" text="podaj liczbę goli">
      <formula>NOT(ISERROR(SEARCH("podaj liczbę goli",F55)))</formula>
    </cfRule>
  </conditionalFormatting>
  <conditionalFormatting sqref="F65:G68">
    <cfRule type="containsText" dxfId="17" priority="3" operator="containsText" text="podaj liczbę goli">
      <formula>NOT(ISERROR(SEARCH("podaj liczbę goli",F65)))</formula>
    </cfRule>
  </conditionalFormatting>
  <conditionalFormatting sqref="F71:G72">
    <cfRule type="containsText" dxfId="16" priority="2" operator="containsText" text="podaj liczbę goli">
      <formula>NOT(ISERROR(SEARCH("podaj liczbę goli",F71)))</formula>
    </cfRule>
  </conditionalFormatting>
  <conditionalFormatting sqref="F74:G75">
    <cfRule type="containsText" dxfId="15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workbookViewId="0">
      <pane ySplit="2" topLeftCell="A56" activePane="bottomLeft" state="frozen"/>
      <selection pane="bottomLeft" activeCell="F75" sqref="F75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30.85546875" style="1" bestFit="1" customWidth="1"/>
    <col min="10" max="10" width="26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17</v>
      </c>
      <c r="B1" s="33" t="s">
        <v>18</v>
      </c>
      <c r="C1" s="33" t="s">
        <v>19</v>
      </c>
      <c r="D1" s="34" t="s">
        <v>20</v>
      </c>
      <c r="E1" s="35" t="s">
        <v>21</v>
      </c>
      <c r="F1" s="36" t="s">
        <v>22</v>
      </c>
      <c r="G1" s="36"/>
      <c r="H1" s="32" t="s">
        <v>23</v>
      </c>
      <c r="I1" s="37" t="s">
        <v>69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20</v>
      </c>
      <c r="G2" s="3" t="s">
        <v>21</v>
      </c>
      <c r="H2" s="32"/>
      <c r="I2" s="6" t="s">
        <v>70</v>
      </c>
      <c r="J2" s="7" t="s">
        <v>71</v>
      </c>
    </row>
    <row r="3" spans="1:14" ht="14.25" x14ac:dyDescent="0.2">
      <c r="A3" s="4">
        <v>1</v>
      </c>
      <c r="B3" s="5">
        <v>44885</v>
      </c>
      <c r="C3" s="4" t="s">
        <v>24</v>
      </c>
      <c r="D3" s="4" t="s">
        <v>25</v>
      </c>
      <c r="E3" s="4" t="s">
        <v>26</v>
      </c>
      <c r="F3" s="8" t="s">
        <v>75</v>
      </c>
      <c r="G3" s="8" t="s">
        <v>75</v>
      </c>
      <c r="H3" s="4" t="str">
        <f t="shared" ref="H3:H50" si="0">IF(F3="-","",IF(F3=G3,"Remis",IF(F3&gt;G3,D3,E3)))</f>
        <v/>
      </c>
      <c r="I3" s="4">
        <f>IF('Wyniki meczow'!H3=Imie_Nazwisko_16!H3,2,0)</f>
        <v>0</v>
      </c>
      <c r="J3" s="4">
        <f>IF(AND('Wyniki meczow'!F3=Imie_Nazwisko_16!F3,'Wyniki meczow'!G3=Imie_Nazwisko_16!G3),1,0)</f>
        <v>0</v>
      </c>
      <c r="M3" s="1" t="s">
        <v>72</v>
      </c>
      <c r="N3" s="1">
        <f>COUNTIF(I3:I50:I55:I62:I65:I68:I71:I72:I74:I75,2)</f>
        <v>34</v>
      </c>
    </row>
    <row r="4" spans="1:14" ht="14.25" x14ac:dyDescent="0.2">
      <c r="A4" s="4">
        <v>2</v>
      </c>
      <c r="B4" s="5">
        <v>44886</v>
      </c>
      <c r="C4" s="4" t="s">
        <v>24</v>
      </c>
      <c r="D4" s="4" t="s">
        <v>27</v>
      </c>
      <c r="E4" s="4" t="s">
        <v>28</v>
      </c>
      <c r="F4" s="8">
        <v>1</v>
      </c>
      <c r="G4" s="8">
        <v>2</v>
      </c>
      <c r="H4" s="4" t="str">
        <f t="shared" si="0"/>
        <v>Holandia</v>
      </c>
      <c r="I4" s="4">
        <f>IF('Wyniki meczow'!H4=Imie_Nazwisko_16!H4,2,0)</f>
        <v>2</v>
      </c>
      <c r="J4" s="4">
        <f>IF(AND('Wyniki meczow'!F4=Imie_Nazwisko_16!F4,'Wyniki meczow'!G4=Imie_Nazwisko_16!G4),1,0)</f>
        <v>0</v>
      </c>
      <c r="M4" s="1" t="s">
        <v>73</v>
      </c>
      <c r="N4" s="1">
        <f>COUNTIF(J3:J50:J55:J62:J65:J68:J71:J72:J74:J75,1)</f>
        <v>6</v>
      </c>
    </row>
    <row r="5" spans="1:14" ht="14.25" x14ac:dyDescent="0.2">
      <c r="A5" s="4">
        <v>3</v>
      </c>
      <c r="B5" s="5">
        <v>44886</v>
      </c>
      <c r="C5" s="4" t="s">
        <v>29</v>
      </c>
      <c r="D5" s="4" t="s">
        <v>30</v>
      </c>
      <c r="E5" s="4" t="s">
        <v>31</v>
      </c>
      <c r="F5" s="8">
        <v>1</v>
      </c>
      <c r="G5" s="8">
        <v>0</v>
      </c>
      <c r="H5" s="4" t="str">
        <f t="shared" si="0"/>
        <v>Anglia</v>
      </c>
      <c r="I5" s="4">
        <f>IF('Wyniki meczow'!H5=Imie_Nazwisko_16!H5,2,0)</f>
        <v>2</v>
      </c>
      <c r="J5" s="4">
        <f>IF(AND('Wyniki meczow'!F5=Imie_Nazwisko_16!F5,'Wyniki meczow'!G5=Imie_Nazwisko_16!G5),1,0)</f>
        <v>0</v>
      </c>
      <c r="M5" s="1" t="s">
        <v>74</v>
      </c>
      <c r="N5" s="1">
        <f>SUM(I3:I50:I55:I62:I65:I68:I71:I72:I74:I75)</f>
        <v>68</v>
      </c>
    </row>
    <row r="6" spans="1:14" ht="14.25" x14ac:dyDescent="0.2">
      <c r="A6" s="4">
        <v>4</v>
      </c>
      <c r="B6" s="5">
        <v>44886</v>
      </c>
      <c r="C6" s="4" t="s">
        <v>29</v>
      </c>
      <c r="D6" s="4" t="s">
        <v>32</v>
      </c>
      <c r="E6" s="4" t="s">
        <v>33</v>
      </c>
      <c r="F6" s="8">
        <v>1</v>
      </c>
      <c r="G6" s="8">
        <v>1</v>
      </c>
      <c r="H6" s="4" t="str">
        <f t="shared" si="0"/>
        <v>Remis</v>
      </c>
      <c r="I6" s="4">
        <f>IF('Wyniki meczow'!H6=Imie_Nazwisko_16!H6,2,0)</f>
        <v>2</v>
      </c>
      <c r="J6" s="4">
        <f>IF(AND('Wyniki meczow'!F6=Imie_Nazwisko_16!F6,'Wyniki meczow'!G6=Imie_Nazwisko_16!G6),1,0)</f>
        <v>1</v>
      </c>
    </row>
    <row r="7" spans="1:14" ht="14.25" x14ac:dyDescent="0.2">
      <c r="A7" s="4">
        <v>5</v>
      </c>
      <c r="B7" s="5">
        <v>44887</v>
      </c>
      <c r="C7" s="4" t="s">
        <v>34</v>
      </c>
      <c r="D7" s="4" t="s">
        <v>35</v>
      </c>
      <c r="E7" s="4" t="s">
        <v>36</v>
      </c>
      <c r="F7" s="8">
        <v>3</v>
      </c>
      <c r="G7" s="8">
        <v>0</v>
      </c>
      <c r="H7" s="4" t="str">
        <f t="shared" si="0"/>
        <v>Dania</v>
      </c>
      <c r="I7" s="4">
        <f>IF('Wyniki meczow'!H7=Imie_Nazwisko_16!H7,2,0)</f>
        <v>0</v>
      </c>
      <c r="J7" s="4">
        <f>IF(AND('Wyniki meczow'!F7=Imie_Nazwisko_16!F7,'Wyniki meczow'!G7=Imie_Nazwisko_16!G7),1,0)</f>
        <v>0</v>
      </c>
    </row>
    <row r="8" spans="1:14" ht="14.25" x14ac:dyDescent="0.2">
      <c r="A8" s="4">
        <v>6</v>
      </c>
      <c r="B8" s="5">
        <v>44887</v>
      </c>
      <c r="C8" s="4" t="s">
        <v>34</v>
      </c>
      <c r="D8" s="4" t="s">
        <v>37</v>
      </c>
      <c r="E8" s="4" t="s">
        <v>38</v>
      </c>
      <c r="F8" s="8">
        <v>3</v>
      </c>
      <c r="G8" s="8">
        <v>0</v>
      </c>
      <c r="H8" s="4" t="str">
        <f t="shared" si="0"/>
        <v>Francja</v>
      </c>
      <c r="I8" s="4">
        <f>IF('Wyniki meczow'!H8=Imie_Nazwisko_16!H8,2,0)</f>
        <v>2</v>
      </c>
      <c r="J8" s="4">
        <f>IF(AND('Wyniki meczow'!F8=Imie_Nazwisko_16!F8,'Wyniki meczow'!G8=Imie_Nazwisko_16!G8),1,0)</f>
        <v>0</v>
      </c>
    </row>
    <row r="9" spans="1:14" ht="14.25" x14ac:dyDescent="0.2">
      <c r="A9" s="4">
        <v>7</v>
      </c>
      <c r="B9" s="5">
        <v>44887</v>
      </c>
      <c r="C9" s="4" t="s">
        <v>39</v>
      </c>
      <c r="D9" s="4" t="s">
        <v>40</v>
      </c>
      <c r="E9" s="4" t="s">
        <v>41</v>
      </c>
      <c r="F9" s="8">
        <v>2</v>
      </c>
      <c r="G9" s="8">
        <v>0</v>
      </c>
      <c r="H9" s="4" t="str">
        <f t="shared" si="0"/>
        <v>Argentyna</v>
      </c>
      <c r="I9" s="4">
        <f>IF('Wyniki meczow'!H9=Imie_Nazwisko_16!H9,2,0)</f>
        <v>0</v>
      </c>
      <c r="J9" s="4">
        <f>IF(AND('Wyniki meczow'!F9=Imie_Nazwisko_16!F9,'Wyniki meczow'!G9=Imie_Nazwisko_16!G9),1,0)</f>
        <v>0</v>
      </c>
    </row>
    <row r="10" spans="1:14" ht="14.25" x14ac:dyDescent="0.2">
      <c r="A10" s="4">
        <v>8</v>
      </c>
      <c r="B10" s="5">
        <v>44887</v>
      </c>
      <c r="C10" s="4" t="s">
        <v>39</v>
      </c>
      <c r="D10" s="4" t="s">
        <v>42</v>
      </c>
      <c r="E10" s="4" t="s">
        <v>43</v>
      </c>
      <c r="F10" s="8">
        <v>1</v>
      </c>
      <c r="G10" s="8">
        <v>1</v>
      </c>
      <c r="H10" s="4" t="str">
        <f t="shared" si="0"/>
        <v>Remis</v>
      </c>
      <c r="I10" s="4">
        <f>IF('Wyniki meczow'!H10=Imie_Nazwisko_16!H10,2,0)</f>
        <v>2</v>
      </c>
      <c r="J10" s="4">
        <f>IF(AND('Wyniki meczow'!F10=Imie_Nazwisko_16!F10,'Wyniki meczow'!G10=Imie_Nazwisko_16!G10),1,0)</f>
        <v>0</v>
      </c>
    </row>
    <row r="11" spans="1:14" ht="14.25" x14ac:dyDescent="0.2">
      <c r="A11" s="4">
        <v>9</v>
      </c>
      <c r="B11" s="5">
        <v>44888</v>
      </c>
      <c r="C11" s="4" t="s">
        <v>44</v>
      </c>
      <c r="D11" s="4" t="s">
        <v>45</v>
      </c>
      <c r="E11" s="4" t="s">
        <v>46</v>
      </c>
      <c r="F11" s="8">
        <v>2</v>
      </c>
      <c r="G11" s="8">
        <v>0</v>
      </c>
      <c r="H11" s="4" t="str">
        <f t="shared" si="0"/>
        <v>Belgia</v>
      </c>
      <c r="I11" s="4">
        <f>IF('Wyniki meczow'!H11=Imie_Nazwisko_16!H11,2,0)</f>
        <v>2</v>
      </c>
      <c r="J11" s="4">
        <f>IF(AND('Wyniki meczow'!F11=Imie_Nazwisko_16!F11,'Wyniki meczow'!G11=Imie_Nazwisko_16!G11),1,0)</f>
        <v>0</v>
      </c>
    </row>
    <row r="12" spans="1:14" ht="14.25" x14ac:dyDescent="0.2">
      <c r="A12" s="4">
        <v>10</v>
      </c>
      <c r="B12" s="5">
        <v>44888</v>
      </c>
      <c r="C12" s="4" t="s">
        <v>47</v>
      </c>
      <c r="D12" s="4" t="s">
        <v>48</v>
      </c>
      <c r="E12" s="4" t="s">
        <v>49</v>
      </c>
      <c r="F12" s="8">
        <v>1</v>
      </c>
      <c r="G12" s="8">
        <v>0</v>
      </c>
      <c r="H12" s="4" t="str">
        <f t="shared" si="0"/>
        <v>Hiszpania</v>
      </c>
      <c r="I12" s="4">
        <f>IF('Wyniki meczow'!H12=Imie_Nazwisko_16!H12,2,0)</f>
        <v>2</v>
      </c>
      <c r="J12" s="4">
        <f>IF(AND('Wyniki meczow'!F12=Imie_Nazwisko_16!F12,'Wyniki meczow'!G12=Imie_Nazwisko_16!G12),1,0)</f>
        <v>0</v>
      </c>
    </row>
    <row r="13" spans="1:14" ht="14.25" x14ac:dyDescent="0.2">
      <c r="A13" s="4">
        <v>11</v>
      </c>
      <c r="B13" s="5">
        <v>44888</v>
      </c>
      <c r="C13" s="4" t="s">
        <v>47</v>
      </c>
      <c r="D13" s="4" t="s">
        <v>50</v>
      </c>
      <c r="E13" s="4" t="s">
        <v>51</v>
      </c>
      <c r="F13" s="8">
        <v>2</v>
      </c>
      <c r="G13" s="8">
        <v>0</v>
      </c>
      <c r="H13" s="4" t="str">
        <f t="shared" si="0"/>
        <v>Niemcy</v>
      </c>
      <c r="I13" s="4">
        <f>IF('Wyniki meczow'!H13=Imie_Nazwisko_16!H13,2,0)</f>
        <v>0</v>
      </c>
      <c r="J13" s="4">
        <f>IF(AND('Wyniki meczow'!F13=Imie_Nazwisko_16!F13,'Wyniki meczow'!G13=Imie_Nazwisko_16!G13),1,0)</f>
        <v>0</v>
      </c>
    </row>
    <row r="14" spans="1:14" ht="14.25" x14ac:dyDescent="0.2">
      <c r="A14" s="4">
        <v>12</v>
      </c>
      <c r="B14" s="5">
        <v>44888</v>
      </c>
      <c r="C14" s="4" t="s">
        <v>44</v>
      </c>
      <c r="D14" s="4" t="s">
        <v>52</v>
      </c>
      <c r="E14" s="4" t="s">
        <v>53</v>
      </c>
      <c r="F14" s="8">
        <v>0</v>
      </c>
      <c r="G14" s="8">
        <v>1</v>
      </c>
      <c r="H14" s="4" t="str">
        <f t="shared" si="0"/>
        <v>Chorwacja</v>
      </c>
      <c r="I14" s="4">
        <f>IF('Wyniki meczow'!H14=Imie_Nazwisko_16!H14,2,0)</f>
        <v>0</v>
      </c>
      <c r="J14" s="4">
        <f>IF(AND('Wyniki meczow'!F14=Imie_Nazwisko_16!F14,'Wyniki meczow'!G14=Imie_Nazwisko_16!G14),1,0)</f>
        <v>0</v>
      </c>
    </row>
    <row r="15" spans="1:14" ht="14.25" x14ac:dyDescent="0.2">
      <c r="A15" s="4">
        <v>13</v>
      </c>
      <c r="B15" s="5">
        <v>44889</v>
      </c>
      <c r="C15" s="4" t="s">
        <v>54</v>
      </c>
      <c r="D15" s="4" t="s">
        <v>55</v>
      </c>
      <c r="E15" s="4" t="s">
        <v>56</v>
      </c>
      <c r="F15" s="8">
        <v>2</v>
      </c>
      <c r="G15" s="8">
        <v>1</v>
      </c>
      <c r="H15" s="4" t="str">
        <f t="shared" si="0"/>
        <v>Szwajcaria</v>
      </c>
      <c r="I15" s="4">
        <f>IF('Wyniki meczow'!H15=Imie_Nazwisko_16!H15,2,0)</f>
        <v>2</v>
      </c>
      <c r="J15" s="4">
        <f>IF(AND('Wyniki meczow'!F15=Imie_Nazwisko_16!F15,'Wyniki meczow'!G15=Imie_Nazwisko_16!G15),1,0)</f>
        <v>0</v>
      </c>
    </row>
    <row r="16" spans="1:14" ht="14.25" x14ac:dyDescent="0.2">
      <c r="A16" s="4">
        <v>14</v>
      </c>
      <c r="B16" s="5">
        <v>44889</v>
      </c>
      <c r="C16" s="4" t="s">
        <v>57</v>
      </c>
      <c r="D16" s="4" t="s">
        <v>58</v>
      </c>
      <c r="E16" s="4" t="s">
        <v>59</v>
      </c>
      <c r="F16" s="8">
        <v>1</v>
      </c>
      <c r="G16" s="8">
        <v>0</v>
      </c>
      <c r="H16" s="4" t="str">
        <f t="shared" si="0"/>
        <v>Urugwaj</v>
      </c>
      <c r="I16" s="4">
        <f>IF('Wyniki meczow'!H16=Imie_Nazwisko_16!H16,2,0)</f>
        <v>0</v>
      </c>
      <c r="J16" s="4">
        <f>IF(AND('Wyniki meczow'!F16=Imie_Nazwisko_16!F16,'Wyniki meczow'!G16=Imie_Nazwisko_16!G16),1,0)</f>
        <v>0</v>
      </c>
    </row>
    <row r="17" spans="1:10" ht="14.25" x14ac:dyDescent="0.2">
      <c r="A17" s="4">
        <v>15</v>
      </c>
      <c r="B17" s="5">
        <v>44889</v>
      </c>
      <c r="C17" s="4" t="s">
        <v>57</v>
      </c>
      <c r="D17" s="4" t="s">
        <v>60</v>
      </c>
      <c r="E17" s="4" t="s">
        <v>61</v>
      </c>
      <c r="F17" s="8">
        <v>2</v>
      </c>
      <c r="G17" s="8">
        <v>0</v>
      </c>
      <c r="H17" s="4" t="str">
        <f t="shared" si="0"/>
        <v>Portugalia</v>
      </c>
      <c r="I17" s="4">
        <f>IF('Wyniki meczow'!H17=Imie_Nazwisko_16!H17,2,0)</f>
        <v>2</v>
      </c>
      <c r="J17" s="4">
        <f>IF(AND('Wyniki meczow'!F17=Imie_Nazwisko_16!F17,'Wyniki meczow'!G17=Imie_Nazwisko_16!G17),1,0)</f>
        <v>0</v>
      </c>
    </row>
    <row r="18" spans="1:10" ht="14.25" x14ac:dyDescent="0.2">
      <c r="A18" s="4">
        <v>16</v>
      </c>
      <c r="B18" s="5">
        <v>44889</v>
      </c>
      <c r="C18" s="4" t="s">
        <v>54</v>
      </c>
      <c r="D18" s="4" t="s">
        <v>62</v>
      </c>
      <c r="E18" s="4" t="s">
        <v>63</v>
      </c>
      <c r="F18" s="8">
        <v>3</v>
      </c>
      <c r="G18" s="8">
        <v>0</v>
      </c>
      <c r="H18" s="4" t="str">
        <f t="shared" si="0"/>
        <v>Brazylia</v>
      </c>
      <c r="I18" s="4">
        <f>IF('Wyniki meczow'!H18=Imie_Nazwisko_16!H18,2,0)</f>
        <v>2</v>
      </c>
      <c r="J18" s="4">
        <f>IF(AND('Wyniki meczow'!F18=Imie_Nazwisko_16!F18,'Wyniki meczow'!G18=Imie_Nazwisko_16!G18),1,0)</f>
        <v>0</v>
      </c>
    </row>
    <row r="19" spans="1:10" ht="14.25" x14ac:dyDescent="0.2">
      <c r="A19" s="4">
        <v>17</v>
      </c>
      <c r="B19" s="5">
        <v>44890</v>
      </c>
      <c r="C19" s="4" t="s">
        <v>29</v>
      </c>
      <c r="D19" s="4" t="s">
        <v>33</v>
      </c>
      <c r="E19" s="4" t="s">
        <v>31</v>
      </c>
      <c r="F19" s="8">
        <v>0</v>
      </c>
      <c r="G19" s="8">
        <v>1</v>
      </c>
      <c r="H19" s="4" t="str">
        <f t="shared" si="0"/>
        <v>Iran</v>
      </c>
      <c r="I19" s="4">
        <f>IF('Wyniki meczow'!H19=Imie_Nazwisko_16!H19,2,0)</f>
        <v>2</v>
      </c>
      <c r="J19" s="4">
        <f>IF(AND('Wyniki meczow'!F19=Imie_Nazwisko_16!F19,'Wyniki meczow'!G19=Imie_Nazwisko_16!G19),1,0)</f>
        <v>0</v>
      </c>
    </row>
    <row r="20" spans="1:10" ht="14.25" x14ac:dyDescent="0.2">
      <c r="A20" s="4">
        <v>18</v>
      </c>
      <c r="B20" s="5">
        <v>44890</v>
      </c>
      <c r="C20" s="4" t="s">
        <v>24</v>
      </c>
      <c r="D20" s="4" t="s">
        <v>25</v>
      </c>
      <c r="E20" s="4" t="s">
        <v>27</v>
      </c>
      <c r="F20" s="8">
        <v>0</v>
      </c>
      <c r="G20" s="8">
        <v>2</v>
      </c>
      <c r="H20" s="4" t="str">
        <f t="shared" si="0"/>
        <v>Senegal</v>
      </c>
      <c r="I20" s="4">
        <f>IF('Wyniki meczow'!H20=Imie_Nazwisko_16!H20,2,0)</f>
        <v>2</v>
      </c>
      <c r="J20" s="4">
        <f>IF(AND('Wyniki meczow'!F20=Imie_Nazwisko_16!F20,'Wyniki meczow'!G20=Imie_Nazwisko_16!G20),1,0)</f>
        <v>0</v>
      </c>
    </row>
    <row r="21" spans="1:10" ht="14.25" x14ac:dyDescent="0.2">
      <c r="A21" s="4">
        <v>19</v>
      </c>
      <c r="B21" s="5">
        <v>44890</v>
      </c>
      <c r="C21" s="4" t="s">
        <v>24</v>
      </c>
      <c r="D21" s="4" t="s">
        <v>28</v>
      </c>
      <c r="E21" s="4" t="s">
        <v>26</v>
      </c>
      <c r="F21" s="8">
        <v>1</v>
      </c>
      <c r="G21" s="8">
        <v>0</v>
      </c>
      <c r="H21" s="4" t="str">
        <f t="shared" si="0"/>
        <v>Holandia</v>
      </c>
      <c r="I21" s="4">
        <f>IF('Wyniki meczow'!H21=Imie_Nazwisko_16!H21,2,0)</f>
        <v>0</v>
      </c>
      <c r="J21" s="4">
        <f>IF(AND('Wyniki meczow'!F21=Imie_Nazwisko_16!F21,'Wyniki meczow'!G21=Imie_Nazwisko_16!G21),1,0)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29</v>
      </c>
      <c r="D22" s="4" t="s">
        <v>30</v>
      </c>
      <c r="E22" s="4" t="s">
        <v>32</v>
      </c>
      <c r="F22" s="8">
        <v>1</v>
      </c>
      <c r="G22" s="8">
        <v>1</v>
      </c>
      <c r="H22" s="4" t="str">
        <f t="shared" si="0"/>
        <v>Remis</v>
      </c>
      <c r="I22" s="4">
        <f>IF('Wyniki meczow'!H22=Imie_Nazwisko_16!H22,2,0)</f>
        <v>2</v>
      </c>
      <c r="J22" s="4">
        <f>IF(AND('Wyniki meczow'!F22=Imie_Nazwisko_16!F22,'Wyniki meczow'!G22=Imie_Nazwisko_16!G22),1,0)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34</v>
      </c>
      <c r="D23" s="4" t="s">
        <v>36</v>
      </c>
      <c r="E23" s="4" t="s">
        <v>38</v>
      </c>
      <c r="F23" s="8">
        <v>2</v>
      </c>
      <c r="G23" s="8">
        <v>2</v>
      </c>
      <c r="H23" s="4" t="str">
        <f t="shared" si="0"/>
        <v>Remis</v>
      </c>
      <c r="I23" s="4">
        <f>IF('Wyniki meczow'!H23=Imie_Nazwisko_16!H23,2,0)</f>
        <v>0</v>
      </c>
      <c r="J23" s="4">
        <f>IF(AND('Wyniki meczow'!F23=Imie_Nazwisko_16!F23,'Wyniki meczow'!G23=Imie_Nazwisko_16!G23),1,0)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39</v>
      </c>
      <c r="D24" s="4" t="s">
        <v>43</v>
      </c>
      <c r="E24" s="4" t="s">
        <v>41</v>
      </c>
      <c r="F24" s="8">
        <v>2</v>
      </c>
      <c r="G24" s="8">
        <v>1</v>
      </c>
      <c r="H24" s="4" t="str">
        <f t="shared" si="0"/>
        <v>Polska</v>
      </c>
      <c r="I24" s="4">
        <f>IF('Wyniki meczow'!H24=Imie_Nazwisko_16!H24,2,0)</f>
        <v>2</v>
      </c>
      <c r="J24" s="4">
        <f>IF(AND('Wyniki meczow'!F24=Imie_Nazwisko_16!F24,'Wyniki meczow'!G24=Imie_Nazwisko_16!G24),1,0)</f>
        <v>0</v>
      </c>
    </row>
    <row r="25" spans="1:10" ht="15.75" customHeight="1" x14ac:dyDescent="0.2">
      <c r="A25" s="4">
        <v>23</v>
      </c>
      <c r="B25" s="5">
        <v>44891</v>
      </c>
      <c r="C25" s="4" t="s">
        <v>34</v>
      </c>
      <c r="D25" s="4" t="s">
        <v>37</v>
      </c>
      <c r="E25" s="4" t="s">
        <v>35</v>
      </c>
      <c r="F25" s="8">
        <v>2</v>
      </c>
      <c r="G25" s="8">
        <v>2</v>
      </c>
      <c r="H25" s="4" t="str">
        <f t="shared" si="0"/>
        <v>Remis</v>
      </c>
      <c r="I25" s="4">
        <f>IF('Wyniki meczow'!H25=Imie_Nazwisko_16!H25,2,0)</f>
        <v>0</v>
      </c>
      <c r="J25" s="4">
        <f>IF(AND('Wyniki meczow'!F25=Imie_Nazwisko_16!F25,'Wyniki meczow'!G25=Imie_Nazwisko_16!G25),1,0)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39</v>
      </c>
      <c r="D26" s="4" t="s">
        <v>40</v>
      </c>
      <c r="E26" s="4" t="s">
        <v>42</v>
      </c>
      <c r="F26" s="8">
        <v>2</v>
      </c>
      <c r="G26" s="8">
        <v>1</v>
      </c>
      <c r="H26" s="4" t="str">
        <f t="shared" si="0"/>
        <v>Argentyna</v>
      </c>
      <c r="I26" s="4">
        <f>IF('Wyniki meczow'!H26=Imie_Nazwisko_16!H26,2,0)</f>
        <v>2</v>
      </c>
      <c r="J26" s="4">
        <f>IF(AND('Wyniki meczow'!F26=Imie_Nazwisko_16!F26,'Wyniki meczow'!G26=Imie_Nazwisko_16!G26),1,0)</f>
        <v>0</v>
      </c>
    </row>
    <row r="27" spans="1:10" ht="15.75" customHeight="1" x14ac:dyDescent="0.2">
      <c r="A27" s="4">
        <v>25</v>
      </c>
      <c r="B27" s="5">
        <v>44892</v>
      </c>
      <c r="C27" s="4" t="s">
        <v>47</v>
      </c>
      <c r="D27" s="4" t="s">
        <v>51</v>
      </c>
      <c r="E27" s="4" t="s">
        <v>49</v>
      </c>
      <c r="F27" s="8">
        <v>1</v>
      </c>
      <c r="G27" s="8">
        <v>1</v>
      </c>
      <c r="H27" s="4" t="str">
        <f t="shared" si="0"/>
        <v>Remis</v>
      </c>
      <c r="I27" s="4">
        <f>IF('Wyniki meczow'!H27=Imie_Nazwisko_16!H27,2,0)</f>
        <v>0</v>
      </c>
      <c r="J27" s="4">
        <f>IF(AND('Wyniki meczow'!F27=Imie_Nazwisko_16!F27,'Wyniki meczow'!G27=Imie_Nazwisko_16!G27),1,0)</f>
        <v>0</v>
      </c>
    </row>
    <row r="28" spans="1:10" ht="15.75" customHeight="1" x14ac:dyDescent="0.2">
      <c r="A28" s="4">
        <v>26</v>
      </c>
      <c r="B28" s="5">
        <v>44892</v>
      </c>
      <c r="C28" s="4" t="s">
        <v>44</v>
      </c>
      <c r="D28" s="4" t="s">
        <v>45</v>
      </c>
      <c r="E28" s="4" t="s">
        <v>52</v>
      </c>
      <c r="F28" s="8">
        <v>3</v>
      </c>
      <c r="G28" s="8">
        <v>0</v>
      </c>
      <c r="H28" s="4" t="str">
        <f t="shared" si="0"/>
        <v>Belgia</v>
      </c>
      <c r="I28" s="4">
        <f>IF('Wyniki meczow'!H28=Imie_Nazwisko_16!H28,2,0)</f>
        <v>0</v>
      </c>
      <c r="J28" s="4">
        <f>IF(AND('Wyniki meczow'!F28=Imie_Nazwisko_16!F28,'Wyniki meczow'!G28=Imie_Nazwisko_16!G28),1,0)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44</v>
      </c>
      <c r="D29" s="4" t="s">
        <v>53</v>
      </c>
      <c r="E29" s="4" t="s">
        <v>46</v>
      </c>
      <c r="F29" s="8">
        <v>2</v>
      </c>
      <c r="G29" s="8">
        <v>0</v>
      </c>
      <c r="H29" s="4" t="str">
        <f t="shared" si="0"/>
        <v>Chorwacja</v>
      </c>
      <c r="I29" s="4">
        <f>IF('Wyniki meczow'!H29=Imie_Nazwisko_16!H29,2,0)</f>
        <v>2</v>
      </c>
      <c r="J29" s="4">
        <f>IF(AND('Wyniki meczow'!F29=Imie_Nazwisko_16!F29,'Wyniki meczow'!G29=Imie_Nazwisko_16!G29),1,0)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47</v>
      </c>
      <c r="D30" s="4" t="s">
        <v>48</v>
      </c>
      <c r="E30" s="4" t="s">
        <v>50</v>
      </c>
      <c r="F30" s="8">
        <v>2</v>
      </c>
      <c r="G30" s="8">
        <v>2</v>
      </c>
      <c r="H30" s="4" t="str">
        <f t="shared" si="0"/>
        <v>Remis</v>
      </c>
      <c r="I30" s="4">
        <f>IF('Wyniki meczow'!H30=Imie_Nazwisko_16!H30,2,0)</f>
        <v>2</v>
      </c>
      <c r="J30" s="4">
        <f>IF(AND('Wyniki meczow'!F30=Imie_Nazwisko_16!F30,'Wyniki meczow'!G30=Imie_Nazwisko_16!G30),1,0)</f>
        <v>0</v>
      </c>
    </row>
    <row r="31" spans="1:10" ht="15.75" customHeight="1" x14ac:dyDescent="0.2">
      <c r="A31" s="4">
        <v>29</v>
      </c>
      <c r="B31" s="5">
        <v>44893</v>
      </c>
      <c r="C31" s="4" t="s">
        <v>54</v>
      </c>
      <c r="D31" s="4" t="s">
        <v>56</v>
      </c>
      <c r="E31" s="4" t="s">
        <v>63</v>
      </c>
      <c r="F31" s="8">
        <v>0</v>
      </c>
      <c r="G31" s="8">
        <v>1</v>
      </c>
      <c r="H31" s="4" t="str">
        <f t="shared" si="0"/>
        <v>Serbia</v>
      </c>
      <c r="I31" s="4">
        <f>IF('Wyniki meczow'!H31=Imie_Nazwisko_16!H31,2,0)</f>
        <v>0</v>
      </c>
      <c r="J31" s="4">
        <f>IF(AND('Wyniki meczow'!F31=Imie_Nazwisko_16!F31,'Wyniki meczow'!G31=Imie_Nazwisko_16!G31),1,0)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57</v>
      </c>
      <c r="D32" s="4" t="s">
        <v>59</v>
      </c>
      <c r="E32" s="4" t="s">
        <v>61</v>
      </c>
      <c r="F32" s="8">
        <v>1</v>
      </c>
      <c r="G32" s="8">
        <v>1</v>
      </c>
      <c r="H32" s="4" t="str">
        <f t="shared" si="0"/>
        <v>Remis</v>
      </c>
      <c r="I32" s="4">
        <f>IF('Wyniki meczow'!H32=Imie_Nazwisko_16!H32,2,0)</f>
        <v>0</v>
      </c>
      <c r="J32" s="4">
        <f>IF(AND('Wyniki meczow'!F32=Imie_Nazwisko_16!F32,'Wyniki meczow'!G32=Imie_Nazwisko_16!G32),1,0)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54</v>
      </c>
      <c r="D33" s="4" t="s">
        <v>62</v>
      </c>
      <c r="E33" s="4" t="s">
        <v>55</v>
      </c>
      <c r="F33" s="8">
        <v>2</v>
      </c>
      <c r="G33" s="8">
        <v>0</v>
      </c>
      <c r="H33" s="4" t="str">
        <f t="shared" si="0"/>
        <v>Brazylia</v>
      </c>
      <c r="I33" s="4">
        <f>IF('Wyniki meczow'!H33=Imie_Nazwisko_16!H33,2,0)</f>
        <v>2</v>
      </c>
      <c r="J33" s="4">
        <f>IF(AND('Wyniki meczow'!F33=Imie_Nazwisko_16!F33,'Wyniki meczow'!G33=Imie_Nazwisko_16!G33),1,0)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57</v>
      </c>
      <c r="D34" s="4" t="s">
        <v>60</v>
      </c>
      <c r="E34" s="4" t="s">
        <v>58</v>
      </c>
      <c r="F34" s="8">
        <v>2</v>
      </c>
      <c r="G34" s="8">
        <v>2</v>
      </c>
      <c r="H34" s="4" t="str">
        <f t="shared" si="0"/>
        <v>Remis</v>
      </c>
      <c r="I34" s="4">
        <f>IF('Wyniki meczow'!H34=Imie_Nazwisko_16!H34,2,0)</f>
        <v>0</v>
      </c>
      <c r="J34" s="4">
        <f>IF(AND('Wyniki meczow'!F34=Imie_Nazwisko_16!F34,'Wyniki meczow'!G34=Imie_Nazwisko_16!G34),1,0)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29</v>
      </c>
      <c r="D35" s="4" t="s">
        <v>33</v>
      </c>
      <c r="E35" s="4" t="s">
        <v>30</v>
      </c>
      <c r="F35" s="8">
        <v>0</v>
      </c>
      <c r="G35" s="8">
        <v>1</v>
      </c>
      <c r="H35" s="4" t="str">
        <f t="shared" si="0"/>
        <v>Anglia</v>
      </c>
      <c r="I35" s="4">
        <f>IF('Wyniki meczow'!H35=Imie_Nazwisko_16!H35,2,0)</f>
        <v>2</v>
      </c>
      <c r="J35" s="4">
        <f>IF(AND('Wyniki meczow'!F35=Imie_Nazwisko_16!F35,'Wyniki meczow'!G35=Imie_Nazwisko_16!G35),1,0)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29</v>
      </c>
      <c r="D36" s="4" t="s">
        <v>31</v>
      </c>
      <c r="E36" s="4" t="s">
        <v>32</v>
      </c>
      <c r="F36" s="8">
        <v>1</v>
      </c>
      <c r="G36" s="8">
        <v>0</v>
      </c>
      <c r="H36" s="4" t="str">
        <f t="shared" si="0"/>
        <v>Iran</v>
      </c>
      <c r="I36" s="4">
        <f>IF('Wyniki meczow'!H36=Imie_Nazwisko_16!H36,2,0)</f>
        <v>0</v>
      </c>
      <c r="J36" s="4">
        <f>IF(AND('Wyniki meczow'!F36=Imie_Nazwisko_16!F36,'Wyniki meczow'!G36=Imie_Nazwisko_16!G36),1,0)</f>
        <v>0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24</v>
      </c>
      <c r="D37" s="4" t="s">
        <v>26</v>
      </c>
      <c r="E37" s="4" t="s">
        <v>27</v>
      </c>
      <c r="F37" s="8">
        <v>2</v>
      </c>
      <c r="G37" s="8">
        <v>1</v>
      </c>
      <c r="H37" s="4" t="str">
        <f t="shared" si="0"/>
        <v>Ekwador</v>
      </c>
      <c r="I37" s="4">
        <f>IF('Wyniki meczow'!H37=Imie_Nazwisko_16!H37,2,0)</f>
        <v>0</v>
      </c>
      <c r="J37" s="4">
        <f>IF(AND('Wyniki meczow'!F37=Imie_Nazwisko_16!F37,'Wyniki meczow'!G37=Imie_Nazwisko_16!G37),1,0)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24</v>
      </c>
      <c r="D38" s="4" t="s">
        <v>28</v>
      </c>
      <c r="E38" s="4" t="s">
        <v>25</v>
      </c>
      <c r="F38" s="8">
        <v>3</v>
      </c>
      <c r="G38" s="8">
        <v>0</v>
      </c>
      <c r="H38" s="4" t="str">
        <f t="shared" si="0"/>
        <v>Holandia</v>
      </c>
      <c r="I38" s="4">
        <f>IF('Wyniki meczow'!H38=Imie_Nazwisko_16!H38,2,0)</f>
        <v>2</v>
      </c>
      <c r="J38" s="4">
        <f>IF(AND('Wyniki meczow'!F38=Imie_Nazwisko_16!F38,'Wyniki meczow'!G38=Imie_Nazwisko_16!G38),1,0)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34</v>
      </c>
      <c r="D39" s="4" t="s">
        <v>38</v>
      </c>
      <c r="E39" s="4" t="s">
        <v>35</v>
      </c>
      <c r="F39" s="8">
        <v>1</v>
      </c>
      <c r="G39" s="8">
        <v>2</v>
      </c>
      <c r="H39" s="4" t="str">
        <f t="shared" si="0"/>
        <v>Dania</v>
      </c>
      <c r="I39" s="4">
        <f>IF('Wyniki meczow'!H39=Imie_Nazwisko_16!H39,2,0)</f>
        <v>0</v>
      </c>
      <c r="J39" s="4">
        <f>IF(AND('Wyniki meczow'!F39=Imie_Nazwisko_16!F39,'Wyniki meczow'!G39=Imie_Nazwisko_16!G39),1,0)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34</v>
      </c>
      <c r="D40" s="4" t="s">
        <v>36</v>
      </c>
      <c r="E40" s="4" t="s">
        <v>37</v>
      </c>
      <c r="F40" s="8">
        <v>0</v>
      </c>
      <c r="G40" s="8">
        <v>2</v>
      </c>
      <c r="H40" s="4" t="str">
        <f t="shared" si="0"/>
        <v>Francja</v>
      </c>
      <c r="I40" s="4">
        <f>IF('Wyniki meczow'!H40=Imie_Nazwisko_16!H40,2,0)</f>
        <v>0</v>
      </c>
      <c r="J40" s="4">
        <f>IF(AND('Wyniki meczow'!F40=Imie_Nazwisko_16!F40,'Wyniki meczow'!G40=Imie_Nazwisko_16!G40),1,0)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39</v>
      </c>
      <c r="D41" s="4" t="s">
        <v>43</v>
      </c>
      <c r="E41" s="4" t="s">
        <v>40</v>
      </c>
      <c r="F41" s="8">
        <v>0</v>
      </c>
      <c r="G41" s="8">
        <v>2</v>
      </c>
      <c r="H41" s="4" t="str">
        <f t="shared" si="0"/>
        <v>Argentyna</v>
      </c>
      <c r="I41" s="4">
        <f>IF('Wyniki meczow'!H41=Imie_Nazwisko_16!H41,2,0)</f>
        <v>2</v>
      </c>
      <c r="J41" s="4">
        <f>IF(AND('Wyniki meczow'!F41=Imie_Nazwisko_16!F41,'Wyniki meczow'!G41=Imie_Nazwisko_16!G41),1,0)</f>
        <v>1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39</v>
      </c>
      <c r="D42" s="4" t="s">
        <v>41</v>
      </c>
      <c r="E42" s="4" t="s">
        <v>42</v>
      </c>
      <c r="F42" s="8">
        <v>0</v>
      </c>
      <c r="G42" s="8">
        <v>2</v>
      </c>
      <c r="H42" s="4" t="str">
        <f t="shared" si="0"/>
        <v>Meksyk</v>
      </c>
      <c r="I42" s="4">
        <f>IF('Wyniki meczow'!H42=Imie_Nazwisko_16!H42,2,0)</f>
        <v>2</v>
      </c>
      <c r="J42" s="4">
        <f>IF(AND('Wyniki meczow'!F42=Imie_Nazwisko_16!F42,'Wyniki meczow'!G42=Imie_Nazwisko_16!G42),1,0)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44</v>
      </c>
      <c r="D43" s="4" t="s">
        <v>53</v>
      </c>
      <c r="E43" s="4" t="s">
        <v>45</v>
      </c>
      <c r="F43" s="8">
        <v>1</v>
      </c>
      <c r="G43" s="8">
        <v>2</v>
      </c>
      <c r="H43" s="4" t="str">
        <f t="shared" si="0"/>
        <v>Belgia</v>
      </c>
      <c r="I43" s="4">
        <f>IF('Wyniki meczow'!H43=Imie_Nazwisko_16!H43,2,0)</f>
        <v>0</v>
      </c>
      <c r="J43" s="4">
        <f>IF(AND('Wyniki meczow'!F43=Imie_Nazwisko_16!F43,'Wyniki meczow'!G43=Imie_Nazwisko_16!G43),1,0)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44</v>
      </c>
      <c r="D44" s="4" t="s">
        <v>46</v>
      </c>
      <c r="E44" s="4" t="s">
        <v>52</v>
      </c>
      <c r="F44" s="8">
        <v>0</v>
      </c>
      <c r="G44" s="8">
        <v>0</v>
      </c>
      <c r="H44" s="4" t="str">
        <f t="shared" si="0"/>
        <v>Remis</v>
      </c>
      <c r="I44" s="4">
        <f>IF('Wyniki meczow'!H44=Imie_Nazwisko_16!H44,2,0)</f>
        <v>0</v>
      </c>
      <c r="J44" s="4">
        <f>IF(AND('Wyniki meczow'!F44=Imie_Nazwisko_16!F44,'Wyniki meczow'!G44=Imie_Nazwisko_16!G44),1,0)</f>
        <v>0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47</v>
      </c>
      <c r="D45" s="4" t="s">
        <v>51</v>
      </c>
      <c r="E45" s="4" t="s">
        <v>48</v>
      </c>
      <c r="F45" s="8">
        <v>0</v>
      </c>
      <c r="G45" s="8">
        <v>3</v>
      </c>
      <c r="H45" s="4" t="str">
        <f t="shared" si="0"/>
        <v>Hiszpania</v>
      </c>
      <c r="I45" s="4">
        <f>IF('Wyniki meczow'!H45=Imie_Nazwisko_16!H45,2,0)</f>
        <v>0</v>
      </c>
      <c r="J45" s="4">
        <f>IF(AND('Wyniki meczow'!F45=Imie_Nazwisko_16!F45,'Wyniki meczow'!G45=Imie_Nazwisko_16!G45),1,0)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47</v>
      </c>
      <c r="D46" s="4" t="s">
        <v>49</v>
      </c>
      <c r="E46" s="4" t="s">
        <v>50</v>
      </c>
      <c r="F46" s="8">
        <v>0</v>
      </c>
      <c r="G46" s="8">
        <v>2</v>
      </c>
      <c r="H46" s="4" t="str">
        <f t="shared" si="0"/>
        <v>Niemcy</v>
      </c>
      <c r="I46" s="4">
        <f>IF('Wyniki meczow'!H46=Imie_Nazwisko_16!H46,2,0)</f>
        <v>2</v>
      </c>
      <c r="J46" s="4">
        <f>IF(AND('Wyniki meczow'!F46=Imie_Nazwisko_16!F46,'Wyniki meczow'!G46=Imie_Nazwisko_16!G46),1,0)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57</v>
      </c>
      <c r="D47" s="4" t="s">
        <v>61</v>
      </c>
      <c r="E47" s="4" t="s">
        <v>58</v>
      </c>
      <c r="F47" s="8">
        <v>1</v>
      </c>
      <c r="G47" s="8">
        <v>2</v>
      </c>
      <c r="H47" s="4" t="str">
        <f t="shared" si="0"/>
        <v>Urugwaj</v>
      </c>
      <c r="I47" s="4">
        <f>IF('Wyniki meczow'!H47=Imie_Nazwisko_16!H47,2,0)</f>
        <v>2</v>
      </c>
      <c r="J47" s="4">
        <f>IF(AND('Wyniki meczow'!F47=Imie_Nazwisko_16!F47,'Wyniki meczow'!G47=Imie_Nazwisko_16!G47),1,0)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57</v>
      </c>
      <c r="D48" s="4" t="s">
        <v>59</v>
      </c>
      <c r="E48" s="4" t="s">
        <v>60</v>
      </c>
      <c r="F48" s="8">
        <v>0</v>
      </c>
      <c r="G48" s="8">
        <v>4</v>
      </c>
      <c r="H48" s="4" t="str">
        <f t="shared" si="0"/>
        <v>Portugalia</v>
      </c>
      <c r="I48" s="4">
        <f>IF('Wyniki meczow'!H48=Imie_Nazwisko_16!H48,2,0)</f>
        <v>0</v>
      </c>
      <c r="J48" s="4">
        <f>IF(AND('Wyniki meczow'!F48=Imie_Nazwisko_16!F48,'Wyniki meczow'!G48=Imie_Nazwisko_16!G48),1,0)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54</v>
      </c>
      <c r="D49" s="4" t="s">
        <v>63</v>
      </c>
      <c r="E49" s="4" t="s">
        <v>55</v>
      </c>
      <c r="F49" s="8">
        <v>1</v>
      </c>
      <c r="G49" s="8">
        <v>1</v>
      </c>
      <c r="H49" s="4" t="str">
        <f t="shared" si="0"/>
        <v>Remis</v>
      </c>
      <c r="I49" s="4">
        <f>IF('Wyniki meczow'!H49=Imie_Nazwisko_16!H49,2,0)</f>
        <v>0</v>
      </c>
      <c r="J49" s="4">
        <f>IF(AND('Wyniki meczow'!F49=Imie_Nazwisko_16!F49,'Wyniki meczow'!G49=Imie_Nazwisko_16!G49),1,0)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54</v>
      </c>
      <c r="D50" s="4" t="s">
        <v>56</v>
      </c>
      <c r="E50" s="4" t="s">
        <v>62</v>
      </c>
      <c r="F50" s="8">
        <v>0</v>
      </c>
      <c r="G50" s="8">
        <v>2</v>
      </c>
      <c r="H50" s="4" t="str">
        <f t="shared" si="0"/>
        <v>Brazylia</v>
      </c>
      <c r="I50" s="4">
        <f>IF('Wyniki meczow'!H50=Imie_Nazwisko_16!H50,2,0)</f>
        <v>0</v>
      </c>
      <c r="J50" s="4">
        <f>IF(AND('Wyniki meczow'!F50=Imie_Nazwisko_16!F50,'Wyniki meczow'!G50=Imie_Nazwisko_16!G50),1,0)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64</v>
      </c>
      <c r="D55" s="17" t="s">
        <v>28</v>
      </c>
      <c r="E55" s="17" t="s">
        <v>32</v>
      </c>
      <c r="F55" s="8">
        <v>1</v>
      </c>
      <c r="G55" s="8">
        <v>2</v>
      </c>
      <c r="H55" s="4" t="str">
        <f t="shared" ref="H55:H75" si="1">IF(F55="-","",IF(F55=G55,"Remis",IF(F55&gt;G55,D55,E55)))</f>
        <v>USA</v>
      </c>
      <c r="I55" s="4">
        <f>IF('Wyniki meczow'!H55=Imie_Nazwisko_16!H55,2,0)</f>
        <v>0</v>
      </c>
      <c r="J55" s="4">
        <f>IF(AND('Wyniki meczow'!F55=Imie_Nazwisko_16!F55,'Wyniki meczow'!G55=Imie_Nazwisko_16!G55),1,0)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64</v>
      </c>
      <c r="D56" s="17" t="s">
        <v>40</v>
      </c>
      <c r="E56" s="17" t="s">
        <v>38</v>
      </c>
      <c r="F56" s="8">
        <v>3</v>
      </c>
      <c r="G56" s="8">
        <v>1</v>
      </c>
      <c r="H56" s="4" t="str">
        <f t="shared" si="1"/>
        <v>Argentyna</v>
      </c>
      <c r="I56" s="4">
        <f>IF('Wyniki meczow'!H56=Imie_Nazwisko_16!H56,2,0)</f>
        <v>2</v>
      </c>
      <c r="J56" s="4">
        <f>IF(AND('Wyniki meczow'!F56=Imie_Nazwisko_16!F56,'Wyniki meczow'!G56=Imie_Nazwisko_16!G56),1,0)</f>
        <v>0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64</v>
      </c>
      <c r="D57" s="17" t="s">
        <v>37</v>
      </c>
      <c r="E57" s="17" t="s">
        <v>43</v>
      </c>
      <c r="F57" s="8">
        <v>2</v>
      </c>
      <c r="G57" s="8">
        <v>0</v>
      </c>
      <c r="H57" s="4" t="str">
        <f t="shared" si="1"/>
        <v>Francja</v>
      </c>
      <c r="I57" s="4">
        <f>IF('Wyniki meczow'!H57=Imie_Nazwisko_16!H57,2,0)</f>
        <v>2</v>
      </c>
      <c r="J57" s="4">
        <f>IF(AND('Wyniki meczow'!F57=Imie_Nazwisko_16!F57,'Wyniki meczow'!G57=Imie_Nazwisko_16!G57),1,0)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64</v>
      </c>
      <c r="D58" s="17" t="s">
        <v>30</v>
      </c>
      <c r="E58" s="17" t="s">
        <v>27</v>
      </c>
      <c r="F58" s="8">
        <v>1</v>
      </c>
      <c r="G58" s="8">
        <v>0</v>
      </c>
      <c r="H58" s="4" t="str">
        <f t="shared" si="1"/>
        <v>Anglia</v>
      </c>
      <c r="I58" s="4">
        <f>IF('Wyniki meczow'!H58=Imie_Nazwisko_16!H58,2,0)</f>
        <v>2</v>
      </c>
      <c r="J58" s="4">
        <f>IF(AND('Wyniki meczow'!F58=Imie_Nazwisko_16!F58,'Wyniki meczow'!G58=Imie_Nazwisko_16!G58),1,0)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64</v>
      </c>
      <c r="D59" s="17" t="s">
        <v>51</v>
      </c>
      <c r="E59" s="17" t="s">
        <v>53</v>
      </c>
      <c r="F59" s="8">
        <v>1</v>
      </c>
      <c r="G59" s="8">
        <v>2</v>
      </c>
      <c r="H59" s="4" t="str">
        <f t="shared" si="1"/>
        <v>Chorwacja</v>
      </c>
      <c r="I59" s="4">
        <f>IF('Wyniki meczow'!H59=Imie_Nazwisko_16!H59,2,0)</f>
        <v>2</v>
      </c>
      <c r="J59" s="4">
        <f>IF(AND('Wyniki meczow'!F59=Imie_Nazwisko_16!F59,'Wyniki meczow'!G59=Imie_Nazwisko_16!G59),1,0)</f>
        <v>1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64</v>
      </c>
      <c r="D60" s="17" t="s">
        <v>62</v>
      </c>
      <c r="E60" s="17" t="s">
        <v>59</v>
      </c>
      <c r="F60" s="8">
        <v>3</v>
      </c>
      <c r="G60" s="8">
        <v>0</v>
      </c>
      <c r="H60" s="4" t="str">
        <f t="shared" si="1"/>
        <v>Brazylia</v>
      </c>
      <c r="I60" s="4">
        <f>IF('Wyniki meczow'!H60=Imie_Nazwisko_16!H60,2,0)</f>
        <v>2</v>
      </c>
      <c r="J60" s="4">
        <f>IF(AND('Wyniki meczow'!F60=Imie_Nazwisko_16!F60,'Wyniki meczow'!G60=Imie_Nazwisko_16!G60),1,0)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64</v>
      </c>
      <c r="D61" s="17" t="s">
        <v>52</v>
      </c>
      <c r="E61" s="17" t="s">
        <v>48</v>
      </c>
      <c r="F61" s="8">
        <v>1</v>
      </c>
      <c r="G61" s="8">
        <v>2</v>
      </c>
      <c r="H61" s="4" t="str">
        <f t="shared" si="1"/>
        <v>Hiszpania</v>
      </c>
      <c r="I61" s="4">
        <f>IF('Wyniki meczow'!H61=Imie_Nazwisko_16!H61,2,0)</f>
        <v>0</v>
      </c>
      <c r="J61" s="4">
        <f>IF(AND('Wyniki meczow'!F61=Imie_Nazwisko_16!F61,'Wyniki meczow'!G61=Imie_Nazwisko_16!G61),1,0)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64</v>
      </c>
      <c r="D62" s="17" t="s">
        <v>60</v>
      </c>
      <c r="E62" s="17" t="s">
        <v>55</v>
      </c>
      <c r="F62" s="8">
        <v>2</v>
      </c>
      <c r="G62" s="8">
        <v>1</v>
      </c>
      <c r="H62" s="4" t="str">
        <f t="shared" si="1"/>
        <v>Portugalia</v>
      </c>
      <c r="I62" s="4">
        <f>IF('Wyniki meczow'!H62=Imie_Nazwisko_16!H62,2,0)</f>
        <v>2</v>
      </c>
      <c r="J62" s="4">
        <f>IF(AND('Wyniki meczow'!F62=Imie_Nazwisko_16!F62,'Wyniki meczow'!G62=Imie_Nazwisko_16!G62),1,0)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65</v>
      </c>
      <c r="D65" s="21" t="str">
        <f>'Wyniki meczow'!H59</f>
        <v>Chorwacja</v>
      </c>
      <c r="E65" s="21" t="str">
        <f>'Wyniki meczow'!H60</f>
        <v>Brazylia</v>
      </c>
      <c r="F65" s="8">
        <v>0</v>
      </c>
      <c r="G65" s="8">
        <v>2</v>
      </c>
      <c r="H65" s="4" t="str">
        <f t="shared" si="1"/>
        <v>Brazylia</v>
      </c>
      <c r="I65" s="4">
        <f>IF('Wyniki meczow'!H65=Imie_Nazwisko_16!H65,2,0)</f>
        <v>0</v>
      </c>
      <c r="J65" s="4">
        <f>IF(AND('Wyniki meczow'!F65=Imie_Nazwisko_16!F65,'Wyniki meczow'!G65=Imie_Nazwisko_16!G65),1,0)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65</v>
      </c>
      <c r="D66" s="21" t="str">
        <f>'Wyniki meczow'!H55</f>
        <v>Holandia</v>
      </c>
      <c r="E66" s="21" t="str">
        <f>'Wyniki meczow'!H56</f>
        <v>Argentyna</v>
      </c>
      <c r="F66" s="8">
        <v>1</v>
      </c>
      <c r="G66" s="8">
        <v>2</v>
      </c>
      <c r="H66" s="4" t="str">
        <f t="shared" si="1"/>
        <v>Argentyna</v>
      </c>
      <c r="I66" s="4">
        <f>IF('Wyniki meczow'!H66=Imie_Nazwisko_16!H66,2,0)</f>
        <v>2</v>
      </c>
      <c r="J66" s="4">
        <f>IF(AND('Wyniki meczow'!F66=Imie_Nazwisko_16!F66,'Wyniki meczow'!G66=Imie_Nazwisko_16!G66),1,0)</f>
        <v>1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65</v>
      </c>
      <c r="D67" s="21" t="str">
        <f>'Wyniki meczow'!H61</f>
        <v>Maroko</v>
      </c>
      <c r="E67" s="21" t="str">
        <f>'Wyniki meczow'!H62</f>
        <v>Portugalia</v>
      </c>
      <c r="F67" s="8">
        <v>1</v>
      </c>
      <c r="G67" s="8">
        <v>2</v>
      </c>
      <c r="H67" s="4" t="str">
        <f t="shared" si="1"/>
        <v>Portugalia</v>
      </c>
      <c r="I67" s="4">
        <f>IF('Wyniki meczow'!H67=Imie_Nazwisko_16!H67,2,0)</f>
        <v>0</v>
      </c>
      <c r="J67" s="4">
        <f>IF(AND('Wyniki meczow'!F67=Imie_Nazwisko_16!F67,'Wyniki meczow'!G67=Imie_Nazwisko_16!G67),1,0)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65</v>
      </c>
      <c r="D68" s="21" t="str">
        <f>'Wyniki meczow'!H58</f>
        <v>Anglia</v>
      </c>
      <c r="E68" s="21" t="str">
        <f>'Wyniki meczow'!H57</f>
        <v>Francja</v>
      </c>
      <c r="F68" s="8">
        <v>1</v>
      </c>
      <c r="G68" s="8">
        <v>2</v>
      </c>
      <c r="H68" s="4" t="str">
        <f t="shared" si="1"/>
        <v>Francja</v>
      </c>
      <c r="I68" s="4">
        <f>IF('Wyniki meczow'!H68=Imie_Nazwisko_16!H68,2,0)</f>
        <v>2</v>
      </c>
      <c r="J68" s="4">
        <f>IF(AND('Wyniki meczow'!F68=Imie_Nazwisko_16!F68,'Wyniki meczow'!G68=Imie_Nazwisko_16!G68),1,0)</f>
        <v>1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66</v>
      </c>
      <c r="D71" s="21" t="str">
        <f>'Wyniki meczow'!H66</f>
        <v>Argentyna</v>
      </c>
      <c r="E71" s="21" t="str">
        <f>'Wyniki meczow'!H65</f>
        <v>Chorwacja</v>
      </c>
      <c r="F71" s="8">
        <v>2</v>
      </c>
      <c r="G71" s="8">
        <v>1</v>
      </c>
      <c r="H71" s="4" t="str">
        <f t="shared" si="1"/>
        <v>Argentyna</v>
      </c>
      <c r="I71" s="4">
        <f>IF('Wyniki meczow'!H71=Imie_Nazwisko_16!H71,2,0)</f>
        <v>2</v>
      </c>
      <c r="J71" s="4">
        <f>IF(AND('Wyniki meczow'!F71=Imie_Nazwisko_16!F71,'Wyniki meczow'!G71=Imie_Nazwisko_16!G71),1,0)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66</v>
      </c>
      <c r="D72" s="21" t="str">
        <f>'Wyniki meczow'!H68</f>
        <v>Francja</v>
      </c>
      <c r="E72" s="21" t="str">
        <f>'Wyniki meczow'!H67</f>
        <v>Maroko</v>
      </c>
      <c r="F72" s="8">
        <v>2</v>
      </c>
      <c r="G72" s="8">
        <v>0</v>
      </c>
      <c r="H72" s="4" t="str">
        <f t="shared" si="1"/>
        <v>Francja</v>
      </c>
      <c r="I72" s="4">
        <f>IF('Wyniki meczow'!H72=Imie_Nazwisko_16!H72,2,0)</f>
        <v>2</v>
      </c>
      <c r="J72" s="4">
        <f>IF(AND('Wyniki meczow'!F72=Imie_Nazwisko_16!F72,'Wyniki meczow'!G72=Imie_Nazwisko_16!G72),1,0)</f>
        <v>1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67</v>
      </c>
      <c r="D74" s="21" t="str">
        <f>'Wyniki meczow'!D74</f>
        <v>Chorwacja</v>
      </c>
      <c r="E74" s="21" t="str">
        <f>'Wyniki meczow'!E74</f>
        <v>Maroko</v>
      </c>
      <c r="F74" s="8">
        <v>1</v>
      </c>
      <c r="G74" s="8">
        <v>2</v>
      </c>
      <c r="H74" s="4" t="str">
        <f t="shared" si="1"/>
        <v>Maroko</v>
      </c>
      <c r="I74" s="4">
        <f>IF('Wyniki meczow'!H74=Imie_Nazwisko_16!H74,2,0)</f>
        <v>0</v>
      </c>
      <c r="J74" s="4">
        <f>IF(AND('Wyniki meczow'!F74=Imie_Nazwisko_16!F74,'Wyniki meczow'!G74=Imie_Nazwisko_16!G74),1,0)</f>
        <v>0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68</v>
      </c>
      <c r="D75" s="21" t="str">
        <f>'Wyniki meczow'!H71</f>
        <v>Argentyna</v>
      </c>
      <c r="E75" s="21" t="str">
        <f>'Wyniki meczow'!H72</f>
        <v>Francja</v>
      </c>
      <c r="F75" s="8">
        <v>1</v>
      </c>
      <c r="G75" s="8">
        <v>2</v>
      </c>
      <c r="H75" s="4" t="str">
        <f t="shared" si="1"/>
        <v>Francja</v>
      </c>
      <c r="I75" s="4">
        <f>IF('Wyniki meczow'!H75=Imie_Nazwisko_16!H75,2,0)</f>
        <v>0</v>
      </c>
      <c r="J75" s="4">
        <f>IF(AND('Wyniki meczow'!F75=Imie_Nazwisko_16!F75,'Wyniki meczow'!G75=Imie_Nazwisko_16!G75),1,0)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14" priority="5" operator="containsText" text="podaj liczbę goli">
      <formula>NOT(ISERROR(SEARCH("podaj liczbę goli",F3)))</formula>
    </cfRule>
  </conditionalFormatting>
  <conditionalFormatting sqref="F55:G62">
    <cfRule type="containsText" dxfId="13" priority="4" operator="containsText" text="podaj liczbę goli">
      <formula>NOT(ISERROR(SEARCH("podaj liczbę goli",F55)))</formula>
    </cfRule>
  </conditionalFormatting>
  <conditionalFormatting sqref="F65:G68">
    <cfRule type="containsText" dxfId="12" priority="3" operator="containsText" text="podaj liczbę goli">
      <formula>NOT(ISERROR(SEARCH("podaj liczbę goli",F65)))</formula>
    </cfRule>
  </conditionalFormatting>
  <conditionalFormatting sqref="F71:G72">
    <cfRule type="containsText" dxfId="11" priority="2" operator="containsText" text="podaj liczbę goli">
      <formula>NOT(ISERROR(SEARCH("podaj liczbę goli",F71)))</formula>
    </cfRule>
  </conditionalFormatting>
  <conditionalFormatting sqref="F74:G75">
    <cfRule type="containsText" dxfId="10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workbookViewId="0">
      <pane ySplit="2" topLeftCell="A68" activePane="bottomLeft" state="frozen"/>
      <selection pane="bottomLeft" activeCell="G74" sqref="G74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30.85546875" style="1" bestFit="1" customWidth="1"/>
    <col min="10" max="10" width="26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17</v>
      </c>
      <c r="B1" s="33" t="s">
        <v>18</v>
      </c>
      <c r="C1" s="33" t="s">
        <v>19</v>
      </c>
      <c r="D1" s="34" t="s">
        <v>20</v>
      </c>
      <c r="E1" s="35" t="s">
        <v>21</v>
      </c>
      <c r="F1" s="36" t="s">
        <v>22</v>
      </c>
      <c r="G1" s="36"/>
      <c r="H1" s="32" t="s">
        <v>23</v>
      </c>
      <c r="I1" s="37" t="s">
        <v>69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20</v>
      </c>
      <c r="G2" s="3" t="s">
        <v>21</v>
      </c>
      <c r="H2" s="32"/>
      <c r="I2" s="6" t="s">
        <v>70</v>
      </c>
      <c r="J2" s="7" t="s">
        <v>71</v>
      </c>
    </row>
    <row r="3" spans="1:14" ht="14.25" x14ac:dyDescent="0.2">
      <c r="A3" s="4">
        <v>1</v>
      </c>
      <c r="B3" s="5">
        <v>44885</v>
      </c>
      <c r="C3" s="4" t="s">
        <v>24</v>
      </c>
      <c r="D3" s="4" t="s">
        <v>25</v>
      </c>
      <c r="E3" s="4" t="s">
        <v>26</v>
      </c>
      <c r="F3" s="8" t="s">
        <v>75</v>
      </c>
      <c r="G3" s="8" t="s">
        <v>75</v>
      </c>
      <c r="H3" s="4" t="str">
        <f t="shared" ref="H3:H50" si="0">IF(F3="-","",IF(F3=G3,"Remis",IF(F3&gt;G3,D3,E3)))</f>
        <v/>
      </c>
      <c r="I3" s="4">
        <f>IF('Wyniki meczow'!H3=Imie_Nazwisko_17!H3,2,0)</f>
        <v>0</v>
      </c>
      <c r="J3" s="4">
        <f>IF(AND('Wyniki meczow'!F3=Imie_Nazwisko_17!F3,'Wyniki meczow'!G3=Imie_Nazwisko_17!G3),1,0)</f>
        <v>0</v>
      </c>
      <c r="M3" s="1" t="s">
        <v>72</v>
      </c>
      <c r="N3" s="1">
        <f>COUNTIF(I3:I50:I55:I62:I65:I68:I71:I72:I74:I75,2)</f>
        <v>34</v>
      </c>
    </row>
    <row r="4" spans="1:14" ht="14.25" x14ac:dyDescent="0.2">
      <c r="A4" s="4">
        <v>2</v>
      </c>
      <c r="B4" s="5">
        <v>44886</v>
      </c>
      <c r="C4" s="4" t="s">
        <v>24</v>
      </c>
      <c r="D4" s="4" t="s">
        <v>27</v>
      </c>
      <c r="E4" s="4" t="s">
        <v>28</v>
      </c>
      <c r="F4" s="8">
        <v>1</v>
      </c>
      <c r="G4" s="8">
        <v>3</v>
      </c>
      <c r="H4" s="4" t="str">
        <f t="shared" si="0"/>
        <v>Holandia</v>
      </c>
      <c r="I4" s="4">
        <f>IF('Wyniki meczow'!H4=Imie_Nazwisko_17!H4,2,0)</f>
        <v>2</v>
      </c>
      <c r="J4" s="4">
        <f>IF(AND('Wyniki meczow'!F4=Imie_Nazwisko_17!F4,'Wyniki meczow'!G4=Imie_Nazwisko_17!G4),1,0)</f>
        <v>0</v>
      </c>
      <c r="M4" s="1" t="s">
        <v>73</v>
      </c>
      <c r="N4" s="1">
        <f>COUNTIF(J3:J50:J55:J62:J65:J68:J71:J72:J74:J75,1)</f>
        <v>5</v>
      </c>
    </row>
    <row r="5" spans="1:14" ht="14.25" x14ac:dyDescent="0.2">
      <c r="A5" s="4">
        <v>3</v>
      </c>
      <c r="B5" s="5">
        <v>44886</v>
      </c>
      <c r="C5" s="4" t="s">
        <v>29</v>
      </c>
      <c r="D5" s="4" t="s">
        <v>30</v>
      </c>
      <c r="E5" s="4" t="s">
        <v>31</v>
      </c>
      <c r="F5" s="8">
        <v>3</v>
      </c>
      <c r="G5" s="8">
        <v>0</v>
      </c>
      <c r="H5" s="4" t="str">
        <f t="shared" si="0"/>
        <v>Anglia</v>
      </c>
      <c r="I5" s="4">
        <f>IF('Wyniki meczow'!H5=Imie_Nazwisko_17!H5,2,0)</f>
        <v>2</v>
      </c>
      <c r="J5" s="4">
        <f>IF(AND('Wyniki meczow'!F5=Imie_Nazwisko_17!F5,'Wyniki meczow'!G5=Imie_Nazwisko_17!G5),1,0)</f>
        <v>0</v>
      </c>
      <c r="M5" s="1" t="s">
        <v>74</v>
      </c>
      <c r="N5" s="1">
        <f>SUM(I3:I50:I55:I62:I65:I68:I71:I72:I74:I75)</f>
        <v>68</v>
      </c>
    </row>
    <row r="6" spans="1:14" ht="14.25" x14ac:dyDescent="0.2">
      <c r="A6" s="4">
        <v>4</v>
      </c>
      <c r="B6" s="5">
        <v>44886</v>
      </c>
      <c r="C6" s="4" t="s">
        <v>29</v>
      </c>
      <c r="D6" s="4" t="s">
        <v>32</v>
      </c>
      <c r="E6" s="4" t="s">
        <v>33</v>
      </c>
      <c r="F6" s="8">
        <v>1</v>
      </c>
      <c r="G6" s="8">
        <v>1</v>
      </c>
      <c r="H6" s="4" t="str">
        <f t="shared" si="0"/>
        <v>Remis</v>
      </c>
      <c r="I6" s="4">
        <f>IF('Wyniki meczow'!H6=Imie_Nazwisko_17!H6,2,0)</f>
        <v>2</v>
      </c>
      <c r="J6" s="4">
        <f>IF(AND('Wyniki meczow'!F6=Imie_Nazwisko_17!F6,'Wyniki meczow'!G6=Imie_Nazwisko_17!G6),1,0)</f>
        <v>1</v>
      </c>
    </row>
    <row r="7" spans="1:14" ht="14.25" x14ac:dyDescent="0.2">
      <c r="A7" s="4">
        <v>5</v>
      </c>
      <c r="B7" s="5">
        <v>44887</v>
      </c>
      <c r="C7" s="4" t="s">
        <v>34</v>
      </c>
      <c r="D7" s="4" t="s">
        <v>35</v>
      </c>
      <c r="E7" s="4" t="s">
        <v>36</v>
      </c>
      <c r="F7" s="8">
        <v>2</v>
      </c>
      <c r="G7" s="8">
        <v>0</v>
      </c>
      <c r="H7" s="4" t="str">
        <f t="shared" si="0"/>
        <v>Dania</v>
      </c>
      <c r="I7" s="4">
        <f>IF('Wyniki meczow'!H7=Imie_Nazwisko_17!H7,2,0)</f>
        <v>0</v>
      </c>
      <c r="J7" s="4">
        <f>IF(AND('Wyniki meczow'!F7=Imie_Nazwisko_17!F7,'Wyniki meczow'!G7=Imie_Nazwisko_17!G7),1,0)</f>
        <v>0</v>
      </c>
    </row>
    <row r="8" spans="1:14" ht="14.25" x14ac:dyDescent="0.2">
      <c r="A8" s="4">
        <v>6</v>
      </c>
      <c r="B8" s="5">
        <v>44887</v>
      </c>
      <c r="C8" s="4" t="s">
        <v>34</v>
      </c>
      <c r="D8" s="4" t="s">
        <v>37</v>
      </c>
      <c r="E8" s="4" t="s">
        <v>38</v>
      </c>
      <c r="F8" s="8">
        <v>3</v>
      </c>
      <c r="G8" s="8">
        <v>0</v>
      </c>
      <c r="H8" s="4" t="str">
        <f t="shared" si="0"/>
        <v>Francja</v>
      </c>
      <c r="I8" s="4">
        <f>IF('Wyniki meczow'!H8=Imie_Nazwisko_17!H8,2,0)</f>
        <v>2</v>
      </c>
      <c r="J8" s="4">
        <f>IF(AND('Wyniki meczow'!F8=Imie_Nazwisko_17!F8,'Wyniki meczow'!G8=Imie_Nazwisko_17!G8),1,0)</f>
        <v>0</v>
      </c>
    </row>
    <row r="9" spans="1:14" ht="14.25" x14ac:dyDescent="0.2">
      <c r="A9" s="4">
        <v>7</v>
      </c>
      <c r="B9" s="5">
        <v>44887</v>
      </c>
      <c r="C9" s="4" t="s">
        <v>39</v>
      </c>
      <c r="D9" s="4" t="s">
        <v>40</v>
      </c>
      <c r="E9" s="4" t="s">
        <v>41</v>
      </c>
      <c r="F9" s="8">
        <v>2</v>
      </c>
      <c r="G9" s="8">
        <v>0</v>
      </c>
      <c r="H9" s="4" t="str">
        <f t="shared" si="0"/>
        <v>Argentyna</v>
      </c>
      <c r="I9" s="4">
        <f>IF('Wyniki meczow'!H9=Imie_Nazwisko_17!H9,2,0)</f>
        <v>0</v>
      </c>
      <c r="J9" s="4">
        <f>IF(AND('Wyniki meczow'!F9=Imie_Nazwisko_17!F9,'Wyniki meczow'!G9=Imie_Nazwisko_17!G9),1,0)</f>
        <v>0</v>
      </c>
    </row>
    <row r="10" spans="1:14" ht="14.25" x14ac:dyDescent="0.2">
      <c r="A10" s="4">
        <v>8</v>
      </c>
      <c r="B10" s="5">
        <v>44887</v>
      </c>
      <c r="C10" s="4" t="s">
        <v>39</v>
      </c>
      <c r="D10" s="4" t="s">
        <v>42</v>
      </c>
      <c r="E10" s="4" t="s">
        <v>43</v>
      </c>
      <c r="F10" s="8">
        <v>1</v>
      </c>
      <c r="G10" s="8">
        <v>2</v>
      </c>
      <c r="H10" s="4" t="str">
        <f t="shared" si="0"/>
        <v>Polska</v>
      </c>
      <c r="I10" s="4">
        <f>IF('Wyniki meczow'!H10=Imie_Nazwisko_17!H10,2,0)</f>
        <v>0</v>
      </c>
      <c r="J10" s="4">
        <f>IF(AND('Wyniki meczow'!F10=Imie_Nazwisko_17!F10,'Wyniki meczow'!G10=Imie_Nazwisko_17!G10),1,0)</f>
        <v>0</v>
      </c>
    </row>
    <row r="11" spans="1:14" ht="14.25" x14ac:dyDescent="0.2">
      <c r="A11" s="4">
        <v>9</v>
      </c>
      <c r="B11" s="5">
        <v>44888</v>
      </c>
      <c r="C11" s="4" t="s">
        <v>44</v>
      </c>
      <c r="D11" s="4" t="s">
        <v>45</v>
      </c>
      <c r="E11" s="4" t="s">
        <v>46</v>
      </c>
      <c r="F11" s="8">
        <v>4</v>
      </c>
      <c r="G11" s="8">
        <v>1</v>
      </c>
      <c r="H11" s="4" t="str">
        <f t="shared" si="0"/>
        <v>Belgia</v>
      </c>
      <c r="I11" s="4">
        <f>IF('Wyniki meczow'!H11=Imie_Nazwisko_17!H11,2,0)</f>
        <v>2</v>
      </c>
      <c r="J11" s="4">
        <f>IF(AND('Wyniki meczow'!F11=Imie_Nazwisko_17!F11,'Wyniki meczow'!G11=Imie_Nazwisko_17!G11),1,0)</f>
        <v>0</v>
      </c>
    </row>
    <row r="12" spans="1:14" ht="14.25" x14ac:dyDescent="0.2">
      <c r="A12" s="4">
        <v>10</v>
      </c>
      <c r="B12" s="5">
        <v>44888</v>
      </c>
      <c r="C12" s="4" t="s">
        <v>47</v>
      </c>
      <c r="D12" s="4" t="s">
        <v>48</v>
      </c>
      <c r="E12" s="4" t="s">
        <v>49</v>
      </c>
      <c r="F12" s="8">
        <v>3</v>
      </c>
      <c r="G12" s="8">
        <v>1</v>
      </c>
      <c r="H12" s="4" t="str">
        <f t="shared" si="0"/>
        <v>Hiszpania</v>
      </c>
      <c r="I12" s="4">
        <f>IF('Wyniki meczow'!H12=Imie_Nazwisko_17!H12,2,0)</f>
        <v>2</v>
      </c>
      <c r="J12" s="4">
        <f>IF(AND('Wyniki meczow'!F12=Imie_Nazwisko_17!F12,'Wyniki meczow'!G12=Imie_Nazwisko_17!G12),1,0)</f>
        <v>0</v>
      </c>
    </row>
    <row r="13" spans="1:14" ht="14.25" x14ac:dyDescent="0.2">
      <c r="A13" s="4">
        <v>11</v>
      </c>
      <c r="B13" s="5">
        <v>44888</v>
      </c>
      <c r="C13" s="4" t="s">
        <v>47</v>
      </c>
      <c r="D13" s="4" t="s">
        <v>50</v>
      </c>
      <c r="E13" s="4" t="s">
        <v>51</v>
      </c>
      <c r="F13" s="8">
        <v>3</v>
      </c>
      <c r="G13" s="8">
        <v>1</v>
      </c>
      <c r="H13" s="4" t="str">
        <f t="shared" si="0"/>
        <v>Niemcy</v>
      </c>
      <c r="I13" s="4">
        <f>IF('Wyniki meczow'!H13=Imie_Nazwisko_17!H13,2,0)</f>
        <v>0</v>
      </c>
      <c r="J13" s="4">
        <f>IF(AND('Wyniki meczow'!F13=Imie_Nazwisko_17!F13,'Wyniki meczow'!G13=Imie_Nazwisko_17!G13),1,0)</f>
        <v>0</v>
      </c>
    </row>
    <row r="14" spans="1:14" ht="14.25" x14ac:dyDescent="0.2">
      <c r="A14" s="4">
        <v>12</v>
      </c>
      <c r="B14" s="5">
        <v>44888</v>
      </c>
      <c r="C14" s="4" t="s">
        <v>44</v>
      </c>
      <c r="D14" s="4" t="s">
        <v>52</v>
      </c>
      <c r="E14" s="4" t="s">
        <v>53</v>
      </c>
      <c r="F14" s="8">
        <v>1</v>
      </c>
      <c r="G14" s="8">
        <v>2</v>
      </c>
      <c r="H14" s="4" t="str">
        <f t="shared" si="0"/>
        <v>Chorwacja</v>
      </c>
      <c r="I14" s="4">
        <f>IF('Wyniki meczow'!H14=Imie_Nazwisko_17!H14,2,0)</f>
        <v>0</v>
      </c>
      <c r="J14" s="4">
        <f>IF(AND('Wyniki meczow'!F14=Imie_Nazwisko_17!F14,'Wyniki meczow'!G14=Imie_Nazwisko_17!G14),1,0)</f>
        <v>0</v>
      </c>
    </row>
    <row r="15" spans="1:14" ht="14.25" x14ac:dyDescent="0.2">
      <c r="A15" s="4">
        <v>13</v>
      </c>
      <c r="B15" s="5">
        <v>44889</v>
      </c>
      <c r="C15" s="4" t="s">
        <v>54</v>
      </c>
      <c r="D15" s="4" t="s">
        <v>55</v>
      </c>
      <c r="E15" s="4" t="s">
        <v>56</v>
      </c>
      <c r="F15" s="8">
        <v>2</v>
      </c>
      <c r="G15" s="8">
        <v>2</v>
      </c>
      <c r="H15" s="4" t="str">
        <f t="shared" si="0"/>
        <v>Remis</v>
      </c>
      <c r="I15" s="4">
        <f>IF('Wyniki meczow'!H15=Imie_Nazwisko_17!H15,2,0)</f>
        <v>0</v>
      </c>
      <c r="J15" s="4">
        <f>IF(AND('Wyniki meczow'!F15=Imie_Nazwisko_17!F15,'Wyniki meczow'!G15=Imie_Nazwisko_17!G15),1,0)</f>
        <v>0</v>
      </c>
    </row>
    <row r="16" spans="1:14" ht="14.25" x14ac:dyDescent="0.2">
      <c r="A16" s="4">
        <v>14</v>
      </c>
      <c r="B16" s="5">
        <v>44889</v>
      </c>
      <c r="C16" s="4" t="s">
        <v>57</v>
      </c>
      <c r="D16" s="4" t="s">
        <v>58</v>
      </c>
      <c r="E16" s="4" t="s">
        <v>59</v>
      </c>
      <c r="F16" s="8">
        <v>1</v>
      </c>
      <c r="G16" s="8">
        <v>1</v>
      </c>
      <c r="H16" s="4" t="str">
        <f t="shared" si="0"/>
        <v>Remis</v>
      </c>
      <c r="I16" s="4">
        <f>IF('Wyniki meczow'!H16=Imie_Nazwisko_17!H16,2,0)</f>
        <v>2</v>
      </c>
      <c r="J16" s="4">
        <f>IF(AND('Wyniki meczow'!F16=Imie_Nazwisko_17!F16,'Wyniki meczow'!G16=Imie_Nazwisko_17!G16),1,0)</f>
        <v>0</v>
      </c>
    </row>
    <row r="17" spans="1:10" ht="14.25" x14ac:dyDescent="0.2">
      <c r="A17" s="4">
        <v>15</v>
      </c>
      <c r="B17" s="5">
        <v>44889</v>
      </c>
      <c r="C17" s="4" t="s">
        <v>57</v>
      </c>
      <c r="D17" s="4" t="s">
        <v>60</v>
      </c>
      <c r="E17" s="4" t="s">
        <v>61</v>
      </c>
      <c r="F17" s="8">
        <v>2</v>
      </c>
      <c r="G17" s="8">
        <v>1</v>
      </c>
      <c r="H17" s="4" t="str">
        <f t="shared" si="0"/>
        <v>Portugalia</v>
      </c>
      <c r="I17" s="4">
        <f>IF('Wyniki meczow'!H17=Imie_Nazwisko_17!H17,2,0)</f>
        <v>2</v>
      </c>
      <c r="J17" s="4">
        <f>IF(AND('Wyniki meczow'!F17=Imie_Nazwisko_17!F17,'Wyniki meczow'!G17=Imie_Nazwisko_17!G17),1,0)</f>
        <v>0</v>
      </c>
    </row>
    <row r="18" spans="1:10" ht="14.25" x14ac:dyDescent="0.2">
      <c r="A18" s="4">
        <v>16</v>
      </c>
      <c r="B18" s="5">
        <v>44889</v>
      </c>
      <c r="C18" s="4" t="s">
        <v>54</v>
      </c>
      <c r="D18" s="4" t="s">
        <v>62</v>
      </c>
      <c r="E18" s="4" t="s">
        <v>63</v>
      </c>
      <c r="F18" s="8">
        <v>2</v>
      </c>
      <c r="G18" s="8">
        <v>0</v>
      </c>
      <c r="H18" s="4" t="str">
        <f t="shared" si="0"/>
        <v>Brazylia</v>
      </c>
      <c r="I18" s="4">
        <f>IF('Wyniki meczow'!H18=Imie_Nazwisko_17!H18,2,0)</f>
        <v>2</v>
      </c>
      <c r="J18" s="4">
        <f>IF(AND('Wyniki meczow'!F18=Imie_Nazwisko_17!F18,'Wyniki meczow'!G18=Imie_Nazwisko_17!G18),1,0)</f>
        <v>1</v>
      </c>
    </row>
    <row r="19" spans="1:10" ht="14.25" x14ac:dyDescent="0.2">
      <c r="A19" s="4">
        <v>17</v>
      </c>
      <c r="B19" s="5">
        <v>44890</v>
      </c>
      <c r="C19" s="4" t="s">
        <v>29</v>
      </c>
      <c r="D19" s="4" t="s">
        <v>33</v>
      </c>
      <c r="E19" s="4" t="s">
        <v>31</v>
      </c>
      <c r="F19" s="8">
        <v>2</v>
      </c>
      <c r="G19" s="8">
        <v>1</v>
      </c>
      <c r="H19" s="4" t="str">
        <f t="shared" si="0"/>
        <v>Walia</v>
      </c>
      <c r="I19" s="4">
        <f>IF('Wyniki meczow'!H19=Imie_Nazwisko_17!H19,2,0)</f>
        <v>0</v>
      </c>
      <c r="J19" s="4">
        <f>IF(AND('Wyniki meczow'!F19=Imie_Nazwisko_17!F19,'Wyniki meczow'!G19=Imie_Nazwisko_17!G19),1,0)</f>
        <v>0</v>
      </c>
    </row>
    <row r="20" spans="1:10" ht="14.25" x14ac:dyDescent="0.2">
      <c r="A20" s="4">
        <v>18</v>
      </c>
      <c r="B20" s="5">
        <v>44890</v>
      </c>
      <c r="C20" s="4" t="s">
        <v>24</v>
      </c>
      <c r="D20" s="4" t="s">
        <v>25</v>
      </c>
      <c r="E20" s="4" t="s">
        <v>27</v>
      </c>
      <c r="F20" s="8">
        <v>0</v>
      </c>
      <c r="G20" s="8">
        <v>2</v>
      </c>
      <c r="H20" s="4" t="str">
        <f t="shared" si="0"/>
        <v>Senegal</v>
      </c>
      <c r="I20" s="4">
        <f>IF('Wyniki meczow'!H20=Imie_Nazwisko_17!H20,2,0)</f>
        <v>2</v>
      </c>
      <c r="J20" s="4">
        <f>IF(AND('Wyniki meczow'!F20=Imie_Nazwisko_17!F20,'Wyniki meczow'!G20=Imie_Nazwisko_17!G20),1,0)</f>
        <v>0</v>
      </c>
    </row>
    <row r="21" spans="1:10" ht="14.25" x14ac:dyDescent="0.2">
      <c r="A21" s="4">
        <v>19</v>
      </c>
      <c r="B21" s="5">
        <v>44890</v>
      </c>
      <c r="C21" s="4" t="s">
        <v>24</v>
      </c>
      <c r="D21" s="4" t="s">
        <v>28</v>
      </c>
      <c r="E21" s="4" t="s">
        <v>26</v>
      </c>
      <c r="F21" s="8">
        <v>2</v>
      </c>
      <c r="G21" s="8">
        <v>1</v>
      </c>
      <c r="H21" s="4" t="str">
        <f t="shared" si="0"/>
        <v>Holandia</v>
      </c>
      <c r="I21" s="4">
        <f>IF('Wyniki meczow'!H21=Imie_Nazwisko_17!H21,2,0)</f>
        <v>0</v>
      </c>
      <c r="J21" s="4">
        <f>IF(AND('Wyniki meczow'!F21=Imie_Nazwisko_17!F21,'Wyniki meczow'!G21=Imie_Nazwisko_17!G21),1,0)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29</v>
      </c>
      <c r="D22" s="4" t="s">
        <v>30</v>
      </c>
      <c r="E22" s="4" t="s">
        <v>32</v>
      </c>
      <c r="F22" s="8">
        <v>2</v>
      </c>
      <c r="G22" s="8">
        <v>0</v>
      </c>
      <c r="H22" s="4" t="str">
        <f t="shared" si="0"/>
        <v>Anglia</v>
      </c>
      <c r="I22" s="4">
        <f>IF('Wyniki meczow'!H22=Imie_Nazwisko_17!H22,2,0)</f>
        <v>0</v>
      </c>
      <c r="J22" s="4">
        <f>IF(AND('Wyniki meczow'!F22=Imie_Nazwisko_17!F22,'Wyniki meczow'!G22=Imie_Nazwisko_17!G22),1,0)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34</v>
      </c>
      <c r="D23" s="4" t="s">
        <v>36</v>
      </c>
      <c r="E23" s="4" t="s">
        <v>38</v>
      </c>
      <c r="F23" s="8">
        <v>2</v>
      </c>
      <c r="G23" s="8">
        <v>1</v>
      </c>
      <c r="H23" s="4" t="str">
        <f t="shared" si="0"/>
        <v>Tunezja</v>
      </c>
      <c r="I23" s="4">
        <f>IF('Wyniki meczow'!H23=Imie_Nazwisko_17!H23,2,0)</f>
        <v>0</v>
      </c>
      <c r="J23" s="4">
        <f>IF(AND('Wyniki meczow'!F23=Imie_Nazwisko_17!F23,'Wyniki meczow'!G23=Imie_Nazwisko_17!G23),1,0)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39</v>
      </c>
      <c r="D24" s="4" t="s">
        <v>43</v>
      </c>
      <c r="E24" s="4" t="s">
        <v>41</v>
      </c>
      <c r="F24" s="8">
        <v>2</v>
      </c>
      <c r="G24" s="8">
        <v>0</v>
      </c>
      <c r="H24" s="4" t="str">
        <f t="shared" si="0"/>
        <v>Polska</v>
      </c>
      <c r="I24" s="4">
        <f>IF('Wyniki meczow'!H24=Imie_Nazwisko_17!H24,2,0)</f>
        <v>2</v>
      </c>
      <c r="J24" s="4">
        <f>IF(AND('Wyniki meczow'!F24=Imie_Nazwisko_17!F24,'Wyniki meczow'!G24=Imie_Nazwisko_17!G24),1,0)</f>
        <v>1</v>
      </c>
    </row>
    <row r="25" spans="1:10" ht="15.75" customHeight="1" x14ac:dyDescent="0.2">
      <c r="A25" s="4">
        <v>23</v>
      </c>
      <c r="B25" s="5">
        <v>44891</v>
      </c>
      <c r="C25" s="4" t="s">
        <v>34</v>
      </c>
      <c r="D25" s="4" t="s">
        <v>37</v>
      </c>
      <c r="E25" s="4" t="s">
        <v>35</v>
      </c>
      <c r="F25" s="8">
        <v>2</v>
      </c>
      <c r="G25" s="8">
        <v>1</v>
      </c>
      <c r="H25" s="4" t="str">
        <f t="shared" si="0"/>
        <v>Francja</v>
      </c>
      <c r="I25" s="4">
        <f>IF('Wyniki meczow'!H25=Imie_Nazwisko_17!H25,2,0)</f>
        <v>2</v>
      </c>
      <c r="J25" s="4">
        <f>IF(AND('Wyniki meczow'!F25=Imie_Nazwisko_17!F25,'Wyniki meczow'!G25=Imie_Nazwisko_17!G25),1,0)</f>
        <v>1</v>
      </c>
    </row>
    <row r="26" spans="1:10" ht="15.75" customHeight="1" x14ac:dyDescent="0.2">
      <c r="A26" s="4">
        <v>24</v>
      </c>
      <c r="B26" s="5">
        <v>44891</v>
      </c>
      <c r="C26" s="4" t="s">
        <v>39</v>
      </c>
      <c r="D26" s="4" t="s">
        <v>40</v>
      </c>
      <c r="E26" s="4" t="s">
        <v>42</v>
      </c>
      <c r="F26" s="8">
        <v>3</v>
      </c>
      <c r="G26" s="8">
        <v>1</v>
      </c>
      <c r="H26" s="4" t="str">
        <f t="shared" si="0"/>
        <v>Argentyna</v>
      </c>
      <c r="I26" s="4">
        <f>IF('Wyniki meczow'!H26=Imie_Nazwisko_17!H26,2,0)</f>
        <v>2</v>
      </c>
      <c r="J26" s="4">
        <f>IF(AND('Wyniki meczow'!F26=Imie_Nazwisko_17!F26,'Wyniki meczow'!G26=Imie_Nazwisko_17!G26),1,0)</f>
        <v>0</v>
      </c>
    </row>
    <row r="27" spans="1:10" ht="15.75" customHeight="1" x14ac:dyDescent="0.2">
      <c r="A27" s="4">
        <v>25</v>
      </c>
      <c r="B27" s="5">
        <v>44892</v>
      </c>
      <c r="C27" s="4" t="s">
        <v>47</v>
      </c>
      <c r="D27" s="4" t="s">
        <v>51</v>
      </c>
      <c r="E27" s="4" t="s">
        <v>49</v>
      </c>
      <c r="F27" s="8">
        <v>1</v>
      </c>
      <c r="G27" s="8">
        <v>2</v>
      </c>
      <c r="H27" s="4" t="str">
        <f t="shared" si="0"/>
        <v>Kostaryka</v>
      </c>
      <c r="I27" s="4">
        <f>IF('Wyniki meczow'!H27=Imie_Nazwisko_17!H27,2,0)</f>
        <v>2</v>
      </c>
      <c r="J27" s="4">
        <f>IF(AND('Wyniki meczow'!F27=Imie_Nazwisko_17!F27,'Wyniki meczow'!G27=Imie_Nazwisko_17!G27),1,0)</f>
        <v>0</v>
      </c>
    </row>
    <row r="28" spans="1:10" ht="15.75" customHeight="1" x14ac:dyDescent="0.2">
      <c r="A28" s="4">
        <v>26</v>
      </c>
      <c r="B28" s="5">
        <v>44892</v>
      </c>
      <c r="C28" s="4" t="s">
        <v>44</v>
      </c>
      <c r="D28" s="4" t="s">
        <v>45</v>
      </c>
      <c r="E28" s="4" t="s">
        <v>52</v>
      </c>
      <c r="F28" s="8">
        <v>3</v>
      </c>
      <c r="G28" s="8">
        <v>0</v>
      </c>
      <c r="H28" s="4" t="str">
        <f t="shared" si="0"/>
        <v>Belgia</v>
      </c>
      <c r="I28" s="4">
        <f>IF('Wyniki meczow'!H28=Imie_Nazwisko_17!H28,2,0)</f>
        <v>0</v>
      </c>
      <c r="J28" s="4">
        <f>IF(AND('Wyniki meczow'!F28=Imie_Nazwisko_17!F28,'Wyniki meczow'!G28=Imie_Nazwisko_17!G28),1,0)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44</v>
      </c>
      <c r="D29" s="4" t="s">
        <v>53</v>
      </c>
      <c r="E29" s="4" t="s">
        <v>46</v>
      </c>
      <c r="F29" s="8">
        <v>3</v>
      </c>
      <c r="G29" s="8">
        <v>0</v>
      </c>
      <c r="H29" s="4" t="str">
        <f t="shared" si="0"/>
        <v>Chorwacja</v>
      </c>
      <c r="I29" s="4">
        <f>IF('Wyniki meczow'!H29=Imie_Nazwisko_17!H29,2,0)</f>
        <v>2</v>
      </c>
      <c r="J29" s="4">
        <f>IF(AND('Wyniki meczow'!F29=Imie_Nazwisko_17!F29,'Wyniki meczow'!G29=Imie_Nazwisko_17!G29),1,0)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47</v>
      </c>
      <c r="D30" s="4" t="s">
        <v>48</v>
      </c>
      <c r="E30" s="4" t="s">
        <v>50</v>
      </c>
      <c r="F30" s="8">
        <v>2</v>
      </c>
      <c r="G30" s="8">
        <v>2</v>
      </c>
      <c r="H30" s="4" t="str">
        <f t="shared" si="0"/>
        <v>Remis</v>
      </c>
      <c r="I30" s="4">
        <f>IF('Wyniki meczow'!H30=Imie_Nazwisko_17!H30,2,0)</f>
        <v>2</v>
      </c>
      <c r="J30" s="4">
        <f>IF(AND('Wyniki meczow'!F30=Imie_Nazwisko_17!F30,'Wyniki meczow'!G30=Imie_Nazwisko_17!G30),1,0)</f>
        <v>0</v>
      </c>
    </row>
    <row r="31" spans="1:10" ht="15.75" customHeight="1" x14ac:dyDescent="0.2">
      <c r="A31" s="4">
        <v>29</v>
      </c>
      <c r="B31" s="5">
        <v>44893</v>
      </c>
      <c r="C31" s="4" t="s">
        <v>54</v>
      </c>
      <c r="D31" s="4" t="s">
        <v>56</v>
      </c>
      <c r="E31" s="4" t="s">
        <v>63</v>
      </c>
      <c r="F31" s="8">
        <v>2</v>
      </c>
      <c r="G31" s="8">
        <v>1</v>
      </c>
      <c r="H31" s="4" t="str">
        <f t="shared" si="0"/>
        <v>Kamerun</v>
      </c>
      <c r="I31" s="4">
        <f>IF('Wyniki meczow'!H31=Imie_Nazwisko_17!H31,2,0)</f>
        <v>0</v>
      </c>
      <c r="J31" s="4">
        <f>IF(AND('Wyniki meczow'!F31=Imie_Nazwisko_17!F31,'Wyniki meczow'!G31=Imie_Nazwisko_17!G31),1,0)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57</v>
      </c>
      <c r="D32" s="4" t="s">
        <v>59</v>
      </c>
      <c r="E32" s="4" t="s">
        <v>61</v>
      </c>
      <c r="F32" s="8">
        <v>1</v>
      </c>
      <c r="G32" s="8">
        <v>2</v>
      </c>
      <c r="H32" s="4" t="str">
        <f t="shared" si="0"/>
        <v>Ghana</v>
      </c>
      <c r="I32" s="4">
        <f>IF('Wyniki meczow'!H32=Imie_Nazwisko_17!H32,2,0)</f>
        <v>2</v>
      </c>
      <c r="J32" s="4">
        <f>IF(AND('Wyniki meczow'!F32=Imie_Nazwisko_17!F32,'Wyniki meczow'!G32=Imie_Nazwisko_17!G32),1,0)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54</v>
      </c>
      <c r="D33" s="4" t="s">
        <v>62</v>
      </c>
      <c r="E33" s="4" t="s">
        <v>55</v>
      </c>
      <c r="F33" s="8">
        <v>3</v>
      </c>
      <c r="G33" s="8">
        <v>1</v>
      </c>
      <c r="H33" s="4" t="str">
        <f t="shared" si="0"/>
        <v>Brazylia</v>
      </c>
      <c r="I33" s="4">
        <f>IF('Wyniki meczow'!H33=Imie_Nazwisko_17!H33,2,0)</f>
        <v>2</v>
      </c>
      <c r="J33" s="4">
        <f>IF(AND('Wyniki meczow'!F33=Imie_Nazwisko_17!F33,'Wyniki meczow'!G33=Imie_Nazwisko_17!G33),1,0)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57</v>
      </c>
      <c r="D34" s="4" t="s">
        <v>60</v>
      </c>
      <c r="E34" s="4" t="s">
        <v>58</v>
      </c>
      <c r="F34" s="8">
        <v>2</v>
      </c>
      <c r="G34" s="8">
        <v>1</v>
      </c>
      <c r="H34" s="4" t="str">
        <f t="shared" si="0"/>
        <v>Portugalia</v>
      </c>
      <c r="I34" s="4">
        <f>IF('Wyniki meczow'!H34=Imie_Nazwisko_17!H34,2,0)</f>
        <v>2</v>
      </c>
      <c r="J34" s="4">
        <f>IF(AND('Wyniki meczow'!F34=Imie_Nazwisko_17!F34,'Wyniki meczow'!G34=Imie_Nazwisko_17!G34),1,0)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29</v>
      </c>
      <c r="D35" s="4" t="s">
        <v>33</v>
      </c>
      <c r="E35" s="4" t="s">
        <v>30</v>
      </c>
      <c r="F35" s="8">
        <v>1</v>
      </c>
      <c r="G35" s="8">
        <v>3</v>
      </c>
      <c r="H35" s="4" t="str">
        <f t="shared" si="0"/>
        <v>Anglia</v>
      </c>
      <c r="I35" s="4">
        <f>IF('Wyniki meczow'!H35=Imie_Nazwisko_17!H35,2,0)</f>
        <v>2</v>
      </c>
      <c r="J35" s="4">
        <f>IF(AND('Wyniki meczow'!F35=Imie_Nazwisko_17!F35,'Wyniki meczow'!G35=Imie_Nazwisko_17!G35),1,0)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29</v>
      </c>
      <c r="D36" s="4" t="s">
        <v>31</v>
      </c>
      <c r="E36" s="4" t="s">
        <v>32</v>
      </c>
      <c r="F36" s="8">
        <v>1</v>
      </c>
      <c r="G36" s="8">
        <v>2</v>
      </c>
      <c r="H36" s="4" t="str">
        <f t="shared" si="0"/>
        <v>USA</v>
      </c>
      <c r="I36" s="4">
        <f>IF('Wyniki meczow'!H36=Imie_Nazwisko_17!H36,2,0)</f>
        <v>2</v>
      </c>
      <c r="J36" s="4">
        <f>IF(AND('Wyniki meczow'!F36=Imie_Nazwisko_17!F36,'Wyniki meczow'!G36=Imie_Nazwisko_17!G36),1,0)</f>
        <v>0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24</v>
      </c>
      <c r="D37" s="4" t="s">
        <v>26</v>
      </c>
      <c r="E37" s="4" t="s">
        <v>27</v>
      </c>
      <c r="F37" s="8">
        <v>1</v>
      </c>
      <c r="G37" s="8">
        <v>1</v>
      </c>
      <c r="H37" s="4" t="str">
        <f t="shared" si="0"/>
        <v>Remis</v>
      </c>
      <c r="I37" s="4">
        <f>IF('Wyniki meczow'!H37=Imie_Nazwisko_17!H37,2,0)</f>
        <v>0</v>
      </c>
      <c r="J37" s="4">
        <f>IF(AND('Wyniki meczow'!F37=Imie_Nazwisko_17!F37,'Wyniki meczow'!G37=Imie_Nazwisko_17!G37),1,0)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24</v>
      </c>
      <c r="D38" s="4" t="s">
        <v>28</v>
      </c>
      <c r="E38" s="4" t="s">
        <v>25</v>
      </c>
      <c r="F38" s="8">
        <v>4</v>
      </c>
      <c r="G38" s="8">
        <v>0</v>
      </c>
      <c r="H38" s="4" t="str">
        <f t="shared" si="0"/>
        <v>Holandia</v>
      </c>
      <c r="I38" s="4">
        <f>IF('Wyniki meczow'!H38=Imie_Nazwisko_17!H38,2,0)</f>
        <v>2</v>
      </c>
      <c r="J38" s="4">
        <f>IF(AND('Wyniki meczow'!F38=Imie_Nazwisko_17!F38,'Wyniki meczow'!G38=Imie_Nazwisko_17!G38),1,0)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34</v>
      </c>
      <c r="D39" s="4" t="s">
        <v>38</v>
      </c>
      <c r="E39" s="4" t="s">
        <v>35</v>
      </c>
      <c r="F39" s="8">
        <v>1</v>
      </c>
      <c r="G39" s="8">
        <v>3</v>
      </c>
      <c r="H39" s="4" t="str">
        <f t="shared" si="0"/>
        <v>Dania</v>
      </c>
      <c r="I39" s="4">
        <f>IF('Wyniki meczow'!H39=Imie_Nazwisko_17!H39,2,0)</f>
        <v>0</v>
      </c>
      <c r="J39" s="4">
        <f>IF(AND('Wyniki meczow'!F39=Imie_Nazwisko_17!F39,'Wyniki meczow'!G39=Imie_Nazwisko_17!G39),1,0)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34</v>
      </c>
      <c r="D40" s="4" t="s">
        <v>36</v>
      </c>
      <c r="E40" s="4" t="s">
        <v>37</v>
      </c>
      <c r="F40" s="8">
        <v>1</v>
      </c>
      <c r="G40" s="8">
        <v>4</v>
      </c>
      <c r="H40" s="4" t="str">
        <f t="shared" si="0"/>
        <v>Francja</v>
      </c>
      <c r="I40" s="4">
        <f>IF('Wyniki meczow'!H40=Imie_Nazwisko_17!H40,2,0)</f>
        <v>0</v>
      </c>
      <c r="J40" s="4">
        <f>IF(AND('Wyniki meczow'!F40=Imie_Nazwisko_17!F40,'Wyniki meczow'!G40=Imie_Nazwisko_17!G40),1,0)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39</v>
      </c>
      <c r="D41" s="4" t="s">
        <v>43</v>
      </c>
      <c r="E41" s="4" t="s">
        <v>40</v>
      </c>
      <c r="F41" s="8">
        <v>1</v>
      </c>
      <c r="G41" s="8">
        <v>1</v>
      </c>
      <c r="H41" s="4" t="str">
        <f t="shared" si="0"/>
        <v>Remis</v>
      </c>
      <c r="I41" s="4">
        <f>IF('Wyniki meczow'!H41=Imie_Nazwisko_17!H41,2,0)</f>
        <v>0</v>
      </c>
      <c r="J41" s="4">
        <f>IF(AND('Wyniki meczow'!F41=Imie_Nazwisko_17!F41,'Wyniki meczow'!G41=Imie_Nazwisko_17!G41),1,0)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39</v>
      </c>
      <c r="D42" s="4" t="s">
        <v>41</v>
      </c>
      <c r="E42" s="4" t="s">
        <v>42</v>
      </c>
      <c r="F42" s="8">
        <v>1</v>
      </c>
      <c r="G42" s="8">
        <v>1</v>
      </c>
      <c r="H42" s="4" t="str">
        <f t="shared" si="0"/>
        <v>Remis</v>
      </c>
      <c r="I42" s="4">
        <f>IF('Wyniki meczow'!H42=Imie_Nazwisko_17!H42,2,0)</f>
        <v>0</v>
      </c>
      <c r="J42" s="4">
        <f>IF(AND('Wyniki meczow'!F42=Imie_Nazwisko_17!F42,'Wyniki meczow'!G42=Imie_Nazwisko_17!G42),1,0)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44</v>
      </c>
      <c r="D43" s="4" t="s">
        <v>53</v>
      </c>
      <c r="E43" s="4" t="s">
        <v>45</v>
      </c>
      <c r="F43" s="8">
        <v>1</v>
      </c>
      <c r="G43" s="8">
        <v>3</v>
      </c>
      <c r="H43" s="4" t="str">
        <f t="shared" si="0"/>
        <v>Belgia</v>
      </c>
      <c r="I43" s="4">
        <f>IF('Wyniki meczow'!H43=Imie_Nazwisko_17!H43,2,0)</f>
        <v>0</v>
      </c>
      <c r="J43" s="4">
        <f>IF(AND('Wyniki meczow'!F43=Imie_Nazwisko_17!F43,'Wyniki meczow'!G43=Imie_Nazwisko_17!G43),1,0)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44</v>
      </c>
      <c r="D44" s="4" t="s">
        <v>46</v>
      </c>
      <c r="E44" s="4" t="s">
        <v>52</v>
      </c>
      <c r="F44" s="8">
        <v>1</v>
      </c>
      <c r="G44" s="8">
        <v>1</v>
      </c>
      <c r="H44" s="4" t="str">
        <f t="shared" si="0"/>
        <v>Remis</v>
      </c>
      <c r="I44" s="4">
        <f>IF('Wyniki meczow'!H44=Imie_Nazwisko_17!H44,2,0)</f>
        <v>0</v>
      </c>
      <c r="J44" s="4">
        <f>IF(AND('Wyniki meczow'!F44=Imie_Nazwisko_17!F44,'Wyniki meczow'!G44=Imie_Nazwisko_17!G44),1,0)</f>
        <v>0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47</v>
      </c>
      <c r="D45" s="4" t="s">
        <v>51</v>
      </c>
      <c r="E45" s="4" t="s">
        <v>48</v>
      </c>
      <c r="F45" s="8">
        <v>1</v>
      </c>
      <c r="G45" s="8">
        <v>3</v>
      </c>
      <c r="H45" s="4" t="str">
        <f t="shared" si="0"/>
        <v>Hiszpania</v>
      </c>
      <c r="I45" s="4">
        <f>IF('Wyniki meczow'!H45=Imie_Nazwisko_17!H45,2,0)</f>
        <v>0</v>
      </c>
      <c r="J45" s="4">
        <f>IF(AND('Wyniki meczow'!F45=Imie_Nazwisko_17!F45,'Wyniki meczow'!G45=Imie_Nazwisko_17!G45),1,0)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47</v>
      </c>
      <c r="D46" s="4" t="s">
        <v>49</v>
      </c>
      <c r="E46" s="4" t="s">
        <v>50</v>
      </c>
      <c r="F46" s="8">
        <v>1</v>
      </c>
      <c r="G46" s="8">
        <v>3</v>
      </c>
      <c r="H46" s="4" t="str">
        <f t="shared" si="0"/>
        <v>Niemcy</v>
      </c>
      <c r="I46" s="4">
        <f>IF('Wyniki meczow'!H46=Imie_Nazwisko_17!H46,2,0)</f>
        <v>2</v>
      </c>
      <c r="J46" s="4">
        <f>IF(AND('Wyniki meczow'!F46=Imie_Nazwisko_17!F46,'Wyniki meczow'!G46=Imie_Nazwisko_17!G46),1,0)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57</v>
      </c>
      <c r="D47" s="4" t="s">
        <v>61</v>
      </c>
      <c r="E47" s="4" t="s">
        <v>58</v>
      </c>
      <c r="F47" s="8">
        <v>1</v>
      </c>
      <c r="G47" s="8">
        <v>2</v>
      </c>
      <c r="H47" s="4" t="str">
        <f t="shared" si="0"/>
        <v>Urugwaj</v>
      </c>
      <c r="I47" s="4">
        <f>IF('Wyniki meczow'!H47=Imie_Nazwisko_17!H47,2,0)</f>
        <v>2</v>
      </c>
      <c r="J47" s="4">
        <f>IF(AND('Wyniki meczow'!F47=Imie_Nazwisko_17!F47,'Wyniki meczow'!G47=Imie_Nazwisko_17!G47),1,0)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57</v>
      </c>
      <c r="D48" s="4" t="s">
        <v>59</v>
      </c>
      <c r="E48" s="4" t="s">
        <v>60</v>
      </c>
      <c r="F48" s="8">
        <v>1</v>
      </c>
      <c r="G48" s="8">
        <v>3</v>
      </c>
      <c r="H48" s="4" t="str">
        <f t="shared" si="0"/>
        <v>Portugalia</v>
      </c>
      <c r="I48" s="4">
        <f>IF('Wyniki meczow'!H48=Imie_Nazwisko_17!H48,2,0)</f>
        <v>0</v>
      </c>
      <c r="J48" s="4">
        <f>IF(AND('Wyniki meczow'!F48=Imie_Nazwisko_17!F48,'Wyniki meczow'!G48=Imie_Nazwisko_17!G48),1,0)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54</v>
      </c>
      <c r="D49" s="4" t="s">
        <v>63</v>
      </c>
      <c r="E49" s="4" t="s">
        <v>55</v>
      </c>
      <c r="F49" s="8">
        <v>2</v>
      </c>
      <c r="G49" s="8">
        <v>1</v>
      </c>
      <c r="H49" s="4" t="str">
        <f t="shared" si="0"/>
        <v>Serbia</v>
      </c>
      <c r="I49" s="4">
        <f>IF('Wyniki meczow'!H49=Imie_Nazwisko_17!H49,2,0)</f>
        <v>0</v>
      </c>
      <c r="J49" s="4">
        <f>IF(AND('Wyniki meczow'!F49=Imie_Nazwisko_17!F49,'Wyniki meczow'!G49=Imie_Nazwisko_17!G49),1,0)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54</v>
      </c>
      <c r="D50" s="4" t="s">
        <v>56</v>
      </c>
      <c r="E50" s="4" t="s">
        <v>62</v>
      </c>
      <c r="F50" s="8">
        <v>1</v>
      </c>
      <c r="G50" s="8">
        <v>2</v>
      </c>
      <c r="H50" s="4" t="str">
        <f t="shared" si="0"/>
        <v>Brazylia</v>
      </c>
      <c r="I50" s="4">
        <f>IF('Wyniki meczow'!H50=Imie_Nazwisko_17!H50,2,0)</f>
        <v>0</v>
      </c>
      <c r="J50" s="4">
        <f>IF(AND('Wyniki meczow'!F50=Imie_Nazwisko_17!F50,'Wyniki meczow'!G50=Imie_Nazwisko_17!G50),1,0)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64</v>
      </c>
      <c r="D55" s="17" t="s">
        <v>28</v>
      </c>
      <c r="E55" s="17" t="s">
        <v>32</v>
      </c>
      <c r="F55" s="8">
        <v>2</v>
      </c>
      <c r="G55" s="8">
        <v>0</v>
      </c>
      <c r="H55" s="4" t="str">
        <f t="shared" ref="H55:H75" si="1">IF(F55="-","",IF(F55=G55,"Remis",IF(F55&gt;G55,D55,E55)))</f>
        <v>Holandia</v>
      </c>
      <c r="I55" s="4">
        <f>IF('Wyniki meczow'!H55=Imie_Nazwisko_17!H55,2,0)</f>
        <v>2</v>
      </c>
      <c r="J55" s="4">
        <f>IF(AND('Wyniki meczow'!F55=Imie_Nazwisko_17!F55,'Wyniki meczow'!G55=Imie_Nazwisko_17!G55),1,0)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64</v>
      </c>
      <c r="D56" s="17" t="s">
        <v>40</v>
      </c>
      <c r="E56" s="17" t="s">
        <v>38</v>
      </c>
      <c r="F56" s="8">
        <v>2</v>
      </c>
      <c r="G56" s="8">
        <v>0</v>
      </c>
      <c r="H56" s="4" t="str">
        <f t="shared" si="1"/>
        <v>Argentyna</v>
      </c>
      <c r="I56" s="4">
        <f>IF('Wyniki meczow'!H56=Imie_Nazwisko_17!H56,2,0)</f>
        <v>2</v>
      </c>
      <c r="J56" s="4">
        <f>IF(AND('Wyniki meczow'!F56=Imie_Nazwisko_17!F56,'Wyniki meczow'!G56=Imie_Nazwisko_17!G56),1,0)</f>
        <v>0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64</v>
      </c>
      <c r="D57" s="17" t="s">
        <v>37</v>
      </c>
      <c r="E57" s="17" t="s">
        <v>43</v>
      </c>
      <c r="F57" s="8">
        <v>1</v>
      </c>
      <c r="G57" s="8">
        <v>2</v>
      </c>
      <c r="H57" s="4" t="str">
        <f t="shared" si="1"/>
        <v>Polska</v>
      </c>
      <c r="I57" s="4">
        <f>IF('Wyniki meczow'!H57=Imie_Nazwisko_17!H57,2,0)</f>
        <v>0</v>
      </c>
      <c r="J57" s="4">
        <f>IF(AND('Wyniki meczow'!F57=Imie_Nazwisko_17!F57,'Wyniki meczow'!G57=Imie_Nazwisko_17!G57),1,0)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64</v>
      </c>
      <c r="D58" s="17" t="s">
        <v>30</v>
      </c>
      <c r="E58" s="17" t="s">
        <v>27</v>
      </c>
      <c r="F58" s="8">
        <v>3</v>
      </c>
      <c r="G58" s="8">
        <v>1</v>
      </c>
      <c r="H58" s="4" t="str">
        <f t="shared" si="1"/>
        <v>Anglia</v>
      </c>
      <c r="I58" s="4">
        <f>IF('Wyniki meczow'!H58=Imie_Nazwisko_17!H58,2,0)</f>
        <v>2</v>
      </c>
      <c r="J58" s="4">
        <f>IF(AND('Wyniki meczow'!F58=Imie_Nazwisko_17!F58,'Wyniki meczow'!G58=Imie_Nazwisko_17!G58),1,0)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64</v>
      </c>
      <c r="D59" s="17" t="s">
        <v>51</v>
      </c>
      <c r="E59" s="17" t="s">
        <v>53</v>
      </c>
      <c r="F59" s="8">
        <v>1</v>
      </c>
      <c r="G59" s="8">
        <v>2</v>
      </c>
      <c r="H59" s="4" t="str">
        <f t="shared" si="1"/>
        <v>Chorwacja</v>
      </c>
      <c r="I59" s="4">
        <f>IF('Wyniki meczow'!H59=Imie_Nazwisko_17!H59,2,0)</f>
        <v>2</v>
      </c>
      <c r="J59" s="4">
        <f>IF(AND('Wyniki meczow'!F59=Imie_Nazwisko_17!F59,'Wyniki meczow'!G59=Imie_Nazwisko_17!G59),1,0)</f>
        <v>1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64</v>
      </c>
      <c r="D60" s="17" t="s">
        <v>62</v>
      </c>
      <c r="E60" s="17" t="s">
        <v>59</v>
      </c>
      <c r="F60" s="8">
        <v>2</v>
      </c>
      <c r="G60" s="8">
        <v>0</v>
      </c>
      <c r="H60" s="4" t="str">
        <f t="shared" si="1"/>
        <v>Brazylia</v>
      </c>
      <c r="I60" s="4">
        <f>IF('Wyniki meczow'!H60=Imie_Nazwisko_17!H60,2,0)</f>
        <v>2</v>
      </c>
      <c r="J60" s="4">
        <f>IF(AND('Wyniki meczow'!F60=Imie_Nazwisko_17!F60,'Wyniki meczow'!G60=Imie_Nazwisko_17!G60),1,0)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64</v>
      </c>
      <c r="D61" s="17" t="s">
        <v>52</v>
      </c>
      <c r="E61" s="17" t="s">
        <v>48</v>
      </c>
      <c r="F61" s="8">
        <v>1</v>
      </c>
      <c r="G61" s="8">
        <v>2</v>
      </c>
      <c r="H61" s="4" t="str">
        <f t="shared" si="1"/>
        <v>Hiszpania</v>
      </c>
      <c r="I61" s="4">
        <f>IF('Wyniki meczow'!H61=Imie_Nazwisko_17!H61,2,0)</f>
        <v>0</v>
      </c>
      <c r="J61" s="4">
        <f>IF(AND('Wyniki meczow'!F61=Imie_Nazwisko_17!F61,'Wyniki meczow'!G61=Imie_Nazwisko_17!G61),1,0)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64</v>
      </c>
      <c r="D62" s="17" t="s">
        <v>60</v>
      </c>
      <c r="E62" s="17" t="s">
        <v>55</v>
      </c>
      <c r="F62" s="8">
        <v>2</v>
      </c>
      <c r="G62" s="8">
        <v>1</v>
      </c>
      <c r="H62" s="4" t="str">
        <f t="shared" si="1"/>
        <v>Portugalia</v>
      </c>
      <c r="I62" s="4">
        <f>IF('Wyniki meczow'!H62=Imie_Nazwisko_17!H62,2,0)</f>
        <v>2</v>
      </c>
      <c r="J62" s="4">
        <f>IF(AND('Wyniki meczow'!F62=Imie_Nazwisko_17!F62,'Wyniki meczow'!G62=Imie_Nazwisko_17!G62),1,0)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65</v>
      </c>
      <c r="D65" s="21" t="str">
        <f>'Wyniki meczow'!H59</f>
        <v>Chorwacja</v>
      </c>
      <c r="E65" s="21" t="str">
        <f>'Wyniki meczow'!H60</f>
        <v>Brazylia</v>
      </c>
      <c r="F65" s="8">
        <v>1</v>
      </c>
      <c r="G65" s="8">
        <v>3</v>
      </c>
      <c r="H65" s="4" t="str">
        <f t="shared" si="1"/>
        <v>Brazylia</v>
      </c>
      <c r="I65" s="4">
        <f>IF('Wyniki meczow'!H65=Imie_Nazwisko_17!H65,2,0)</f>
        <v>0</v>
      </c>
      <c r="J65" s="4">
        <f>IF(AND('Wyniki meczow'!F65=Imie_Nazwisko_17!F65,'Wyniki meczow'!G65=Imie_Nazwisko_17!G65),1,0)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65</v>
      </c>
      <c r="D66" s="21" t="str">
        <f>'Wyniki meczow'!H55</f>
        <v>Holandia</v>
      </c>
      <c r="E66" s="21" t="str">
        <f>'Wyniki meczow'!H56</f>
        <v>Argentyna</v>
      </c>
      <c r="F66" s="8">
        <v>2</v>
      </c>
      <c r="G66" s="8">
        <v>1</v>
      </c>
      <c r="H66" s="4" t="str">
        <f t="shared" si="1"/>
        <v>Holandia</v>
      </c>
      <c r="I66" s="4">
        <f>IF('Wyniki meczow'!H66=Imie_Nazwisko_17!H66,2,0)</f>
        <v>0</v>
      </c>
      <c r="J66" s="4">
        <f>IF(AND('Wyniki meczow'!F66=Imie_Nazwisko_17!F66,'Wyniki meczow'!G66=Imie_Nazwisko_17!G66),1,0)</f>
        <v>0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65</v>
      </c>
      <c r="D67" s="21" t="str">
        <f>'Wyniki meczow'!H61</f>
        <v>Maroko</v>
      </c>
      <c r="E67" s="21" t="str">
        <f>'Wyniki meczow'!H62</f>
        <v>Portugalia</v>
      </c>
      <c r="F67" s="8">
        <v>1</v>
      </c>
      <c r="G67" s="8">
        <v>4</v>
      </c>
      <c r="H67" s="4" t="str">
        <f t="shared" si="1"/>
        <v>Portugalia</v>
      </c>
      <c r="I67" s="4">
        <f>IF('Wyniki meczow'!H67=Imie_Nazwisko_17!H67,2,0)</f>
        <v>0</v>
      </c>
      <c r="J67" s="4">
        <f>IF(AND('Wyniki meczow'!F67=Imie_Nazwisko_17!F67,'Wyniki meczow'!G67=Imie_Nazwisko_17!G67),1,0)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65</v>
      </c>
      <c r="D68" s="21" t="str">
        <f>'Wyniki meczow'!H58</f>
        <v>Anglia</v>
      </c>
      <c r="E68" s="21" t="str">
        <f>'Wyniki meczow'!H57</f>
        <v>Francja</v>
      </c>
      <c r="F68" s="8">
        <v>1</v>
      </c>
      <c r="G68" s="8">
        <v>3</v>
      </c>
      <c r="H68" s="4" t="str">
        <f t="shared" si="1"/>
        <v>Francja</v>
      </c>
      <c r="I68" s="4">
        <f>IF('Wyniki meczow'!H68=Imie_Nazwisko_17!H68,2,0)</f>
        <v>2</v>
      </c>
      <c r="J68" s="4">
        <f>IF(AND('Wyniki meczow'!F68=Imie_Nazwisko_17!F68,'Wyniki meczow'!G68=Imie_Nazwisko_17!G68),1,0)</f>
        <v>0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66</v>
      </c>
      <c r="D71" s="21" t="str">
        <f>'Wyniki meczow'!H66</f>
        <v>Argentyna</v>
      </c>
      <c r="E71" s="21" t="str">
        <f>'Wyniki meczow'!H65</f>
        <v>Chorwacja</v>
      </c>
      <c r="F71" s="8">
        <v>2</v>
      </c>
      <c r="G71" s="8">
        <v>1</v>
      </c>
      <c r="H71" s="4" t="str">
        <f t="shared" si="1"/>
        <v>Argentyna</v>
      </c>
      <c r="I71" s="4">
        <f>IF('Wyniki meczow'!H71=Imie_Nazwisko_17!H71,2,0)</f>
        <v>2</v>
      </c>
      <c r="J71" s="4">
        <f>IF(AND('Wyniki meczow'!F71=Imie_Nazwisko_17!F71,'Wyniki meczow'!G71=Imie_Nazwisko_17!G71),1,0)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66</v>
      </c>
      <c r="D72" s="21" t="str">
        <f>'Wyniki meczow'!H68</f>
        <v>Francja</v>
      </c>
      <c r="E72" s="21" t="str">
        <f>'Wyniki meczow'!H67</f>
        <v>Maroko</v>
      </c>
      <c r="F72" s="8">
        <v>3</v>
      </c>
      <c r="G72" s="8">
        <v>0</v>
      </c>
      <c r="H72" s="4" t="str">
        <f t="shared" si="1"/>
        <v>Francja</v>
      </c>
      <c r="I72" s="4">
        <f>IF('Wyniki meczow'!H72=Imie_Nazwisko_17!H72,2,0)</f>
        <v>2</v>
      </c>
      <c r="J72" s="4">
        <f>IF(AND('Wyniki meczow'!F72=Imie_Nazwisko_17!F72,'Wyniki meczow'!G72=Imie_Nazwisko_17!G72),1,0)</f>
        <v>0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67</v>
      </c>
      <c r="D74" s="21" t="str">
        <f>'Wyniki meczow'!D74</f>
        <v>Chorwacja</v>
      </c>
      <c r="E74" s="21" t="str">
        <f>'Wyniki meczow'!E74</f>
        <v>Maroko</v>
      </c>
      <c r="F74" s="8">
        <v>3</v>
      </c>
      <c r="G74" s="8">
        <v>3</v>
      </c>
      <c r="H74" s="4" t="str">
        <f t="shared" si="1"/>
        <v>Remis</v>
      </c>
      <c r="I74" s="4">
        <f>IF('Wyniki meczow'!H74=Imie_Nazwisko_17!H74,2,0)</f>
        <v>0</v>
      </c>
      <c r="J74" s="4">
        <f>IF(AND('Wyniki meczow'!F74=Imie_Nazwisko_17!F74,'Wyniki meczow'!G74=Imie_Nazwisko_17!G74),1,0)</f>
        <v>0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68</v>
      </c>
      <c r="D75" s="21" t="str">
        <f>'Wyniki meczow'!H71</f>
        <v>Argentyna</v>
      </c>
      <c r="E75" s="21" t="str">
        <f>'Wyniki meczow'!H72</f>
        <v>Francja</v>
      </c>
      <c r="F75" s="8">
        <v>2</v>
      </c>
      <c r="G75" s="8">
        <v>1</v>
      </c>
      <c r="H75" s="4" t="str">
        <f t="shared" si="1"/>
        <v>Argentyna</v>
      </c>
      <c r="I75" s="4">
        <f>IF('Wyniki meczow'!H75=Imie_Nazwisko_17!H75,2,0)</f>
        <v>2</v>
      </c>
      <c r="J75" s="4">
        <f>IF(AND('Wyniki meczow'!F75=Imie_Nazwisko_17!F75,'Wyniki meczow'!G75=Imie_Nazwisko_17!G75),1,0)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9" priority="5" operator="containsText" text="podaj liczbę goli">
      <formula>NOT(ISERROR(SEARCH("podaj liczbę goli",F3)))</formula>
    </cfRule>
  </conditionalFormatting>
  <conditionalFormatting sqref="F55:G62">
    <cfRule type="containsText" dxfId="8" priority="4" operator="containsText" text="podaj liczbę goli">
      <formula>NOT(ISERROR(SEARCH("podaj liczbę goli",F55)))</formula>
    </cfRule>
  </conditionalFormatting>
  <conditionalFormatting sqref="F65:G68">
    <cfRule type="containsText" dxfId="7" priority="3" operator="containsText" text="podaj liczbę goli">
      <formula>NOT(ISERROR(SEARCH("podaj liczbę goli",F65)))</formula>
    </cfRule>
  </conditionalFormatting>
  <conditionalFormatting sqref="F71:G72">
    <cfRule type="containsText" dxfId="6" priority="2" operator="containsText" text="podaj liczbę goli">
      <formula>NOT(ISERROR(SEARCH("podaj liczbę goli",F71)))</formula>
    </cfRule>
  </conditionalFormatting>
  <conditionalFormatting sqref="F74:G75">
    <cfRule type="containsText" dxfId="5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5"/>
  <sheetViews>
    <sheetView workbookViewId="0">
      <pane ySplit="2" topLeftCell="A3" activePane="bottomLeft" state="frozen"/>
      <selection activeCell="E1" sqref="E1"/>
      <selection pane="bottomLeft" activeCell="H3" sqref="H3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15" width="8.7109375" style="1" customWidth="1"/>
    <col min="16" max="16384" width="14.42578125" style="1"/>
  </cols>
  <sheetData>
    <row r="1" spans="1:8" ht="15" customHeight="1" x14ac:dyDescent="0.2">
      <c r="A1" s="33" t="s">
        <v>17</v>
      </c>
      <c r="B1" s="33" t="s">
        <v>18</v>
      </c>
      <c r="C1" s="33" t="s">
        <v>19</v>
      </c>
      <c r="D1" s="34" t="s">
        <v>20</v>
      </c>
      <c r="E1" s="35" t="s">
        <v>21</v>
      </c>
      <c r="F1" s="36" t="s">
        <v>22</v>
      </c>
      <c r="G1" s="36"/>
      <c r="H1" s="32" t="s">
        <v>23</v>
      </c>
    </row>
    <row r="2" spans="1:8" ht="23.25" customHeight="1" x14ac:dyDescent="0.2">
      <c r="A2" s="33"/>
      <c r="B2" s="33"/>
      <c r="C2" s="33"/>
      <c r="D2" s="34"/>
      <c r="E2" s="35"/>
      <c r="F2" s="2" t="s">
        <v>20</v>
      </c>
      <c r="G2" s="3" t="s">
        <v>21</v>
      </c>
      <c r="H2" s="32"/>
    </row>
    <row r="3" spans="1:8" ht="14.25" x14ac:dyDescent="0.2">
      <c r="A3" s="4">
        <v>1</v>
      </c>
      <c r="B3" s="5">
        <v>44885</v>
      </c>
      <c r="C3" s="4" t="s">
        <v>24</v>
      </c>
      <c r="D3" s="4" t="s">
        <v>25</v>
      </c>
      <c r="E3" s="4" t="s">
        <v>26</v>
      </c>
      <c r="F3" s="8">
        <v>0</v>
      </c>
      <c r="G3" s="8">
        <v>2</v>
      </c>
      <c r="H3" s="4" t="str">
        <f t="shared" ref="H3:H66" si="0">IF(F3="-","",IF(F3=G3,"Remis",IF(F3&gt;G3,D3,E3)))</f>
        <v>Ekwador</v>
      </c>
    </row>
    <row r="4" spans="1:8" ht="14.25" x14ac:dyDescent="0.2">
      <c r="A4" s="4">
        <v>2</v>
      </c>
      <c r="B4" s="5">
        <v>44886</v>
      </c>
      <c r="C4" s="4" t="s">
        <v>24</v>
      </c>
      <c r="D4" s="4" t="s">
        <v>27</v>
      </c>
      <c r="E4" s="4" t="s">
        <v>28</v>
      </c>
      <c r="F4" s="8">
        <v>0</v>
      </c>
      <c r="G4" s="8">
        <v>2</v>
      </c>
      <c r="H4" s="4" t="str">
        <f t="shared" si="0"/>
        <v>Holandia</v>
      </c>
    </row>
    <row r="5" spans="1:8" ht="14.25" x14ac:dyDescent="0.2">
      <c r="A5" s="4">
        <v>3</v>
      </c>
      <c r="B5" s="5">
        <v>44886</v>
      </c>
      <c r="C5" s="4" t="s">
        <v>29</v>
      </c>
      <c r="D5" s="4" t="s">
        <v>30</v>
      </c>
      <c r="E5" s="4" t="s">
        <v>31</v>
      </c>
      <c r="F5" s="8">
        <v>6</v>
      </c>
      <c r="G5" s="8">
        <v>2</v>
      </c>
      <c r="H5" s="4" t="str">
        <f t="shared" si="0"/>
        <v>Anglia</v>
      </c>
    </row>
    <row r="6" spans="1:8" ht="14.25" x14ac:dyDescent="0.2">
      <c r="A6" s="4">
        <v>4</v>
      </c>
      <c r="B6" s="5">
        <v>44886</v>
      </c>
      <c r="C6" s="4" t="s">
        <v>29</v>
      </c>
      <c r="D6" s="4" t="s">
        <v>32</v>
      </c>
      <c r="E6" s="4" t="s">
        <v>33</v>
      </c>
      <c r="F6" s="8">
        <v>1</v>
      </c>
      <c r="G6" s="8">
        <v>1</v>
      </c>
      <c r="H6" s="4" t="str">
        <f t="shared" si="0"/>
        <v>Remis</v>
      </c>
    </row>
    <row r="7" spans="1:8" ht="14.25" x14ac:dyDescent="0.2">
      <c r="A7" s="4">
        <v>5</v>
      </c>
      <c r="B7" s="5">
        <v>44887</v>
      </c>
      <c r="C7" s="4" t="s">
        <v>34</v>
      </c>
      <c r="D7" s="4" t="s">
        <v>35</v>
      </c>
      <c r="E7" s="4" t="s">
        <v>36</v>
      </c>
      <c r="F7" s="8">
        <v>0</v>
      </c>
      <c r="G7" s="8">
        <v>0</v>
      </c>
      <c r="H7" s="4" t="str">
        <f t="shared" si="0"/>
        <v>Remis</v>
      </c>
    </row>
    <row r="8" spans="1:8" ht="14.25" x14ac:dyDescent="0.2">
      <c r="A8" s="4">
        <v>6</v>
      </c>
      <c r="B8" s="5">
        <v>44887</v>
      </c>
      <c r="C8" s="4" t="s">
        <v>34</v>
      </c>
      <c r="D8" s="4" t="s">
        <v>37</v>
      </c>
      <c r="E8" s="4" t="s">
        <v>38</v>
      </c>
      <c r="F8" s="8">
        <v>4</v>
      </c>
      <c r="G8" s="8">
        <v>1</v>
      </c>
      <c r="H8" s="4" t="str">
        <f t="shared" si="0"/>
        <v>Francja</v>
      </c>
    </row>
    <row r="9" spans="1:8" ht="14.25" x14ac:dyDescent="0.2">
      <c r="A9" s="4">
        <v>7</v>
      </c>
      <c r="B9" s="5">
        <v>44887</v>
      </c>
      <c r="C9" s="4" t="s">
        <v>39</v>
      </c>
      <c r="D9" s="4" t="s">
        <v>40</v>
      </c>
      <c r="E9" s="4" t="s">
        <v>41</v>
      </c>
      <c r="F9" s="8">
        <v>1</v>
      </c>
      <c r="G9" s="8">
        <v>2</v>
      </c>
      <c r="H9" s="4" t="str">
        <f t="shared" si="0"/>
        <v>Arabia Saudyjska</v>
      </c>
    </row>
    <row r="10" spans="1:8" ht="14.25" x14ac:dyDescent="0.2">
      <c r="A10" s="4">
        <v>8</v>
      </c>
      <c r="B10" s="5">
        <v>44887</v>
      </c>
      <c r="C10" s="4" t="s">
        <v>39</v>
      </c>
      <c r="D10" s="4" t="s">
        <v>42</v>
      </c>
      <c r="E10" s="4" t="s">
        <v>43</v>
      </c>
      <c r="F10" s="8">
        <v>0</v>
      </c>
      <c r="G10" s="8">
        <v>0</v>
      </c>
      <c r="H10" s="4" t="str">
        <f t="shared" si="0"/>
        <v>Remis</v>
      </c>
    </row>
    <row r="11" spans="1:8" ht="14.25" x14ac:dyDescent="0.2">
      <c r="A11" s="4">
        <v>9</v>
      </c>
      <c r="B11" s="5">
        <v>44888</v>
      </c>
      <c r="C11" s="4" t="s">
        <v>44</v>
      </c>
      <c r="D11" s="4" t="s">
        <v>45</v>
      </c>
      <c r="E11" s="4" t="s">
        <v>46</v>
      </c>
      <c r="F11" s="8">
        <v>1</v>
      </c>
      <c r="G11" s="8">
        <v>0</v>
      </c>
      <c r="H11" s="4" t="str">
        <f t="shared" si="0"/>
        <v>Belgia</v>
      </c>
    </row>
    <row r="12" spans="1:8" ht="14.25" x14ac:dyDescent="0.2">
      <c r="A12" s="4">
        <v>10</v>
      </c>
      <c r="B12" s="5">
        <v>44888</v>
      </c>
      <c r="C12" s="4" t="s">
        <v>47</v>
      </c>
      <c r="D12" s="4" t="s">
        <v>48</v>
      </c>
      <c r="E12" s="4" t="s">
        <v>49</v>
      </c>
      <c r="F12" s="8">
        <v>7</v>
      </c>
      <c r="G12" s="8">
        <v>0</v>
      </c>
      <c r="H12" s="4" t="str">
        <f t="shared" si="0"/>
        <v>Hiszpania</v>
      </c>
    </row>
    <row r="13" spans="1:8" ht="14.25" x14ac:dyDescent="0.2">
      <c r="A13" s="4">
        <v>11</v>
      </c>
      <c r="B13" s="5">
        <v>44888</v>
      </c>
      <c r="C13" s="4" t="s">
        <v>47</v>
      </c>
      <c r="D13" s="4" t="s">
        <v>50</v>
      </c>
      <c r="E13" s="4" t="s">
        <v>51</v>
      </c>
      <c r="F13" s="8">
        <v>1</v>
      </c>
      <c r="G13" s="8">
        <v>2</v>
      </c>
      <c r="H13" s="4" t="str">
        <f t="shared" si="0"/>
        <v>Japonia</v>
      </c>
    </row>
    <row r="14" spans="1:8" ht="14.25" x14ac:dyDescent="0.2">
      <c r="A14" s="4">
        <v>12</v>
      </c>
      <c r="B14" s="5">
        <v>44888</v>
      </c>
      <c r="C14" s="4" t="s">
        <v>44</v>
      </c>
      <c r="D14" s="4" t="s">
        <v>52</v>
      </c>
      <c r="E14" s="4" t="s">
        <v>53</v>
      </c>
      <c r="F14" s="8">
        <v>0</v>
      </c>
      <c r="G14" s="8">
        <v>0</v>
      </c>
      <c r="H14" s="4" t="str">
        <f t="shared" si="0"/>
        <v>Remis</v>
      </c>
    </row>
    <row r="15" spans="1:8" ht="14.25" x14ac:dyDescent="0.2">
      <c r="A15" s="4">
        <v>13</v>
      </c>
      <c r="B15" s="5">
        <v>44889</v>
      </c>
      <c r="C15" s="4" t="s">
        <v>54</v>
      </c>
      <c r="D15" s="4" t="s">
        <v>55</v>
      </c>
      <c r="E15" s="4" t="s">
        <v>56</v>
      </c>
      <c r="F15" s="8">
        <v>1</v>
      </c>
      <c r="G15" s="8">
        <v>0</v>
      </c>
      <c r="H15" s="4" t="str">
        <f t="shared" si="0"/>
        <v>Szwajcaria</v>
      </c>
    </row>
    <row r="16" spans="1:8" ht="14.25" x14ac:dyDescent="0.2">
      <c r="A16" s="4">
        <v>14</v>
      </c>
      <c r="B16" s="5">
        <v>44889</v>
      </c>
      <c r="C16" s="4" t="s">
        <v>57</v>
      </c>
      <c r="D16" s="4" t="s">
        <v>58</v>
      </c>
      <c r="E16" s="4" t="s">
        <v>59</v>
      </c>
      <c r="F16" s="8">
        <v>0</v>
      </c>
      <c r="G16" s="8">
        <v>0</v>
      </c>
      <c r="H16" s="4" t="str">
        <f t="shared" si="0"/>
        <v>Remis</v>
      </c>
    </row>
    <row r="17" spans="1:8" ht="14.25" x14ac:dyDescent="0.2">
      <c r="A17" s="4">
        <v>15</v>
      </c>
      <c r="B17" s="5">
        <v>44889</v>
      </c>
      <c r="C17" s="4" t="s">
        <v>57</v>
      </c>
      <c r="D17" s="4" t="s">
        <v>60</v>
      </c>
      <c r="E17" s="4" t="s">
        <v>61</v>
      </c>
      <c r="F17" s="8">
        <v>3</v>
      </c>
      <c r="G17" s="8">
        <v>2</v>
      </c>
      <c r="H17" s="4" t="str">
        <f t="shared" si="0"/>
        <v>Portugalia</v>
      </c>
    </row>
    <row r="18" spans="1:8" ht="14.25" x14ac:dyDescent="0.2">
      <c r="A18" s="4">
        <v>16</v>
      </c>
      <c r="B18" s="5">
        <v>44889</v>
      </c>
      <c r="C18" s="4" t="s">
        <v>54</v>
      </c>
      <c r="D18" s="4" t="s">
        <v>62</v>
      </c>
      <c r="E18" s="4" t="s">
        <v>63</v>
      </c>
      <c r="F18" s="8">
        <v>2</v>
      </c>
      <c r="G18" s="8">
        <v>0</v>
      </c>
      <c r="H18" s="4" t="str">
        <f t="shared" si="0"/>
        <v>Brazylia</v>
      </c>
    </row>
    <row r="19" spans="1:8" ht="14.25" x14ac:dyDescent="0.2">
      <c r="A19" s="4">
        <v>17</v>
      </c>
      <c r="B19" s="5">
        <v>44890</v>
      </c>
      <c r="C19" s="4" t="s">
        <v>29</v>
      </c>
      <c r="D19" s="4" t="s">
        <v>33</v>
      </c>
      <c r="E19" s="4" t="s">
        <v>31</v>
      </c>
      <c r="F19" s="8">
        <v>0</v>
      </c>
      <c r="G19" s="8">
        <v>2</v>
      </c>
      <c r="H19" s="4" t="str">
        <f t="shared" si="0"/>
        <v>Iran</v>
      </c>
    </row>
    <row r="20" spans="1:8" ht="14.25" x14ac:dyDescent="0.2">
      <c r="A20" s="4">
        <v>18</v>
      </c>
      <c r="B20" s="5">
        <v>44890</v>
      </c>
      <c r="C20" s="4" t="s">
        <v>24</v>
      </c>
      <c r="D20" s="4" t="s">
        <v>25</v>
      </c>
      <c r="E20" s="4" t="s">
        <v>27</v>
      </c>
      <c r="F20" s="8">
        <v>1</v>
      </c>
      <c r="G20" s="8">
        <v>3</v>
      </c>
      <c r="H20" s="4" t="str">
        <f t="shared" si="0"/>
        <v>Senegal</v>
      </c>
    </row>
    <row r="21" spans="1:8" ht="14.25" x14ac:dyDescent="0.2">
      <c r="A21" s="4">
        <v>19</v>
      </c>
      <c r="B21" s="5">
        <v>44890</v>
      </c>
      <c r="C21" s="4" t="s">
        <v>24</v>
      </c>
      <c r="D21" s="4" t="s">
        <v>28</v>
      </c>
      <c r="E21" s="4" t="s">
        <v>26</v>
      </c>
      <c r="F21" s="8">
        <v>1</v>
      </c>
      <c r="G21" s="8">
        <v>1</v>
      </c>
      <c r="H21" s="4" t="str">
        <f t="shared" si="0"/>
        <v>Remis</v>
      </c>
    </row>
    <row r="22" spans="1:8" ht="15.75" customHeight="1" x14ac:dyDescent="0.2">
      <c r="A22" s="4">
        <v>20</v>
      </c>
      <c r="B22" s="5">
        <v>44890</v>
      </c>
      <c r="C22" s="4" t="s">
        <v>29</v>
      </c>
      <c r="D22" s="4" t="s">
        <v>30</v>
      </c>
      <c r="E22" s="4" t="s">
        <v>32</v>
      </c>
      <c r="F22" s="8">
        <v>0</v>
      </c>
      <c r="G22" s="8">
        <v>0</v>
      </c>
      <c r="H22" s="4" t="str">
        <f t="shared" si="0"/>
        <v>Remis</v>
      </c>
    </row>
    <row r="23" spans="1:8" ht="15.75" customHeight="1" x14ac:dyDescent="0.2">
      <c r="A23" s="4">
        <v>21</v>
      </c>
      <c r="B23" s="5">
        <v>44891</v>
      </c>
      <c r="C23" s="4" t="s">
        <v>34</v>
      </c>
      <c r="D23" s="4" t="s">
        <v>36</v>
      </c>
      <c r="E23" s="4" t="s">
        <v>38</v>
      </c>
      <c r="F23" s="8">
        <v>0</v>
      </c>
      <c r="G23" s="8">
        <v>1</v>
      </c>
      <c r="H23" s="4" t="str">
        <f t="shared" si="0"/>
        <v>Australia</v>
      </c>
    </row>
    <row r="24" spans="1:8" ht="15.75" customHeight="1" x14ac:dyDescent="0.2">
      <c r="A24" s="4">
        <v>22</v>
      </c>
      <c r="B24" s="5">
        <v>44891</v>
      </c>
      <c r="C24" s="4" t="s">
        <v>39</v>
      </c>
      <c r="D24" s="4" t="s">
        <v>43</v>
      </c>
      <c r="E24" s="4" t="s">
        <v>41</v>
      </c>
      <c r="F24" s="8">
        <v>2</v>
      </c>
      <c r="G24" s="8">
        <v>0</v>
      </c>
      <c r="H24" s="4" t="str">
        <f t="shared" si="0"/>
        <v>Polska</v>
      </c>
    </row>
    <row r="25" spans="1:8" ht="15.75" customHeight="1" x14ac:dyDescent="0.2">
      <c r="A25" s="4">
        <v>23</v>
      </c>
      <c r="B25" s="5">
        <v>44891</v>
      </c>
      <c r="C25" s="4" t="s">
        <v>34</v>
      </c>
      <c r="D25" s="4" t="s">
        <v>37</v>
      </c>
      <c r="E25" s="4" t="s">
        <v>35</v>
      </c>
      <c r="F25" s="8">
        <v>2</v>
      </c>
      <c r="G25" s="8">
        <v>1</v>
      </c>
      <c r="H25" s="4" t="str">
        <f t="shared" si="0"/>
        <v>Francja</v>
      </c>
    </row>
    <row r="26" spans="1:8" ht="15.75" customHeight="1" x14ac:dyDescent="0.2">
      <c r="A26" s="4">
        <v>24</v>
      </c>
      <c r="B26" s="5">
        <v>44891</v>
      </c>
      <c r="C26" s="4" t="s">
        <v>39</v>
      </c>
      <c r="D26" s="4" t="s">
        <v>40</v>
      </c>
      <c r="E26" s="4" t="s">
        <v>42</v>
      </c>
      <c r="F26" s="8">
        <v>2</v>
      </c>
      <c r="G26" s="8">
        <v>0</v>
      </c>
      <c r="H26" s="4" t="str">
        <f t="shared" si="0"/>
        <v>Argentyna</v>
      </c>
    </row>
    <row r="27" spans="1:8" ht="15.75" customHeight="1" x14ac:dyDescent="0.2">
      <c r="A27" s="4">
        <v>25</v>
      </c>
      <c r="B27" s="5">
        <v>44892</v>
      </c>
      <c r="C27" s="4" t="s">
        <v>47</v>
      </c>
      <c r="D27" s="4" t="s">
        <v>51</v>
      </c>
      <c r="E27" s="4" t="s">
        <v>49</v>
      </c>
      <c r="F27" s="8">
        <v>0</v>
      </c>
      <c r="G27" s="8">
        <v>1</v>
      </c>
      <c r="H27" s="4" t="str">
        <f t="shared" si="0"/>
        <v>Kostaryka</v>
      </c>
    </row>
    <row r="28" spans="1:8" ht="15.75" customHeight="1" x14ac:dyDescent="0.2">
      <c r="A28" s="4">
        <v>26</v>
      </c>
      <c r="B28" s="5">
        <v>44892</v>
      </c>
      <c r="C28" s="4" t="s">
        <v>44</v>
      </c>
      <c r="D28" s="4" t="s">
        <v>45</v>
      </c>
      <c r="E28" s="4" t="s">
        <v>52</v>
      </c>
      <c r="F28" s="8">
        <v>0</v>
      </c>
      <c r="G28" s="8">
        <v>2</v>
      </c>
      <c r="H28" s="4" t="str">
        <f t="shared" si="0"/>
        <v>Maroko</v>
      </c>
    </row>
    <row r="29" spans="1:8" ht="15.75" customHeight="1" x14ac:dyDescent="0.2">
      <c r="A29" s="4">
        <v>27</v>
      </c>
      <c r="B29" s="5">
        <v>44892</v>
      </c>
      <c r="C29" s="4" t="s">
        <v>44</v>
      </c>
      <c r="D29" s="4" t="s">
        <v>53</v>
      </c>
      <c r="E29" s="4" t="s">
        <v>46</v>
      </c>
      <c r="F29" s="8">
        <v>4</v>
      </c>
      <c r="G29" s="8">
        <v>1</v>
      </c>
      <c r="H29" s="4" t="str">
        <f t="shared" si="0"/>
        <v>Chorwacja</v>
      </c>
    </row>
    <row r="30" spans="1:8" ht="15.75" customHeight="1" x14ac:dyDescent="0.2">
      <c r="A30" s="4">
        <v>28</v>
      </c>
      <c r="B30" s="5">
        <v>44892</v>
      </c>
      <c r="C30" s="4" t="s">
        <v>47</v>
      </c>
      <c r="D30" s="4" t="s">
        <v>48</v>
      </c>
      <c r="E30" s="4" t="s">
        <v>50</v>
      </c>
      <c r="F30" s="8">
        <v>1</v>
      </c>
      <c r="G30" s="8">
        <v>1</v>
      </c>
      <c r="H30" s="4" t="str">
        <f t="shared" si="0"/>
        <v>Remis</v>
      </c>
    </row>
    <row r="31" spans="1:8" ht="15.75" customHeight="1" x14ac:dyDescent="0.2">
      <c r="A31" s="4">
        <v>29</v>
      </c>
      <c r="B31" s="5">
        <v>44893</v>
      </c>
      <c r="C31" s="4" t="s">
        <v>54</v>
      </c>
      <c r="D31" s="4" t="s">
        <v>56</v>
      </c>
      <c r="E31" s="4" t="s">
        <v>63</v>
      </c>
      <c r="F31" s="8">
        <v>3</v>
      </c>
      <c r="G31" s="8">
        <v>3</v>
      </c>
      <c r="H31" s="4" t="str">
        <f t="shared" si="0"/>
        <v>Remis</v>
      </c>
    </row>
    <row r="32" spans="1:8" ht="15.75" customHeight="1" x14ac:dyDescent="0.2">
      <c r="A32" s="4">
        <v>30</v>
      </c>
      <c r="B32" s="5">
        <v>44893</v>
      </c>
      <c r="C32" s="4" t="s">
        <v>57</v>
      </c>
      <c r="D32" s="4" t="s">
        <v>59</v>
      </c>
      <c r="E32" s="4" t="s">
        <v>61</v>
      </c>
      <c r="F32" s="8">
        <v>2</v>
      </c>
      <c r="G32" s="8">
        <v>3</v>
      </c>
      <c r="H32" s="4" t="str">
        <f t="shared" si="0"/>
        <v>Ghana</v>
      </c>
    </row>
    <row r="33" spans="1:13" ht="15.75" customHeight="1" x14ac:dyDescent="0.2">
      <c r="A33" s="4">
        <v>31</v>
      </c>
      <c r="B33" s="5">
        <v>44893</v>
      </c>
      <c r="C33" s="4" t="s">
        <v>54</v>
      </c>
      <c r="D33" s="4" t="s">
        <v>62</v>
      </c>
      <c r="E33" s="4" t="s">
        <v>55</v>
      </c>
      <c r="F33" s="8">
        <v>1</v>
      </c>
      <c r="G33" s="8">
        <v>0</v>
      </c>
      <c r="H33" s="4" t="str">
        <f t="shared" si="0"/>
        <v>Brazylia</v>
      </c>
    </row>
    <row r="34" spans="1:13" ht="15.75" customHeight="1" x14ac:dyDescent="0.2">
      <c r="A34" s="4">
        <v>32</v>
      </c>
      <c r="B34" s="5">
        <v>44893</v>
      </c>
      <c r="C34" s="4" t="s">
        <v>57</v>
      </c>
      <c r="D34" s="4" t="s">
        <v>60</v>
      </c>
      <c r="E34" s="4" t="s">
        <v>58</v>
      </c>
      <c r="F34" s="8">
        <v>2</v>
      </c>
      <c r="G34" s="8">
        <v>0</v>
      </c>
      <c r="H34" s="4" t="str">
        <f t="shared" si="0"/>
        <v>Portugalia</v>
      </c>
    </row>
    <row r="35" spans="1:13" ht="15.75" customHeight="1" x14ac:dyDescent="0.2">
      <c r="A35" s="4">
        <v>33</v>
      </c>
      <c r="B35" s="5">
        <v>44894</v>
      </c>
      <c r="C35" s="4" t="s">
        <v>29</v>
      </c>
      <c r="D35" s="4" t="s">
        <v>33</v>
      </c>
      <c r="E35" s="4" t="s">
        <v>30</v>
      </c>
      <c r="F35" s="8">
        <v>0</v>
      </c>
      <c r="G35" s="8">
        <v>3</v>
      </c>
      <c r="H35" s="4" t="str">
        <f t="shared" si="0"/>
        <v>Anglia</v>
      </c>
    </row>
    <row r="36" spans="1:13" ht="15.75" customHeight="1" x14ac:dyDescent="0.25">
      <c r="A36" s="4">
        <v>34</v>
      </c>
      <c r="B36" s="5">
        <v>44894</v>
      </c>
      <c r="C36" s="4" t="s">
        <v>29</v>
      </c>
      <c r="D36" s="4" t="s">
        <v>31</v>
      </c>
      <c r="E36" s="4" t="s">
        <v>32</v>
      </c>
      <c r="F36" s="8">
        <v>0</v>
      </c>
      <c r="G36" s="8">
        <v>1</v>
      </c>
      <c r="H36" s="4" t="str">
        <f t="shared" si="0"/>
        <v>USA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24</v>
      </c>
      <c r="D37" s="4" t="s">
        <v>26</v>
      </c>
      <c r="E37" s="4" t="s">
        <v>27</v>
      </c>
      <c r="F37" s="8">
        <v>1</v>
      </c>
      <c r="G37" s="8">
        <v>2</v>
      </c>
      <c r="H37" s="4" t="str">
        <f t="shared" si="0"/>
        <v>Senegal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24</v>
      </c>
      <c r="D38" s="4" t="s">
        <v>28</v>
      </c>
      <c r="E38" s="4" t="s">
        <v>25</v>
      </c>
      <c r="F38" s="8">
        <v>2</v>
      </c>
      <c r="G38" s="8">
        <v>0</v>
      </c>
      <c r="H38" s="4" t="str">
        <f t="shared" si="0"/>
        <v>Holandia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34</v>
      </c>
      <c r="D39" s="4" t="s">
        <v>38</v>
      </c>
      <c r="E39" s="4" t="s">
        <v>35</v>
      </c>
      <c r="F39" s="8">
        <v>1</v>
      </c>
      <c r="G39" s="8">
        <v>0</v>
      </c>
      <c r="H39" s="4" t="str">
        <f t="shared" si="0"/>
        <v>Australia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34</v>
      </c>
      <c r="D40" s="4" t="s">
        <v>36</v>
      </c>
      <c r="E40" s="4" t="s">
        <v>37</v>
      </c>
      <c r="F40" s="8">
        <v>1</v>
      </c>
      <c r="G40" s="8">
        <v>0</v>
      </c>
      <c r="H40" s="4" t="str">
        <f t="shared" si="0"/>
        <v>Tunezja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39</v>
      </c>
      <c r="D41" s="4" t="s">
        <v>43</v>
      </c>
      <c r="E41" s="4" t="s">
        <v>40</v>
      </c>
      <c r="F41" s="8">
        <v>0</v>
      </c>
      <c r="G41" s="8">
        <v>2</v>
      </c>
      <c r="H41" s="4" t="str">
        <f t="shared" si="0"/>
        <v>Argentyna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39</v>
      </c>
      <c r="D42" s="4" t="s">
        <v>41</v>
      </c>
      <c r="E42" s="4" t="s">
        <v>42</v>
      </c>
      <c r="F42" s="8">
        <v>1</v>
      </c>
      <c r="G42" s="8">
        <v>2</v>
      </c>
      <c r="H42" s="4" t="str">
        <f t="shared" si="0"/>
        <v>Meksyk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44</v>
      </c>
      <c r="D43" s="4" t="s">
        <v>53</v>
      </c>
      <c r="E43" s="4" t="s">
        <v>45</v>
      </c>
      <c r="F43" s="8">
        <v>0</v>
      </c>
      <c r="G43" s="8">
        <v>0</v>
      </c>
      <c r="H43" s="4" t="str">
        <f t="shared" si="0"/>
        <v>Remis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44</v>
      </c>
      <c r="D44" s="4" t="s">
        <v>46</v>
      </c>
      <c r="E44" s="4" t="s">
        <v>52</v>
      </c>
      <c r="F44" s="8">
        <v>1</v>
      </c>
      <c r="G44" s="8">
        <v>2</v>
      </c>
      <c r="H44" s="4" t="str">
        <f t="shared" si="0"/>
        <v>Maroko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47</v>
      </c>
      <c r="D45" s="4" t="s">
        <v>51</v>
      </c>
      <c r="E45" s="4" t="s">
        <v>48</v>
      </c>
      <c r="F45" s="8">
        <v>2</v>
      </c>
      <c r="G45" s="8">
        <v>1</v>
      </c>
      <c r="H45" s="4" t="str">
        <f t="shared" si="0"/>
        <v>Japonia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47</v>
      </c>
      <c r="D46" s="4" t="s">
        <v>49</v>
      </c>
      <c r="E46" s="4" t="s">
        <v>50</v>
      </c>
      <c r="F46" s="8">
        <v>2</v>
      </c>
      <c r="G46" s="8">
        <v>4</v>
      </c>
      <c r="H46" s="4" t="str">
        <f t="shared" si="0"/>
        <v>Niemcy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57</v>
      </c>
      <c r="D47" s="4" t="s">
        <v>61</v>
      </c>
      <c r="E47" s="4" t="s">
        <v>58</v>
      </c>
      <c r="F47" s="8">
        <v>0</v>
      </c>
      <c r="G47" s="8">
        <v>2</v>
      </c>
      <c r="H47" s="4" t="str">
        <f t="shared" si="0"/>
        <v>Urugwaj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57</v>
      </c>
      <c r="D48" s="4" t="s">
        <v>59</v>
      </c>
      <c r="E48" s="4" t="s">
        <v>60</v>
      </c>
      <c r="F48" s="8">
        <v>2</v>
      </c>
      <c r="G48" s="8">
        <v>1</v>
      </c>
      <c r="H48" s="4" t="str">
        <f t="shared" si="0"/>
        <v>Korea Południowa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54</v>
      </c>
      <c r="D49" s="4" t="s">
        <v>63</v>
      </c>
      <c r="E49" s="4" t="s">
        <v>55</v>
      </c>
      <c r="F49" s="8">
        <v>2</v>
      </c>
      <c r="G49" s="8">
        <v>3</v>
      </c>
      <c r="H49" s="4" t="str">
        <f t="shared" si="0"/>
        <v>Szwajcaria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54</v>
      </c>
      <c r="D50" s="4" t="s">
        <v>56</v>
      </c>
      <c r="E50" s="4" t="s">
        <v>62</v>
      </c>
      <c r="F50" s="8">
        <v>1</v>
      </c>
      <c r="G50" s="8">
        <v>0</v>
      </c>
      <c r="H50" s="4" t="str">
        <f t="shared" si="0"/>
        <v>Kamerun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K54"/>
      <c r="L54"/>
      <c r="M54"/>
    </row>
    <row r="55" spans="1:13" ht="15.75" customHeight="1" x14ac:dyDescent="0.25">
      <c r="A55" s="17">
        <v>49</v>
      </c>
      <c r="B55" s="18">
        <v>44898</v>
      </c>
      <c r="C55" s="20" t="s">
        <v>64</v>
      </c>
      <c r="D55" s="17" t="s">
        <v>28</v>
      </c>
      <c r="E55" s="17" t="s">
        <v>32</v>
      </c>
      <c r="F55" s="8">
        <v>3</v>
      </c>
      <c r="G55" s="8">
        <v>1</v>
      </c>
      <c r="H55" s="4" t="str">
        <f t="shared" si="0"/>
        <v>Holandia</v>
      </c>
      <c r="K55"/>
      <c r="L55"/>
      <c r="M55"/>
    </row>
    <row r="56" spans="1:13" ht="15.75" customHeight="1" x14ac:dyDescent="0.25">
      <c r="A56" s="17">
        <v>50</v>
      </c>
      <c r="B56" s="18">
        <v>44898</v>
      </c>
      <c r="C56" s="20" t="s">
        <v>64</v>
      </c>
      <c r="D56" s="17" t="s">
        <v>40</v>
      </c>
      <c r="E56" s="17" t="s">
        <v>38</v>
      </c>
      <c r="F56" s="8">
        <v>2</v>
      </c>
      <c r="G56" s="8">
        <v>1</v>
      </c>
      <c r="H56" s="4" t="str">
        <f t="shared" si="0"/>
        <v>Argentyna</v>
      </c>
      <c r="K56"/>
      <c r="L56"/>
      <c r="M56"/>
    </row>
    <row r="57" spans="1:13" ht="15.75" customHeight="1" x14ac:dyDescent="0.25">
      <c r="A57" s="17">
        <v>51</v>
      </c>
      <c r="B57" s="18">
        <v>44899</v>
      </c>
      <c r="C57" s="20" t="s">
        <v>64</v>
      </c>
      <c r="D57" s="17" t="s">
        <v>37</v>
      </c>
      <c r="E57" s="17" t="s">
        <v>43</v>
      </c>
      <c r="F57" s="8">
        <v>3</v>
      </c>
      <c r="G57" s="8">
        <v>1</v>
      </c>
      <c r="H57" s="4" t="str">
        <f t="shared" si="0"/>
        <v>Francja</v>
      </c>
      <c r="K57"/>
      <c r="L57"/>
      <c r="M57"/>
    </row>
    <row r="58" spans="1:13" ht="15.75" customHeight="1" x14ac:dyDescent="0.25">
      <c r="A58" s="17">
        <v>52</v>
      </c>
      <c r="B58" s="18">
        <v>44899</v>
      </c>
      <c r="C58" s="20" t="s">
        <v>64</v>
      </c>
      <c r="D58" s="17" t="s">
        <v>30</v>
      </c>
      <c r="E58" s="17" t="s">
        <v>27</v>
      </c>
      <c r="F58" s="8">
        <v>3</v>
      </c>
      <c r="G58" s="8">
        <v>0</v>
      </c>
      <c r="H58" s="4" t="str">
        <f t="shared" si="0"/>
        <v>Anglia</v>
      </c>
      <c r="K58"/>
      <c r="L58"/>
      <c r="M58"/>
    </row>
    <row r="59" spans="1:13" ht="15.75" customHeight="1" x14ac:dyDescent="0.25">
      <c r="A59" s="17">
        <v>53</v>
      </c>
      <c r="B59" s="18">
        <v>44900</v>
      </c>
      <c r="C59" s="20" t="s">
        <v>64</v>
      </c>
      <c r="D59" s="17" t="s">
        <v>51</v>
      </c>
      <c r="E59" s="17" t="s">
        <v>53</v>
      </c>
      <c r="F59" s="8">
        <v>1</v>
      </c>
      <c r="G59" s="8">
        <v>2</v>
      </c>
      <c r="H59" s="4" t="str">
        <f t="shared" si="0"/>
        <v>Chorwacja</v>
      </c>
      <c r="K59"/>
      <c r="L59"/>
      <c r="M59"/>
    </row>
    <row r="60" spans="1:13" ht="15.75" customHeight="1" x14ac:dyDescent="0.25">
      <c r="A60" s="17">
        <v>54</v>
      </c>
      <c r="B60" s="18">
        <v>44900</v>
      </c>
      <c r="C60" s="20" t="s">
        <v>64</v>
      </c>
      <c r="D60" s="17" t="s">
        <v>62</v>
      </c>
      <c r="E60" s="17" t="s">
        <v>59</v>
      </c>
      <c r="F60" s="8">
        <v>4</v>
      </c>
      <c r="G60" s="8">
        <v>1</v>
      </c>
      <c r="H60" s="4" t="str">
        <f t="shared" si="0"/>
        <v>Brazylia</v>
      </c>
      <c r="K60"/>
      <c r="L60"/>
      <c r="M60"/>
    </row>
    <row r="61" spans="1:13" ht="15.75" customHeight="1" x14ac:dyDescent="0.25">
      <c r="A61" s="17">
        <v>55</v>
      </c>
      <c r="B61" s="18">
        <v>44901</v>
      </c>
      <c r="C61" s="20" t="s">
        <v>64</v>
      </c>
      <c r="D61" s="17" t="s">
        <v>52</v>
      </c>
      <c r="E61" s="17" t="s">
        <v>48</v>
      </c>
      <c r="F61" s="8">
        <v>1</v>
      </c>
      <c r="G61" s="8">
        <v>0</v>
      </c>
      <c r="H61" s="4" t="str">
        <f t="shared" si="0"/>
        <v>Maroko</v>
      </c>
      <c r="K61"/>
      <c r="L61"/>
      <c r="M61"/>
    </row>
    <row r="62" spans="1:13" ht="15.75" customHeight="1" x14ac:dyDescent="0.25">
      <c r="A62" s="17">
        <v>56</v>
      </c>
      <c r="B62" s="18">
        <v>44901</v>
      </c>
      <c r="C62" s="20" t="s">
        <v>64</v>
      </c>
      <c r="D62" s="17" t="s">
        <v>60</v>
      </c>
      <c r="E62" s="17" t="s">
        <v>55</v>
      </c>
      <c r="F62" s="8">
        <v>6</v>
      </c>
      <c r="G62" s="8">
        <v>1</v>
      </c>
      <c r="H62" s="4" t="str">
        <f t="shared" si="0"/>
        <v>Portugalia</v>
      </c>
      <c r="K62"/>
      <c r="L62"/>
      <c r="M62"/>
    </row>
    <row r="63" spans="1:13" ht="15.75" customHeight="1" x14ac:dyDescent="0.25">
      <c r="A63"/>
      <c r="B63"/>
      <c r="C63"/>
      <c r="D63"/>
      <c r="E63"/>
      <c r="F63"/>
      <c r="G63"/>
      <c r="H63"/>
      <c r="I63"/>
      <c r="K63"/>
      <c r="L63"/>
      <c r="M63"/>
    </row>
    <row r="64" spans="1:13" ht="15.75" customHeight="1" x14ac:dyDescent="0.25">
      <c r="A64"/>
      <c r="B64"/>
      <c r="C64"/>
      <c r="D64"/>
      <c r="E64"/>
      <c r="F64"/>
      <c r="G64"/>
      <c r="H64"/>
      <c r="I64"/>
      <c r="K64"/>
      <c r="L64"/>
      <c r="M64"/>
    </row>
    <row r="65" spans="1:13" ht="15.75" customHeight="1" x14ac:dyDescent="0.25">
      <c r="A65" s="17">
        <v>57</v>
      </c>
      <c r="B65" s="18">
        <v>44904</v>
      </c>
      <c r="C65" s="17" t="s">
        <v>65</v>
      </c>
      <c r="D65" s="17" t="str">
        <f>H59</f>
        <v>Chorwacja</v>
      </c>
      <c r="E65" s="17" t="str">
        <f>H60</f>
        <v>Brazylia</v>
      </c>
      <c r="F65" s="8">
        <v>2</v>
      </c>
      <c r="G65" s="8">
        <v>1</v>
      </c>
      <c r="H65" s="4" t="str">
        <f t="shared" si="0"/>
        <v>Chorwacja</v>
      </c>
      <c r="I65"/>
      <c r="K65"/>
      <c r="L65"/>
      <c r="M65"/>
    </row>
    <row r="66" spans="1:13" ht="15.75" customHeight="1" x14ac:dyDescent="0.25">
      <c r="A66" s="17">
        <v>58</v>
      </c>
      <c r="B66" s="18">
        <v>44904</v>
      </c>
      <c r="C66" s="17" t="s">
        <v>65</v>
      </c>
      <c r="D66" s="17" t="str">
        <f>H55</f>
        <v>Holandia</v>
      </c>
      <c r="E66" s="17" t="str">
        <f>H56</f>
        <v>Argentyna</v>
      </c>
      <c r="F66" s="8">
        <v>1</v>
      </c>
      <c r="G66" s="8">
        <v>2</v>
      </c>
      <c r="H66" s="4" t="str">
        <f t="shared" si="0"/>
        <v>Argentyna</v>
      </c>
      <c r="I66"/>
      <c r="K66"/>
      <c r="L66"/>
      <c r="M66"/>
    </row>
    <row r="67" spans="1:13" ht="15.75" customHeight="1" x14ac:dyDescent="0.25">
      <c r="A67" s="17">
        <v>59</v>
      </c>
      <c r="B67" s="18">
        <v>44905</v>
      </c>
      <c r="C67" s="17" t="s">
        <v>65</v>
      </c>
      <c r="D67" s="17" t="str">
        <f>H61</f>
        <v>Maroko</v>
      </c>
      <c r="E67" s="17" t="str">
        <f>H62</f>
        <v>Portugalia</v>
      </c>
      <c r="F67" s="8">
        <v>1</v>
      </c>
      <c r="G67" s="8">
        <v>0</v>
      </c>
      <c r="H67" s="4" t="str">
        <f t="shared" ref="H67:H75" si="1">IF(F67="-","",IF(F67=G67,"Remis",IF(F67&gt;G67,D67,E67)))</f>
        <v>Maroko</v>
      </c>
      <c r="I67"/>
      <c r="K67"/>
      <c r="L67"/>
      <c r="M67"/>
    </row>
    <row r="68" spans="1:13" ht="15.75" customHeight="1" x14ac:dyDescent="0.25">
      <c r="A68" s="17">
        <v>60</v>
      </c>
      <c r="B68" s="18">
        <v>44905</v>
      </c>
      <c r="C68" s="17" t="s">
        <v>65</v>
      </c>
      <c r="D68" s="17" t="str">
        <f>H58</f>
        <v>Anglia</v>
      </c>
      <c r="E68" s="17" t="str">
        <f>H57</f>
        <v>Francja</v>
      </c>
      <c r="F68" s="8">
        <v>1</v>
      </c>
      <c r="G68" s="8">
        <v>2</v>
      </c>
      <c r="H68" s="4" t="str">
        <f t="shared" si="1"/>
        <v>Francja</v>
      </c>
      <c r="I68"/>
      <c r="K68"/>
      <c r="L68"/>
      <c r="M68"/>
    </row>
    <row r="69" spans="1:13" ht="15.75" customHeight="1" x14ac:dyDescent="0.25">
      <c r="A69"/>
      <c r="B69"/>
      <c r="C69"/>
      <c r="D69"/>
      <c r="E69"/>
      <c r="F69"/>
      <c r="G69"/>
      <c r="H69"/>
      <c r="I69"/>
      <c r="K69"/>
      <c r="L69"/>
      <c r="M69"/>
    </row>
    <row r="70" spans="1:13" ht="15.75" customHeight="1" x14ac:dyDescent="0.25">
      <c r="A70"/>
      <c r="B70"/>
      <c r="C70"/>
      <c r="D70"/>
      <c r="E70"/>
      <c r="F70"/>
      <c r="G70"/>
      <c r="H70"/>
      <c r="K70"/>
      <c r="L70"/>
      <c r="M70"/>
    </row>
    <row r="71" spans="1:13" ht="15.75" customHeight="1" x14ac:dyDescent="0.25">
      <c r="A71" s="17">
        <v>61</v>
      </c>
      <c r="B71" s="18">
        <v>44908</v>
      </c>
      <c r="C71" s="17" t="s">
        <v>66</v>
      </c>
      <c r="D71" s="17" t="str">
        <f>H66</f>
        <v>Argentyna</v>
      </c>
      <c r="E71" s="17" t="str">
        <f>H65</f>
        <v>Chorwacja</v>
      </c>
      <c r="F71" s="8">
        <v>3</v>
      </c>
      <c r="G71" s="8">
        <v>0</v>
      </c>
      <c r="H71" s="4" t="str">
        <f t="shared" si="1"/>
        <v>Argentyna</v>
      </c>
      <c r="K71"/>
      <c r="L71"/>
      <c r="M71"/>
    </row>
    <row r="72" spans="1:13" ht="15.75" customHeight="1" x14ac:dyDescent="0.25">
      <c r="A72" s="17">
        <v>62</v>
      </c>
      <c r="B72" s="18">
        <v>44909</v>
      </c>
      <c r="C72" s="17" t="s">
        <v>66</v>
      </c>
      <c r="D72" s="17" t="str">
        <f>H68</f>
        <v>Francja</v>
      </c>
      <c r="E72" s="17" t="str">
        <f>H67</f>
        <v>Maroko</v>
      </c>
      <c r="F72" s="8">
        <v>2</v>
      </c>
      <c r="G72" s="8">
        <v>0</v>
      </c>
      <c r="H72" s="4" t="str">
        <f t="shared" si="1"/>
        <v>Francja</v>
      </c>
      <c r="K72"/>
      <c r="L72"/>
      <c r="M72"/>
    </row>
    <row r="73" spans="1:13" ht="15.75" customHeight="1" x14ac:dyDescent="0.25">
      <c r="A73"/>
      <c r="B73"/>
      <c r="C73"/>
      <c r="D73"/>
      <c r="E73"/>
      <c r="F73"/>
      <c r="G73"/>
      <c r="H73"/>
      <c r="K73"/>
      <c r="L73"/>
      <c r="M73"/>
    </row>
    <row r="74" spans="1:13" ht="15.75" customHeight="1" x14ac:dyDescent="0.25">
      <c r="A74" s="17">
        <v>63</v>
      </c>
      <c r="B74" s="18">
        <v>44912</v>
      </c>
      <c r="C74" s="17" t="s">
        <v>67</v>
      </c>
      <c r="D74" s="17" t="s">
        <v>53</v>
      </c>
      <c r="E74" s="17" t="s">
        <v>52</v>
      </c>
      <c r="F74" s="8">
        <v>2</v>
      </c>
      <c r="G74" s="8">
        <v>1</v>
      </c>
      <c r="H74" s="4" t="str">
        <f t="shared" si="1"/>
        <v>Chorwacja</v>
      </c>
      <c r="K74"/>
      <c r="L74"/>
      <c r="M74"/>
    </row>
    <row r="75" spans="1:13" ht="15.75" customHeight="1" x14ac:dyDescent="0.25">
      <c r="A75" s="17">
        <v>64</v>
      </c>
      <c r="B75" s="18">
        <v>44913</v>
      </c>
      <c r="C75" s="17" t="s">
        <v>68</v>
      </c>
      <c r="D75" s="17" t="str">
        <f>H71</f>
        <v>Argentyna</v>
      </c>
      <c r="E75" s="17" t="str">
        <f>H72</f>
        <v>Francja</v>
      </c>
      <c r="F75" s="8">
        <v>4</v>
      </c>
      <c r="G75" s="8">
        <v>3</v>
      </c>
      <c r="H75" s="4" t="str">
        <f t="shared" si="1"/>
        <v>Argentyna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7">
    <mergeCell ref="H1:H2"/>
    <mergeCell ref="A1:A2"/>
    <mergeCell ref="B1:B2"/>
    <mergeCell ref="C1:C2"/>
    <mergeCell ref="D1:D2"/>
    <mergeCell ref="E1:E2"/>
    <mergeCell ref="F1:G1"/>
  </mergeCells>
  <conditionalFormatting sqref="F3:G50">
    <cfRule type="containsText" dxfId="97" priority="5" operator="containsText" text="podaj liczbę goli">
      <formula>NOT(ISERROR(SEARCH("podaj liczbę goli",F3)))</formula>
    </cfRule>
  </conditionalFormatting>
  <conditionalFormatting sqref="F55:G62">
    <cfRule type="containsText" dxfId="96" priority="4" operator="containsText" text="podaj liczbę goli">
      <formula>NOT(ISERROR(SEARCH("podaj liczbę goli",F55)))</formula>
    </cfRule>
  </conditionalFormatting>
  <conditionalFormatting sqref="F65:G68">
    <cfRule type="containsText" dxfId="95" priority="3" operator="containsText" text="podaj liczbę goli">
      <formula>NOT(ISERROR(SEARCH("podaj liczbę goli",F65)))</formula>
    </cfRule>
  </conditionalFormatting>
  <conditionalFormatting sqref="F71:G72">
    <cfRule type="containsText" dxfId="94" priority="2" operator="containsText" text="podaj liczbę goli">
      <formula>NOT(ISERROR(SEARCH("podaj liczbę goli",F71)))</formula>
    </cfRule>
  </conditionalFormatting>
  <conditionalFormatting sqref="F74:G75">
    <cfRule type="containsText" dxfId="93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workbookViewId="0">
      <pane ySplit="2" topLeftCell="A56" activePane="bottomLeft" state="frozen"/>
      <selection pane="bottomLeft" activeCell="D74" sqref="D74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27" style="1" bestFit="1" customWidth="1"/>
    <col min="10" max="10" width="23.28515625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17</v>
      </c>
      <c r="B1" s="33" t="s">
        <v>18</v>
      </c>
      <c r="C1" s="33" t="s">
        <v>19</v>
      </c>
      <c r="D1" s="34" t="s">
        <v>20</v>
      </c>
      <c r="E1" s="35" t="s">
        <v>21</v>
      </c>
      <c r="F1" s="36" t="s">
        <v>22</v>
      </c>
      <c r="G1" s="36"/>
      <c r="H1" s="32" t="s">
        <v>23</v>
      </c>
      <c r="I1" s="37" t="s">
        <v>69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20</v>
      </c>
      <c r="G2" s="3" t="s">
        <v>21</v>
      </c>
      <c r="H2" s="32"/>
      <c r="I2" s="6" t="s">
        <v>70</v>
      </c>
      <c r="J2" s="7" t="s">
        <v>71</v>
      </c>
    </row>
    <row r="3" spans="1:14" ht="14.25" x14ac:dyDescent="0.2">
      <c r="A3" s="4">
        <v>1</v>
      </c>
      <c r="B3" s="5">
        <v>44885</v>
      </c>
      <c r="C3" s="4" t="s">
        <v>24</v>
      </c>
      <c r="D3" s="4" t="s">
        <v>25</v>
      </c>
      <c r="E3" s="4" t="s">
        <v>26</v>
      </c>
      <c r="F3" s="8" t="s">
        <v>75</v>
      </c>
      <c r="G3" s="8" t="s">
        <v>75</v>
      </c>
      <c r="H3" s="4" t="str">
        <f t="shared" ref="H3:H50" si="0">IF(F3="-","",IF(F3=G3,"Remis",IF(F3&gt;G3,D3,E3)))</f>
        <v/>
      </c>
      <c r="I3" s="4">
        <f>IF('Wyniki meczow'!H3=Imie_Nazwisko_18!H3,2,0)</f>
        <v>0</v>
      </c>
      <c r="J3" s="4">
        <f>IF(AND('Wyniki meczow'!F3=Imie_Nazwisko_18!F3,'Wyniki meczow'!G3=Imie_Nazwisko_18!G3),1,0)</f>
        <v>0</v>
      </c>
      <c r="M3" s="1" t="s">
        <v>72</v>
      </c>
      <c r="N3" s="1">
        <f>COUNTIF(I3:I50:I55:I62:I65:I68:I71:I72:I74:I75,2)</f>
        <v>21</v>
      </c>
    </row>
    <row r="4" spans="1:14" ht="14.25" x14ac:dyDescent="0.2">
      <c r="A4" s="4">
        <v>2</v>
      </c>
      <c r="B4" s="5">
        <v>44886</v>
      </c>
      <c r="C4" s="4" t="s">
        <v>24</v>
      </c>
      <c r="D4" s="4" t="s">
        <v>27</v>
      </c>
      <c r="E4" s="4" t="s">
        <v>28</v>
      </c>
      <c r="F4" s="8">
        <v>2</v>
      </c>
      <c r="G4" s="8">
        <v>2</v>
      </c>
      <c r="H4" s="4" t="str">
        <f t="shared" si="0"/>
        <v>Remis</v>
      </c>
      <c r="I4" s="4">
        <f>IF('Wyniki meczow'!H4=Imie_Nazwisko_18!H4,2,0)</f>
        <v>0</v>
      </c>
      <c r="J4" s="4">
        <f>IF(AND('Wyniki meczow'!F4=Imie_Nazwisko_18!F4,'Wyniki meczow'!G4=Imie_Nazwisko_18!G4),1,0)</f>
        <v>0</v>
      </c>
      <c r="M4" s="1" t="s">
        <v>73</v>
      </c>
      <c r="N4" s="1">
        <f>COUNTIF(J3:J50:J55:J62:J65:J68:J71:J72:J74:J75,1)</f>
        <v>3</v>
      </c>
    </row>
    <row r="5" spans="1:14" ht="14.25" x14ac:dyDescent="0.2">
      <c r="A5" s="4">
        <v>3</v>
      </c>
      <c r="B5" s="5">
        <v>44886</v>
      </c>
      <c r="C5" s="4" t="s">
        <v>29</v>
      </c>
      <c r="D5" s="4" t="s">
        <v>30</v>
      </c>
      <c r="E5" s="4" t="s">
        <v>31</v>
      </c>
      <c r="F5" s="8" t="s">
        <v>75</v>
      </c>
      <c r="G5" s="8" t="s">
        <v>75</v>
      </c>
      <c r="H5" s="4" t="str">
        <f t="shared" si="0"/>
        <v/>
      </c>
      <c r="I5" s="4">
        <f>IF('Wyniki meczow'!H5=Imie_Nazwisko_18!H5,2,0)</f>
        <v>0</v>
      </c>
      <c r="J5" s="4">
        <f>IF(AND('Wyniki meczow'!F5=Imie_Nazwisko_18!F5,'Wyniki meczow'!G5=Imie_Nazwisko_18!G5),1,0)</f>
        <v>0</v>
      </c>
      <c r="M5" s="1" t="s">
        <v>74</v>
      </c>
      <c r="N5" s="1">
        <f>SUM(I3:I50:I55:I62:I65:I68:I71:I72:I74:I75)</f>
        <v>42</v>
      </c>
    </row>
    <row r="6" spans="1:14" ht="14.25" x14ac:dyDescent="0.2">
      <c r="A6" s="4">
        <v>4</v>
      </c>
      <c r="B6" s="5">
        <v>44886</v>
      </c>
      <c r="C6" s="4" t="s">
        <v>29</v>
      </c>
      <c r="D6" s="4" t="s">
        <v>32</v>
      </c>
      <c r="E6" s="4" t="s">
        <v>33</v>
      </c>
      <c r="F6" s="8">
        <v>0</v>
      </c>
      <c r="G6" s="8">
        <v>1</v>
      </c>
      <c r="H6" s="4" t="str">
        <f t="shared" si="0"/>
        <v>Walia</v>
      </c>
      <c r="I6" s="4">
        <f>IF('Wyniki meczow'!H6=Imie_Nazwisko_18!H6,2,0)</f>
        <v>0</v>
      </c>
      <c r="J6" s="4">
        <f>IF(AND('Wyniki meczow'!F6=Imie_Nazwisko_18!F6,'Wyniki meczow'!G6=Imie_Nazwisko_18!G6),1,0)</f>
        <v>0</v>
      </c>
    </row>
    <row r="7" spans="1:14" ht="14.25" x14ac:dyDescent="0.2">
      <c r="A7" s="4">
        <v>5</v>
      </c>
      <c r="B7" s="5">
        <v>44887</v>
      </c>
      <c r="C7" s="4" t="s">
        <v>34</v>
      </c>
      <c r="D7" s="4" t="s">
        <v>35</v>
      </c>
      <c r="E7" s="4" t="s">
        <v>36</v>
      </c>
      <c r="F7" s="8">
        <v>3</v>
      </c>
      <c r="G7" s="8">
        <v>0</v>
      </c>
      <c r="H7" s="4" t="str">
        <f t="shared" si="0"/>
        <v>Dania</v>
      </c>
      <c r="I7" s="4">
        <f>IF('Wyniki meczow'!H7=Imie_Nazwisko_18!H7,2,0)</f>
        <v>0</v>
      </c>
      <c r="J7" s="4">
        <f>IF(AND('Wyniki meczow'!F7=Imie_Nazwisko_18!F7,'Wyniki meczow'!G7=Imie_Nazwisko_18!G7),1,0)</f>
        <v>0</v>
      </c>
    </row>
    <row r="8" spans="1:14" ht="14.25" x14ac:dyDescent="0.2">
      <c r="A8" s="4">
        <v>6</v>
      </c>
      <c r="B8" s="5">
        <v>44887</v>
      </c>
      <c r="C8" s="4" t="s">
        <v>34</v>
      </c>
      <c r="D8" s="4" t="s">
        <v>37</v>
      </c>
      <c r="E8" s="4" t="s">
        <v>38</v>
      </c>
      <c r="F8" s="8">
        <v>2</v>
      </c>
      <c r="G8" s="8">
        <v>1</v>
      </c>
      <c r="H8" s="4" t="str">
        <f t="shared" si="0"/>
        <v>Francja</v>
      </c>
      <c r="I8" s="4">
        <f>IF('Wyniki meczow'!H8=Imie_Nazwisko_18!H8,2,0)</f>
        <v>2</v>
      </c>
      <c r="J8" s="4">
        <f>IF(AND('Wyniki meczow'!F8=Imie_Nazwisko_18!F8,'Wyniki meczow'!G8=Imie_Nazwisko_18!G8),1,0)</f>
        <v>0</v>
      </c>
    </row>
    <row r="9" spans="1:14" ht="14.25" x14ac:dyDescent="0.2">
      <c r="A9" s="4">
        <v>7</v>
      </c>
      <c r="B9" s="5">
        <v>44887</v>
      </c>
      <c r="C9" s="4" t="s">
        <v>39</v>
      </c>
      <c r="D9" s="4" t="s">
        <v>40</v>
      </c>
      <c r="E9" s="4" t="s">
        <v>41</v>
      </c>
      <c r="F9" s="8">
        <v>4</v>
      </c>
      <c r="G9" s="8">
        <v>0</v>
      </c>
      <c r="H9" s="4" t="str">
        <f t="shared" si="0"/>
        <v>Argentyna</v>
      </c>
      <c r="I9" s="4">
        <f>IF('Wyniki meczow'!H9=Imie_Nazwisko_18!H9,2,0)</f>
        <v>0</v>
      </c>
      <c r="J9" s="4">
        <f>IF(AND('Wyniki meczow'!F9=Imie_Nazwisko_18!F9,'Wyniki meczow'!G9=Imie_Nazwisko_18!G9),1,0)</f>
        <v>0</v>
      </c>
    </row>
    <row r="10" spans="1:14" ht="14.25" x14ac:dyDescent="0.2">
      <c r="A10" s="4">
        <v>8</v>
      </c>
      <c r="B10" s="5">
        <v>44887</v>
      </c>
      <c r="C10" s="4" t="s">
        <v>39</v>
      </c>
      <c r="D10" s="4" t="s">
        <v>42</v>
      </c>
      <c r="E10" s="4" t="s">
        <v>43</v>
      </c>
      <c r="F10" s="8">
        <v>1</v>
      </c>
      <c r="G10" s="8">
        <v>1</v>
      </c>
      <c r="H10" s="4" t="str">
        <f t="shared" si="0"/>
        <v>Remis</v>
      </c>
      <c r="I10" s="4">
        <f>IF('Wyniki meczow'!H10=Imie_Nazwisko_18!H10,2,0)</f>
        <v>2</v>
      </c>
      <c r="J10" s="4">
        <f>IF(AND('Wyniki meczow'!F10=Imie_Nazwisko_18!F10,'Wyniki meczow'!G10=Imie_Nazwisko_18!G10),1,0)</f>
        <v>0</v>
      </c>
    </row>
    <row r="11" spans="1:14" ht="14.25" x14ac:dyDescent="0.2">
      <c r="A11" s="4">
        <v>9</v>
      </c>
      <c r="B11" s="5">
        <v>44888</v>
      </c>
      <c r="C11" s="4" t="s">
        <v>44</v>
      </c>
      <c r="D11" s="4" t="s">
        <v>45</v>
      </c>
      <c r="E11" s="4" t="s">
        <v>46</v>
      </c>
      <c r="F11" s="8">
        <v>3</v>
      </c>
      <c r="G11" s="8">
        <v>0</v>
      </c>
      <c r="H11" s="4" t="str">
        <f t="shared" si="0"/>
        <v>Belgia</v>
      </c>
      <c r="I11" s="4">
        <f>IF('Wyniki meczow'!H11=Imie_Nazwisko_18!H11,2,0)</f>
        <v>2</v>
      </c>
      <c r="J11" s="4">
        <f>IF(AND('Wyniki meczow'!F11=Imie_Nazwisko_18!F11,'Wyniki meczow'!G11=Imie_Nazwisko_18!G11),1,0)</f>
        <v>0</v>
      </c>
    </row>
    <row r="12" spans="1:14" ht="14.25" x14ac:dyDescent="0.2">
      <c r="A12" s="4">
        <v>10</v>
      </c>
      <c r="B12" s="5">
        <v>44888</v>
      </c>
      <c r="C12" s="4" t="s">
        <v>47</v>
      </c>
      <c r="D12" s="4" t="s">
        <v>48</v>
      </c>
      <c r="E12" s="4" t="s">
        <v>49</v>
      </c>
      <c r="F12" s="8">
        <v>3</v>
      </c>
      <c r="G12" s="8">
        <v>1</v>
      </c>
      <c r="H12" s="4" t="str">
        <f t="shared" si="0"/>
        <v>Hiszpania</v>
      </c>
      <c r="I12" s="4">
        <f>IF('Wyniki meczow'!H12=Imie_Nazwisko_18!H12,2,0)</f>
        <v>2</v>
      </c>
      <c r="J12" s="4">
        <f>IF(AND('Wyniki meczow'!F12=Imie_Nazwisko_18!F12,'Wyniki meczow'!G12=Imie_Nazwisko_18!G12),1,0)</f>
        <v>0</v>
      </c>
    </row>
    <row r="13" spans="1:14" ht="14.25" x14ac:dyDescent="0.2">
      <c r="A13" s="4">
        <v>11</v>
      </c>
      <c r="B13" s="5">
        <v>44888</v>
      </c>
      <c r="C13" s="4" t="s">
        <v>47</v>
      </c>
      <c r="D13" s="4" t="s">
        <v>50</v>
      </c>
      <c r="E13" s="4" t="s">
        <v>51</v>
      </c>
      <c r="F13" s="8">
        <v>1</v>
      </c>
      <c r="G13" s="8">
        <v>1</v>
      </c>
      <c r="H13" s="4" t="str">
        <f t="shared" si="0"/>
        <v>Remis</v>
      </c>
      <c r="I13" s="4">
        <f>IF('Wyniki meczow'!H13=Imie_Nazwisko_18!H13,2,0)</f>
        <v>0</v>
      </c>
      <c r="J13" s="4">
        <f>IF(AND('Wyniki meczow'!F13=Imie_Nazwisko_18!F13,'Wyniki meczow'!G13=Imie_Nazwisko_18!G13),1,0)</f>
        <v>0</v>
      </c>
    </row>
    <row r="14" spans="1:14" ht="14.25" x14ac:dyDescent="0.2">
      <c r="A14" s="4">
        <v>12</v>
      </c>
      <c r="B14" s="5">
        <v>44888</v>
      </c>
      <c r="C14" s="4" t="s">
        <v>44</v>
      </c>
      <c r="D14" s="4" t="s">
        <v>52</v>
      </c>
      <c r="E14" s="4" t="s">
        <v>53</v>
      </c>
      <c r="F14" s="8">
        <v>0</v>
      </c>
      <c r="G14" s="8">
        <v>2</v>
      </c>
      <c r="H14" s="4" t="str">
        <f t="shared" si="0"/>
        <v>Chorwacja</v>
      </c>
      <c r="I14" s="4">
        <f>IF('Wyniki meczow'!H14=Imie_Nazwisko_18!H14,2,0)</f>
        <v>0</v>
      </c>
      <c r="J14" s="4">
        <f>IF(AND('Wyniki meczow'!F14=Imie_Nazwisko_18!F14,'Wyniki meczow'!G14=Imie_Nazwisko_18!G14),1,0)</f>
        <v>0</v>
      </c>
    </row>
    <row r="15" spans="1:14" ht="14.25" x14ac:dyDescent="0.2">
      <c r="A15" s="4">
        <v>13</v>
      </c>
      <c r="B15" s="5">
        <v>44889</v>
      </c>
      <c r="C15" s="4" t="s">
        <v>54</v>
      </c>
      <c r="D15" s="4" t="s">
        <v>55</v>
      </c>
      <c r="E15" s="4" t="s">
        <v>56</v>
      </c>
      <c r="F15" s="8">
        <v>1</v>
      </c>
      <c r="G15" s="8">
        <v>1</v>
      </c>
      <c r="H15" s="4" t="str">
        <f t="shared" si="0"/>
        <v>Remis</v>
      </c>
      <c r="I15" s="4">
        <f>IF('Wyniki meczow'!H15=Imie_Nazwisko_18!H15,2,0)</f>
        <v>0</v>
      </c>
      <c r="J15" s="4">
        <f>IF(AND('Wyniki meczow'!F15=Imie_Nazwisko_18!F15,'Wyniki meczow'!G15=Imie_Nazwisko_18!G15),1,0)</f>
        <v>0</v>
      </c>
    </row>
    <row r="16" spans="1:14" ht="14.25" x14ac:dyDescent="0.2">
      <c r="A16" s="4">
        <v>14</v>
      </c>
      <c r="B16" s="5">
        <v>44889</v>
      </c>
      <c r="C16" s="4" t="s">
        <v>57</v>
      </c>
      <c r="D16" s="4" t="s">
        <v>58</v>
      </c>
      <c r="E16" s="4" t="s">
        <v>59</v>
      </c>
      <c r="F16" s="8">
        <v>2</v>
      </c>
      <c r="G16" s="8">
        <v>0</v>
      </c>
      <c r="H16" s="4" t="str">
        <f t="shared" si="0"/>
        <v>Urugwaj</v>
      </c>
      <c r="I16" s="4">
        <f>IF('Wyniki meczow'!H16=Imie_Nazwisko_18!H16,2,0)</f>
        <v>0</v>
      </c>
      <c r="J16" s="4">
        <f>IF(AND('Wyniki meczow'!F16=Imie_Nazwisko_18!F16,'Wyniki meczow'!G16=Imie_Nazwisko_18!G16),1,0)</f>
        <v>0</v>
      </c>
    </row>
    <row r="17" spans="1:10" ht="14.25" x14ac:dyDescent="0.2">
      <c r="A17" s="4">
        <v>15</v>
      </c>
      <c r="B17" s="5">
        <v>44889</v>
      </c>
      <c r="C17" s="4" t="s">
        <v>57</v>
      </c>
      <c r="D17" s="4" t="s">
        <v>60</v>
      </c>
      <c r="E17" s="4" t="s">
        <v>61</v>
      </c>
      <c r="F17" s="8">
        <v>2</v>
      </c>
      <c r="G17" s="8">
        <v>2</v>
      </c>
      <c r="H17" s="4" t="str">
        <f t="shared" si="0"/>
        <v>Remis</v>
      </c>
      <c r="I17" s="4">
        <f>IF('Wyniki meczow'!H17=Imie_Nazwisko_18!H17,2,0)</f>
        <v>0</v>
      </c>
      <c r="J17" s="4">
        <f>IF(AND('Wyniki meczow'!F17=Imie_Nazwisko_18!F17,'Wyniki meczow'!G17=Imie_Nazwisko_18!G17),1,0)</f>
        <v>0</v>
      </c>
    </row>
    <row r="18" spans="1:10" ht="14.25" x14ac:dyDescent="0.2">
      <c r="A18" s="4">
        <v>16</v>
      </c>
      <c r="B18" s="5">
        <v>44889</v>
      </c>
      <c r="C18" s="4" t="s">
        <v>54</v>
      </c>
      <c r="D18" s="4" t="s">
        <v>62</v>
      </c>
      <c r="E18" s="4" t="s">
        <v>63</v>
      </c>
      <c r="F18" s="8">
        <v>3</v>
      </c>
      <c r="G18" s="8">
        <v>1</v>
      </c>
      <c r="H18" s="4" t="str">
        <f t="shared" si="0"/>
        <v>Brazylia</v>
      </c>
      <c r="I18" s="4">
        <f>IF('Wyniki meczow'!H18=Imie_Nazwisko_18!H18,2,0)</f>
        <v>2</v>
      </c>
      <c r="J18" s="4">
        <f>IF(AND('Wyniki meczow'!F18=Imie_Nazwisko_18!F18,'Wyniki meczow'!G18=Imie_Nazwisko_18!G18),1,0)</f>
        <v>0</v>
      </c>
    </row>
    <row r="19" spans="1:10" ht="14.25" x14ac:dyDescent="0.2">
      <c r="A19" s="4">
        <v>17</v>
      </c>
      <c r="B19" s="5">
        <v>44890</v>
      </c>
      <c r="C19" s="4" t="s">
        <v>29</v>
      </c>
      <c r="D19" s="4" t="s">
        <v>33</v>
      </c>
      <c r="E19" s="4" t="s">
        <v>31</v>
      </c>
      <c r="F19" s="8">
        <v>2</v>
      </c>
      <c r="G19" s="8">
        <v>0</v>
      </c>
      <c r="H19" s="4" t="str">
        <f t="shared" si="0"/>
        <v>Walia</v>
      </c>
      <c r="I19" s="4">
        <f>IF('Wyniki meczow'!H19=Imie_Nazwisko_18!H19,2,0)</f>
        <v>0</v>
      </c>
      <c r="J19" s="4">
        <f>IF(AND('Wyniki meczow'!F19=Imie_Nazwisko_18!F19,'Wyniki meczow'!G19=Imie_Nazwisko_18!G19),1,0)</f>
        <v>0</v>
      </c>
    </row>
    <row r="20" spans="1:10" ht="14.25" x14ac:dyDescent="0.2">
      <c r="A20" s="4">
        <v>18</v>
      </c>
      <c r="B20" s="5">
        <v>44890</v>
      </c>
      <c r="C20" s="4" t="s">
        <v>24</v>
      </c>
      <c r="D20" s="4" t="s">
        <v>25</v>
      </c>
      <c r="E20" s="4" t="s">
        <v>27</v>
      </c>
      <c r="F20" s="8">
        <v>1</v>
      </c>
      <c r="G20" s="8">
        <v>3</v>
      </c>
      <c r="H20" s="4" t="str">
        <f t="shared" si="0"/>
        <v>Senegal</v>
      </c>
      <c r="I20" s="4">
        <f>IF('Wyniki meczow'!H20=Imie_Nazwisko_18!H20,2,0)</f>
        <v>2</v>
      </c>
      <c r="J20" s="4">
        <f>IF(AND('Wyniki meczow'!F20=Imie_Nazwisko_18!F20,'Wyniki meczow'!G20=Imie_Nazwisko_18!G20),1,0)</f>
        <v>1</v>
      </c>
    </row>
    <row r="21" spans="1:10" ht="14.25" x14ac:dyDescent="0.2">
      <c r="A21" s="4">
        <v>19</v>
      </c>
      <c r="B21" s="5">
        <v>44890</v>
      </c>
      <c r="C21" s="4" t="s">
        <v>24</v>
      </c>
      <c r="D21" s="4" t="s">
        <v>28</v>
      </c>
      <c r="E21" s="4" t="s">
        <v>26</v>
      </c>
      <c r="F21" s="8">
        <v>2</v>
      </c>
      <c r="G21" s="8">
        <v>1</v>
      </c>
      <c r="H21" s="4" t="str">
        <f t="shared" si="0"/>
        <v>Holandia</v>
      </c>
      <c r="I21" s="4">
        <f>IF('Wyniki meczow'!H21=Imie_Nazwisko_18!H21,2,0)</f>
        <v>0</v>
      </c>
      <c r="J21" s="4">
        <f>IF(AND('Wyniki meczow'!F21=Imie_Nazwisko_18!F21,'Wyniki meczow'!G21=Imie_Nazwisko_18!G21),1,0)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29</v>
      </c>
      <c r="D22" s="4" t="s">
        <v>30</v>
      </c>
      <c r="E22" s="4" t="s">
        <v>32</v>
      </c>
      <c r="F22" s="8">
        <v>2</v>
      </c>
      <c r="G22" s="8">
        <v>0</v>
      </c>
      <c r="H22" s="4" t="str">
        <f t="shared" si="0"/>
        <v>Anglia</v>
      </c>
      <c r="I22" s="4">
        <f>IF('Wyniki meczow'!H22=Imie_Nazwisko_18!H22,2,0)</f>
        <v>0</v>
      </c>
      <c r="J22" s="4">
        <f>IF(AND('Wyniki meczow'!F22=Imie_Nazwisko_18!F22,'Wyniki meczow'!G22=Imie_Nazwisko_18!G22),1,0)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34</v>
      </c>
      <c r="D23" s="4" t="s">
        <v>36</v>
      </c>
      <c r="E23" s="4" t="s">
        <v>38</v>
      </c>
      <c r="F23" s="8">
        <v>1</v>
      </c>
      <c r="G23" s="8">
        <v>3</v>
      </c>
      <c r="H23" s="4" t="str">
        <f t="shared" si="0"/>
        <v>Australia</v>
      </c>
      <c r="I23" s="4">
        <f>IF('Wyniki meczow'!H23=Imie_Nazwisko_18!H23,2,0)</f>
        <v>2</v>
      </c>
      <c r="J23" s="4">
        <f>IF(AND('Wyniki meczow'!F23=Imie_Nazwisko_18!F23,'Wyniki meczow'!G23=Imie_Nazwisko_18!G23),1,0)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39</v>
      </c>
      <c r="D24" s="4" t="s">
        <v>43</v>
      </c>
      <c r="E24" s="4" t="s">
        <v>41</v>
      </c>
      <c r="F24" s="8">
        <v>2</v>
      </c>
      <c r="G24" s="8">
        <v>0</v>
      </c>
      <c r="H24" s="4" t="str">
        <f t="shared" si="0"/>
        <v>Polska</v>
      </c>
      <c r="I24" s="4">
        <f>IF('Wyniki meczow'!H24=Imie_Nazwisko_18!H24,2,0)</f>
        <v>2</v>
      </c>
      <c r="J24" s="4">
        <f>IF(AND('Wyniki meczow'!F24=Imie_Nazwisko_18!F24,'Wyniki meczow'!G24=Imie_Nazwisko_18!G24),1,0)</f>
        <v>1</v>
      </c>
    </row>
    <row r="25" spans="1:10" ht="15.75" customHeight="1" x14ac:dyDescent="0.2">
      <c r="A25" s="4">
        <v>23</v>
      </c>
      <c r="B25" s="5">
        <v>44891</v>
      </c>
      <c r="C25" s="4" t="s">
        <v>34</v>
      </c>
      <c r="D25" s="4" t="s">
        <v>37</v>
      </c>
      <c r="E25" s="4" t="s">
        <v>35</v>
      </c>
      <c r="F25" s="8">
        <v>1</v>
      </c>
      <c r="G25" s="8">
        <v>2</v>
      </c>
      <c r="H25" s="4" t="str">
        <f t="shared" si="0"/>
        <v>Dania</v>
      </c>
      <c r="I25" s="4">
        <f>IF('Wyniki meczow'!H25=Imie_Nazwisko_18!H25,2,0)</f>
        <v>0</v>
      </c>
      <c r="J25" s="4">
        <f>IF(AND('Wyniki meczow'!F25=Imie_Nazwisko_18!F25,'Wyniki meczow'!G25=Imie_Nazwisko_18!G25),1,0)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39</v>
      </c>
      <c r="D26" s="4" t="s">
        <v>40</v>
      </c>
      <c r="E26" s="4" t="s">
        <v>42</v>
      </c>
      <c r="F26" s="8">
        <v>2</v>
      </c>
      <c r="G26" s="8">
        <v>0</v>
      </c>
      <c r="H26" s="4" t="str">
        <f t="shared" si="0"/>
        <v>Argentyna</v>
      </c>
      <c r="I26" s="4">
        <f>IF('Wyniki meczow'!H26=Imie_Nazwisko_18!H26,2,0)</f>
        <v>2</v>
      </c>
      <c r="J26" s="4">
        <f>IF(AND('Wyniki meczow'!F26=Imie_Nazwisko_18!F26,'Wyniki meczow'!G26=Imie_Nazwisko_18!G26),1,0)</f>
        <v>1</v>
      </c>
    </row>
    <row r="27" spans="1:10" ht="15.75" customHeight="1" x14ac:dyDescent="0.2">
      <c r="A27" s="4">
        <v>25</v>
      </c>
      <c r="B27" s="5">
        <v>44892</v>
      </c>
      <c r="C27" s="4" t="s">
        <v>47</v>
      </c>
      <c r="D27" s="4" t="s">
        <v>51</v>
      </c>
      <c r="E27" s="4" t="s">
        <v>49</v>
      </c>
      <c r="F27" s="8">
        <v>3</v>
      </c>
      <c r="G27" s="8">
        <v>1</v>
      </c>
      <c r="H27" s="4" t="str">
        <f t="shared" si="0"/>
        <v>Japonia</v>
      </c>
      <c r="I27" s="4">
        <f>IF('Wyniki meczow'!H27=Imie_Nazwisko_18!H27,2,0)</f>
        <v>0</v>
      </c>
      <c r="J27" s="4">
        <f>IF(AND('Wyniki meczow'!F27=Imie_Nazwisko_18!F27,'Wyniki meczow'!G27=Imie_Nazwisko_18!G27),1,0)</f>
        <v>0</v>
      </c>
    </row>
    <row r="28" spans="1:10" ht="15.75" customHeight="1" x14ac:dyDescent="0.2">
      <c r="A28" s="4">
        <v>26</v>
      </c>
      <c r="B28" s="5">
        <v>44892</v>
      </c>
      <c r="C28" s="4" t="s">
        <v>44</v>
      </c>
      <c r="D28" s="4" t="s">
        <v>45</v>
      </c>
      <c r="E28" s="4" t="s">
        <v>52</v>
      </c>
      <c r="F28" s="8">
        <v>4</v>
      </c>
      <c r="G28" s="8">
        <v>0</v>
      </c>
      <c r="H28" s="4" t="str">
        <f t="shared" si="0"/>
        <v>Belgia</v>
      </c>
      <c r="I28" s="4">
        <f>IF('Wyniki meczow'!H28=Imie_Nazwisko_18!H28,2,0)</f>
        <v>0</v>
      </c>
      <c r="J28" s="4">
        <f>IF(AND('Wyniki meczow'!F28=Imie_Nazwisko_18!F28,'Wyniki meczow'!G28=Imie_Nazwisko_18!G28),1,0)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44</v>
      </c>
      <c r="D29" s="4" t="s">
        <v>53</v>
      </c>
      <c r="E29" s="4" t="s">
        <v>46</v>
      </c>
      <c r="F29" s="8">
        <v>3</v>
      </c>
      <c r="G29" s="8">
        <v>0</v>
      </c>
      <c r="H29" s="4" t="str">
        <f t="shared" si="0"/>
        <v>Chorwacja</v>
      </c>
      <c r="I29" s="4">
        <f>IF('Wyniki meczow'!H29=Imie_Nazwisko_18!H29,2,0)</f>
        <v>2</v>
      </c>
      <c r="J29" s="4">
        <f>IF(AND('Wyniki meczow'!F29=Imie_Nazwisko_18!F29,'Wyniki meczow'!G29=Imie_Nazwisko_18!G29),1,0)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47</v>
      </c>
      <c r="D30" s="4" t="s">
        <v>48</v>
      </c>
      <c r="E30" s="4" t="s">
        <v>50</v>
      </c>
      <c r="F30" s="8">
        <v>3</v>
      </c>
      <c r="G30" s="8">
        <v>3</v>
      </c>
      <c r="H30" s="4" t="str">
        <f t="shared" si="0"/>
        <v>Remis</v>
      </c>
      <c r="I30" s="4">
        <f>IF('Wyniki meczow'!H30=Imie_Nazwisko_18!H30,2,0)</f>
        <v>2</v>
      </c>
      <c r="J30" s="4">
        <f>IF(AND('Wyniki meczow'!F30=Imie_Nazwisko_18!F30,'Wyniki meczow'!G30=Imie_Nazwisko_18!G30),1,0)</f>
        <v>0</v>
      </c>
    </row>
    <row r="31" spans="1:10" ht="15.75" customHeight="1" x14ac:dyDescent="0.2">
      <c r="A31" s="4">
        <v>29</v>
      </c>
      <c r="B31" s="5">
        <v>44893</v>
      </c>
      <c r="C31" s="4" t="s">
        <v>54</v>
      </c>
      <c r="D31" s="4" t="s">
        <v>56</v>
      </c>
      <c r="E31" s="4" t="s">
        <v>63</v>
      </c>
      <c r="F31" s="8">
        <v>2</v>
      </c>
      <c r="G31" s="8">
        <v>1</v>
      </c>
      <c r="H31" s="4" t="str">
        <f t="shared" si="0"/>
        <v>Kamerun</v>
      </c>
      <c r="I31" s="4">
        <f>IF('Wyniki meczow'!H31=Imie_Nazwisko_18!H31,2,0)</f>
        <v>0</v>
      </c>
      <c r="J31" s="4">
        <f>IF(AND('Wyniki meczow'!F31=Imie_Nazwisko_18!F31,'Wyniki meczow'!G31=Imie_Nazwisko_18!G31),1,0)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57</v>
      </c>
      <c r="D32" s="4" t="s">
        <v>59</v>
      </c>
      <c r="E32" s="4" t="s">
        <v>61</v>
      </c>
      <c r="F32" s="8">
        <v>1</v>
      </c>
      <c r="G32" s="8">
        <v>3</v>
      </c>
      <c r="H32" s="4" t="str">
        <f t="shared" si="0"/>
        <v>Ghana</v>
      </c>
      <c r="I32" s="4">
        <f>IF('Wyniki meczow'!H32=Imie_Nazwisko_18!H32,2,0)</f>
        <v>2</v>
      </c>
      <c r="J32" s="4">
        <f>IF(AND('Wyniki meczow'!F32=Imie_Nazwisko_18!F32,'Wyniki meczow'!G32=Imie_Nazwisko_18!G32),1,0)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54</v>
      </c>
      <c r="D33" s="4" t="s">
        <v>62</v>
      </c>
      <c r="E33" s="4" t="s">
        <v>55</v>
      </c>
      <c r="F33" s="8">
        <v>3</v>
      </c>
      <c r="G33" s="8">
        <v>1</v>
      </c>
      <c r="H33" s="4" t="str">
        <f t="shared" si="0"/>
        <v>Brazylia</v>
      </c>
      <c r="I33" s="4">
        <f>IF('Wyniki meczow'!H33=Imie_Nazwisko_18!H33,2,0)</f>
        <v>2</v>
      </c>
      <c r="J33" s="4">
        <f>IF(AND('Wyniki meczow'!F33=Imie_Nazwisko_18!F33,'Wyniki meczow'!G33=Imie_Nazwisko_18!G33),1,0)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57</v>
      </c>
      <c r="D34" s="4" t="s">
        <v>60</v>
      </c>
      <c r="E34" s="4" t="s">
        <v>58</v>
      </c>
      <c r="F34" s="8">
        <v>2</v>
      </c>
      <c r="G34" s="8">
        <v>2</v>
      </c>
      <c r="H34" s="4" t="str">
        <f t="shared" si="0"/>
        <v>Remis</v>
      </c>
      <c r="I34" s="4">
        <f>IF('Wyniki meczow'!H34=Imie_Nazwisko_18!H34,2,0)</f>
        <v>0</v>
      </c>
      <c r="J34" s="4">
        <f>IF(AND('Wyniki meczow'!F34=Imie_Nazwisko_18!F34,'Wyniki meczow'!G34=Imie_Nazwisko_18!G34),1,0)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29</v>
      </c>
      <c r="D35" s="4" t="s">
        <v>33</v>
      </c>
      <c r="E35" s="4" t="s">
        <v>30</v>
      </c>
      <c r="F35" s="8">
        <v>0</v>
      </c>
      <c r="G35" s="8">
        <v>1</v>
      </c>
      <c r="H35" s="4" t="str">
        <f t="shared" si="0"/>
        <v>Anglia</v>
      </c>
      <c r="I35" s="4">
        <f>IF('Wyniki meczow'!H35=Imie_Nazwisko_18!H35,2,0)</f>
        <v>2</v>
      </c>
      <c r="J35" s="4">
        <f>IF(AND('Wyniki meczow'!F35=Imie_Nazwisko_18!F35,'Wyniki meczow'!G35=Imie_Nazwisko_18!G35),1,0)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29</v>
      </c>
      <c r="D36" s="4" t="s">
        <v>31</v>
      </c>
      <c r="E36" s="4" t="s">
        <v>32</v>
      </c>
      <c r="F36" s="8">
        <v>0</v>
      </c>
      <c r="G36" s="8">
        <v>2</v>
      </c>
      <c r="H36" s="4" t="str">
        <f t="shared" si="0"/>
        <v>USA</v>
      </c>
      <c r="I36" s="4">
        <f>IF('Wyniki meczow'!H36=Imie_Nazwisko_18!H36,2,0)</f>
        <v>2</v>
      </c>
      <c r="J36" s="4">
        <f>IF(AND('Wyniki meczow'!F36=Imie_Nazwisko_18!F36,'Wyniki meczow'!G36=Imie_Nazwisko_18!G36),1,0)</f>
        <v>0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24</v>
      </c>
      <c r="D37" s="4" t="s">
        <v>26</v>
      </c>
      <c r="E37" s="4" t="s">
        <v>27</v>
      </c>
      <c r="F37" s="8">
        <v>2</v>
      </c>
      <c r="G37" s="8">
        <v>3</v>
      </c>
      <c r="H37" s="4" t="str">
        <f t="shared" si="0"/>
        <v>Senegal</v>
      </c>
      <c r="I37" s="4">
        <f>IF('Wyniki meczow'!H37=Imie_Nazwisko_18!H37,2,0)</f>
        <v>2</v>
      </c>
      <c r="J37" s="4">
        <f>IF(AND('Wyniki meczow'!F37=Imie_Nazwisko_18!F37,'Wyniki meczow'!G37=Imie_Nazwisko_18!G37),1,0)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24</v>
      </c>
      <c r="D38" s="4" t="s">
        <v>28</v>
      </c>
      <c r="E38" s="4" t="s">
        <v>25</v>
      </c>
      <c r="F38" s="8">
        <v>3</v>
      </c>
      <c r="G38" s="8">
        <v>0</v>
      </c>
      <c r="H38" s="4" t="str">
        <f t="shared" si="0"/>
        <v>Holandia</v>
      </c>
      <c r="I38" s="4">
        <f>IF('Wyniki meczow'!H38=Imie_Nazwisko_18!H38,2,0)</f>
        <v>2</v>
      </c>
      <c r="J38" s="4">
        <f>IF(AND('Wyniki meczow'!F38=Imie_Nazwisko_18!F38,'Wyniki meczow'!G38=Imie_Nazwisko_18!G38),1,0)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34</v>
      </c>
      <c r="D39" s="4" t="s">
        <v>38</v>
      </c>
      <c r="E39" s="4" t="s">
        <v>35</v>
      </c>
      <c r="F39" s="8">
        <v>0</v>
      </c>
      <c r="G39" s="8">
        <v>1</v>
      </c>
      <c r="H39" s="4" t="str">
        <f t="shared" si="0"/>
        <v>Dania</v>
      </c>
      <c r="I39" s="4">
        <f>IF('Wyniki meczow'!H39=Imie_Nazwisko_18!H39,2,0)</f>
        <v>0</v>
      </c>
      <c r="J39" s="4">
        <f>IF(AND('Wyniki meczow'!F39=Imie_Nazwisko_18!F39,'Wyniki meczow'!G39=Imie_Nazwisko_18!G39),1,0)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34</v>
      </c>
      <c r="D40" s="4" t="s">
        <v>36</v>
      </c>
      <c r="E40" s="4" t="s">
        <v>37</v>
      </c>
      <c r="F40" s="8">
        <v>0</v>
      </c>
      <c r="G40" s="8">
        <v>2</v>
      </c>
      <c r="H40" s="4" t="str">
        <f t="shared" si="0"/>
        <v>Francja</v>
      </c>
      <c r="I40" s="4">
        <f>IF('Wyniki meczow'!H40=Imie_Nazwisko_18!H40,2,0)</f>
        <v>0</v>
      </c>
      <c r="J40" s="4">
        <f>IF(AND('Wyniki meczow'!F40=Imie_Nazwisko_18!F40,'Wyniki meczow'!G40=Imie_Nazwisko_18!G40),1,0)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39</v>
      </c>
      <c r="D41" s="4" t="s">
        <v>43</v>
      </c>
      <c r="E41" s="4" t="s">
        <v>40</v>
      </c>
      <c r="F41" s="8">
        <v>1</v>
      </c>
      <c r="G41" s="8">
        <v>5</v>
      </c>
      <c r="H41" s="4" t="str">
        <f t="shared" si="0"/>
        <v>Argentyna</v>
      </c>
      <c r="I41" s="4">
        <f>IF('Wyniki meczow'!H41=Imie_Nazwisko_18!H41,2,0)</f>
        <v>2</v>
      </c>
      <c r="J41" s="4">
        <f>IF(AND('Wyniki meczow'!F41=Imie_Nazwisko_18!F41,'Wyniki meczow'!G41=Imie_Nazwisko_18!G41),1,0)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39</v>
      </c>
      <c r="D42" s="4" t="s">
        <v>41</v>
      </c>
      <c r="E42" s="4" t="s">
        <v>42</v>
      </c>
      <c r="F42" s="8">
        <v>0</v>
      </c>
      <c r="G42" s="8">
        <v>3</v>
      </c>
      <c r="H42" s="4" t="str">
        <f t="shared" si="0"/>
        <v>Meksyk</v>
      </c>
      <c r="I42" s="4">
        <f>IF('Wyniki meczow'!H42=Imie_Nazwisko_18!H42,2,0)</f>
        <v>2</v>
      </c>
      <c r="J42" s="4">
        <f>IF(AND('Wyniki meczow'!F42=Imie_Nazwisko_18!F42,'Wyniki meczow'!G42=Imie_Nazwisko_18!G42),1,0)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44</v>
      </c>
      <c r="D43" s="4" t="s">
        <v>53</v>
      </c>
      <c r="E43" s="4" t="s">
        <v>45</v>
      </c>
      <c r="F43" s="8">
        <v>2</v>
      </c>
      <c r="G43" s="8">
        <v>3</v>
      </c>
      <c r="H43" s="4" t="str">
        <f t="shared" si="0"/>
        <v>Belgia</v>
      </c>
      <c r="I43" s="4">
        <f>IF('Wyniki meczow'!H43=Imie_Nazwisko_18!H43,2,0)</f>
        <v>0</v>
      </c>
      <c r="J43" s="4">
        <f>IF(AND('Wyniki meczow'!F43=Imie_Nazwisko_18!F43,'Wyniki meczow'!G43=Imie_Nazwisko_18!G43),1,0)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44</v>
      </c>
      <c r="D44" s="4" t="s">
        <v>46</v>
      </c>
      <c r="E44" s="4" t="s">
        <v>52</v>
      </c>
      <c r="F44" s="8">
        <v>0</v>
      </c>
      <c r="G44" s="8">
        <v>1</v>
      </c>
      <c r="H44" s="4" t="str">
        <f t="shared" si="0"/>
        <v>Maroko</v>
      </c>
      <c r="I44" s="4">
        <f>IF('Wyniki meczow'!H44=Imie_Nazwisko_18!H44,2,0)</f>
        <v>2</v>
      </c>
      <c r="J44" s="4">
        <f>IF(AND('Wyniki meczow'!F44=Imie_Nazwisko_18!F44,'Wyniki meczow'!G44=Imie_Nazwisko_18!G44),1,0)</f>
        <v>0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47</v>
      </c>
      <c r="D45" s="4" t="s">
        <v>51</v>
      </c>
      <c r="E45" s="4" t="s">
        <v>48</v>
      </c>
      <c r="F45" s="8">
        <v>1</v>
      </c>
      <c r="G45" s="8">
        <v>2</v>
      </c>
      <c r="H45" s="4" t="str">
        <f t="shared" si="0"/>
        <v>Hiszpania</v>
      </c>
      <c r="I45" s="4">
        <f>IF('Wyniki meczow'!H45=Imie_Nazwisko_18!H45,2,0)</f>
        <v>0</v>
      </c>
      <c r="J45" s="4">
        <f>IF(AND('Wyniki meczow'!F45=Imie_Nazwisko_18!F45,'Wyniki meczow'!G45=Imie_Nazwisko_18!G45),1,0)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47</v>
      </c>
      <c r="D46" s="4" t="s">
        <v>49</v>
      </c>
      <c r="E46" s="4" t="s">
        <v>50</v>
      </c>
      <c r="F46" s="8">
        <v>1</v>
      </c>
      <c r="G46" s="8">
        <v>3</v>
      </c>
      <c r="H46" s="4" t="str">
        <f t="shared" si="0"/>
        <v>Niemcy</v>
      </c>
      <c r="I46" s="4">
        <f>IF('Wyniki meczow'!H46=Imie_Nazwisko_18!H46,2,0)</f>
        <v>2</v>
      </c>
      <c r="J46" s="4">
        <f>IF(AND('Wyniki meczow'!F46=Imie_Nazwisko_18!F46,'Wyniki meczow'!G46=Imie_Nazwisko_18!G46),1,0)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57</v>
      </c>
      <c r="D47" s="4" t="s">
        <v>61</v>
      </c>
      <c r="E47" s="4" t="s">
        <v>58</v>
      </c>
      <c r="F47" s="8">
        <v>2</v>
      </c>
      <c r="G47" s="8">
        <v>1</v>
      </c>
      <c r="H47" s="4" t="str">
        <f t="shared" si="0"/>
        <v>Ghana</v>
      </c>
      <c r="I47" s="4">
        <f>IF('Wyniki meczow'!H47=Imie_Nazwisko_18!H47,2,0)</f>
        <v>0</v>
      </c>
      <c r="J47" s="4">
        <f>IF(AND('Wyniki meczow'!F47=Imie_Nazwisko_18!F47,'Wyniki meczow'!G47=Imie_Nazwisko_18!G47),1,0)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57</v>
      </c>
      <c r="D48" s="4" t="s">
        <v>59</v>
      </c>
      <c r="E48" s="4" t="s">
        <v>60</v>
      </c>
      <c r="F48" s="8">
        <v>0</v>
      </c>
      <c r="G48" s="8">
        <v>1</v>
      </c>
      <c r="H48" s="4" t="str">
        <f t="shared" si="0"/>
        <v>Portugalia</v>
      </c>
      <c r="I48" s="4">
        <f>IF('Wyniki meczow'!H48=Imie_Nazwisko_18!H48,2,0)</f>
        <v>0</v>
      </c>
      <c r="J48" s="4">
        <f>IF(AND('Wyniki meczow'!F48=Imie_Nazwisko_18!F48,'Wyniki meczow'!G48=Imie_Nazwisko_18!G48),1,0)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54</v>
      </c>
      <c r="D49" s="4" t="s">
        <v>63</v>
      </c>
      <c r="E49" s="4" t="s">
        <v>55</v>
      </c>
      <c r="F49" s="8">
        <v>1</v>
      </c>
      <c r="G49" s="8">
        <v>1</v>
      </c>
      <c r="H49" s="4" t="str">
        <f t="shared" si="0"/>
        <v>Remis</v>
      </c>
      <c r="I49" s="4">
        <f>IF('Wyniki meczow'!H49=Imie_Nazwisko_18!H49,2,0)</f>
        <v>0</v>
      </c>
      <c r="J49" s="4">
        <f>IF(AND('Wyniki meczow'!F49=Imie_Nazwisko_18!F49,'Wyniki meczow'!G49=Imie_Nazwisko_18!G49),1,0)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54</v>
      </c>
      <c r="D50" s="4" t="s">
        <v>56</v>
      </c>
      <c r="E50" s="4" t="s">
        <v>62</v>
      </c>
      <c r="F50" s="8">
        <v>1</v>
      </c>
      <c r="G50" s="8">
        <v>2</v>
      </c>
      <c r="H50" s="4" t="str">
        <f t="shared" si="0"/>
        <v>Brazylia</v>
      </c>
      <c r="I50" s="4">
        <f>IF('Wyniki meczow'!H50=Imie_Nazwisko_18!H50,2,0)</f>
        <v>0</v>
      </c>
      <c r="J50" s="4">
        <f>IF(AND('Wyniki meczow'!F50=Imie_Nazwisko_18!F50,'Wyniki meczow'!G50=Imie_Nazwisko_18!G50),1,0)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64</v>
      </c>
      <c r="D55" s="17" t="s">
        <v>28</v>
      </c>
      <c r="E55" s="17" t="s">
        <v>32</v>
      </c>
      <c r="F55" s="8"/>
      <c r="G55" s="8"/>
      <c r="H55" s="4" t="str">
        <f t="shared" ref="H55:H75" si="1">IF(F55="-","",IF(F55=G55,"Remis",IF(F55&gt;G55,D55,E55)))</f>
        <v>Remis</v>
      </c>
      <c r="I55" s="4">
        <f>IF('Wyniki meczow'!H55=Imie_Nazwisko_18!H55,2,0)</f>
        <v>0</v>
      </c>
      <c r="J55" s="4">
        <f>IF(AND('Wyniki meczow'!F55=Imie_Nazwisko_18!F55,'Wyniki meczow'!G55=Imie_Nazwisko_18!G55),1,0)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64</v>
      </c>
      <c r="D56" s="17" t="s">
        <v>40</v>
      </c>
      <c r="E56" s="17" t="s">
        <v>38</v>
      </c>
      <c r="F56" s="8"/>
      <c r="G56" s="8"/>
      <c r="H56" s="4" t="str">
        <f t="shared" si="1"/>
        <v>Remis</v>
      </c>
      <c r="I56" s="4">
        <f>IF('Wyniki meczow'!H56=Imie_Nazwisko_18!H56,2,0)</f>
        <v>0</v>
      </c>
      <c r="J56" s="4">
        <f>IF(AND('Wyniki meczow'!F56=Imie_Nazwisko_18!F56,'Wyniki meczow'!G56=Imie_Nazwisko_18!G56),1,0)</f>
        <v>0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64</v>
      </c>
      <c r="D57" s="17" t="s">
        <v>37</v>
      </c>
      <c r="E57" s="17" t="s">
        <v>43</v>
      </c>
      <c r="F57" s="8"/>
      <c r="G57" s="8"/>
      <c r="H57" s="4" t="str">
        <f t="shared" si="1"/>
        <v>Remis</v>
      </c>
      <c r="I57" s="4">
        <f>IF('Wyniki meczow'!H57=Imie_Nazwisko_18!H57,2,0)</f>
        <v>0</v>
      </c>
      <c r="J57" s="4">
        <f>IF(AND('Wyniki meczow'!F57=Imie_Nazwisko_18!F57,'Wyniki meczow'!G57=Imie_Nazwisko_18!G57),1,0)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64</v>
      </c>
      <c r="D58" s="17" t="s">
        <v>30</v>
      </c>
      <c r="E58" s="17" t="s">
        <v>27</v>
      </c>
      <c r="F58" s="8"/>
      <c r="G58" s="8"/>
      <c r="H58" s="4" t="str">
        <f t="shared" si="1"/>
        <v>Remis</v>
      </c>
      <c r="I58" s="4">
        <f>IF('Wyniki meczow'!H58=Imie_Nazwisko_18!H58,2,0)</f>
        <v>0</v>
      </c>
      <c r="J58" s="4">
        <f>IF(AND('Wyniki meczow'!F58=Imie_Nazwisko_18!F58,'Wyniki meczow'!G58=Imie_Nazwisko_18!G58),1,0)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64</v>
      </c>
      <c r="D59" s="17" t="s">
        <v>51</v>
      </c>
      <c r="E59" s="17" t="s">
        <v>53</v>
      </c>
      <c r="F59" s="8"/>
      <c r="G59" s="8"/>
      <c r="H59" s="4" t="str">
        <f t="shared" si="1"/>
        <v>Remis</v>
      </c>
      <c r="I59" s="4">
        <f>IF('Wyniki meczow'!H59=Imie_Nazwisko_18!H59,2,0)</f>
        <v>0</v>
      </c>
      <c r="J59" s="4">
        <f>IF(AND('Wyniki meczow'!F59=Imie_Nazwisko_18!F59,'Wyniki meczow'!G59=Imie_Nazwisko_18!G59),1,0)</f>
        <v>0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64</v>
      </c>
      <c r="D60" s="17" t="s">
        <v>62</v>
      </c>
      <c r="E60" s="17" t="s">
        <v>59</v>
      </c>
      <c r="F60" s="8"/>
      <c r="G60" s="8"/>
      <c r="H60" s="4" t="str">
        <f t="shared" si="1"/>
        <v>Remis</v>
      </c>
      <c r="I60" s="4">
        <f>IF('Wyniki meczow'!H60=Imie_Nazwisko_18!H60,2,0)</f>
        <v>0</v>
      </c>
      <c r="J60" s="4">
        <f>IF(AND('Wyniki meczow'!F60=Imie_Nazwisko_18!F60,'Wyniki meczow'!G60=Imie_Nazwisko_18!G60),1,0)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64</v>
      </c>
      <c r="D61" s="17" t="s">
        <v>52</v>
      </c>
      <c r="E61" s="17" t="s">
        <v>48</v>
      </c>
      <c r="F61" s="8"/>
      <c r="G61" s="8"/>
      <c r="H61" s="4" t="str">
        <f t="shared" si="1"/>
        <v>Remis</v>
      </c>
      <c r="I61" s="4">
        <f>IF('Wyniki meczow'!H61=Imie_Nazwisko_18!H61,2,0)</f>
        <v>0</v>
      </c>
      <c r="J61" s="4">
        <f>IF(AND('Wyniki meczow'!F61=Imie_Nazwisko_18!F61,'Wyniki meczow'!G61=Imie_Nazwisko_18!G61),1,0)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64</v>
      </c>
      <c r="D62" s="17" t="s">
        <v>60</v>
      </c>
      <c r="E62" s="17" t="s">
        <v>55</v>
      </c>
      <c r="F62" s="8"/>
      <c r="G62" s="8"/>
      <c r="H62" s="4" t="str">
        <f t="shared" si="1"/>
        <v>Remis</v>
      </c>
      <c r="I62" s="4">
        <f>IF('Wyniki meczow'!H62=Imie_Nazwisko_18!H62,2,0)</f>
        <v>0</v>
      </c>
      <c r="J62" s="4">
        <f>IF(AND('Wyniki meczow'!F62=Imie_Nazwisko_18!F62,'Wyniki meczow'!G62=Imie_Nazwisko_18!G62),1,0)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65</v>
      </c>
      <c r="D65" s="21" t="str">
        <f>'Wyniki meczow'!H59</f>
        <v>Chorwacja</v>
      </c>
      <c r="E65" s="21" t="str">
        <f>'Wyniki meczow'!H60</f>
        <v>Brazylia</v>
      </c>
      <c r="F65" s="8"/>
      <c r="G65" s="8"/>
      <c r="H65" s="4" t="str">
        <f t="shared" si="1"/>
        <v>Remis</v>
      </c>
      <c r="I65" s="4">
        <f>IF('Wyniki meczow'!H65=Imie_Nazwisko_18!H65,2,0)</f>
        <v>0</v>
      </c>
      <c r="J65" s="4">
        <f>IF(AND('Wyniki meczow'!F65=Imie_Nazwisko_18!F65,'Wyniki meczow'!G65=Imie_Nazwisko_18!G65),1,0)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65</v>
      </c>
      <c r="D66" s="21" t="str">
        <f>'Wyniki meczow'!H55</f>
        <v>Holandia</v>
      </c>
      <c r="E66" s="21" t="str">
        <f>'Wyniki meczow'!H56</f>
        <v>Argentyna</v>
      </c>
      <c r="F66" s="8"/>
      <c r="G66" s="8"/>
      <c r="H66" s="4" t="str">
        <f t="shared" si="1"/>
        <v>Remis</v>
      </c>
      <c r="I66" s="4">
        <f>IF('Wyniki meczow'!H66=Imie_Nazwisko_18!H66,2,0)</f>
        <v>0</v>
      </c>
      <c r="J66" s="4">
        <f>IF(AND('Wyniki meczow'!F66=Imie_Nazwisko_18!F66,'Wyniki meczow'!G66=Imie_Nazwisko_18!G66),1,0)</f>
        <v>0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65</v>
      </c>
      <c r="D67" s="21" t="str">
        <f>'Wyniki meczow'!H61</f>
        <v>Maroko</v>
      </c>
      <c r="E67" s="21" t="str">
        <f>'Wyniki meczow'!H62</f>
        <v>Portugalia</v>
      </c>
      <c r="F67" s="8"/>
      <c r="G67" s="8"/>
      <c r="H67" s="4" t="str">
        <f t="shared" si="1"/>
        <v>Remis</v>
      </c>
      <c r="I67" s="4">
        <f>IF('Wyniki meczow'!H67=Imie_Nazwisko_18!H67,2,0)</f>
        <v>0</v>
      </c>
      <c r="J67" s="4">
        <f>IF(AND('Wyniki meczow'!F67=Imie_Nazwisko_18!F67,'Wyniki meczow'!G67=Imie_Nazwisko_18!G67),1,0)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65</v>
      </c>
      <c r="D68" s="21" t="str">
        <f>'Wyniki meczow'!H58</f>
        <v>Anglia</v>
      </c>
      <c r="E68" s="21" t="str">
        <f>'Wyniki meczow'!H57</f>
        <v>Francja</v>
      </c>
      <c r="F68" s="8"/>
      <c r="G68" s="8"/>
      <c r="H68" s="4" t="str">
        <f t="shared" si="1"/>
        <v>Remis</v>
      </c>
      <c r="I68" s="4">
        <f>IF('Wyniki meczow'!H68=Imie_Nazwisko_18!H68,2,0)</f>
        <v>0</v>
      </c>
      <c r="J68" s="4">
        <f>IF(AND('Wyniki meczow'!F68=Imie_Nazwisko_18!F68,'Wyniki meczow'!G68=Imie_Nazwisko_18!G68),1,0)</f>
        <v>0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66</v>
      </c>
      <c r="D71" s="21" t="str">
        <f>'Wyniki meczow'!H66</f>
        <v>Argentyna</v>
      </c>
      <c r="E71" s="21" t="str">
        <f>'Wyniki meczow'!H65</f>
        <v>Chorwacja</v>
      </c>
      <c r="F71" s="8"/>
      <c r="G71" s="8"/>
      <c r="H71" s="4" t="str">
        <f t="shared" si="1"/>
        <v>Remis</v>
      </c>
      <c r="I71" s="4">
        <f>IF('Wyniki meczow'!H71=Imie_Nazwisko_18!H71,2,0)</f>
        <v>0</v>
      </c>
      <c r="J71" s="4">
        <f>IF(AND('Wyniki meczow'!F71=Imie_Nazwisko_18!F71,'Wyniki meczow'!G71=Imie_Nazwisko_18!G71),1,0)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66</v>
      </c>
      <c r="D72" s="21" t="str">
        <f>'Wyniki meczow'!H68</f>
        <v>Francja</v>
      </c>
      <c r="E72" s="21" t="str">
        <f>'Wyniki meczow'!H67</f>
        <v>Maroko</v>
      </c>
      <c r="F72" s="8"/>
      <c r="G72" s="8"/>
      <c r="H72" s="4" t="str">
        <f t="shared" si="1"/>
        <v>Remis</v>
      </c>
      <c r="I72" s="4">
        <f>IF('Wyniki meczow'!H72=Imie_Nazwisko_18!H72,2,0)</f>
        <v>0</v>
      </c>
      <c r="J72" s="4">
        <f>IF(AND('Wyniki meczow'!F72=Imie_Nazwisko_18!F72,'Wyniki meczow'!G72=Imie_Nazwisko_18!G72),1,0)</f>
        <v>0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67</v>
      </c>
      <c r="D74" s="21" t="str">
        <f>'Wyniki meczow'!D74</f>
        <v>Chorwacja</v>
      </c>
      <c r="E74" s="21" t="str">
        <f>'Wyniki meczow'!E74</f>
        <v>Maroko</v>
      </c>
      <c r="F74" s="8"/>
      <c r="G74" s="8"/>
      <c r="H74" s="4" t="str">
        <f t="shared" si="1"/>
        <v>Remis</v>
      </c>
      <c r="I74" s="4">
        <f>IF('Wyniki meczow'!H74=Imie_Nazwisko_18!H74,2,0)</f>
        <v>0</v>
      </c>
      <c r="J74" s="4">
        <f>IF(AND('Wyniki meczow'!F74=Imie_Nazwisko_18!F74,'Wyniki meczow'!G74=Imie_Nazwisko_18!G74),1,0)</f>
        <v>0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68</v>
      </c>
      <c r="D75" s="21" t="str">
        <f>'Wyniki meczow'!H71</f>
        <v>Argentyna</v>
      </c>
      <c r="E75" s="21" t="str">
        <f>'Wyniki meczow'!H72</f>
        <v>Francja</v>
      </c>
      <c r="F75" s="8"/>
      <c r="G75" s="8"/>
      <c r="H75" s="4" t="str">
        <f t="shared" si="1"/>
        <v>Remis</v>
      </c>
      <c r="I75" s="4">
        <f>IF('Wyniki meczow'!H75=Imie_Nazwisko_18!H75,2,0)</f>
        <v>0</v>
      </c>
      <c r="J75" s="4">
        <f>IF(AND('Wyniki meczow'!F75=Imie_Nazwisko_18!F75,'Wyniki meczow'!G75=Imie_Nazwisko_18!G75),1,0)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4" priority="5" operator="containsText" text="podaj liczbę goli">
      <formula>NOT(ISERROR(SEARCH("podaj liczbę goli",F3)))</formula>
    </cfRule>
  </conditionalFormatting>
  <conditionalFormatting sqref="F55:G62">
    <cfRule type="containsText" dxfId="3" priority="4" operator="containsText" text="podaj liczbę goli">
      <formula>NOT(ISERROR(SEARCH("podaj liczbę goli",F55)))</formula>
    </cfRule>
  </conditionalFormatting>
  <conditionalFormatting sqref="F65:G68">
    <cfRule type="containsText" dxfId="2" priority="3" operator="containsText" text="podaj liczbę goli">
      <formula>NOT(ISERROR(SEARCH("podaj liczbę goli",F65)))</formula>
    </cfRule>
  </conditionalFormatting>
  <conditionalFormatting sqref="F71:G72">
    <cfRule type="containsText" dxfId="1" priority="2" operator="containsText" text="podaj liczbę goli">
      <formula>NOT(ISERROR(SEARCH("podaj liczbę goli",F71)))</formula>
    </cfRule>
  </conditionalFormatting>
  <conditionalFormatting sqref="F74:G75">
    <cfRule type="containsText" dxfId="0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workbookViewId="0">
      <pane ySplit="2" topLeftCell="A3" activePane="bottomLeft" state="frozen"/>
      <selection pane="bottomLeft" activeCell="M3" sqref="M3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27" style="1" bestFit="1" customWidth="1"/>
    <col min="10" max="10" width="26" style="1" bestFit="1" customWidth="1"/>
    <col min="11" max="12" width="8.7109375" style="1" customWidth="1"/>
    <col min="13" max="13" width="25.42578125" style="1" bestFit="1" customWidth="1"/>
    <col min="14" max="15" width="8.7109375" style="1" customWidth="1"/>
    <col min="16" max="16384" width="14.42578125" style="1"/>
  </cols>
  <sheetData>
    <row r="1" spans="1:14" ht="15" customHeight="1" x14ac:dyDescent="0.2">
      <c r="A1" s="33" t="s">
        <v>17</v>
      </c>
      <c r="B1" s="33" t="s">
        <v>18</v>
      </c>
      <c r="C1" s="33" t="s">
        <v>19</v>
      </c>
      <c r="D1" s="34" t="s">
        <v>20</v>
      </c>
      <c r="E1" s="35" t="s">
        <v>21</v>
      </c>
      <c r="F1" s="36" t="s">
        <v>22</v>
      </c>
      <c r="G1" s="36"/>
      <c r="H1" s="32" t="s">
        <v>23</v>
      </c>
      <c r="I1" s="37" t="s">
        <v>69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20</v>
      </c>
      <c r="G2" s="3" t="s">
        <v>21</v>
      </c>
      <c r="H2" s="32"/>
      <c r="I2" s="6" t="s">
        <v>70</v>
      </c>
      <c r="J2" s="7" t="s">
        <v>71</v>
      </c>
    </row>
    <row r="3" spans="1:14" ht="14.25" x14ac:dyDescent="0.2">
      <c r="A3" s="4">
        <v>1</v>
      </c>
      <c r="B3" s="5">
        <v>44885</v>
      </c>
      <c r="C3" s="4" t="s">
        <v>24</v>
      </c>
      <c r="D3" s="4" t="s">
        <v>25</v>
      </c>
      <c r="E3" s="4" t="s">
        <v>26</v>
      </c>
      <c r="F3" s="8">
        <v>2</v>
      </c>
      <c r="G3" s="8">
        <v>0</v>
      </c>
      <c r="H3" s="4" t="str">
        <f t="shared" ref="H3:H50" si="0">IF(F3="-","",IF(F3=G3,"Remis",IF(F3&gt;G3,D3,E3)))</f>
        <v>Katar</v>
      </c>
      <c r="I3" s="4">
        <f>IF('Wyniki meczow'!H3=Imie_Nazwisko_1!H3,2,0)</f>
        <v>0</v>
      </c>
      <c r="J3" s="4">
        <f>IF(AND('Wyniki meczow'!F3=Imie_Nazwisko_1!F3,'Wyniki meczow'!G3=Imie_Nazwisko_1!G3),1,0)</f>
        <v>0</v>
      </c>
      <c r="M3" s="1" t="s">
        <v>72</v>
      </c>
      <c r="N3" s="1">
        <f>COUNTIF(I3:I50:I55:I62:I65:I68:I71:I72:I74:I75,2)</f>
        <v>29</v>
      </c>
    </row>
    <row r="4" spans="1:14" ht="14.25" x14ac:dyDescent="0.2">
      <c r="A4" s="4">
        <v>2</v>
      </c>
      <c r="B4" s="5">
        <v>44886</v>
      </c>
      <c r="C4" s="4" t="s">
        <v>24</v>
      </c>
      <c r="D4" s="4" t="s">
        <v>27</v>
      </c>
      <c r="E4" s="4" t="s">
        <v>28</v>
      </c>
      <c r="F4" s="8">
        <v>0</v>
      </c>
      <c r="G4" s="8">
        <v>3</v>
      </c>
      <c r="H4" s="4" t="str">
        <f t="shared" si="0"/>
        <v>Holandia</v>
      </c>
      <c r="I4" s="4">
        <f>IF('Wyniki meczow'!H4=Imie_Nazwisko_1!H4,2,0)</f>
        <v>2</v>
      </c>
      <c r="J4" s="4">
        <f>IF(AND('Wyniki meczow'!F4=Imie_Nazwisko_1!F4,'Wyniki meczow'!G4=Imie_Nazwisko_1!G4),1,0)</f>
        <v>0</v>
      </c>
      <c r="M4" s="1" t="s">
        <v>73</v>
      </c>
      <c r="N4" s="1">
        <f>COUNTIF(J3:J50:J55:J62:J65:J68:J71:J72:J74:J75,1)</f>
        <v>7</v>
      </c>
    </row>
    <row r="5" spans="1:14" ht="14.25" x14ac:dyDescent="0.2">
      <c r="A5" s="4">
        <v>3</v>
      </c>
      <c r="B5" s="5">
        <v>44886</v>
      </c>
      <c r="C5" s="4" t="s">
        <v>29</v>
      </c>
      <c r="D5" s="4" t="s">
        <v>30</v>
      </c>
      <c r="E5" s="4" t="s">
        <v>31</v>
      </c>
      <c r="F5" s="8">
        <v>2</v>
      </c>
      <c r="G5" s="8">
        <v>1</v>
      </c>
      <c r="H5" s="4" t="str">
        <f t="shared" si="0"/>
        <v>Anglia</v>
      </c>
      <c r="I5" s="4">
        <f>IF('Wyniki meczow'!H5=Imie_Nazwisko_1!H5,2,0)</f>
        <v>2</v>
      </c>
      <c r="J5" s="4">
        <f>IF(AND('Wyniki meczow'!F5=Imie_Nazwisko_1!F5,'Wyniki meczow'!G5=Imie_Nazwisko_1!G5),1,0)</f>
        <v>0</v>
      </c>
      <c r="M5" s="1" t="s">
        <v>74</v>
      </c>
      <c r="N5" s="1">
        <f>SUM(I3:I50:I55:I62:I65:I68:I71:I72:I74:I75)</f>
        <v>58</v>
      </c>
    </row>
    <row r="6" spans="1:14" ht="14.25" x14ac:dyDescent="0.2">
      <c r="A6" s="4">
        <v>4</v>
      </c>
      <c r="B6" s="5">
        <v>44886</v>
      </c>
      <c r="C6" s="4" t="s">
        <v>29</v>
      </c>
      <c r="D6" s="4" t="s">
        <v>32</v>
      </c>
      <c r="E6" s="4" t="s">
        <v>33</v>
      </c>
      <c r="F6" s="8">
        <v>0</v>
      </c>
      <c r="G6" s="8">
        <v>1</v>
      </c>
      <c r="H6" s="4" t="str">
        <f t="shared" si="0"/>
        <v>Walia</v>
      </c>
      <c r="I6" s="4">
        <f>IF('Wyniki meczow'!H6=Imie_Nazwisko_1!H6,2,0)</f>
        <v>0</v>
      </c>
      <c r="J6" s="4">
        <f>IF(AND('Wyniki meczow'!F6=Imie_Nazwisko_1!F6,'Wyniki meczow'!G6=Imie_Nazwisko_1!G6),1,0)</f>
        <v>0</v>
      </c>
    </row>
    <row r="7" spans="1:14" ht="14.25" x14ac:dyDescent="0.2">
      <c r="A7" s="4">
        <v>5</v>
      </c>
      <c r="B7" s="5">
        <v>44887</v>
      </c>
      <c r="C7" s="4" t="s">
        <v>34</v>
      </c>
      <c r="D7" s="4" t="s">
        <v>35</v>
      </c>
      <c r="E7" s="4" t="s">
        <v>36</v>
      </c>
      <c r="F7" s="8">
        <v>2</v>
      </c>
      <c r="G7" s="8">
        <v>0</v>
      </c>
      <c r="H7" s="4" t="str">
        <f t="shared" si="0"/>
        <v>Dania</v>
      </c>
      <c r="I7" s="4">
        <f>IF('Wyniki meczow'!H7=Imie_Nazwisko_1!H7,2,0)</f>
        <v>0</v>
      </c>
      <c r="J7" s="4">
        <f>IF(AND('Wyniki meczow'!F7=Imie_Nazwisko_1!F7,'Wyniki meczow'!G7=Imie_Nazwisko_1!G7),1,0)</f>
        <v>0</v>
      </c>
    </row>
    <row r="8" spans="1:14" ht="14.25" x14ac:dyDescent="0.2">
      <c r="A8" s="4">
        <v>6</v>
      </c>
      <c r="B8" s="5">
        <v>44887</v>
      </c>
      <c r="C8" s="4" t="s">
        <v>34</v>
      </c>
      <c r="D8" s="4" t="s">
        <v>37</v>
      </c>
      <c r="E8" s="4" t="s">
        <v>38</v>
      </c>
      <c r="F8" s="8">
        <v>3</v>
      </c>
      <c r="G8" s="8">
        <v>1</v>
      </c>
      <c r="H8" s="4" t="str">
        <f t="shared" si="0"/>
        <v>Francja</v>
      </c>
      <c r="I8" s="4">
        <f>IF('Wyniki meczow'!H8=Imie_Nazwisko_1!H8,2,0)</f>
        <v>2</v>
      </c>
      <c r="J8" s="4">
        <f>IF(AND('Wyniki meczow'!F8=Imie_Nazwisko_1!F8,'Wyniki meczow'!G8=Imie_Nazwisko_1!G8),1,0)</f>
        <v>0</v>
      </c>
    </row>
    <row r="9" spans="1:14" ht="14.25" x14ac:dyDescent="0.2">
      <c r="A9" s="4">
        <v>7</v>
      </c>
      <c r="B9" s="5">
        <v>44887</v>
      </c>
      <c r="C9" s="4" t="s">
        <v>39</v>
      </c>
      <c r="D9" s="4" t="s">
        <v>40</v>
      </c>
      <c r="E9" s="4" t="s">
        <v>41</v>
      </c>
      <c r="F9" s="8">
        <v>2</v>
      </c>
      <c r="G9" s="8">
        <v>1</v>
      </c>
      <c r="H9" s="4" t="str">
        <f t="shared" si="0"/>
        <v>Argentyna</v>
      </c>
      <c r="I9" s="4">
        <f>IF('Wyniki meczow'!H9=Imie_Nazwisko_1!H9,2,0)</f>
        <v>0</v>
      </c>
      <c r="J9" s="4">
        <f>IF(AND('Wyniki meczow'!F9=Imie_Nazwisko_1!F9,'Wyniki meczow'!G9=Imie_Nazwisko_1!G9),1,0)</f>
        <v>0</v>
      </c>
    </row>
    <row r="10" spans="1:14" ht="14.25" x14ac:dyDescent="0.2">
      <c r="A10" s="4">
        <v>8</v>
      </c>
      <c r="B10" s="5">
        <v>44887</v>
      </c>
      <c r="C10" s="4" t="s">
        <v>39</v>
      </c>
      <c r="D10" s="4" t="s">
        <v>42</v>
      </c>
      <c r="E10" s="4" t="s">
        <v>43</v>
      </c>
      <c r="F10" s="8">
        <v>0</v>
      </c>
      <c r="G10" s="8">
        <v>1</v>
      </c>
      <c r="H10" s="4" t="str">
        <f t="shared" si="0"/>
        <v>Polska</v>
      </c>
      <c r="I10" s="4">
        <f>IF('Wyniki meczow'!H10=Imie_Nazwisko_1!H10,2,0)</f>
        <v>0</v>
      </c>
      <c r="J10" s="4">
        <f>IF(AND('Wyniki meczow'!F10=Imie_Nazwisko_1!F10,'Wyniki meczow'!G10=Imie_Nazwisko_1!G10),1,0)</f>
        <v>0</v>
      </c>
    </row>
    <row r="11" spans="1:14" ht="14.25" x14ac:dyDescent="0.2">
      <c r="A11" s="4">
        <v>9</v>
      </c>
      <c r="B11" s="5">
        <v>44888</v>
      </c>
      <c r="C11" s="4" t="s">
        <v>44</v>
      </c>
      <c r="D11" s="4" t="s">
        <v>45</v>
      </c>
      <c r="E11" s="4" t="s">
        <v>46</v>
      </c>
      <c r="F11" s="8">
        <v>1</v>
      </c>
      <c r="G11" s="8">
        <v>0</v>
      </c>
      <c r="H11" s="4" t="str">
        <f t="shared" si="0"/>
        <v>Belgia</v>
      </c>
      <c r="I11" s="4">
        <f>IF('Wyniki meczow'!H11=Imie_Nazwisko_1!H11,2,0)</f>
        <v>2</v>
      </c>
      <c r="J11" s="4">
        <f>IF(AND('Wyniki meczow'!F11=Imie_Nazwisko_1!F11,'Wyniki meczow'!G11=Imie_Nazwisko_1!G11),1,0)</f>
        <v>1</v>
      </c>
    </row>
    <row r="12" spans="1:14" ht="14.25" x14ac:dyDescent="0.2">
      <c r="A12" s="4">
        <v>10</v>
      </c>
      <c r="B12" s="5">
        <v>44888</v>
      </c>
      <c r="C12" s="4" t="s">
        <v>47</v>
      </c>
      <c r="D12" s="4" t="s">
        <v>48</v>
      </c>
      <c r="E12" s="4" t="s">
        <v>49</v>
      </c>
      <c r="F12" s="8">
        <v>3</v>
      </c>
      <c r="G12" s="8">
        <v>0</v>
      </c>
      <c r="H12" s="4" t="str">
        <f t="shared" si="0"/>
        <v>Hiszpania</v>
      </c>
      <c r="I12" s="4">
        <f>IF('Wyniki meczow'!H12=Imie_Nazwisko_1!H12,2,0)</f>
        <v>2</v>
      </c>
      <c r="J12" s="4">
        <f>IF(AND('Wyniki meczow'!F12=Imie_Nazwisko_1!F12,'Wyniki meczow'!G12=Imie_Nazwisko_1!G12),1,0)</f>
        <v>0</v>
      </c>
    </row>
    <row r="13" spans="1:14" ht="14.25" x14ac:dyDescent="0.2">
      <c r="A13" s="4">
        <v>11</v>
      </c>
      <c r="B13" s="5">
        <v>44888</v>
      </c>
      <c r="C13" s="4" t="s">
        <v>47</v>
      </c>
      <c r="D13" s="4" t="s">
        <v>50</v>
      </c>
      <c r="E13" s="4" t="s">
        <v>51</v>
      </c>
      <c r="F13" s="8">
        <v>2</v>
      </c>
      <c r="G13" s="8">
        <v>0</v>
      </c>
      <c r="H13" s="4" t="str">
        <f t="shared" si="0"/>
        <v>Niemcy</v>
      </c>
      <c r="I13" s="4">
        <f>IF('Wyniki meczow'!H13=Imie_Nazwisko_1!H13,2,0)</f>
        <v>0</v>
      </c>
      <c r="J13" s="4">
        <f>IF(AND('Wyniki meczow'!F13=Imie_Nazwisko_1!F13,'Wyniki meczow'!G13=Imie_Nazwisko_1!G13),1,0)</f>
        <v>0</v>
      </c>
    </row>
    <row r="14" spans="1:14" ht="14.25" x14ac:dyDescent="0.2">
      <c r="A14" s="4">
        <v>12</v>
      </c>
      <c r="B14" s="5">
        <v>44888</v>
      </c>
      <c r="C14" s="4" t="s">
        <v>44</v>
      </c>
      <c r="D14" s="4" t="s">
        <v>52</v>
      </c>
      <c r="E14" s="4" t="s">
        <v>53</v>
      </c>
      <c r="F14" s="8">
        <v>0</v>
      </c>
      <c r="G14" s="8">
        <v>0</v>
      </c>
      <c r="H14" s="4" t="str">
        <f t="shared" si="0"/>
        <v>Remis</v>
      </c>
      <c r="I14" s="4">
        <f>IF('Wyniki meczow'!H14=Imie_Nazwisko_1!H14,2,0)</f>
        <v>2</v>
      </c>
      <c r="J14" s="4">
        <f>IF(AND('Wyniki meczow'!F14=Imie_Nazwisko_1!F14,'Wyniki meczow'!G14=Imie_Nazwisko_1!G14),1,0)</f>
        <v>1</v>
      </c>
    </row>
    <row r="15" spans="1:14" ht="14.25" x14ac:dyDescent="0.2">
      <c r="A15" s="4">
        <v>13</v>
      </c>
      <c r="B15" s="5">
        <v>44889</v>
      </c>
      <c r="C15" s="4" t="s">
        <v>54</v>
      </c>
      <c r="D15" s="4" t="s">
        <v>55</v>
      </c>
      <c r="E15" s="4" t="s">
        <v>56</v>
      </c>
      <c r="F15" s="8">
        <v>1</v>
      </c>
      <c r="G15" s="8">
        <v>0</v>
      </c>
      <c r="H15" s="4" t="str">
        <f t="shared" si="0"/>
        <v>Szwajcaria</v>
      </c>
      <c r="I15" s="4">
        <f>IF('Wyniki meczow'!H15=Imie_Nazwisko_1!H15,2,0)</f>
        <v>2</v>
      </c>
      <c r="J15" s="4">
        <f>IF(AND('Wyniki meczow'!F15=Imie_Nazwisko_1!F15,'Wyniki meczow'!G15=Imie_Nazwisko_1!G15),1,0)</f>
        <v>1</v>
      </c>
    </row>
    <row r="16" spans="1:14" ht="14.25" x14ac:dyDescent="0.2">
      <c r="A16" s="4">
        <v>14</v>
      </c>
      <c r="B16" s="5">
        <v>44889</v>
      </c>
      <c r="C16" s="4" t="s">
        <v>57</v>
      </c>
      <c r="D16" s="4" t="s">
        <v>58</v>
      </c>
      <c r="E16" s="4" t="s">
        <v>59</v>
      </c>
      <c r="F16" s="8">
        <v>1</v>
      </c>
      <c r="G16" s="8">
        <v>1</v>
      </c>
      <c r="H16" s="4" t="str">
        <f t="shared" si="0"/>
        <v>Remis</v>
      </c>
      <c r="I16" s="4">
        <f>IF('Wyniki meczow'!H16=Imie_Nazwisko_1!H16,2,0)</f>
        <v>2</v>
      </c>
      <c r="J16" s="4">
        <f>IF(AND('Wyniki meczow'!F16=Imie_Nazwisko_1!F16,'Wyniki meczow'!G16=Imie_Nazwisko_1!G16),1,0)</f>
        <v>0</v>
      </c>
    </row>
    <row r="17" spans="1:10" ht="14.25" x14ac:dyDescent="0.2">
      <c r="A17" s="4">
        <v>15</v>
      </c>
      <c r="B17" s="5">
        <v>44889</v>
      </c>
      <c r="C17" s="4" t="s">
        <v>57</v>
      </c>
      <c r="D17" s="4" t="s">
        <v>60</v>
      </c>
      <c r="E17" s="4" t="s">
        <v>61</v>
      </c>
      <c r="F17" s="8">
        <v>2</v>
      </c>
      <c r="G17" s="8">
        <v>1</v>
      </c>
      <c r="H17" s="4" t="str">
        <f t="shared" si="0"/>
        <v>Portugalia</v>
      </c>
      <c r="I17" s="4">
        <f>IF('Wyniki meczow'!H17=Imie_Nazwisko_1!H17,2,0)</f>
        <v>2</v>
      </c>
      <c r="J17" s="4">
        <f>IF(AND('Wyniki meczow'!F17=Imie_Nazwisko_1!F17,'Wyniki meczow'!G17=Imie_Nazwisko_1!G17),1,0)</f>
        <v>0</v>
      </c>
    </row>
    <row r="18" spans="1:10" ht="14.25" x14ac:dyDescent="0.2">
      <c r="A18" s="4">
        <v>16</v>
      </c>
      <c r="B18" s="5">
        <v>44889</v>
      </c>
      <c r="C18" s="4" t="s">
        <v>54</v>
      </c>
      <c r="D18" s="4" t="s">
        <v>62</v>
      </c>
      <c r="E18" s="4" t="s">
        <v>63</v>
      </c>
      <c r="F18" s="8">
        <v>3</v>
      </c>
      <c r="G18" s="8">
        <v>0</v>
      </c>
      <c r="H18" s="4" t="str">
        <f t="shared" si="0"/>
        <v>Brazylia</v>
      </c>
      <c r="I18" s="4">
        <f>IF('Wyniki meczow'!H18=Imie_Nazwisko_1!H18,2,0)</f>
        <v>2</v>
      </c>
      <c r="J18" s="4">
        <f>IF(AND('Wyniki meczow'!F18=Imie_Nazwisko_1!F18,'Wyniki meczow'!G18=Imie_Nazwisko_1!G18),1,0)</f>
        <v>0</v>
      </c>
    </row>
    <row r="19" spans="1:10" ht="14.25" x14ac:dyDescent="0.2">
      <c r="A19" s="4">
        <v>17</v>
      </c>
      <c r="B19" s="5">
        <v>44890</v>
      </c>
      <c r="C19" s="4" t="s">
        <v>29</v>
      </c>
      <c r="D19" s="4" t="s">
        <v>33</v>
      </c>
      <c r="E19" s="4" t="s">
        <v>31</v>
      </c>
      <c r="F19" s="8">
        <v>1</v>
      </c>
      <c r="G19" s="8">
        <v>0</v>
      </c>
      <c r="H19" s="4" t="str">
        <f t="shared" si="0"/>
        <v>Walia</v>
      </c>
      <c r="I19" s="4">
        <f>IF('Wyniki meczow'!H19=Imie_Nazwisko_1!H19,2,0)</f>
        <v>0</v>
      </c>
      <c r="J19" s="4">
        <f>IF(AND('Wyniki meczow'!F19=Imie_Nazwisko_1!F19,'Wyniki meczow'!G19=Imie_Nazwisko_1!G19),1,0)</f>
        <v>0</v>
      </c>
    </row>
    <row r="20" spans="1:10" ht="14.25" x14ac:dyDescent="0.2">
      <c r="A20" s="4">
        <v>18</v>
      </c>
      <c r="B20" s="5">
        <v>44890</v>
      </c>
      <c r="C20" s="4" t="s">
        <v>24</v>
      </c>
      <c r="D20" s="4" t="s">
        <v>25</v>
      </c>
      <c r="E20" s="4" t="s">
        <v>27</v>
      </c>
      <c r="F20" s="8">
        <v>2</v>
      </c>
      <c r="G20" s="8">
        <v>0</v>
      </c>
      <c r="H20" s="4" t="str">
        <f t="shared" si="0"/>
        <v>Katar</v>
      </c>
      <c r="I20" s="4">
        <f>IF('Wyniki meczow'!H20=Imie_Nazwisko_1!H20,2,0)</f>
        <v>0</v>
      </c>
      <c r="J20" s="4">
        <f>IF(AND('Wyniki meczow'!F20=Imie_Nazwisko_1!F20,'Wyniki meczow'!G20=Imie_Nazwisko_1!G20),1,0)</f>
        <v>0</v>
      </c>
    </row>
    <row r="21" spans="1:10" ht="14.25" x14ac:dyDescent="0.2">
      <c r="A21" s="4">
        <v>19</v>
      </c>
      <c r="B21" s="5">
        <v>44890</v>
      </c>
      <c r="C21" s="4" t="s">
        <v>24</v>
      </c>
      <c r="D21" s="4" t="s">
        <v>28</v>
      </c>
      <c r="E21" s="4" t="s">
        <v>26</v>
      </c>
      <c r="F21" s="8">
        <v>3</v>
      </c>
      <c r="G21" s="8">
        <v>1</v>
      </c>
      <c r="H21" s="4" t="str">
        <f t="shared" si="0"/>
        <v>Holandia</v>
      </c>
      <c r="I21" s="4">
        <f>IF('Wyniki meczow'!H21=Imie_Nazwisko_1!H21,2,0)</f>
        <v>0</v>
      </c>
      <c r="J21" s="4">
        <f>IF(AND('Wyniki meczow'!F21=Imie_Nazwisko_1!F21,'Wyniki meczow'!G21=Imie_Nazwisko_1!G21),1,0)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29</v>
      </c>
      <c r="D22" s="4" t="s">
        <v>30</v>
      </c>
      <c r="E22" s="4" t="s">
        <v>32</v>
      </c>
      <c r="F22" s="8">
        <v>1</v>
      </c>
      <c r="G22" s="8">
        <v>0</v>
      </c>
      <c r="H22" s="4" t="str">
        <f t="shared" si="0"/>
        <v>Anglia</v>
      </c>
      <c r="I22" s="4">
        <f>IF('Wyniki meczow'!H22=Imie_Nazwisko_1!H22,2,0)</f>
        <v>0</v>
      </c>
      <c r="J22" s="4">
        <f>IF(AND('Wyniki meczow'!F22=Imie_Nazwisko_1!F22,'Wyniki meczow'!G22=Imie_Nazwisko_1!G22),1,0)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34</v>
      </c>
      <c r="D23" s="4" t="s">
        <v>36</v>
      </c>
      <c r="E23" s="4" t="s">
        <v>38</v>
      </c>
      <c r="F23" s="8">
        <v>1</v>
      </c>
      <c r="G23" s="8">
        <v>1</v>
      </c>
      <c r="H23" s="4" t="str">
        <f t="shared" si="0"/>
        <v>Remis</v>
      </c>
      <c r="I23" s="4">
        <f>IF('Wyniki meczow'!H23=Imie_Nazwisko_1!H23,2,0)</f>
        <v>0</v>
      </c>
      <c r="J23" s="4">
        <f>IF(AND('Wyniki meczow'!F23=Imie_Nazwisko_1!F23,'Wyniki meczow'!G23=Imie_Nazwisko_1!G23),1,0)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39</v>
      </c>
      <c r="D24" s="4" t="s">
        <v>43</v>
      </c>
      <c r="E24" s="4" t="s">
        <v>41</v>
      </c>
      <c r="F24" s="8">
        <v>1</v>
      </c>
      <c r="G24" s="8">
        <v>0</v>
      </c>
      <c r="H24" s="4" t="str">
        <f t="shared" si="0"/>
        <v>Polska</v>
      </c>
      <c r="I24" s="4">
        <f>IF('Wyniki meczow'!H24=Imie_Nazwisko_1!H24,2,0)</f>
        <v>2</v>
      </c>
      <c r="J24" s="4">
        <f>IF(AND('Wyniki meczow'!F24=Imie_Nazwisko_1!F24,'Wyniki meczow'!G24=Imie_Nazwisko_1!G24),1,0)</f>
        <v>0</v>
      </c>
    </row>
    <row r="25" spans="1:10" ht="15.75" customHeight="1" x14ac:dyDescent="0.2">
      <c r="A25" s="4">
        <v>23</v>
      </c>
      <c r="B25" s="5">
        <v>44891</v>
      </c>
      <c r="C25" s="4" t="s">
        <v>34</v>
      </c>
      <c r="D25" s="4" t="s">
        <v>37</v>
      </c>
      <c r="E25" s="4" t="s">
        <v>35</v>
      </c>
      <c r="F25" s="8">
        <v>2</v>
      </c>
      <c r="G25" s="8">
        <v>0</v>
      </c>
      <c r="H25" s="4" t="str">
        <f t="shared" si="0"/>
        <v>Francja</v>
      </c>
      <c r="I25" s="4">
        <f>IF('Wyniki meczow'!H25=Imie_Nazwisko_1!H25,2,0)</f>
        <v>2</v>
      </c>
      <c r="J25" s="4">
        <f>IF(AND('Wyniki meczow'!F25=Imie_Nazwisko_1!F25,'Wyniki meczow'!G25=Imie_Nazwisko_1!G25),1,0)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39</v>
      </c>
      <c r="D26" s="4" t="s">
        <v>40</v>
      </c>
      <c r="E26" s="4" t="s">
        <v>42</v>
      </c>
      <c r="F26" s="8">
        <v>0</v>
      </c>
      <c r="G26" s="8">
        <v>0</v>
      </c>
      <c r="H26" s="4" t="str">
        <f t="shared" si="0"/>
        <v>Remis</v>
      </c>
      <c r="I26" s="4">
        <f>IF('Wyniki meczow'!H26=Imie_Nazwisko_1!H26,2,0)</f>
        <v>0</v>
      </c>
      <c r="J26" s="4">
        <f>IF(AND('Wyniki meczow'!F26=Imie_Nazwisko_1!F26,'Wyniki meczow'!G26=Imie_Nazwisko_1!G26),1,0)</f>
        <v>0</v>
      </c>
    </row>
    <row r="27" spans="1:10" ht="15.75" customHeight="1" x14ac:dyDescent="0.2">
      <c r="A27" s="4">
        <v>25</v>
      </c>
      <c r="B27" s="5">
        <v>44892</v>
      </c>
      <c r="C27" s="4" t="s">
        <v>47</v>
      </c>
      <c r="D27" s="4" t="s">
        <v>51</v>
      </c>
      <c r="E27" s="4" t="s">
        <v>49</v>
      </c>
      <c r="F27" s="8">
        <v>1</v>
      </c>
      <c r="G27" s="8">
        <v>0</v>
      </c>
      <c r="H27" s="4" t="str">
        <f t="shared" si="0"/>
        <v>Japonia</v>
      </c>
      <c r="I27" s="4">
        <f>IF('Wyniki meczow'!H27=Imie_Nazwisko_1!H27,2,0)</f>
        <v>0</v>
      </c>
      <c r="J27" s="4">
        <f>IF(AND('Wyniki meczow'!F27=Imie_Nazwisko_1!F27,'Wyniki meczow'!G27=Imie_Nazwisko_1!G27),1,0)</f>
        <v>0</v>
      </c>
    </row>
    <row r="28" spans="1:10" ht="15.75" customHeight="1" x14ac:dyDescent="0.2">
      <c r="A28" s="4">
        <v>26</v>
      </c>
      <c r="B28" s="5">
        <v>44892</v>
      </c>
      <c r="C28" s="4" t="s">
        <v>44</v>
      </c>
      <c r="D28" s="4" t="s">
        <v>45</v>
      </c>
      <c r="E28" s="4" t="s">
        <v>52</v>
      </c>
      <c r="F28" s="8">
        <v>3</v>
      </c>
      <c r="G28" s="8">
        <v>0</v>
      </c>
      <c r="H28" s="4" t="str">
        <f t="shared" si="0"/>
        <v>Belgia</v>
      </c>
      <c r="I28" s="4">
        <f>IF('Wyniki meczow'!H28=Imie_Nazwisko_1!H28,2,0)</f>
        <v>0</v>
      </c>
      <c r="J28" s="4">
        <f>IF(AND('Wyniki meczow'!F28=Imie_Nazwisko_1!F28,'Wyniki meczow'!G28=Imie_Nazwisko_1!G28),1,0)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44</v>
      </c>
      <c r="D29" s="4" t="s">
        <v>53</v>
      </c>
      <c r="E29" s="4" t="s">
        <v>46</v>
      </c>
      <c r="F29" s="8">
        <v>1</v>
      </c>
      <c r="G29" s="8">
        <v>0</v>
      </c>
      <c r="H29" s="4" t="str">
        <f t="shared" si="0"/>
        <v>Chorwacja</v>
      </c>
      <c r="I29" s="4">
        <f>IF('Wyniki meczow'!H29=Imie_Nazwisko_1!H29,2,0)</f>
        <v>2</v>
      </c>
      <c r="J29" s="4">
        <f>IF(AND('Wyniki meczow'!F29=Imie_Nazwisko_1!F29,'Wyniki meczow'!G29=Imie_Nazwisko_1!G29),1,0)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47</v>
      </c>
      <c r="D30" s="4" t="s">
        <v>48</v>
      </c>
      <c r="E30" s="4" t="s">
        <v>50</v>
      </c>
      <c r="F30" s="8">
        <v>2</v>
      </c>
      <c r="G30" s="8">
        <v>1</v>
      </c>
      <c r="H30" s="4" t="str">
        <f t="shared" si="0"/>
        <v>Hiszpania</v>
      </c>
      <c r="I30" s="4">
        <f>IF('Wyniki meczow'!H30=Imie_Nazwisko_1!H30,2,0)</f>
        <v>0</v>
      </c>
      <c r="J30" s="4">
        <f>IF(AND('Wyniki meczow'!F30=Imie_Nazwisko_1!F30,'Wyniki meczow'!G30=Imie_Nazwisko_1!G30),1,0)</f>
        <v>0</v>
      </c>
    </row>
    <row r="31" spans="1:10" ht="15.75" customHeight="1" x14ac:dyDescent="0.2">
      <c r="A31" s="4">
        <v>29</v>
      </c>
      <c r="B31" s="5">
        <v>44893</v>
      </c>
      <c r="C31" s="4" t="s">
        <v>54</v>
      </c>
      <c r="D31" s="4" t="s">
        <v>56</v>
      </c>
      <c r="E31" s="4" t="s">
        <v>63</v>
      </c>
      <c r="F31" s="8">
        <v>0</v>
      </c>
      <c r="G31" s="8">
        <v>0</v>
      </c>
      <c r="H31" s="4" t="str">
        <f t="shared" si="0"/>
        <v>Remis</v>
      </c>
      <c r="I31" s="4">
        <f>IF('Wyniki meczow'!H31=Imie_Nazwisko_1!H31,2,0)</f>
        <v>2</v>
      </c>
      <c r="J31" s="4">
        <f>IF(AND('Wyniki meczow'!F31=Imie_Nazwisko_1!F31,'Wyniki meczow'!G31=Imie_Nazwisko_1!G31),1,0)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57</v>
      </c>
      <c r="D32" s="4" t="s">
        <v>59</v>
      </c>
      <c r="E32" s="4" t="s">
        <v>61</v>
      </c>
      <c r="F32" s="8">
        <v>0</v>
      </c>
      <c r="G32" s="8">
        <v>0</v>
      </c>
      <c r="H32" s="4" t="str">
        <f t="shared" si="0"/>
        <v>Remis</v>
      </c>
      <c r="I32" s="4">
        <f>IF('Wyniki meczow'!H32=Imie_Nazwisko_1!H32,2,0)</f>
        <v>0</v>
      </c>
      <c r="J32" s="4">
        <f>IF(AND('Wyniki meczow'!F32=Imie_Nazwisko_1!F32,'Wyniki meczow'!G32=Imie_Nazwisko_1!G32),1,0)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54</v>
      </c>
      <c r="D33" s="4" t="s">
        <v>62</v>
      </c>
      <c r="E33" s="4" t="s">
        <v>55</v>
      </c>
      <c r="F33" s="8">
        <v>2</v>
      </c>
      <c r="G33" s="8">
        <v>0</v>
      </c>
      <c r="H33" s="4" t="str">
        <f t="shared" si="0"/>
        <v>Brazylia</v>
      </c>
      <c r="I33" s="4">
        <f>IF('Wyniki meczow'!H33=Imie_Nazwisko_1!H33,2,0)</f>
        <v>2</v>
      </c>
      <c r="J33" s="4">
        <f>IF(AND('Wyniki meczow'!F33=Imie_Nazwisko_1!F33,'Wyniki meczow'!G33=Imie_Nazwisko_1!G33),1,0)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57</v>
      </c>
      <c r="D34" s="4" t="s">
        <v>60</v>
      </c>
      <c r="E34" s="4" t="s">
        <v>58</v>
      </c>
      <c r="F34" s="8">
        <v>2</v>
      </c>
      <c r="G34" s="8">
        <v>0</v>
      </c>
      <c r="H34" s="4" t="str">
        <f t="shared" si="0"/>
        <v>Portugalia</v>
      </c>
      <c r="I34" s="4">
        <f>IF('Wyniki meczow'!H34=Imie_Nazwisko_1!H34,2,0)</f>
        <v>2</v>
      </c>
      <c r="J34" s="4">
        <f>IF(AND('Wyniki meczow'!F34=Imie_Nazwisko_1!F34,'Wyniki meczow'!G34=Imie_Nazwisko_1!G34),1,0)</f>
        <v>1</v>
      </c>
    </row>
    <row r="35" spans="1:13" ht="15.75" customHeight="1" x14ac:dyDescent="0.2">
      <c r="A35" s="4">
        <v>33</v>
      </c>
      <c r="B35" s="5">
        <v>44894</v>
      </c>
      <c r="C35" s="4" t="s">
        <v>29</v>
      </c>
      <c r="D35" s="4" t="s">
        <v>33</v>
      </c>
      <c r="E35" s="4" t="s">
        <v>30</v>
      </c>
      <c r="F35" s="8">
        <v>1</v>
      </c>
      <c r="G35" s="8">
        <v>1</v>
      </c>
      <c r="H35" s="4" t="str">
        <f t="shared" si="0"/>
        <v>Remis</v>
      </c>
      <c r="I35" s="4">
        <f>IF('Wyniki meczow'!H35=Imie_Nazwisko_1!H35,2,0)</f>
        <v>0</v>
      </c>
      <c r="J35" s="4">
        <f>IF(AND('Wyniki meczow'!F35=Imie_Nazwisko_1!F35,'Wyniki meczow'!G35=Imie_Nazwisko_1!G35),1,0)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29</v>
      </c>
      <c r="D36" s="4" t="s">
        <v>31</v>
      </c>
      <c r="E36" s="4" t="s">
        <v>32</v>
      </c>
      <c r="F36" s="8">
        <v>2</v>
      </c>
      <c r="G36" s="8">
        <v>2</v>
      </c>
      <c r="H36" s="4" t="str">
        <f t="shared" si="0"/>
        <v>Remis</v>
      </c>
      <c r="I36" s="4">
        <f>IF('Wyniki meczow'!H36=Imie_Nazwisko_1!H36,2,0)</f>
        <v>0</v>
      </c>
      <c r="J36" s="4">
        <f>IF(AND('Wyniki meczow'!F36=Imie_Nazwisko_1!F36,'Wyniki meczow'!G36=Imie_Nazwisko_1!G36),1,0)</f>
        <v>0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24</v>
      </c>
      <c r="D37" s="4" t="s">
        <v>26</v>
      </c>
      <c r="E37" s="4" t="s">
        <v>27</v>
      </c>
      <c r="F37" s="8">
        <v>2</v>
      </c>
      <c r="G37" s="8">
        <v>2</v>
      </c>
      <c r="H37" s="4" t="str">
        <f t="shared" si="0"/>
        <v>Remis</v>
      </c>
      <c r="I37" s="4">
        <f>IF('Wyniki meczow'!H37=Imie_Nazwisko_1!H37,2,0)</f>
        <v>0</v>
      </c>
      <c r="J37" s="4">
        <f>IF(AND('Wyniki meczow'!F37=Imie_Nazwisko_1!F37,'Wyniki meczow'!G37=Imie_Nazwisko_1!G37),1,0)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24</v>
      </c>
      <c r="D38" s="4" t="s">
        <v>28</v>
      </c>
      <c r="E38" s="4" t="s">
        <v>25</v>
      </c>
      <c r="F38" s="8">
        <v>3</v>
      </c>
      <c r="G38" s="8">
        <v>0</v>
      </c>
      <c r="H38" s="4" t="str">
        <f t="shared" si="0"/>
        <v>Holandia</v>
      </c>
      <c r="I38" s="4">
        <f>IF('Wyniki meczow'!H38=Imie_Nazwisko_1!H38,2,0)</f>
        <v>2</v>
      </c>
      <c r="J38" s="4">
        <f>IF(AND('Wyniki meczow'!F38=Imie_Nazwisko_1!F38,'Wyniki meczow'!G38=Imie_Nazwisko_1!G38),1,0)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34</v>
      </c>
      <c r="D39" s="4" t="s">
        <v>38</v>
      </c>
      <c r="E39" s="4" t="s">
        <v>35</v>
      </c>
      <c r="F39" s="8">
        <v>0</v>
      </c>
      <c r="G39" s="8">
        <v>1</v>
      </c>
      <c r="H39" s="4" t="str">
        <f t="shared" si="0"/>
        <v>Dania</v>
      </c>
      <c r="I39" s="4">
        <f>IF('Wyniki meczow'!H39=Imie_Nazwisko_1!H39,2,0)</f>
        <v>0</v>
      </c>
      <c r="J39" s="4">
        <f>IF(AND('Wyniki meczow'!F39=Imie_Nazwisko_1!F39,'Wyniki meczow'!G39=Imie_Nazwisko_1!G39),1,0)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34</v>
      </c>
      <c r="D40" s="4" t="s">
        <v>36</v>
      </c>
      <c r="E40" s="4" t="s">
        <v>37</v>
      </c>
      <c r="F40" s="8">
        <v>0</v>
      </c>
      <c r="G40" s="8">
        <v>3</v>
      </c>
      <c r="H40" s="4" t="str">
        <f t="shared" si="0"/>
        <v>Francja</v>
      </c>
      <c r="I40" s="4">
        <f>IF('Wyniki meczow'!H40=Imie_Nazwisko_1!H40,2,0)</f>
        <v>0</v>
      </c>
      <c r="J40" s="4">
        <f>IF(AND('Wyniki meczow'!F40=Imie_Nazwisko_1!F40,'Wyniki meczow'!G40=Imie_Nazwisko_1!G40),1,0)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39</v>
      </c>
      <c r="D41" s="4" t="s">
        <v>43</v>
      </c>
      <c r="E41" s="4" t="s">
        <v>40</v>
      </c>
      <c r="F41" s="8">
        <v>0</v>
      </c>
      <c r="G41" s="8">
        <v>2</v>
      </c>
      <c r="H41" s="4" t="str">
        <f t="shared" si="0"/>
        <v>Argentyna</v>
      </c>
      <c r="I41" s="4">
        <f>IF('Wyniki meczow'!H41=Imie_Nazwisko_1!H41,2,0)</f>
        <v>2</v>
      </c>
      <c r="J41" s="4">
        <f>IF(AND('Wyniki meczow'!F41=Imie_Nazwisko_1!F41,'Wyniki meczow'!G41=Imie_Nazwisko_1!G41),1,0)</f>
        <v>1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39</v>
      </c>
      <c r="D42" s="4" t="s">
        <v>41</v>
      </c>
      <c r="E42" s="4" t="s">
        <v>42</v>
      </c>
      <c r="F42" s="8">
        <v>0</v>
      </c>
      <c r="G42" s="8">
        <v>1</v>
      </c>
      <c r="H42" s="4" t="str">
        <f t="shared" si="0"/>
        <v>Meksyk</v>
      </c>
      <c r="I42" s="4">
        <f>IF('Wyniki meczow'!H42=Imie_Nazwisko_1!H42,2,0)</f>
        <v>2</v>
      </c>
      <c r="J42" s="4">
        <f>IF(AND('Wyniki meczow'!F42=Imie_Nazwisko_1!F42,'Wyniki meczow'!G42=Imie_Nazwisko_1!G42),1,0)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44</v>
      </c>
      <c r="D43" s="4" t="s">
        <v>53</v>
      </c>
      <c r="E43" s="4" t="s">
        <v>45</v>
      </c>
      <c r="F43" s="8">
        <v>0</v>
      </c>
      <c r="G43" s="8">
        <v>1</v>
      </c>
      <c r="H43" s="4" t="str">
        <f t="shared" si="0"/>
        <v>Belgia</v>
      </c>
      <c r="I43" s="4">
        <f>IF('Wyniki meczow'!H43=Imie_Nazwisko_1!H43,2,0)</f>
        <v>0</v>
      </c>
      <c r="J43" s="4">
        <f>IF(AND('Wyniki meczow'!F43=Imie_Nazwisko_1!F43,'Wyniki meczow'!G43=Imie_Nazwisko_1!G43),1,0)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44</v>
      </c>
      <c r="D44" s="4" t="s">
        <v>46</v>
      </c>
      <c r="E44" s="4" t="s">
        <v>52</v>
      </c>
      <c r="F44" s="8">
        <v>1</v>
      </c>
      <c r="G44" s="8">
        <v>1</v>
      </c>
      <c r="H44" s="4" t="str">
        <f t="shared" si="0"/>
        <v>Remis</v>
      </c>
      <c r="I44" s="4">
        <f>IF('Wyniki meczow'!H44=Imie_Nazwisko_1!H44,2,0)</f>
        <v>0</v>
      </c>
      <c r="J44" s="4">
        <f>IF(AND('Wyniki meczow'!F44=Imie_Nazwisko_1!F44,'Wyniki meczow'!G44=Imie_Nazwisko_1!G44),1,0)</f>
        <v>0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47</v>
      </c>
      <c r="D45" s="4" t="s">
        <v>51</v>
      </c>
      <c r="E45" s="4" t="s">
        <v>48</v>
      </c>
      <c r="F45" s="8">
        <v>0</v>
      </c>
      <c r="G45" s="8">
        <v>1</v>
      </c>
      <c r="H45" s="4" t="str">
        <f t="shared" si="0"/>
        <v>Hiszpania</v>
      </c>
      <c r="I45" s="4">
        <f>IF('Wyniki meczow'!H45=Imie_Nazwisko_1!H45,2,0)</f>
        <v>0</v>
      </c>
      <c r="J45" s="4">
        <f>IF(AND('Wyniki meczow'!F45=Imie_Nazwisko_1!F45,'Wyniki meczow'!G45=Imie_Nazwisko_1!G45),1,0)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47</v>
      </c>
      <c r="D46" s="4" t="s">
        <v>49</v>
      </c>
      <c r="E46" s="4" t="s">
        <v>50</v>
      </c>
      <c r="F46" s="8">
        <v>0</v>
      </c>
      <c r="G46" s="8">
        <v>2</v>
      </c>
      <c r="H46" s="4" t="str">
        <f t="shared" si="0"/>
        <v>Niemcy</v>
      </c>
      <c r="I46" s="4">
        <f>IF('Wyniki meczow'!H46=Imie_Nazwisko_1!H46,2,0)</f>
        <v>2</v>
      </c>
      <c r="J46" s="4">
        <f>IF(AND('Wyniki meczow'!F46=Imie_Nazwisko_1!F46,'Wyniki meczow'!G46=Imie_Nazwisko_1!G46),1,0)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57</v>
      </c>
      <c r="D47" s="4" t="s">
        <v>61</v>
      </c>
      <c r="E47" s="4" t="s">
        <v>58</v>
      </c>
      <c r="F47" s="8">
        <v>1</v>
      </c>
      <c r="G47" s="8">
        <v>1</v>
      </c>
      <c r="H47" s="4" t="str">
        <f t="shared" si="0"/>
        <v>Remis</v>
      </c>
      <c r="I47" s="4">
        <f>IF('Wyniki meczow'!H47=Imie_Nazwisko_1!H47,2,0)</f>
        <v>0</v>
      </c>
      <c r="J47" s="4">
        <f>IF(AND('Wyniki meczow'!F47=Imie_Nazwisko_1!F47,'Wyniki meczow'!G47=Imie_Nazwisko_1!G47),1,0)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57</v>
      </c>
      <c r="D48" s="4" t="s">
        <v>59</v>
      </c>
      <c r="E48" s="4" t="s">
        <v>60</v>
      </c>
      <c r="F48" s="8">
        <v>0</v>
      </c>
      <c r="G48" s="8">
        <v>2</v>
      </c>
      <c r="H48" s="4" t="str">
        <f t="shared" si="0"/>
        <v>Portugalia</v>
      </c>
      <c r="I48" s="4">
        <f>IF('Wyniki meczow'!H48=Imie_Nazwisko_1!H48,2,0)</f>
        <v>0</v>
      </c>
      <c r="J48" s="4">
        <f>IF(AND('Wyniki meczow'!F48=Imie_Nazwisko_1!F48,'Wyniki meczow'!G48=Imie_Nazwisko_1!G48),1,0)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54</v>
      </c>
      <c r="D49" s="4" t="s">
        <v>63</v>
      </c>
      <c r="E49" s="4" t="s">
        <v>55</v>
      </c>
      <c r="F49" s="8">
        <v>1</v>
      </c>
      <c r="G49" s="8">
        <v>0</v>
      </c>
      <c r="H49" s="4" t="str">
        <f t="shared" si="0"/>
        <v>Serbia</v>
      </c>
      <c r="I49" s="4">
        <f>IF('Wyniki meczow'!H49=Imie_Nazwisko_1!H49,2,0)</f>
        <v>0</v>
      </c>
      <c r="J49" s="4">
        <f>IF(AND('Wyniki meczow'!F49=Imie_Nazwisko_1!F49,'Wyniki meczow'!G49=Imie_Nazwisko_1!G49),1,0)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54</v>
      </c>
      <c r="D50" s="4" t="s">
        <v>56</v>
      </c>
      <c r="E50" s="4" t="s">
        <v>62</v>
      </c>
      <c r="F50" s="8">
        <v>0</v>
      </c>
      <c r="G50" s="8">
        <v>2</v>
      </c>
      <c r="H50" s="4" t="str">
        <f t="shared" si="0"/>
        <v>Brazylia</v>
      </c>
      <c r="I50" s="4">
        <f>IF('Wyniki meczow'!H50=Imie_Nazwisko_1!H50,2,0)</f>
        <v>0</v>
      </c>
      <c r="J50" s="4">
        <f>IF(AND('Wyniki meczow'!F50=Imie_Nazwisko_1!F50,'Wyniki meczow'!G50=Imie_Nazwisko_1!G50),1,0)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64</v>
      </c>
      <c r="D55" s="17" t="s">
        <v>28</v>
      </c>
      <c r="E55" s="17" t="s">
        <v>32</v>
      </c>
      <c r="F55" s="8">
        <v>2</v>
      </c>
      <c r="G55" s="8">
        <v>0</v>
      </c>
      <c r="H55" s="4" t="str">
        <f t="shared" ref="H55:H75" si="1">IF(F55="-","",IF(F55=G55,"Remis",IF(F55&gt;G55,D55,E55)))</f>
        <v>Holandia</v>
      </c>
      <c r="I55" s="4">
        <f>IF('Wyniki meczow'!H55=Imie_Nazwisko_1!H55,2,0)</f>
        <v>2</v>
      </c>
      <c r="J55" s="4">
        <f>IF(AND('Wyniki meczow'!F55=Imie_Nazwisko_1!F55,'Wyniki meczow'!G55=Imie_Nazwisko_1!G55),1,0)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64</v>
      </c>
      <c r="D56" s="17" t="s">
        <v>40</v>
      </c>
      <c r="E56" s="17" t="s">
        <v>38</v>
      </c>
      <c r="F56" s="8">
        <v>2</v>
      </c>
      <c r="G56" s="8">
        <v>1</v>
      </c>
      <c r="H56" s="4" t="str">
        <f t="shared" si="1"/>
        <v>Argentyna</v>
      </c>
      <c r="I56" s="4">
        <f>IF('Wyniki meczow'!H56=Imie_Nazwisko_1!H56,2,0)</f>
        <v>2</v>
      </c>
      <c r="J56" s="4">
        <f>IF(AND('Wyniki meczow'!F56=Imie_Nazwisko_1!F56,'Wyniki meczow'!G56=Imie_Nazwisko_1!G56),1,0)</f>
        <v>1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64</v>
      </c>
      <c r="D57" s="17" t="s">
        <v>37</v>
      </c>
      <c r="E57" s="17" t="s">
        <v>43</v>
      </c>
      <c r="F57" s="8">
        <v>2</v>
      </c>
      <c r="G57" s="8">
        <v>0</v>
      </c>
      <c r="H57" s="4" t="str">
        <f t="shared" si="1"/>
        <v>Francja</v>
      </c>
      <c r="I57" s="4">
        <f>IF('Wyniki meczow'!H57=Imie_Nazwisko_1!H57,2,0)</f>
        <v>2</v>
      </c>
      <c r="J57" s="4">
        <f>IF(AND('Wyniki meczow'!F57=Imie_Nazwisko_1!F57,'Wyniki meczow'!G57=Imie_Nazwisko_1!G57),1,0)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64</v>
      </c>
      <c r="D58" s="17" t="s">
        <v>30</v>
      </c>
      <c r="E58" s="17" t="s">
        <v>27</v>
      </c>
      <c r="F58" s="8">
        <v>1</v>
      </c>
      <c r="G58" s="8">
        <v>0</v>
      </c>
      <c r="H58" s="4" t="str">
        <f t="shared" si="1"/>
        <v>Anglia</v>
      </c>
      <c r="I58" s="4">
        <f>IF('Wyniki meczow'!H58=Imie_Nazwisko_1!H58,2,0)</f>
        <v>2</v>
      </c>
      <c r="J58" s="4">
        <f>IF(AND('Wyniki meczow'!F58=Imie_Nazwisko_1!F58,'Wyniki meczow'!G58=Imie_Nazwisko_1!G58),1,0)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64</v>
      </c>
      <c r="D59" s="17" t="s">
        <v>51</v>
      </c>
      <c r="E59" s="17" t="s">
        <v>53</v>
      </c>
      <c r="F59" s="8">
        <v>1</v>
      </c>
      <c r="G59" s="8">
        <v>0</v>
      </c>
      <c r="H59" s="4" t="str">
        <f t="shared" si="1"/>
        <v>Japonia</v>
      </c>
      <c r="I59" s="4">
        <f>IF('Wyniki meczow'!H59=Imie_Nazwisko_1!H59,2,0)</f>
        <v>0</v>
      </c>
      <c r="J59" s="4">
        <f>IF(AND('Wyniki meczow'!F59=Imie_Nazwisko_1!F59,'Wyniki meczow'!G59=Imie_Nazwisko_1!G59),1,0)</f>
        <v>0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64</v>
      </c>
      <c r="D60" s="17" t="s">
        <v>62</v>
      </c>
      <c r="E60" s="17" t="s">
        <v>59</v>
      </c>
      <c r="F60" s="8">
        <v>2</v>
      </c>
      <c r="G60" s="8">
        <v>0</v>
      </c>
      <c r="H60" s="4" t="str">
        <f t="shared" si="1"/>
        <v>Brazylia</v>
      </c>
      <c r="I60" s="4">
        <f>IF('Wyniki meczow'!H60=Imie_Nazwisko_1!H60,2,0)</f>
        <v>2</v>
      </c>
      <c r="J60" s="4">
        <f>IF(AND('Wyniki meczow'!F60=Imie_Nazwisko_1!F60,'Wyniki meczow'!G60=Imie_Nazwisko_1!G60),1,0)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64</v>
      </c>
      <c r="D61" s="17" t="s">
        <v>52</v>
      </c>
      <c r="E61" s="17" t="s">
        <v>48</v>
      </c>
      <c r="F61" s="8">
        <v>1</v>
      </c>
      <c r="G61" s="8">
        <v>2</v>
      </c>
      <c r="H61" s="4" t="str">
        <f t="shared" si="1"/>
        <v>Hiszpania</v>
      </c>
      <c r="I61" s="4">
        <f>IF('Wyniki meczow'!H61=Imie_Nazwisko_1!H61,2,0)</f>
        <v>0</v>
      </c>
      <c r="J61" s="4">
        <f>IF(AND('Wyniki meczow'!F61=Imie_Nazwisko_1!F61,'Wyniki meczow'!G61=Imie_Nazwisko_1!G61),1,0)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64</v>
      </c>
      <c r="D62" s="17" t="s">
        <v>60</v>
      </c>
      <c r="E62" s="17" t="s">
        <v>55</v>
      </c>
      <c r="F62" s="8">
        <v>1</v>
      </c>
      <c r="G62" s="8">
        <v>2</v>
      </c>
      <c r="H62" s="4" t="str">
        <f t="shared" si="1"/>
        <v>Szwajcaria</v>
      </c>
      <c r="I62" s="4">
        <f>IF('Wyniki meczow'!H62=Imie_Nazwisko_1!H62,2,0)</f>
        <v>0</v>
      </c>
      <c r="J62" s="4">
        <f>IF(AND('Wyniki meczow'!F62=Imie_Nazwisko_1!F62,'Wyniki meczow'!G62=Imie_Nazwisko_1!G62),1,0)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65</v>
      </c>
      <c r="D65" s="21" t="str">
        <f>'Wyniki meczow'!H59</f>
        <v>Chorwacja</v>
      </c>
      <c r="E65" s="21" t="str">
        <f>'Wyniki meczow'!H60</f>
        <v>Brazylia</v>
      </c>
      <c r="F65" s="8">
        <v>0</v>
      </c>
      <c r="G65" s="8">
        <v>2</v>
      </c>
      <c r="H65" s="4" t="str">
        <f t="shared" si="1"/>
        <v>Brazylia</v>
      </c>
      <c r="I65" s="4">
        <f>IF('Wyniki meczow'!H65=Imie_Nazwisko_1!H65,2,0)</f>
        <v>0</v>
      </c>
      <c r="J65" s="4">
        <f>IF(AND('Wyniki meczow'!F65=Imie_Nazwisko_1!F65,'Wyniki meczow'!G65=Imie_Nazwisko_1!G65),1,0)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65</v>
      </c>
      <c r="D66" s="21" t="str">
        <f>'Wyniki meczow'!H55</f>
        <v>Holandia</v>
      </c>
      <c r="E66" s="21" t="str">
        <f>'Wyniki meczow'!H56</f>
        <v>Argentyna</v>
      </c>
      <c r="F66" s="8">
        <v>1</v>
      </c>
      <c r="G66" s="8">
        <v>2</v>
      </c>
      <c r="H66" s="4" t="str">
        <f t="shared" si="1"/>
        <v>Argentyna</v>
      </c>
      <c r="I66" s="4">
        <f>IF('Wyniki meczow'!H66=Imie_Nazwisko_1!H66,2,0)</f>
        <v>2</v>
      </c>
      <c r="J66" s="4">
        <f>IF(AND('Wyniki meczow'!F66=Imie_Nazwisko_1!F66,'Wyniki meczow'!G66=Imie_Nazwisko_1!G66),1,0)</f>
        <v>1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65</v>
      </c>
      <c r="D67" s="21" t="str">
        <f>'Wyniki meczow'!H61</f>
        <v>Maroko</v>
      </c>
      <c r="E67" s="21" t="str">
        <f>'Wyniki meczow'!H62</f>
        <v>Portugalia</v>
      </c>
      <c r="F67" s="8">
        <v>2</v>
      </c>
      <c r="G67" s="8">
        <v>3</v>
      </c>
      <c r="H67" s="4" t="str">
        <f t="shared" si="1"/>
        <v>Portugalia</v>
      </c>
      <c r="I67" s="4">
        <f>IF('Wyniki meczow'!H67=Imie_Nazwisko_1!H67,2,0)</f>
        <v>0</v>
      </c>
      <c r="J67" s="4">
        <f>IF(AND('Wyniki meczow'!F67=Imie_Nazwisko_1!F67,'Wyniki meczow'!G67=Imie_Nazwisko_1!G67),1,0)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65</v>
      </c>
      <c r="D68" s="21" t="str">
        <f>'Wyniki meczow'!H58</f>
        <v>Anglia</v>
      </c>
      <c r="E68" s="21" t="str">
        <f>'Wyniki meczow'!H57</f>
        <v>Francja</v>
      </c>
      <c r="F68" s="8">
        <v>1</v>
      </c>
      <c r="G68" s="8">
        <v>3</v>
      </c>
      <c r="H68" s="4" t="str">
        <f t="shared" si="1"/>
        <v>Francja</v>
      </c>
      <c r="I68" s="4">
        <f>IF('Wyniki meczow'!H68=Imie_Nazwisko_1!H68,2,0)</f>
        <v>2</v>
      </c>
      <c r="J68" s="4">
        <f>IF(AND('Wyniki meczow'!F68=Imie_Nazwisko_1!F68,'Wyniki meczow'!G68=Imie_Nazwisko_1!G68),1,0)</f>
        <v>0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66</v>
      </c>
      <c r="D71" s="21" t="str">
        <f>'Wyniki meczow'!H66</f>
        <v>Argentyna</v>
      </c>
      <c r="E71" s="21" t="str">
        <f>'Wyniki meczow'!H65</f>
        <v>Chorwacja</v>
      </c>
      <c r="F71" s="8">
        <v>2</v>
      </c>
      <c r="G71" s="8">
        <v>1</v>
      </c>
      <c r="H71" s="4" t="str">
        <f t="shared" si="1"/>
        <v>Argentyna</v>
      </c>
      <c r="I71" s="4">
        <f>IF('Wyniki meczow'!H71=Imie_Nazwisko_1!H71,2,0)</f>
        <v>2</v>
      </c>
      <c r="J71" s="4">
        <f>IF(AND('Wyniki meczow'!F71=Imie_Nazwisko_1!F71,'Wyniki meczow'!G71=Imie_Nazwisko_1!G71),1,0)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66</v>
      </c>
      <c r="D72" s="21" t="str">
        <f>'Wyniki meczow'!H68</f>
        <v>Francja</v>
      </c>
      <c r="E72" s="21" t="str">
        <f>'Wyniki meczow'!H67</f>
        <v>Maroko</v>
      </c>
      <c r="F72" s="8">
        <v>1</v>
      </c>
      <c r="G72" s="8">
        <v>2</v>
      </c>
      <c r="H72" s="4" t="str">
        <f t="shared" si="1"/>
        <v>Maroko</v>
      </c>
      <c r="I72" s="4">
        <f>IF('Wyniki meczow'!H72=Imie_Nazwisko_1!H72,2,0)</f>
        <v>0</v>
      </c>
      <c r="J72" s="4">
        <f>IF(AND('Wyniki meczow'!F72=Imie_Nazwisko_1!F72,'Wyniki meczow'!G72=Imie_Nazwisko_1!G72),1,0)</f>
        <v>0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67</v>
      </c>
      <c r="D74" s="21" t="str">
        <f>'Wyniki meczow'!D74</f>
        <v>Chorwacja</v>
      </c>
      <c r="E74" s="21" t="str">
        <f>'Wyniki meczow'!E74</f>
        <v>Maroko</v>
      </c>
      <c r="F74" s="8">
        <v>1</v>
      </c>
      <c r="G74" s="8">
        <v>2</v>
      </c>
      <c r="H74" s="4" t="str">
        <f t="shared" si="1"/>
        <v>Maroko</v>
      </c>
      <c r="I74" s="4">
        <f>IF('Wyniki meczow'!H74=Imie_Nazwisko_1!H74,2,0)</f>
        <v>0</v>
      </c>
      <c r="J74" s="4">
        <f>IF(AND('Wyniki meczow'!F74=Imie_Nazwisko_1!F74,'Wyniki meczow'!G74=Imie_Nazwisko_1!G74),1,0)</f>
        <v>0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68</v>
      </c>
      <c r="D75" s="21" t="str">
        <f>'Wyniki meczow'!H71</f>
        <v>Argentyna</v>
      </c>
      <c r="E75" s="21" t="str">
        <f>'Wyniki meczow'!H72</f>
        <v>Francja</v>
      </c>
      <c r="F75" s="8">
        <v>2</v>
      </c>
      <c r="G75" s="8">
        <v>1</v>
      </c>
      <c r="H75" s="4" t="str">
        <f t="shared" si="1"/>
        <v>Argentyna</v>
      </c>
      <c r="I75" s="4">
        <f>IF('Wyniki meczow'!H75=Imie_Nazwisko_1!H75,2,0)</f>
        <v>2</v>
      </c>
      <c r="J75" s="4">
        <f>IF(AND('Wyniki meczow'!F75=Imie_Nazwisko_1!F75,'Wyniki meczow'!G75=Imie_Nazwisko_1!G75),1,0)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92" priority="5" operator="containsText" text="podaj liczbę goli">
      <formula>NOT(ISERROR(SEARCH("podaj liczbę goli",F3)))</formula>
    </cfRule>
  </conditionalFormatting>
  <conditionalFormatting sqref="F55:G62">
    <cfRule type="containsText" dxfId="91" priority="4" operator="containsText" text="podaj liczbę goli">
      <formula>NOT(ISERROR(SEARCH("podaj liczbę goli",F55)))</formula>
    </cfRule>
  </conditionalFormatting>
  <conditionalFormatting sqref="F65:G68">
    <cfRule type="containsText" dxfId="90" priority="3" operator="containsText" text="podaj liczbę goli">
      <formula>NOT(ISERROR(SEARCH("podaj liczbę goli",F65)))</formula>
    </cfRule>
  </conditionalFormatting>
  <conditionalFormatting sqref="F71:G72">
    <cfRule type="containsText" dxfId="89" priority="2" operator="containsText" text="podaj liczbę goli">
      <formula>NOT(ISERROR(SEARCH("podaj liczbę goli",F71)))</formula>
    </cfRule>
  </conditionalFormatting>
  <conditionalFormatting sqref="F74:G75">
    <cfRule type="containsText" dxfId="88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2" topLeftCell="A57" activePane="bottomLeft" state="frozen"/>
      <selection pane="bottomLeft" activeCell="E74" sqref="E74"/>
    </sheetView>
  </sheetViews>
  <sheetFormatPr defaultColWidth="14.42578125" defaultRowHeight="15" customHeight="1" x14ac:dyDescent="0.25"/>
  <cols>
    <col min="1" max="1" width="8.7109375" style="10" customWidth="1"/>
    <col min="2" max="2" width="11.42578125" style="10" customWidth="1"/>
    <col min="3" max="3" width="17.42578125" style="10" customWidth="1"/>
    <col min="4" max="4" width="16.42578125" style="10" customWidth="1"/>
    <col min="5" max="5" width="18.140625" style="10" customWidth="1"/>
    <col min="6" max="6" width="26.7109375" style="10" customWidth="1"/>
    <col min="7" max="7" width="26.85546875" style="10" customWidth="1"/>
    <col min="8" max="8" width="21.140625" style="10" customWidth="1"/>
    <col min="9" max="9" width="31.28515625" style="10" bestFit="1" customWidth="1"/>
    <col min="10" max="10" width="26.7109375" style="10" bestFit="1" customWidth="1"/>
    <col min="11" max="12" width="8.7109375" style="10" customWidth="1"/>
    <col min="13" max="13" width="30" style="10" bestFit="1" customWidth="1"/>
    <col min="14" max="16384" width="14.42578125" style="10"/>
  </cols>
  <sheetData>
    <row r="1" spans="1:26" ht="15" customHeight="1" x14ac:dyDescent="0.25">
      <c r="A1" s="40" t="s">
        <v>17</v>
      </c>
      <c r="B1" s="40" t="s">
        <v>18</v>
      </c>
      <c r="C1" s="40" t="s">
        <v>19</v>
      </c>
      <c r="D1" s="41" t="s">
        <v>20</v>
      </c>
      <c r="E1" s="42" t="s">
        <v>21</v>
      </c>
      <c r="F1" s="43" t="s">
        <v>22</v>
      </c>
      <c r="G1" s="44"/>
      <c r="H1" s="38" t="s">
        <v>23</v>
      </c>
      <c r="I1" s="37" t="s">
        <v>69</v>
      </c>
      <c r="J1" s="37"/>
      <c r="K1" s="1"/>
      <c r="L1" s="1"/>
      <c r="M1" s="1"/>
      <c r="N1" s="1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23.25" customHeight="1" x14ac:dyDescent="0.25">
      <c r="A2" s="39"/>
      <c r="B2" s="39"/>
      <c r="C2" s="39"/>
      <c r="D2" s="39"/>
      <c r="E2" s="39"/>
      <c r="F2" s="11" t="s">
        <v>20</v>
      </c>
      <c r="G2" s="12" t="s">
        <v>21</v>
      </c>
      <c r="H2" s="39"/>
      <c r="I2" s="6" t="s">
        <v>70</v>
      </c>
      <c r="J2" s="7" t="s">
        <v>71</v>
      </c>
      <c r="K2" s="1"/>
      <c r="L2" s="1"/>
      <c r="M2" s="1"/>
      <c r="N2" s="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13">
        <v>1</v>
      </c>
      <c r="B3" s="14">
        <v>44885</v>
      </c>
      <c r="C3" s="13" t="s">
        <v>24</v>
      </c>
      <c r="D3" s="13" t="s">
        <v>25</v>
      </c>
      <c r="E3" s="13" t="s">
        <v>26</v>
      </c>
      <c r="F3" s="15">
        <v>1</v>
      </c>
      <c r="G3" s="15">
        <v>3</v>
      </c>
      <c r="H3" s="13" t="str">
        <f t="shared" ref="H3:H50" si="0">IF(F3="-","",IF(F3=G3,"Remis",IF(F3&gt;G3,D3,E3)))</f>
        <v>Ekwador</v>
      </c>
      <c r="I3" s="4">
        <f>IF('Wyniki meczow'!H3=Imie_Nazwisko_2!H3,2,0)</f>
        <v>2</v>
      </c>
      <c r="J3" s="4">
        <f>IF(AND('Wyniki meczow'!F3=Imie_Nazwisko_2!F3,'Wyniki meczow'!G3=Imie_Nazwisko_2!G3),1,0)</f>
        <v>0</v>
      </c>
      <c r="K3" s="1"/>
      <c r="L3" s="1"/>
      <c r="M3" s="1" t="s">
        <v>72</v>
      </c>
      <c r="N3" s="1">
        <f>COUNTIF(I3:I50:I55:I62:I65:I68:I71:I72:I74:I75,2)</f>
        <v>29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5">
      <c r="A4" s="13">
        <v>2</v>
      </c>
      <c r="B4" s="14">
        <v>44886</v>
      </c>
      <c r="C4" s="13" t="s">
        <v>24</v>
      </c>
      <c r="D4" s="13" t="s">
        <v>27</v>
      </c>
      <c r="E4" s="13" t="s">
        <v>28</v>
      </c>
      <c r="F4" s="15">
        <v>0</v>
      </c>
      <c r="G4" s="15">
        <v>2</v>
      </c>
      <c r="H4" s="13" t="str">
        <f t="shared" si="0"/>
        <v>Holandia</v>
      </c>
      <c r="I4" s="4">
        <f>IF('Wyniki meczow'!H4=Imie_Nazwisko_2!H4,2,0)</f>
        <v>2</v>
      </c>
      <c r="J4" s="4">
        <f>IF(AND('Wyniki meczow'!F4=Imie_Nazwisko_2!F4,'Wyniki meczow'!G4=Imie_Nazwisko_2!G4),1,0)</f>
        <v>1</v>
      </c>
      <c r="K4" s="1"/>
      <c r="L4" s="1"/>
      <c r="M4" s="1" t="s">
        <v>73</v>
      </c>
      <c r="N4" s="1">
        <f>COUNTIF(J3:J50:J55:J62:J65:J68:J71:J72:J74:J75,1)</f>
        <v>7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5">
      <c r="A5" s="13">
        <v>3</v>
      </c>
      <c r="B5" s="14">
        <v>44886</v>
      </c>
      <c r="C5" s="13" t="s">
        <v>29</v>
      </c>
      <c r="D5" s="13" t="s">
        <v>30</v>
      </c>
      <c r="E5" s="13" t="s">
        <v>31</v>
      </c>
      <c r="F5" s="15">
        <v>1</v>
      </c>
      <c r="G5" s="15">
        <v>0</v>
      </c>
      <c r="H5" s="13" t="str">
        <f t="shared" si="0"/>
        <v>Anglia</v>
      </c>
      <c r="I5" s="4">
        <f>IF('Wyniki meczow'!H5=Imie_Nazwisko_2!H5,2,0)</f>
        <v>2</v>
      </c>
      <c r="J5" s="4">
        <f>IF(AND('Wyniki meczow'!F5=Imie_Nazwisko_2!F5,'Wyniki meczow'!G5=Imie_Nazwisko_2!G5),1,0)</f>
        <v>0</v>
      </c>
      <c r="K5" s="1"/>
      <c r="L5" s="1"/>
      <c r="M5" s="1" t="s">
        <v>74</v>
      </c>
      <c r="N5" s="1">
        <f>SUM(I3:I50:I55:I62:I65:I68:I71:I72:I74:I75)</f>
        <v>58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13">
        <v>4</v>
      </c>
      <c r="B6" s="14">
        <v>44886</v>
      </c>
      <c r="C6" s="13" t="s">
        <v>29</v>
      </c>
      <c r="D6" s="13" t="s">
        <v>32</v>
      </c>
      <c r="E6" s="13" t="s">
        <v>33</v>
      </c>
      <c r="F6" s="15">
        <v>1</v>
      </c>
      <c r="G6" s="15">
        <v>1</v>
      </c>
      <c r="H6" s="13" t="str">
        <f t="shared" si="0"/>
        <v>Remis</v>
      </c>
      <c r="I6" s="4">
        <f>IF('Wyniki meczow'!H6=Imie_Nazwisko_2!H6,2,0)</f>
        <v>2</v>
      </c>
      <c r="J6" s="4">
        <f>IF(AND('Wyniki meczow'!F6=Imie_Nazwisko_2!F6,'Wyniki meczow'!G6=Imie_Nazwisko_2!G6),1,0)</f>
        <v>1</v>
      </c>
      <c r="K6" s="1"/>
      <c r="L6" s="1"/>
      <c r="M6" s="1"/>
      <c r="N6" s="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13">
        <v>5</v>
      </c>
      <c r="B7" s="14">
        <v>44887</v>
      </c>
      <c r="C7" s="13" t="s">
        <v>34</v>
      </c>
      <c r="D7" s="13" t="s">
        <v>35</v>
      </c>
      <c r="E7" s="13" t="s">
        <v>36</v>
      </c>
      <c r="F7" s="15">
        <v>2</v>
      </c>
      <c r="G7" s="15">
        <v>1</v>
      </c>
      <c r="H7" s="13" t="str">
        <f t="shared" si="0"/>
        <v>Dania</v>
      </c>
      <c r="I7" s="4">
        <f>IF('Wyniki meczow'!H7=Imie_Nazwisko_2!H7,2,0)</f>
        <v>0</v>
      </c>
      <c r="J7" s="4">
        <f>IF(AND('Wyniki meczow'!F7=Imie_Nazwisko_2!F7,'Wyniki meczow'!G7=Imie_Nazwisko_2!G7),1,0)</f>
        <v>0</v>
      </c>
      <c r="K7" s="1"/>
      <c r="L7" s="1"/>
      <c r="M7" s="1"/>
      <c r="N7" s="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5">
      <c r="A8" s="13">
        <v>6</v>
      </c>
      <c r="B8" s="14">
        <v>44887</v>
      </c>
      <c r="C8" s="13" t="s">
        <v>34</v>
      </c>
      <c r="D8" s="13" t="s">
        <v>37</v>
      </c>
      <c r="E8" s="13" t="s">
        <v>38</v>
      </c>
      <c r="F8" s="15">
        <v>3</v>
      </c>
      <c r="G8" s="15">
        <v>0</v>
      </c>
      <c r="H8" s="13" t="str">
        <f t="shared" si="0"/>
        <v>Francja</v>
      </c>
      <c r="I8" s="4">
        <f>IF('Wyniki meczow'!H8=Imie_Nazwisko_2!H8,2,0)</f>
        <v>2</v>
      </c>
      <c r="J8" s="4">
        <f>IF(AND('Wyniki meczow'!F8=Imie_Nazwisko_2!F8,'Wyniki meczow'!G8=Imie_Nazwisko_2!G8),1,0)</f>
        <v>0</v>
      </c>
      <c r="K8" s="1"/>
      <c r="L8" s="1"/>
      <c r="M8" s="1"/>
      <c r="N8" s="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5">
      <c r="A9" s="13">
        <v>7</v>
      </c>
      <c r="B9" s="14">
        <v>44887</v>
      </c>
      <c r="C9" s="13" t="s">
        <v>39</v>
      </c>
      <c r="D9" s="13" t="s">
        <v>40</v>
      </c>
      <c r="E9" s="13" t="s">
        <v>41</v>
      </c>
      <c r="F9" s="15">
        <v>4</v>
      </c>
      <c r="G9" s="15">
        <v>0</v>
      </c>
      <c r="H9" s="13" t="str">
        <f t="shared" si="0"/>
        <v>Argentyna</v>
      </c>
      <c r="I9" s="4">
        <f>IF('Wyniki meczow'!H9=Imie_Nazwisko_2!H9,2,0)</f>
        <v>0</v>
      </c>
      <c r="J9" s="4">
        <f>IF(AND('Wyniki meczow'!F9=Imie_Nazwisko_2!F9,'Wyniki meczow'!G9=Imie_Nazwisko_2!G9),1,0)</f>
        <v>0</v>
      </c>
      <c r="K9" s="1"/>
      <c r="L9" s="1"/>
      <c r="M9" s="1"/>
      <c r="N9" s="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25">
      <c r="A10" s="13">
        <v>8</v>
      </c>
      <c r="B10" s="14">
        <v>44887</v>
      </c>
      <c r="C10" s="13" t="s">
        <v>39</v>
      </c>
      <c r="D10" s="13" t="s">
        <v>42</v>
      </c>
      <c r="E10" s="13" t="s">
        <v>43</v>
      </c>
      <c r="F10" s="15">
        <v>1</v>
      </c>
      <c r="G10" s="15">
        <v>2</v>
      </c>
      <c r="H10" s="13" t="str">
        <f t="shared" si="0"/>
        <v>Polska</v>
      </c>
      <c r="I10" s="4">
        <f>IF('Wyniki meczow'!H10=Imie_Nazwisko_2!H10,2,0)</f>
        <v>0</v>
      </c>
      <c r="J10" s="4">
        <f>IF(AND('Wyniki meczow'!F10=Imie_Nazwisko_2!F10,'Wyniki meczow'!G10=Imie_Nazwisko_2!G10),1,0)</f>
        <v>0</v>
      </c>
      <c r="K10" s="1"/>
      <c r="L10" s="1"/>
      <c r="M10" s="1"/>
      <c r="N10" s="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13">
        <v>9</v>
      </c>
      <c r="B11" s="14">
        <v>44888</v>
      </c>
      <c r="C11" s="13" t="s">
        <v>44</v>
      </c>
      <c r="D11" s="13" t="s">
        <v>45</v>
      </c>
      <c r="E11" s="13" t="s">
        <v>46</v>
      </c>
      <c r="F11" s="15">
        <v>2</v>
      </c>
      <c r="G11" s="15">
        <v>1</v>
      </c>
      <c r="H11" s="13" t="str">
        <f t="shared" si="0"/>
        <v>Belgia</v>
      </c>
      <c r="I11" s="4">
        <f>IF('Wyniki meczow'!H11=Imie_Nazwisko_2!H11,2,0)</f>
        <v>2</v>
      </c>
      <c r="J11" s="4">
        <f>IF(AND('Wyniki meczow'!F11=Imie_Nazwisko_2!F11,'Wyniki meczow'!G11=Imie_Nazwisko_2!G11),1,0)</f>
        <v>0</v>
      </c>
      <c r="K11" s="1"/>
      <c r="L11" s="1"/>
      <c r="M11" s="1"/>
      <c r="N11" s="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5">
      <c r="A12" s="13">
        <v>10</v>
      </c>
      <c r="B12" s="14">
        <v>44888</v>
      </c>
      <c r="C12" s="13" t="s">
        <v>47</v>
      </c>
      <c r="D12" s="13" t="s">
        <v>48</v>
      </c>
      <c r="E12" s="13" t="s">
        <v>49</v>
      </c>
      <c r="F12" s="15">
        <v>2</v>
      </c>
      <c r="G12" s="15">
        <v>0</v>
      </c>
      <c r="H12" s="13" t="str">
        <f t="shared" si="0"/>
        <v>Hiszpania</v>
      </c>
      <c r="I12" s="4">
        <f>IF('Wyniki meczow'!H12=Imie_Nazwisko_2!H12,2,0)</f>
        <v>2</v>
      </c>
      <c r="J12" s="4">
        <f>IF(AND('Wyniki meczow'!F12=Imie_Nazwisko_2!F12,'Wyniki meczow'!G12=Imie_Nazwisko_2!G12),1,0)</f>
        <v>0</v>
      </c>
      <c r="K12" s="1"/>
      <c r="L12" s="1"/>
      <c r="M12" s="1"/>
      <c r="N12" s="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13">
        <v>11</v>
      </c>
      <c r="B13" s="14">
        <v>44888</v>
      </c>
      <c r="C13" s="13" t="s">
        <v>47</v>
      </c>
      <c r="D13" s="13" t="s">
        <v>50</v>
      </c>
      <c r="E13" s="13" t="s">
        <v>51</v>
      </c>
      <c r="F13" s="15">
        <v>1</v>
      </c>
      <c r="G13" s="15">
        <v>2</v>
      </c>
      <c r="H13" s="13" t="str">
        <f t="shared" si="0"/>
        <v>Japonia</v>
      </c>
      <c r="I13" s="4">
        <f>IF('Wyniki meczow'!H13=Imie_Nazwisko_2!H13,2,0)</f>
        <v>2</v>
      </c>
      <c r="J13" s="4">
        <f>IF(AND('Wyniki meczow'!F13=Imie_Nazwisko_2!F13,'Wyniki meczow'!G13=Imie_Nazwisko_2!G13),1,0)</f>
        <v>1</v>
      </c>
      <c r="K13" s="1"/>
      <c r="L13" s="1"/>
      <c r="M13" s="1"/>
      <c r="N13" s="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13">
        <v>12</v>
      </c>
      <c r="B14" s="14">
        <v>44888</v>
      </c>
      <c r="C14" s="13" t="s">
        <v>44</v>
      </c>
      <c r="D14" s="13" t="s">
        <v>52</v>
      </c>
      <c r="E14" s="13" t="s">
        <v>53</v>
      </c>
      <c r="F14" s="15">
        <v>1</v>
      </c>
      <c r="G14" s="15">
        <v>2</v>
      </c>
      <c r="H14" s="13" t="str">
        <f t="shared" si="0"/>
        <v>Chorwacja</v>
      </c>
      <c r="I14" s="4">
        <f>IF('Wyniki meczow'!H14=Imie_Nazwisko_2!H14,2,0)</f>
        <v>0</v>
      </c>
      <c r="J14" s="4">
        <f>IF(AND('Wyniki meczow'!F14=Imie_Nazwisko_2!F14,'Wyniki meczow'!G14=Imie_Nazwisko_2!G14),1,0)</f>
        <v>0</v>
      </c>
      <c r="K14" s="1"/>
      <c r="L14" s="1"/>
      <c r="M14" s="1"/>
      <c r="N14" s="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13">
        <v>13</v>
      </c>
      <c r="B15" s="14">
        <v>44889</v>
      </c>
      <c r="C15" s="13" t="s">
        <v>54</v>
      </c>
      <c r="D15" s="13" t="s">
        <v>55</v>
      </c>
      <c r="E15" s="13" t="s">
        <v>56</v>
      </c>
      <c r="F15" s="15">
        <v>1</v>
      </c>
      <c r="G15" s="15">
        <v>0</v>
      </c>
      <c r="H15" s="13" t="str">
        <f t="shared" si="0"/>
        <v>Szwajcaria</v>
      </c>
      <c r="I15" s="4">
        <f>IF('Wyniki meczow'!H15=Imie_Nazwisko_2!H15,2,0)</f>
        <v>2</v>
      </c>
      <c r="J15" s="4">
        <f>IF(AND('Wyniki meczow'!F15=Imie_Nazwisko_2!F15,'Wyniki meczow'!G15=Imie_Nazwisko_2!G15),1,0)</f>
        <v>1</v>
      </c>
      <c r="K15" s="1"/>
      <c r="L15" s="1"/>
      <c r="M15" s="1"/>
      <c r="N15" s="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13">
        <v>14</v>
      </c>
      <c r="B16" s="14">
        <v>44889</v>
      </c>
      <c r="C16" s="13" t="s">
        <v>57</v>
      </c>
      <c r="D16" s="13" t="s">
        <v>58</v>
      </c>
      <c r="E16" s="13" t="s">
        <v>59</v>
      </c>
      <c r="F16" s="15">
        <v>2</v>
      </c>
      <c r="G16" s="15">
        <v>0</v>
      </c>
      <c r="H16" s="13" t="str">
        <f t="shared" si="0"/>
        <v>Urugwaj</v>
      </c>
      <c r="I16" s="4">
        <f>IF('Wyniki meczow'!H16=Imie_Nazwisko_2!H16,2,0)</f>
        <v>0</v>
      </c>
      <c r="J16" s="4">
        <f>IF(AND('Wyniki meczow'!F16=Imie_Nazwisko_2!F16,'Wyniki meczow'!G16=Imie_Nazwisko_2!G16),1,0)</f>
        <v>0</v>
      </c>
      <c r="K16" s="1"/>
      <c r="L16" s="1"/>
      <c r="M16" s="1"/>
      <c r="N16" s="1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13">
        <v>15</v>
      </c>
      <c r="B17" s="14">
        <v>44889</v>
      </c>
      <c r="C17" s="13" t="s">
        <v>57</v>
      </c>
      <c r="D17" s="13" t="s">
        <v>60</v>
      </c>
      <c r="E17" s="13" t="s">
        <v>61</v>
      </c>
      <c r="F17" s="15">
        <v>3</v>
      </c>
      <c r="G17" s="15">
        <v>0</v>
      </c>
      <c r="H17" s="13" t="str">
        <f t="shared" si="0"/>
        <v>Portugalia</v>
      </c>
      <c r="I17" s="4">
        <f>IF('Wyniki meczow'!H17=Imie_Nazwisko_2!H17,2,0)</f>
        <v>2</v>
      </c>
      <c r="J17" s="4">
        <f>IF(AND('Wyniki meczow'!F17=Imie_Nazwisko_2!F17,'Wyniki meczow'!G17=Imie_Nazwisko_2!G17),1,0)</f>
        <v>0</v>
      </c>
      <c r="K17" s="1"/>
      <c r="L17" s="1"/>
      <c r="M17" s="1"/>
      <c r="N17" s="1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13">
        <v>16</v>
      </c>
      <c r="B18" s="14">
        <v>44889</v>
      </c>
      <c r="C18" s="13" t="s">
        <v>54</v>
      </c>
      <c r="D18" s="13" t="s">
        <v>62</v>
      </c>
      <c r="E18" s="13" t="s">
        <v>63</v>
      </c>
      <c r="F18" s="15">
        <v>2</v>
      </c>
      <c r="G18" s="15">
        <v>2</v>
      </c>
      <c r="H18" s="13" t="str">
        <f t="shared" si="0"/>
        <v>Remis</v>
      </c>
      <c r="I18" s="4">
        <f>IF('Wyniki meczow'!H18=Imie_Nazwisko_2!H18,2,0)</f>
        <v>0</v>
      </c>
      <c r="J18" s="4">
        <f>IF(AND('Wyniki meczow'!F18=Imie_Nazwisko_2!F18,'Wyniki meczow'!G18=Imie_Nazwisko_2!G18),1,0)</f>
        <v>0</v>
      </c>
      <c r="K18" s="1"/>
      <c r="L18" s="1"/>
      <c r="M18" s="1"/>
      <c r="N18" s="1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13">
        <v>17</v>
      </c>
      <c r="B19" s="14">
        <v>44890</v>
      </c>
      <c r="C19" s="13" t="s">
        <v>29</v>
      </c>
      <c r="D19" s="13" t="s">
        <v>33</v>
      </c>
      <c r="E19" s="13" t="s">
        <v>31</v>
      </c>
      <c r="F19" s="15">
        <v>2</v>
      </c>
      <c r="G19" s="15">
        <v>1</v>
      </c>
      <c r="H19" s="13" t="str">
        <f t="shared" si="0"/>
        <v>Walia</v>
      </c>
      <c r="I19" s="4">
        <f>IF('Wyniki meczow'!H19=Imie_Nazwisko_2!H19,2,0)</f>
        <v>0</v>
      </c>
      <c r="J19" s="4">
        <f>IF(AND('Wyniki meczow'!F19=Imie_Nazwisko_2!F19,'Wyniki meczow'!G19=Imie_Nazwisko_2!G19),1,0)</f>
        <v>0</v>
      </c>
      <c r="K19" s="1"/>
      <c r="L19" s="1"/>
      <c r="M19" s="1"/>
      <c r="N19" s="1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13">
        <v>18</v>
      </c>
      <c r="B20" s="14">
        <v>44890</v>
      </c>
      <c r="C20" s="13" t="s">
        <v>24</v>
      </c>
      <c r="D20" s="13" t="s">
        <v>25</v>
      </c>
      <c r="E20" s="13" t="s">
        <v>27</v>
      </c>
      <c r="F20" s="15">
        <v>0</v>
      </c>
      <c r="G20" s="15">
        <v>2</v>
      </c>
      <c r="H20" s="13" t="str">
        <f t="shared" si="0"/>
        <v>Senegal</v>
      </c>
      <c r="I20" s="4">
        <f>IF('Wyniki meczow'!H20=Imie_Nazwisko_2!H20,2,0)</f>
        <v>2</v>
      </c>
      <c r="J20" s="4">
        <f>IF(AND('Wyniki meczow'!F20=Imie_Nazwisko_2!F20,'Wyniki meczow'!G20=Imie_Nazwisko_2!G20),1,0)</f>
        <v>0</v>
      </c>
      <c r="K20" s="1"/>
      <c r="L20" s="1"/>
      <c r="M20" s="1"/>
      <c r="N20" s="1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13">
        <v>19</v>
      </c>
      <c r="B21" s="14">
        <v>44890</v>
      </c>
      <c r="C21" s="13" t="s">
        <v>24</v>
      </c>
      <c r="D21" s="13" t="s">
        <v>28</v>
      </c>
      <c r="E21" s="13" t="s">
        <v>26</v>
      </c>
      <c r="F21" s="15">
        <v>1</v>
      </c>
      <c r="G21" s="15">
        <v>1</v>
      </c>
      <c r="H21" s="13" t="str">
        <f t="shared" si="0"/>
        <v>Remis</v>
      </c>
      <c r="I21" s="4">
        <f>IF('Wyniki meczow'!H21=Imie_Nazwisko_2!H21,2,0)</f>
        <v>2</v>
      </c>
      <c r="J21" s="4">
        <f>IF(AND('Wyniki meczow'!F21=Imie_Nazwisko_2!F21,'Wyniki meczow'!G21=Imie_Nazwisko_2!G21),1,0)</f>
        <v>1</v>
      </c>
      <c r="K21" s="1"/>
      <c r="L21" s="1"/>
      <c r="M21" s="1"/>
      <c r="N21" s="1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5">
      <c r="A22" s="13">
        <v>20</v>
      </c>
      <c r="B22" s="14">
        <v>44890</v>
      </c>
      <c r="C22" s="13" t="s">
        <v>29</v>
      </c>
      <c r="D22" s="13" t="s">
        <v>30</v>
      </c>
      <c r="E22" s="13" t="s">
        <v>32</v>
      </c>
      <c r="F22" s="15">
        <v>1</v>
      </c>
      <c r="G22" s="15">
        <v>2</v>
      </c>
      <c r="H22" s="13" t="str">
        <f t="shared" si="0"/>
        <v>USA</v>
      </c>
      <c r="I22" s="4">
        <f>IF('Wyniki meczow'!H22=Imie_Nazwisko_2!H22,2,0)</f>
        <v>0</v>
      </c>
      <c r="J22" s="4">
        <f>IF(AND('Wyniki meczow'!F22=Imie_Nazwisko_2!F22,'Wyniki meczow'!G22=Imie_Nazwisko_2!G22),1,0)</f>
        <v>0</v>
      </c>
      <c r="K22" s="1"/>
      <c r="L22" s="1"/>
      <c r="M22" s="1"/>
      <c r="N22" s="1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5">
      <c r="A23" s="13">
        <v>21</v>
      </c>
      <c r="B23" s="14">
        <v>44891</v>
      </c>
      <c r="C23" s="13" t="s">
        <v>34</v>
      </c>
      <c r="D23" s="13" t="s">
        <v>36</v>
      </c>
      <c r="E23" s="13" t="s">
        <v>38</v>
      </c>
      <c r="F23" s="15">
        <v>2</v>
      </c>
      <c r="G23" s="15">
        <v>2</v>
      </c>
      <c r="H23" s="13" t="str">
        <f t="shared" si="0"/>
        <v>Remis</v>
      </c>
      <c r="I23" s="4">
        <f>IF('Wyniki meczow'!H23=Imie_Nazwisko_2!H23,2,0)</f>
        <v>0</v>
      </c>
      <c r="J23" s="4">
        <f>IF(AND('Wyniki meczow'!F23=Imie_Nazwisko_2!F23,'Wyniki meczow'!G23=Imie_Nazwisko_2!G23),1,0)</f>
        <v>0</v>
      </c>
      <c r="K23" s="1"/>
      <c r="L23" s="1"/>
      <c r="M23" s="1"/>
      <c r="N23" s="1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5">
      <c r="A24" s="13">
        <v>22</v>
      </c>
      <c r="B24" s="14">
        <v>44891</v>
      </c>
      <c r="C24" s="13" t="s">
        <v>39</v>
      </c>
      <c r="D24" s="13" t="s">
        <v>43</v>
      </c>
      <c r="E24" s="13" t="s">
        <v>41</v>
      </c>
      <c r="F24" s="15">
        <v>3</v>
      </c>
      <c r="G24" s="15">
        <v>1</v>
      </c>
      <c r="H24" s="13" t="str">
        <f t="shared" si="0"/>
        <v>Polska</v>
      </c>
      <c r="I24" s="4">
        <f>IF('Wyniki meczow'!H24=Imie_Nazwisko_2!H24,2,0)</f>
        <v>2</v>
      </c>
      <c r="J24" s="4">
        <f>IF(AND('Wyniki meczow'!F24=Imie_Nazwisko_2!F24,'Wyniki meczow'!G24=Imie_Nazwisko_2!G24),1,0)</f>
        <v>0</v>
      </c>
      <c r="K24" s="1"/>
      <c r="L24" s="1"/>
      <c r="M24" s="1"/>
      <c r="N24" s="1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5">
      <c r="A25" s="13">
        <v>23</v>
      </c>
      <c r="B25" s="14">
        <v>44891</v>
      </c>
      <c r="C25" s="13" t="s">
        <v>34</v>
      </c>
      <c r="D25" s="13" t="s">
        <v>37</v>
      </c>
      <c r="E25" s="13" t="s">
        <v>35</v>
      </c>
      <c r="F25" s="15">
        <v>3</v>
      </c>
      <c r="G25" s="15">
        <v>1</v>
      </c>
      <c r="H25" s="13" t="str">
        <f t="shared" si="0"/>
        <v>Francja</v>
      </c>
      <c r="I25" s="4">
        <f>IF('Wyniki meczow'!H25=Imie_Nazwisko_2!H25,2,0)</f>
        <v>2</v>
      </c>
      <c r="J25" s="4">
        <f>IF(AND('Wyniki meczow'!F25=Imie_Nazwisko_2!F25,'Wyniki meczow'!G25=Imie_Nazwisko_2!G25),1,0)</f>
        <v>0</v>
      </c>
      <c r="K25" s="1"/>
      <c r="L25" s="1"/>
      <c r="M25" s="1"/>
      <c r="N25" s="1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5">
      <c r="A26" s="13">
        <v>24</v>
      </c>
      <c r="B26" s="14">
        <v>44891</v>
      </c>
      <c r="C26" s="13" t="s">
        <v>39</v>
      </c>
      <c r="D26" s="13" t="s">
        <v>40</v>
      </c>
      <c r="E26" s="13" t="s">
        <v>42</v>
      </c>
      <c r="F26" s="15">
        <v>1</v>
      </c>
      <c r="G26" s="15">
        <v>1</v>
      </c>
      <c r="H26" s="13" t="str">
        <f t="shared" si="0"/>
        <v>Remis</v>
      </c>
      <c r="I26" s="4">
        <f>IF('Wyniki meczow'!H26=Imie_Nazwisko_2!H26,2,0)</f>
        <v>0</v>
      </c>
      <c r="J26" s="4">
        <f>IF(AND('Wyniki meczow'!F26=Imie_Nazwisko_2!F26,'Wyniki meczow'!G26=Imie_Nazwisko_2!G26),1,0)</f>
        <v>0</v>
      </c>
      <c r="K26" s="1"/>
      <c r="L26" s="1"/>
      <c r="M26" s="1"/>
      <c r="N26" s="1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5">
      <c r="A27" s="13">
        <v>25</v>
      </c>
      <c r="B27" s="14">
        <v>44892</v>
      </c>
      <c r="C27" s="13" t="s">
        <v>47</v>
      </c>
      <c r="D27" s="13" t="s">
        <v>51</v>
      </c>
      <c r="E27" s="13" t="s">
        <v>49</v>
      </c>
      <c r="F27" s="15">
        <v>1</v>
      </c>
      <c r="G27" s="15">
        <v>1</v>
      </c>
      <c r="H27" s="13" t="str">
        <f t="shared" si="0"/>
        <v>Remis</v>
      </c>
      <c r="I27" s="4">
        <f>IF('Wyniki meczow'!H27=Imie_Nazwisko_2!H27,2,0)</f>
        <v>0</v>
      </c>
      <c r="J27" s="4">
        <f>IF(AND('Wyniki meczow'!F27=Imie_Nazwisko_2!F27,'Wyniki meczow'!G27=Imie_Nazwisko_2!G27),1,0)</f>
        <v>0</v>
      </c>
      <c r="K27" s="1"/>
      <c r="L27" s="1"/>
      <c r="M27" s="1"/>
      <c r="N27" s="1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5">
      <c r="A28" s="13">
        <v>26</v>
      </c>
      <c r="B28" s="14">
        <v>44892</v>
      </c>
      <c r="C28" s="13" t="s">
        <v>44</v>
      </c>
      <c r="D28" s="13" t="s">
        <v>45</v>
      </c>
      <c r="E28" s="13" t="s">
        <v>52</v>
      </c>
      <c r="F28" s="15">
        <v>2</v>
      </c>
      <c r="G28" s="15">
        <v>0</v>
      </c>
      <c r="H28" s="13" t="str">
        <f t="shared" si="0"/>
        <v>Belgia</v>
      </c>
      <c r="I28" s="4">
        <f>IF('Wyniki meczow'!H28=Imie_Nazwisko_2!H28,2,0)</f>
        <v>0</v>
      </c>
      <c r="J28" s="4">
        <f>IF(AND('Wyniki meczow'!F28=Imie_Nazwisko_2!F28,'Wyniki meczow'!G28=Imie_Nazwisko_2!G28),1,0)</f>
        <v>0</v>
      </c>
      <c r="K28" s="1"/>
      <c r="L28" s="1"/>
      <c r="M28" s="1"/>
      <c r="N28" s="1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5">
      <c r="A29" s="13">
        <v>27</v>
      </c>
      <c r="B29" s="14">
        <v>44892</v>
      </c>
      <c r="C29" s="13" t="s">
        <v>44</v>
      </c>
      <c r="D29" s="13" t="s">
        <v>53</v>
      </c>
      <c r="E29" s="13" t="s">
        <v>46</v>
      </c>
      <c r="F29" s="15">
        <v>2</v>
      </c>
      <c r="G29" s="15">
        <v>1</v>
      </c>
      <c r="H29" s="13" t="str">
        <f t="shared" si="0"/>
        <v>Chorwacja</v>
      </c>
      <c r="I29" s="4">
        <f>IF('Wyniki meczow'!H29=Imie_Nazwisko_2!H29,2,0)</f>
        <v>2</v>
      </c>
      <c r="J29" s="4">
        <f>IF(AND('Wyniki meczow'!F29=Imie_Nazwisko_2!F29,'Wyniki meczow'!G29=Imie_Nazwisko_2!G29),1,0)</f>
        <v>0</v>
      </c>
      <c r="K29" s="1"/>
      <c r="L29" s="1"/>
      <c r="M29" s="1"/>
      <c r="N29" s="1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5">
      <c r="A30" s="13">
        <v>28</v>
      </c>
      <c r="B30" s="14">
        <v>44892</v>
      </c>
      <c r="C30" s="13" t="s">
        <v>47</v>
      </c>
      <c r="D30" s="13" t="s">
        <v>48</v>
      </c>
      <c r="E30" s="13" t="s">
        <v>50</v>
      </c>
      <c r="F30" s="15">
        <v>3</v>
      </c>
      <c r="G30" s="15">
        <v>1</v>
      </c>
      <c r="H30" s="13" t="str">
        <f t="shared" si="0"/>
        <v>Hiszpania</v>
      </c>
      <c r="I30" s="4">
        <f>IF('Wyniki meczow'!H30=Imie_Nazwisko_2!H30,2,0)</f>
        <v>0</v>
      </c>
      <c r="J30" s="4">
        <f>IF(AND('Wyniki meczow'!F30=Imie_Nazwisko_2!F30,'Wyniki meczow'!G30=Imie_Nazwisko_2!G30),1,0)</f>
        <v>0</v>
      </c>
      <c r="K30" s="1"/>
      <c r="L30" s="1"/>
      <c r="M30" s="1"/>
      <c r="N30" s="1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5">
      <c r="A31" s="13">
        <v>29</v>
      </c>
      <c r="B31" s="14">
        <v>44893</v>
      </c>
      <c r="C31" s="13" t="s">
        <v>54</v>
      </c>
      <c r="D31" s="13" t="s">
        <v>56</v>
      </c>
      <c r="E31" s="13" t="s">
        <v>63</v>
      </c>
      <c r="F31" s="15">
        <v>1</v>
      </c>
      <c r="G31" s="15">
        <v>3</v>
      </c>
      <c r="H31" s="13" t="str">
        <f t="shared" si="0"/>
        <v>Serbia</v>
      </c>
      <c r="I31" s="4">
        <f>IF('Wyniki meczow'!H31=Imie_Nazwisko_2!H31,2,0)</f>
        <v>0</v>
      </c>
      <c r="J31" s="4">
        <f>IF(AND('Wyniki meczow'!F31=Imie_Nazwisko_2!F31,'Wyniki meczow'!G31=Imie_Nazwisko_2!G31),1,0)</f>
        <v>0</v>
      </c>
      <c r="K31" s="1"/>
      <c r="L31" s="1"/>
      <c r="M31" s="1"/>
      <c r="N31" s="1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5">
      <c r="A32" s="13">
        <v>30</v>
      </c>
      <c r="B32" s="14">
        <v>44893</v>
      </c>
      <c r="C32" s="13" t="s">
        <v>57</v>
      </c>
      <c r="D32" s="13" t="s">
        <v>59</v>
      </c>
      <c r="E32" s="13" t="s">
        <v>61</v>
      </c>
      <c r="F32" s="15">
        <v>2</v>
      </c>
      <c r="G32" s="15">
        <v>1</v>
      </c>
      <c r="H32" s="13" t="str">
        <f t="shared" si="0"/>
        <v>Korea Południowa</v>
      </c>
      <c r="I32" s="4">
        <f>IF('Wyniki meczow'!H32=Imie_Nazwisko_2!H32,2,0)</f>
        <v>0</v>
      </c>
      <c r="J32" s="4">
        <f>IF(AND('Wyniki meczow'!F32=Imie_Nazwisko_2!F32,'Wyniki meczow'!G32=Imie_Nazwisko_2!G32),1,0)</f>
        <v>0</v>
      </c>
      <c r="K32" s="1"/>
      <c r="L32" s="1"/>
      <c r="M32" s="1"/>
      <c r="N32" s="1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5">
      <c r="A33" s="13">
        <v>31</v>
      </c>
      <c r="B33" s="14">
        <v>44893</v>
      </c>
      <c r="C33" s="13" t="s">
        <v>54</v>
      </c>
      <c r="D33" s="13" t="s">
        <v>62</v>
      </c>
      <c r="E33" s="13" t="s">
        <v>55</v>
      </c>
      <c r="F33" s="15">
        <v>2</v>
      </c>
      <c r="G33" s="15">
        <v>2</v>
      </c>
      <c r="H33" s="13" t="str">
        <f t="shared" si="0"/>
        <v>Remis</v>
      </c>
      <c r="I33" s="4">
        <f>IF('Wyniki meczow'!H33=Imie_Nazwisko_2!H33,2,0)</f>
        <v>0</v>
      </c>
      <c r="J33" s="4">
        <f>IF(AND('Wyniki meczow'!F33=Imie_Nazwisko_2!F33,'Wyniki meczow'!G33=Imie_Nazwisko_2!G33),1,0)</f>
        <v>0</v>
      </c>
      <c r="K33" s="1"/>
      <c r="L33" s="1"/>
      <c r="M33" s="1"/>
      <c r="N33" s="1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5">
      <c r="A34" s="13">
        <v>32</v>
      </c>
      <c r="B34" s="14">
        <v>44893</v>
      </c>
      <c r="C34" s="13" t="s">
        <v>57</v>
      </c>
      <c r="D34" s="13" t="s">
        <v>60</v>
      </c>
      <c r="E34" s="13" t="s">
        <v>58</v>
      </c>
      <c r="F34" s="15">
        <v>3</v>
      </c>
      <c r="G34" s="15">
        <v>2</v>
      </c>
      <c r="H34" s="13" t="str">
        <f t="shared" si="0"/>
        <v>Portugalia</v>
      </c>
      <c r="I34" s="4">
        <f>IF('Wyniki meczow'!H34=Imie_Nazwisko_2!H34,2,0)</f>
        <v>2</v>
      </c>
      <c r="J34" s="4">
        <f>IF(AND('Wyniki meczow'!F34=Imie_Nazwisko_2!F34,'Wyniki meczow'!G34=Imie_Nazwisko_2!G34),1,0)</f>
        <v>0</v>
      </c>
      <c r="K34" s="1"/>
      <c r="L34" s="1"/>
      <c r="M34" s="1"/>
      <c r="N34" s="1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5">
      <c r="A35" s="13">
        <v>33</v>
      </c>
      <c r="B35" s="14">
        <v>44894</v>
      </c>
      <c r="C35" s="13" t="s">
        <v>29</v>
      </c>
      <c r="D35" s="13" t="s">
        <v>33</v>
      </c>
      <c r="E35" s="13" t="s">
        <v>30</v>
      </c>
      <c r="F35" s="15">
        <v>1</v>
      </c>
      <c r="G35" s="15">
        <v>1</v>
      </c>
      <c r="H35" s="13" t="str">
        <f t="shared" si="0"/>
        <v>Remis</v>
      </c>
      <c r="I35" s="4">
        <f>IF('Wyniki meczow'!H35=Imie_Nazwisko_2!H35,2,0)</f>
        <v>0</v>
      </c>
      <c r="J35" s="4">
        <f>IF(AND('Wyniki meczow'!F35=Imie_Nazwisko_2!F35,'Wyniki meczow'!G35=Imie_Nazwisko_2!G35),1,0)</f>
        <v>0</v>
      </c>
      <c r="K35" s="1"/>
      <c r="L35" s="1"/>
      <c r="M35" s="1"/>
      <c r="N35" s="1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5">
      <c r="A36" s="13">
        <v>34</v>
      </c>
      <c r="B36" s="14">
        <v>44894</v>
      </c>
      <c r="C36" s="13" t="s">
        <v>29</v>
      </c>
      <c r="D36" s="13" t="s">
        <v>31</v>
      </c>
      <c r="E36" s="13" t="s">
        <v>32</v>
      </c>
      <c r="F36" s="15">
        <v>1</v>
      </c>
      <c r="G36" s="15">
        <v>2</v>
      </c>
      <c r="H36" s="13" t="str">
        <f t="shared" si="0"/>
        <v>USA</v>
      </c>
      <c r="I36" s="4">
        <f>IF('Wyniki meczow'!H36=Imie_Nazwisko_2!H36,2,0)</f>
        <v>2</v>
      </c>
      <c r="J36" s="4">
        <f>IF(AND('Wyniki meczow'!F36=Imie_Nazwisko_2!F36,'Wyniki meczow'!G36=Imie_Nazwisko_2!G36),1,0)</f>
        <v>0</v>
      </c>
      <c r="K36"/>
      <c r="L36"/>
      <c r="M36"/>
      <c r="N36" s="1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5">
      <c r="A37" s="13">
        <v>35</v>
      </c>
      <c r="B37" s="14">
        <v>44894</v>
      </c>
      <c r="C37" s="13" t="s">
        <v>24</v>
      </c>
      <c r="D37" s="13" t="s">
        <v>26</v>
      </c>
      <c r="E37" s="13" t="s">
        <v>27</v>
      </c>
      <c r="F37" s="15">
        <v>3</v>
      </c>
      <c r="G37" s="15">
        <v>1</v>
      </c>
      <c r="H37" s="13" t="str">
        <f t="shared" si="0"/>
        <v>Ekwador</v>
      </c>
      <c r="I37" s="4">
        <f>IF('Wyniki meczow'!H37=Imie_Nazwisko_2!H37,2,0)</f>
        <v>0</v>
      </c>
      <c r="J37" s="4">
        <f>IF(AND('Wyniki meczow'!F37=Imie_Nazwisko_2!F37,'Wyniki meczow'!G37=Imie_Nazwisko_2!G37),1,0)</f>
        <v>0</v>
      </c>
      <c r="K37"/>
      <c r="L37"/>
      <c r="M37"/>
      <c r="N37" s="1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5">
      <c r="A38" s="13">
        <v>36</v>
      </c>
      <c r="B38" s="14">
        <v>44894</v>
      </c>
      <c r="C38" s="13" t="s">
        <v>24</v>
      </c>
      <c r="D38" s="13" t="s">
        <v>28</v>
      </c>
      <c r="E38" s="13" t="s">
        <v>25</v>
      </c>
      <c r="F38" s="15">
        <v>3</v>
      </c>
      <c r="G38" s="15">
        <v>0</v>
      </c>
      <c r="H38" s="13" t="str">
        <f t="shared" si="0"/>
        <v>Holandia</v>
      </c>
      <c r="I38" s="4">
        <f>IF('Wyniki meczow'!H38=Imie_Nazwisko_2!H38,2,0)</f>
        <v>2</v>
      </c>
      <c r="J38" s="4">
        <f>IF(AND('Wyniki meczow'!F38=Imie_Nazwisko_2!F38,'Wyniki meczow'!G38=Imie_Nazwisko_2!G38),1,0)</f>
        <v>0</v>
      </c>
      <c r="K38"/>
      <c r="L38"/>
      <c r="M38"/>
      <c r="N38" s="1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5">
      <c r="A39" s="13">
        <v>37</v>
      </c>
      <c r="B39" s="14">
        <v>44895</v>
      </c>
      <c r="C39" s="13" t="s">
        <v>34</v>
      </c>
      <c r="D39" s="13" t="s">
        <v>38</v>
      </c>
      <c r="E39" s="13" t="s">
        <v>35</v>
      </c>
      <c r="F39" s="15">
        <v>1</v>
      </c>
      <c r="G39" s="15">
        <v>1</v>
      </c>
      <c r="H39" s="13" t="str">
        <f t="shared" si="0"/>
        <v>Remis</v>
      </c>
      <c r="I39" s="4">
        <f>IF('Wyniki meczow'!H39=Imie_Nazwisko_2!H39,2,0)</f>
        <v>0</v>
      </c>
      <c r="J39" s="4">
        <f>IF(AND('Wyniki meczow'!F39=Imie_Nazwisko_2!F39,'Wyniki meczow'!G39=Imie_Nazwisko_2!G39),1,0)</f>
        <v>0</v>
      </c>
      <c r="K39"/>
      <c r="L39"/>
      <c r="M39"/>
      <c r="N39" s="1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5">
      <c r="A40" s="13">
        <v>38</v>
      </c>
      <c r="B40" s="14">
        <v>44895</v>
      </c>
      <c r="C40" s="13" t="s">
        <v>34</v>
      </c>
      <c r="D40" s="13" t="s">
        <v>36</v>
      </c>
      <c r="E40" s="13" t="s">
        <v>37</v>
      </c>
      <c r="F40" s="15">
        <v>1</v>
      </c>
      <c r="G40" s="15">
        <v>2</v>
      </c>
      <c r="H40" s="13" t="str">
        <f t="shared" si="0"/>
        <v>Francja</v>
      </c>
      <c r="I40" s="4">
        <f>IF('Wyniki meczow'!H40=Imie_Nazwisko_2!H40,2,0)</f>
        <v>0</v>
      </c>
      <c r="J40" s="4">
        <f>IF(AND('Wyniki meczow'!F40=Imie_Nazwisko_2!F40,'Wyniki meczow'!G40=Imie_Nazwisko_2!G40),1,0)</f>
        <v>0</v>
      </c>
      <c r="K40"/>
      <c r="L40"/>
      <c r="M40"/>
      <c r="N40" s="1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5">
      <c r="A41" s="13">
        <v>39</v>
      </c>
      <c r="B41" s="14">
        <v>44895</v>
      </c>
      <c r="C41" s="13" t="s">
        <v>39</v>
      </c>
      <c r="D41" s="13" t="s">
        <v>43</v>
      </c>
      <c r="E41" s="13" t="s">
        <v>40</v>
      </c>
      <c r="F41" s="15">
        <v>1</v>
      </c>
      <c r="G41" s="15">
        <v>1</v>
      </c>
      <c r="H41" s="13" t="str">
        <f t="shared" si="0"/>
        <v>Remis</v>
      </c>
      <c r="I41" s="4">
        <f>IF('Wyniki meczow'!H41=Imie_Nazwisko_2!H41,2,0)</f>
        <v>0</v>
      </c>
      <c r="J41" s="4">
        <f>IF(AND('Wyniki meczow'!F41=Imie_Nazwisko_2!F41,'Wyniki meczow'!G41=Imie_Nazwisko_2!G41),1,0)</f>
        <v>0</v>
      </c>
      <c r="K41"/>
      <c r="L41"/>
      <c r="M41"/>
      <c r="N41" s="1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5">
      <c r="A42" s="13">
        <v>40</v>
      </c>
      <c r="B42" s="14">
        <v>44895</v>
      </c>
      <c r="C42" s="13" t="s">
        <v>39</v>
      </c>
      <c r="D42" s="13" t="s">
        <v>41</v>
      </c>
      <c r="E42" s="13" t="s">
        <v>42</v>
      </c>
      <c r="F42" s="15">
        <v>1</v>
      </c>
      <c r="G42" s="15">
        <v>2</v>
      </c>
      <c r="H42" s="13" t="str">
        <f t="shared" si="0"/>
        <v>Meksyk</v>
      </c>
      <c r="I42" s="4">
        <f>IF('Wyniki meczow'!H42=Imie_Nazwisko_2!H42,2,0)</f>
        <v>2</v>
      </c>
      <c r="J42" s="4">
        <f>IF(AND('Wyniki meczow'!F42=Imie_Nazwisko_2!F42,'Wyniki meczow'!G42=Imie_Nazwisko_2!G42),1,0)</f>
        <v>1</v>
      </c>
      <c r="K42"/>
      <c r="L42"/>
      <c r="M42"/>
      <c r="N42" s="1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5">
      <c r="A43" s="13">
        <v>41</v>
      </c>
      <c r="B43" s="14">
        <v>44896</v>
      </c>
      <c r="C43" s="13" t="s">
        <v>44</v>
      </c>
      <c r="D43" s="13" t="s">
        <v>53</v>
      </c>
      <c r="E43" s="13" t="s">
        <v>45</v>
      </c>
      <c r="F43" s="15">
        <v>1</v>
      </c>
      <c r="G43" s="15">
        <v>3</v>
      </c>
      <c r="H43" s="13" t="str">
        <f t="shared" si="0"/>
        <v>Belgia</v>
      </c>
      <c r="I43" s="4">
        <f>IF('Wyniki meczow'!H43=Imie_Nazwisko_2!H43,2,0)</f>
        <v>0</v>
      </c>
      <c r="J43" s="4">
        <f>IF(AND('Wyniki meczow'!F43=Imie_Nazwisko_2!F43,'Wyniki meczow'!G43=Imie_Nazwisko_2!G43),1,0)</f>
        <v>0</v>
      </c>
      <c r="K43"/>
      <c r="L43"/>
      <c r="M43"/>
      <c r="N43" s="1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5">
      <c r="A44" s="13">
        <v>42</v>
      </c>
      <c r="B44" s="14">
        <v>44896</v>
      </c>
      <c r="C44" s="13" t="s">
        <v>44</v>
      </c>
      <c r="D44" s="13" t="s">
        <v>46</v>
      </c>
      <c r="E44" s="13" t="s">
        <v>52</v>
      </c>
      <c r="F44" s="15">
        <v>0</v>
      </c>
      <c r="G44" s="15">
        <v>2</v>
      </c>
      <c r="H44" s="13" t="str">
        <f t="shared" si="0"/>
        <v>Maroko</v>
      </c>
      <c r="I44" s="4">
        <f>IF('Wyniki meczow'!H44=Imie_Nazwisko_2!H44,2,0)</f>
        <v>2</v>
      </c>
      <c r="J44" s="4">
        <f>IF(AND('Wyniki meczow'!F44=Imie_Nazwisko_2!F44,'Wyniki meczow'!G44=Imie_Nazwisko_2!G44),1,0)</f>
        <v>0</v>
      </c>
      <c r="K44"/>
      <c r="L44"/>
      <c r="M44"/>
      <c r="N44" s="1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5">
      <c r="A45" s="13">
        <v>43</v>
      </c>
      <c r="B45" s="14">
        <v>44896</v>
      </c>
      <c r="C45" s="13" t="s">
        <v>47</v>
      </c>
      <c r="D45" s="13" t="s">
        <v>51</v>
      </c>
      <c r="E45" s="13" t="s">
        <v>48</v>
      </c>
      <c r="F45" s="15">
        <v>1</v>
      </c>
      <c r="G45" s="15">
        <v>2</v>
      </c>
      <c r="H45" s="13" t="str">
        <f t="shared" si="0"/>
        <v>Hiszpania</v>
      </c>
      <c r="I45" s="4">
        <f>IF('Wyniki meczow'!H45=Imie_Nazwisko_2!H45,2,0)</f>
        <v>0</v>
      </c>
      <c r="J45" s="4">
        <f>IF(AND('Wyniki meczow'!F45=Imie_Nazwisko_2!F45,'Wyniki meczow'!G45=Imie_Nazwisko_2!G45),1,0)</f>
        <v>0</v>
      </c>
      <c r="K45"/>
      <c r="L45"/>
      <c r="M45"/>
      <c r="N45" s="1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5">
      <c r="A46" s="13">
        <v>44</v>
      </c>
      <c r="B46" s="14">
        <v>44896</v>
      </c>
      <c r="C46" s="13" t="s">
        <v>47</v>
      </c>
      <c r="D46" s="13" t="s">
        <v>49</v>
      </c>
      <c r="E46" s="13" t="s">
        <v>50</v>
      </c>
      <c r="F46" s="15">
        <v>1</v>
      </c>
      <c r="G46" s="15">
        <v>2</v>
      </c>
      <c r="H46" s="13" t="str">
        <f t="shared" si="0"/>
        <v>Niemcy</v>
      </c>
      <c r="I46" s="4">
        <f>IF('Wyniki meczow'!H46=Imie_Nazwisko_2!H46,2,0)</f>
        <v>2</v>
      </c>
      <c r="J46" s="4">
        <f>IF(AND('Wyniki meczow'!F46=Imie_Nazwisko_2!F46,'Wyniki meczow'!G46=Imie_Nazwisko_2!G46),1,0)</f>
        <v>0</v>
      </c>
      <c r="K46"/>
      <c r="L46"/>
      <c r="M46"/>
      <c r="N46" s="1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5">
      <c r="A47" s="13">
        <v>45</v>
      </c>
      <c r="B47" s="14">
        <v>44897</v>
      </c>
      <c r="C47" s="13" t="s">
        <v>57</v>
      </c>
      <c r="D47" s="13" t="s">
        <v>61</v>
      </c>
      <c r="E47" s="13" t="s">
        <v>58</v>
      </c>
      <c r="F47" s="15">
        <v>1</v>
      </c>
      <c r="G47" s="15">
        <v>2</v>
      </c>
      <c r="H47" s="13" t="str">
        <f t="shared" si="0"/>
        <v>Urugwaj</v>
      </c>
      <c r="I47" s="4">
        <f>IF('Wyniki meczow'!H47=Imie_Nazwisko_2!H47,2,0)</f>
        <v>2</v>
      </c>
      <c r="J47" s="4">
        <f>IF(AND('Wyniki meczow'!F47=Imie_Nazwisko_2!F47,'Wyniki meczow'!G47=Imie_Nazwisko_2!G47),1,0)</f>
        <v>0</v>
      </c>
      <c r="K47"/>
      <c r="L47"/>
      <c r="M47"/>
      <c r="N47" s="1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5">
      <c r="A48" s="13">
        <v>46</v>
      </c>
      <c r="B48" s="14">
        <v>44897</v>
      </c>
      <c r="C48" s="13" t="s">
        <v>57</v>
      </c>
      <c r="D48" s="13" t="s">
        <v>59</v>
      </c>
      <c r="E48" s="13" t="s">
        <v>60</v>
      </c>
      <c r="F48" s="15">
        <v>0</v>
      </c>
      <c r="G48" s="15">
        <v>2</v>
      </c>
      <c r="H48" s="13" t="str">
        <f t="shared" si="0"/>
        <v>Portugalia</v>
      </c>
      <c r="I48" s="4">
        <f>IF('Wyniki meczow'!H48=Imie_Nazwisko_2!H48,2,0)</f>
        <v>0</v>
      </c>
      <c r="J48" s="4">
        <f>IF(AND('Wyniki meczow'!F48=Imie_Nazwisko_2!F48,'Wyniki meczow'!G48=Imie_Nazwisko_2!G48),1,0)</f>
        <v>0</v>
      </c>
      <c r="K48"/>
      <c r="L48"/>
      <c r="M48"/>
      <c r="N48" s="1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5">
      <c r="A49" s="13">
        <v>47</v>
      </c>
      <c r="B49" s="14">
        <v>44897</v>
      </c>
      <c r="C49" s="13" t="s">
        <v>54</v>
      </c>
      <c r="D49" s="13" t="s">
        <v>63</v>
      </c>
      <c r="E49" s="13" t="s">
        <v>55</v>
      </c>
      <c r="F49" s="15">
        <v>2</v>
      </c>
      <c r="G49" s="15">
        <v>1</v>
      </c>
      <c r="H49" s="13" t="str">
        <f t="shared" si="0"/>
        <v>Serbia</v>
      </c>
      <c r="I49" s="4">
        <f>IF('Wyniki meczow'!H49=Imie_Nazwisko_2!H49,2,0)</f>
        <v>0</v>
      </c>
      <c r="J49" s="4">
        <f>IF(AND('Wyniki meczow'!F49=Imie_Nazwisko_2!F49,'Wyniki meczow'!G49=Imie_Nazwisko_2!G49),1,0)</f>
        <v>0</v>
      </c>
      <c r="K49"/>
      <c r="L49"/>
      <c r="M49"/>
      <c r="N49" s="1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5">
      <c r="A50" s="13">
        <v>48</v>
      </c>
      <c r="B50" s="14">
        <v>44897</v>
      </c>
      <c r="C50" s="13" t="s">
        <v>54</v>
      </c>
      <c r="D50" s="13" t="s">
        <v>56</v>
      </c>
      <c r="E50" s="13" t="s">
        <v>62</v>
      </c>
      <c r="F50" s="15">
        <v>1</v>
      </c>
      <c r="G50" s="15">
        <v>3</v>
      </c>
      <c r="H50" s="13" t="str">
        <f t="shared" si="0"/>
        <v>Brazylia</v>
      </c>
      <c r="I50" s="4">
        <f>IF('Wyniki meczow'!H50=Imie_Nazwisko_2!H50,2,0)</f>
        <v>0</v>
      </c>
      <c r="J50" s="4">
        <f>IF(AND('Wyniki meczow'!F50=Imie_Nazwisko_2!F50,'Wyniki meczow'!G50=Imie_Nazwisko_2!G50),1,0)</f>
        <v>0</v>
      </c>
      <c r="K50"/>
      <c r="L50"/>
      <c r="M50"/>
      <c r="N50" s="1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5">
      <c r="H51"/>
      <c r="I51"/>
      <c r="J51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5">
      <c r="H52"/>
      <c r="I52"/>
      <c r="J52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5">
      <c r="H53"/>
      <c r="I53"/>
      <c r="J53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5">
      <c r="H54"/>
      <c r="I54"/>
      <c r="J54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5">
      <c r="A55" s="21">
        <v>49</v>
      </c>
      <c r="B55" s="22">
        <v>44898</v>
      </c>
      <c r="C55" s="23" t="s">
        <v>64</v>
      </c>
      <c r="D55" s="17" t="s">
        <v>28</v>
      </c>
      <c r="E55" s="17" t="s">
        <v>32</v>
      </c>
      <c r="F55" s="8">
        <v>1</v>
      </c>
      <c r="G55" s="8">
        <v>2</v>
      </c>
      <c r="H55" s="13" t="str">
        <f t="shared" ref="H55:H75" si="1">IF(F55="-","",IF(F55=G55,"Remis",IF(F55&gt;G55,D55,E55)))</f>
        <v>USA</v>
      </c>
      <c r="I55" s="4">
        <f>IF('Wyniki meczow'!H55=Imie_Nazwisko_2!H55,2,0)</f>
        <v>0</v>
      </c>
      <c r="J55" s="4">
        <f>IF(AND('Wyniki meczow'!F55=Imie_Nazwisko_2!F55,'Wyniki meczow'!G55=Imie_Nazwisko_2!G55),1,0)</f>
        <v>0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5">
      <c r="A56" s="21">
        <v>50</v>
      </c>
      <c r="B56" s="22">
        <v>44898</v>
      </c>
      <c r="C56" s="23" t="s">
        <v>64</v>
      </c>
      <c r="D56" s="17" t="s">
        <v>40</v>
      </c>
      <c r="E56" s="17" t="s">
        <v>38</v>
      </c>
      <c r="F56" s="8">
        <v>1</v>
      </c>
      <c r="G56" s="8">
        <v>0</v>
      </c>
      <c r="H56" s="13" t="str">
        <f t="shared" si="1"/>
        <v>Argentyna</v>
      </c>
      <c r="I56" s="4">
        <f>IF('Wyniki meczow'!H56=Imie_Nazwisko_2!H56,2,0)</f>
        <v>2</v>
      </c>
      <c r="J56" s="4">
        <f>IF(AND('Wyniki meczow'!F56=Imie_Nazwisko_2!F56,'Wyniki meczow'!G56=Imie_Nazwisko_2!G56),1,0)</f>
        <v>0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5">
      <c r="A57" s="21">
        <v>51</v>
      </c>
      <c r="B57" s="22">
        <v>44899</v>
      </c>
      <c r="C57" s="23" t="s">
        <v>64</v>
      </c>
      <c r="D57" s="17" t="s">
        <v>37</v>
      </c>
      <c r="E57" s="17" t="s">
        <v>43</v>
      </c>
      <c r="F57" s="8">
        <v>1</v>
      </c>
      <c r="G57" s="8">
        <v>2</v>
      </c>
      <c r="H57" s="13" t="str">
        <f t="shared" si="1"/>
        <v>Polska</v>
      </c>
      <c r="I57" s="4">
        <f>IF('Wyniki meczow'!H57=Imie_Nazwisko_2!H57,2,0)</f>
        <v>0</v>
      </c>
      <c r="J57" s="4">
        <f>IF(AND('Wyniki meczow'!F57=Imie_Nazwisko_2!F57,'Wyniki meczow'!G57=Imie_Nazwisko_2!G57),1,0)</f>
        <v>0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5">
      <c r="A58" s="21">
        <v>52</v>
      </c>
      <c r="B58" s="22">
        <v>44899</v>
      </c>
      <c r="C58" s="23" t="s">
        <v>64</v>
      </c>
      <c r="D58" s="17" t="s">
        <v>30</v>
      </c>
      <c r="E58" s="17" t="s">
        <v>27</v>
      </c>
      <c r="F58" s="8">
        <v>1</v>
      </c>
      <c r="G58" s="8">
        <v>0</v>
      </c>
      <c r="H58" s="13" t="str">
        <f t="shared" si="1"/>
        <v>Anglia</v>
      </c>
      <c r="I58" s="4">
        <f>IF('Wyniki meczow'!H58=Imie_Nazwisko_2!H58,2,0)</f>
        <v>2</v>
      </c>
      <c r="J58" s="4">
        <f>IF(AND('Wyniki meczow'!F58=Imie_Nazwisko_2!F58,'Wyniki meczow'!G58=Imie_Nazwisko_2!G58),1,0)</f>
        <v>0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5">
      <c r="A59" s="21">
        <v>53</v>
      </c>
      <c r="B59" s="22">
        <v>44900</v>
      </c>
      <c r="C59" s="23" t="s">
        <v>64</v>
      </c>
      <c r="D59" s="17" t="s">
        <v>51</v>
      </c>
      <c r="E59" s="17" t="s">
        <v>53</v>
      </c>
      <c r="F59" s="8">
        <v>2</v>
      </c>
      <c r="G59" s="8">
        <v>1</v>
      </c>
      <c r="H59" s="13" t="str">
        <f t="shared" si="1"/>
        <v>Japonia</v>
      </c>
      <c r="I59" s="4">
        <f>IF('Wyniki meczow'!H59=Imie_Nazwisko_2!H59,2,0)</f>
        <v>0</v>
      </c>
      <c r="J59" s="4">
        <f>IF(AND('Wyniki meczow'!F59=Imie_Nazwisko_2!F59,'Wyniki meczow'!G59=Imie_Nazwisko_2!G59),1,0)</f>
        <v>0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5">
      <c r="A60" s="21">
        <v>54</v>
      </c>
      <c r="B60" s="22">
        <v>44900</v>
      </c>
      <c r="C60" s="23" t="s">
        <v>64</v>
      </c>
      <c r="D60" s="17" t="s">
        <v>62</v>
      </c>
      <c r="E60" s="17" t="s">
        <v>59</v>
      </c>
      <c r="F60" s="8">
        <v>3</v>
      </c>
      <c r="G60" s="8">
        <v>1</v>
      </c>
      <c r="H60" s="13" t="str">
        <f t="shared" si="1"/>
        <v>Brazylia</v>
      </c>
      <c r="I60" s="4">
        <f>IF('Wyniki meczow'!H60=Imie_Nazwisko_2!H60,2,0)</f>
        <v>2</v>
      </c>
      <c r="J60" s="4">
        <f>IF(AND('Wyniki meczow'!F60=Imie_Nazwisko_2!F60,'Wyniki meczow'!G60=Imie_Nazwisko_2!G60),1,0)</f>
        <v>0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5">
      <c r="A61" s="21">
        <v>55</v>
      </c>
      <c r="B61" s="22">
        <v>44901</v>
      </c>
      <c r="C61" s="23" t="s">
        <v>64</v>
      </c>
      <c r="D61" s="17" t="s">
        <v>52</v>
      </c>
      <c r="E61" s="17" t="s">
        <v>48</v>
      </c>
      <c r="F61" s="8">
        <v>2</v>
      </c>
      <c r="G61" s="8">
        <v>1</v>
      </c>
      <c r="H61" s="13" t="str">
        <f t="shared" si="1"/>
        <v>Maroko</v>
      </c>
      <c r="I61" s="4">
        <f>IF('Wyniki meczow'!H61=Imie_Nazwisko_2!H61,2,0)</f>
        <v>2</v>
      </c>
      <c r="J61" s="4">
        <f>IF(AND('Wyniki meczow'!F61=Imie_Nazwisko_2!F61,'Wyniki meczow'!G61=Imie_Nazwisko_2!G61),1,0)</f>
        <v>0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5">
      <c r="A62" s="21">
        <v>56</v>
      </c>
      <c r="B62" s="22">
        <v>44901</v>
      </c>
      <c r="C62" s="23" t="s">
        <v>64</v>
      </c>
      <c r="D62" s="17" t="s">
        <v>60</v>
      </c>
      <c r="E62" s="17" t="s">
        <v>55</v>
      </c>
      <c r="F62" s="8">
        <v>2</v>
      </c>
      <c r="G62" s="8">
        <v>1</v>
      </c>
      <c r="H62" s="13" t="str">
        <f t="shared" si="1"/>
        <v>Portugalia</v>
      </c>
      <c r="I62" s="4">
        <f>IF('Wyniki meczow'!H62=Imie_Nazwisko_2!H62,2,0)</f>
        <v>2</v>
      </c>
      <c r="J62" s="4">
        <f>IF(AND('Wyniki meczow'!F62=Imie_Nazwisko_2!F62,'Wyniki meczow'!G62=Imie_Nazwisko_2!G62),1,0)</f>
        <v>0</v>
      </c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5">
      <c r="A63" s="19"/>
      <c r="B63" s="19"/>
      <c r="C63" s="19"/>
      <c r="D63"/>
      <c r="E63"/>
      <c r="F63"/>
      <c r="G63"/>
      <c r="H63"/>
      <c r="I63"/>
      <c r="J63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5">
      <c r="A64" s="19"/>
      <c r="B64" s="19"/>
      <c r="C64" s="19"/>
      <c r="D64"/>
      <c r="E64"/>
      <c r="F64"/>
      <c r="G64"/>
      <c r="H64"/>
      <c r="I64"/>
      <c r="J64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5">
      <c r="A65" s="21">
        <v>57</v>
      </c>
      <c r="B65" s="22">
        <v>44904</v>
      </c>
      <c r="C65" s="21" t="s">
        <v>65</v>
      </c>
      <c r="D65" s="21" t="str">
        <f>'Wyniki meczow'!H59</f>
        <v>Chorwacja</v>
      </c>
      <c r="E65" s="21" t="str">
        <f>'Wyniki meczow'!H60</f>
        <v>Brazylia</v>
      </c>
      <c r="F65" s="8">
        <v>1</v>
      </c>
      <c r="G65" s="8">
        <v>2</v>
      </c>
      <c r="H65" s="13" t="str">
        <f t="shared" si="1"/>
        <v>Brazylia</v>
      </c>
      <c r="I65" s="4">
        <f>IF('Wyniki meczow'!H65=Imie_Nazwisko_2!H65,2,0)</f>
        <v>0</v>
      </c>
      <c r="J65" s="4">
        <f>IF(AND('Wyniki meczow'!F65=Imie_Nazwisko_2!F65,'Wyniki meczow'!G65=Imie_Nazwisko_2!G65),1,0)</f>
        <v>0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5">
      <c r="A66" s="21">
        <v>58</v>
      </c>
      <c r="B66" s="22">
        <v>44904</v>
      </c>
      <c r="C66" s="21" t="s">
        <v>65</v>
      </c>
      <c r="D66" s="21" t="str">
        <f>'Wyniki meczow'!H55</f>
        <v>Holandia</v>
      </c>
      <c r="E66" s="21" t="str">
        <f>'Wyniki meczow'!H56</f>
        <v>Argentyna</v>
      </c>
      <c r="F66" s="8">
        <v>2</v>
      </c>
      <c r="G66" s="8">
        <v>1</v>
      </c>
      <c r="H66" s="13" t="str">
        <f t="shared" si="1"/>
        <v>Holandia</v>
      </c>
      <c r="I66" s="4">
        <f>IF('Wyniki meczow'!H66=Imie_Nazwisko_2!H66,2,0)</f>
        <v>0</v>
      </c>
      <c r="J66" s="4">
        <f>IF(AND('Wyniki meczow'!F66=Imie_Nazwisko_2!F66,'Wyniki meczow'!G66=Imie_Nazwisko_2!G66),1,0)</f>
        <v>0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5">
      <c r="A67" s="21">
        <v>59</v>
      </c>
      <c r="B67" s="22">
        <v>44905</v>
      </c>
      <c r="C67" s="21" t="s">
        <v>65</v>
      </c>
      <c r="D67" s="21" t="str">
        <f>'Wyniki meczow'!H61</f>
        <v>Maroko</v>
      </c>
      <c r="E67" s="21" t="str">
        <f>'Wyniki meczow'!H62</f>
        <v>Portugalia</v>
      </c>
      <c r="F67" s="8">
        <v>1</v>
      </c>
      <c r="G67" s="8">
        <v>2</v>
      </c>
      <c r="H67" s="13" t="str">
        <f t="shared" si="1"/>
        <v>Portugalia</v>
      </c>
      <c r="I67" s="4">
        <f>IF('Wyniki meczow'!H67=Imie_Nazwisko_2!H67,2,0)</f>
        <v>0</v>
      </c>
      <c r="J67" s="4">
        <f>IF(AND('Wyniki meczow'!F67=Imie_Nazwisko_2!F67,'Wyniki meczow'!G67=Imie_Nazwisko_2!G67),1,0)</f>
        <v>0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5">
      <c r="A68" s="21">
        <v>60</v>
      </c>
      <c r="B68" s="22">
        <v>44905</v>
      </c>
      <c r="C68" s="21" t="s">
        <v>65</v>
      </c>
      <c r="D68" s="21" t="str">
        <f>'Wyniki meczow'!H58</f>
        <v>Anglia</v>
      </c>
      <c r="E68" s="21" t="str">
        <f>'Wyniki meczow'!H57</f>
        <v>Francja</v>
      </c>
      <c r="F68" s="8">
        <v>1</v>
      </c>
      <c r="G68" s="8">
        <v>2</v>
      </c>
      <c r="H68" s="13" t="str">
        <f t="shared" si="1"/>
        <v>Francja</v>
      </c>
      <c r="I68" s="4">
        <f>IF('Wyniki meczow'!H68=Imie_Nazwisko_2!H68,2,0)</f>
        <v>2</v>
      </c>
      <c r="J68" s="4">
        <f>IF(AND('Wyniki meczow'!F68=Imie_Nazwisko_2!F68,'Wyniki meczow'!G68=Imie_Nazwisko_2!G68),1,0)</f>
        <v>1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5">
      <c r="A71" s="21">
        <v>61</v>
      </c>
      <c r="B71" s="22">
        <v>44908</v>
      </c>
      <c r="C71" s="21" t="s">
        <v>66</v>
      </c>
      <c r="D71" s="21" t="str">
        <f>'Wyniki meczow'!H66</f>
        <v>Argentyna</v>
      </c>
      <c r="E71" s="21" t="str">
        <f>'Wyniki meczow'!H65</f>
        <v>Chorwacja</v>
      </c>
      <c r="F71" s="8">
        <v>1</v>
      </c>
      <c r="G71" s="8">
        <v>2</v>
      </c>
      <c r="H71" s="13" t="str">
        <f t="shared" si="1"/>
        <v>Chorwacja</v>
      </c>
      <c r="I71" s="4">
        <f>IF('Wyniki meczow'!H71=Imie_Nazwisko_2!H71,2,0)</f>
        <v>0</v>
      </c>
      <c r="J71" s="4">
        <f>IF(AND('Wyniki meczow'!F71=Imie_Nazwisko_2!F71,'Wyniki meczow'!G71=Imie_Nazwisko_2!G71),1,0)</f>
        <v>0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5">
      <c r="A72" s="21">
        <v>62</v>
      </c>
      <c r="B72" s="22">
        <v>44909</v>
      </c>
      <c r="C72" s="21" t="s">
        <v>66</v>
      </c>
      <c r="D72" s="21" t="str">
        <f>'Wyniki meczow'!H68</f>
        <v>Francja</v>
      </c>
      <c r="E72" s="21" t="str">
        <f>'Wyniki meczow'!H67</f>
        <v>Maroko</v>
      </c>
      <c r="F72" s="8">
        <v>3</v>
      </c>
      <c r="G72" s="8">
        <v>1</v>
      </c>
      <c r="H72" s="13" t="str">
        <f t="shared" si="1"/>
        <v>Francja</v>
      </c>
      <c r="I72" s="4">
        <f>IF('Wyniki meczow'!H72=Imie_Nazwisko_2!H72,2,0)</f>
        <v>2</v>
      </c>
      <c r="J72" s="4">
        <f>IF(AND('Wyniki meczow'!F72=Imie_Nazwisko_2!F72,'Wyniki meczow'!G72=Imie_Nazwisko_2!G72),1,0)</f>
        <v>0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5">
      <c r="A74" s="21">
        <v>63</v>
      </c>
      <c r="B74" s="22">
        <v>44912</v>
      </c>
      <c r="C74" s="21" t="s">
        <v>67</v>
      </c>
      <c r="D74" s="21" t="str">
        <f>'Wyniki meczow'!D74</f>
        <v>Chorwacja</v>
      </c>
      <c r="E74" s="21" t="str">
        <f>'Wyniki meczow'!E74</f>
        <v>Maroko</v>
      </c>
      <c r="F74" s="8"/>
      <c r="G74" s="8"/>
      <c r="H74" s="13" t="str">
        <f t="shared" si="1"/>
        <v>Remis</v>
      </c>
      <c r="I74" s="4">
        <f>IF('Wyniki meczow'!H74=Imie_Nazwisko_2!H74,2,0)</f>
        <v>0</v>
      </c>
      <c r="J74" s="4">
        <f>IF(AND('Wyniki meczow'!F74=Imie_Nazwisko_2!F74,'Wyniki meczow'!G74=Imie_Nazwisko_2!G74),1,0)</f>
        <v>0</v>
      </c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5">
      <c r="A75" s="21">
        <v>64</v>
      </c>
      <c r="B75" s="22">
        <v>44913</v>
      </c>
      <c r="C75" s="21" t="s">
        <v>68</v>
      </c>
      <c r="D75" s="21" t="str">
        <f>'Wyniki meczow'!H71</f>
        <v>Argentyna</v>
      </c>
      <c r="E75" s="21" t="str">
        <f>'Wyniki meczow'!H72</f>
        <v>Francja</v>
      </c>
      <c r="F75" s="8"/>
      <c r="G75" s="8"/>
      <c r="H75" s="13" t="str">
        <f t="shared" si="1"/>
        <v>Remis</v>
      </c>
      <c r="I75" s="4">
        <f>IF('Wyniki meczow'!H75=Imie_Nazwisko_2!H75,2,0)</f>
        <v>0</v>
      </c>
      <c r="J75" s="4">
        <f>IF(AND('Wyniki meczow'!F75=Imie_Nazwisko_2!F75,'Wyniki meczow'!G75=Imie_Nazwisko_2!G75),1,0)</f>
        <v>0</v>
      </c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5">
      <c r="I76" s="9"/>
      <c r="J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5">
      <c r="I77" s="9"/>
      <c r="J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87" priority="5" operator="containsText" text="podaj liczbę goli">
      <formula>NOT(ISERROR(SEARCH(("podaj liczbę goli"),(F3))))</formula>
    </cfRule>
  </conditionalFormatting>
  <conditionalFormatting sqref="F55:G62">
    <cfRule type="containsText" dxfId="86" priority="4" operator="containsText" text="podaj liczbę goli">
      <formula>NOT(ISERROR(SEARCH("podaj liczbę goli",F55)))</formula>
    </cfRule>
  </conditionalFormatting>
  <conditionalFormatting sqref="F65:G68">
    <cfRule type="containsText" dxfId="85" priority="3" operator="containsText" text="podaj liczbę goli">
      <formula>NOT(ISERROR(SEARCH("podaj liczbę goli",F65)))</formula>
    </cfRule>
  </conditionalFormatting>
  <conditionalFormatting sqref="F71:G72">
    <cfRule type="containsText" dxfId="84" priority="2" operator="containsText" text="podaj liczbę goli">
      <formula>NOT(ISERROR(SEARCH("podaj liczbę goli",F71)))</formula>
    </cfRule>
  </conditionalFormatting>
  <conditionalFormatting sqref="F74:G75">
    <cfRule type="containsText" dxfId="83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workbookViewId="0">
      <pane ySplit="2" topLeftCell="A46" activePane="bottomLeft" state="frozen"/>
      <selection pane="bottomLeft" activeCell="G78" sqref="G78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27" style="1" bestFit="1" customWidth="1"/>
    <col min="10" max="10" width="23.28515625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17</v>
      </c>
      <c r="B1" s="33" t="s">
        <v>18</v>
      </c>
      <c r="C1" s="33" t="s">
        <v>19</v>
      </c>
      <c r="D1" s="34" t="s">
        <v>20</v>
      </c>
      <c r="E1" s="35" t="s">
        <v>21</v>
      </c>
      <c r="F1" s="36" t="s">
        <v>22</v>
      </c>
      <c r="G1" s="36"/>
      <c r="H1" s="32" t="s">
        <v>23</v>
      </c>
      <c r="I1" s="37" t="s">
        <v>69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20</v>
      </c>
      <c r="G2" s="3" t="s">
        <v>21</v>
      </c>
      <c r="H2" s="32"/>
      <c r="I2" s="6" t="s">
        <v>70</v>
      </c>
      <c r="J2" s="7" t="s">
        <v>71</v>
      </c>
    </row>
    <row r="3" spans="1:14" ht="14.25" x14ac:dyDescent="0.2">
      <c r="A3" s="4">
        <v>1</v>
      </c>
      <c r="B3" s="5">
        <v>44885</v>
      </c>
      <c r="C3" s="4" t="s">
        <v>24</v>
      </c>
      <c r="D3" s="4" t="s">
        <v>25</v>
      </c>
      <c r="E3" s="4" t="s">
        <v>26</v>
      </c>
      <c r="F3" s="8">
        <v>1</v>
      </c>
      <c r="G3" s="8">
        <v>1</v>
      </c>
      <c r="H3" s="4" t="str">
        <f t="shared" ref="H3:H50" si="0">IF(F3="-","",IF(F3=G3,"Remis",IF(F3&gt;G3,D3,E3)))</f>
        <v>Remis</v>
      </c>
      <c r="I3" s="4">
        <f>IF('Wyniki meczow'!H3=Imie_Nazwisko_3!H3,2,0)</f>
        <v>0</v>
      </c>
      <c r="J3" s="4">
        <f>IF(AND('Wyniki meczow'!F3=Imie_Nazwisko_3!F3,'Wyniki meczow'!G3=Imie_Nazwisko_3!G3),1,0)</f>
        <v>0</v>
      </c>
      <c r="M3" s="1" t="s">
        <v>72</v>
      </c>
      <c r="N3" s="1">
        <f>COUNTIF(I3:I50:I55:I62:I65:I68:I71:I72:I74:I75,2)</f>
        <v>35</v>
      </c>
    </row>
    <row r="4" spans="1:14" ht="14.25" x14ac:dyDescent="0.2">
      <c r="A4" s="4">
        <v>2</v>
      </c>
      <c r="B4" s="5">
        <v>44886</v>
      </c>
      <c r="C4" s="4" t="s">
        <v>24</v>
      </c>
      <c r="D4" s="4" t="s">
        <v>27</v>
      </c>
      <c r="E4" s="4" t="s">
        <v>28</v>
      </c>
      <c r="F4" s="8">
        <v>0</v>
      </c>
      <c r="G4" s="8">
        <v>2</v>
      </c>
      <c r="H4" s="4" t="str">
        <f t="shared" si="0"/>
        <v>Holandia</v>
      </c>
      <c r="I4" s="4">
        <f>IF('Wyniki meczow'!H4=Imie_Nazwisko_3!H4,2,0)</f>
        <v>2</v>
      </c>
      <c r="J4" s="4">
        <f>IF(AND('Wyniki meczow'!F4=Imie_Nazwisko_3!F4,'Wyniki meczow'!G4=Imie_Nazwisko_3!G4),1,0)</f>
        <v>1</v>
      </c>
      <c r="M4" s="1" t="s">
        <v>73</v>
      </c>
      <c r="N4" s="1">
        <f>COUNTIF(J3:J50:J55:J62:J65:J68:J71:J72:J74:J75,1)</f>
        <v>10</v>
      </c>
    </row>
    <row r="5" spans="1:14" ht="14.25" x14ac:dyDescent="0.2">
      <c r="A5" s="4">
        <v>3</v>
      </c>
      <c r="B5" s="5">
        <v>44886</v>
      </c>
      <c r="C5" s="4" t="s">
        <v>29</v>
      </c>
      <c r="D5" s="4" t="s">
        <v>30</v>
      </c>
      <c r="E5" s="4" t="s">
        <v>31</v>
      </c>
      <c r="F5" s="8">
        <v>2</v>
      </c>
      <c r="G5" s="8">
        <v>0</v>
      </c>
      <c r="H5" s="4" t="str">
        <f t="shared" si="0"/>
        <v>Anglia</v>
      </c>
      <c r="I5" s="4">
        <f>IF('Wyniki meczow'!H5=Imie_Nazwisko_3!H5,2,0)</f>
        <v>2</v>
      </c>
      <c r="J5" s="4">
        <f>IF(AND('Wyniki meczow'!F5=Imie_Nazwisko_3!F5,'Wyniki meczow'!G5=Imie_Nazwisko_3!G5),1,0)</f>
        <v>0</v>
      </c>
      <c r="M5" s="1" t="s">
        <v>74</v>
      </c>
      <c r="N5" s="1">
        <f>SUM(I3:I50:I55:I62:I65:I68:I71:I72:I74:I75)</f>
        <v>70</v>
      </c>
    </row>
    <row r="6" spans="1:14" ht="14.25" x14ac:dyDescent="0.2">
      <c r="A6" s="4">
        <v>4</v>
      </c>
      <c r="B6" s="5">
        <v>44886</v>
      </c>
      <c r="C6" s="4" t="s">
        <v>29</v>
      </c>
      <c r="D6" s="4" t="s">
        <v>32</v>
      </c>
      <c r="E6" s="4" t="s">
        <v>33</v>
      </c>
      <c r="F6" s="8">
        <v>2</v>
      </c>
      <c r="G6" s="8">
        <v>1</v>
      </c>
      <c r="H6" s="4" t="str">
        <f t="shared" si="0"/>
        <v>USA</v>
      </c>
      <c r="I6" s="4">
        <f>IF('Wyniki meczow'!H6=Imie_Nazwisko_3!H6,2,0)</f>
        <v>0</v>
      </c>
      <c r="J6" s="4">
        <f>IF(AND('Wyniki meczow'!F6=Imie_Nazwisko_3!F6,'Wyniki meczow'!G6=Imie_Nazwisko_3!G6),1,0)</f>
        <v>0</v>
      </c>
    </row>
    <row r="7" spans="1:14" ht="14.25" x14ac:dyDescent="0.2">
      <c r="A7" s="4">
        <v>5</v>
      </c>
      <c r="B7" s="5">
        <v>44887</v>
      </c>
      <c r="C7" s="4" t="s">
        <v>34</v>
      </c>
      <c r="D7" s="4" t="s">
        <v>35</v>
      </c>
      <c r="E7" s="4" t="s">
        <v>36</v>
      </c>
      <c r="F7" s="8">
        <v>2</v>
      </c>
      <c r="G7" s="8">
        <v>0</v>
      </c>
      <c r="H7" s="4" t="str">
        <f t="shared" si="0"/>
        <v>Dania</v>
      </c>
      <c r="I7" s="4">
        <f>IF('Wyniki meczow'!H7=Imie_Nazwisko_3!H7,2,0)</f>
        <v>0</v>
      </c>
      <c r="J7" s="4">
        <f>IF(AND('Wyniki meczow'!F7=Imie_Nazwisko_3!F7,'Wyniki meczow'!G7=Imie_Nazwisko_3!G7),1,0)</f>
        <v>0</v>
      </c>
    </row>
    <row r="8" spans="1:14" ht="14.25" x14ac:dyDescent="0.2">
      <c r="A8" s="4">
        <v>6</v>
      </c>
      <c r="B8" s="5">
        <v>44887</v>
      </c>
      <c r="C8" s="4" t="s">
        <v>34</v>
      </c>
      <c r="D8" s="4" t="s">
        <v>37</v>
      </c>
      <c r="E8" s="4" t="s">
        <v>38</v>
      </c>
      <c r="F8" s="8">
        <v>2</v>
      </c>
      <c r="G8" s="8">
        <v>0</v>
      </c>
      <c r="H8" s="4" t="str">
        <f t="shared" si="0"/>
        <v>Francja</v>
      </c>
      <c r="I8" s="4">
        <f>IF('Wyniki meczow'!H8=Imie_Nazwisko_3!H8,2,0)</f>
        <v>2</v>
      </c>
      <c r="J8" s="4">
        <f>IF(AND('Wyniki meczow'!F8=Imie_Nazwisko_3!F8,'Wyniki meczow'!G8=Imie_Nazwisko_3!G8),1,0)</f>
        <v>0</v>
      </c>
    </row>
    <row r="9" spans="1:14" ht="14.25" x14ac:dyDescent="0.2">
      <c r="A9" s="4">
        <v>7</v>
      </c>
      <c r="B9" s="5">
        <v>44887</v>
      </c>
      <c r="C9" s="4" t="s">
        <v>39</v>
      </c>
      <c r="D9" s="4" t="s">
        <v>40</v>
      </c>
      <c r="E9" s="4" t="s">
        <v>41</v>
      </c>
      <c r="F9" s="8">
        <v>3</v>
      </c>
      <c r="G9" s="8">
        <v>0</v>
      </c>
      <c r="H9" s="4" t="str">
        <f t="shared" si="0"/>
        <v>Argentyna</v>
      </c>
      <c r="I9" s="4">
        <f>IF('Wyniki meczow'!H9=Imie_Nazwisko_3!H9,2,0)</f>
        <v>0</v>
      </c>
      <c r="J9" s="4">
        <f>IF(AND('Wyniki meczow'!F9=Imie_Nazwisko_3!F9,'Wyniki meczow'!G9=Imie_Nazwisko_3!G9),1,0)</f>
        <v>0</v>
      </c>
    </row>
    <row r="10" spans="1:14" ht="14.25" x14ac:dyDescent="0.2">
      <c r="A10" s="4">
        <v>8</v>
      </c>
      <c r="B10" s="5">
        <v>44887</v>
      </c>
      <c r="C10" s="4" t="s">
        <v>39</v>
      </c>
      <c r="D10" s="4" t="s">
        <v>42</v>
      </c>
      <c r="E10" s="4" t="s">
        <v>43</v>
      </c>
      <c r="F10" s="8">
        <v>2</v>
      </c>
      <c r="G10" s="8">
        <v>1</v>
      </c>
      <c r="H10" s="4" t="str">
        <f t="shared" si="0"/>
        <v>Meksyk</v>
      </c>
      <c r="I10" s="4">
        <f>IF('Wyniki meczow'!H10=Imie_Nazwisko_3!H10,2,0)</f>
        <v>0</v>
      </c>
      <c r="J10" s="4">
        <f>IF(AND('Wyniki meczow'!F10=Imie_Nazwisko_3!F10,'Wyniki meczow'!G10=Imie_Nazwisko_3!G10),1,0)</f>
        <v>0</v>
      </c>
    </row>
    <row r="11" spans="1:14" ht="14.25" x14ac:dyDescent="0.2">
      <c r="A11" s="4">
        <v>9</v>
      </c>
      <c r="B11" s="5">
        <v>44888</v>
      </c>
      <c r="C11" s="4" t="s">
        <v>44</v>
      </c>
      <c r="D11" s="4" t="s">
        <v>45</v>
      </c>
      <c r="E11" s="4" t="s">
        <v>46</v>
      </c>
      <c r="F11" s="8">
        <v>3</v>
      </c>
      <c r="G11" s="8">
        <v>1</v>
      </c>
      <c r="H11" s="4" t="str">
        <f t="shared" si="0"/>
        <v>Belgia</v>
      </c>
      <c r="I11" s="4">
        <f>IF('Wyniki meczow'!H11=Imie_Nazwisko_3!H11,2,0)</f>
        <v>2</v>
      </c>
      <c r="J11" s="4">
        <f>IF(AND('Wyniki meczow'!F11=Imie_Nazwisko_3!F11,'Wyniki meczow'!G11=Imie_Nazwisko_3!G11),1,0)</f>
        <v>0</v>
      </c>
    </row>
    <row r="12" spans="1:14" ht="14.25" x14ac:dyDescent="0.2">
      <c r="A12" s="4">
        <v>10</v>
      </c>
      <c r="B12" s="5">
        <v>44888</v>
      </c>
      <c r="C12" s="4" t="s">
        <v>47</v>
      </c>
      <c r="D12" s="4" t="s">
        <v>48</v>
      </c>
      <c r="E12" s="4" t="s">
        <v>49</v>
      </c>
      <c r="F12" s="8">
        <v>2</v>
      </c>
      <c r="G12" s="8">
        <v>1</v>
      </c>
      <c r="H12" s="4" t="str">
        <f t="shared" si="0"/>
        <v>Hiszpania</v>
      </c>
      <c r="I12" s="4">
        <f>IF('Wyniki meczow'!H12=Imie_Nazwisko_3!H12,2,0)</f>
        <v>2</v>
      </c>
      <c r="J12" s="4">
        <f>IF(AND('Wyniki meczow'!F12=Imie_Nazwisko_3!F12,'Wyniki meczow'!G12=Imie_Nazwisko_3!G12),1,0)</f>
        <v>0</v>
      </c>
    </row>
    <row r="13" spans="1:14" ht="14.25" x14ac:dyDescent="0.2">
      <c r="A13" s="4">
        <v>11</v>
      </c>
      <c r="B13" s="5">
        <v>44888</v>
      </c>
      <c r="C13" s="4" t="s">
        <v>47</v>
      </c>
      <c r="D13" s="4" t="s">
        <v>50</v>
      </c>
      <c r="E13" s="4" t="s">
        <v>51</v>
      </c>
      <c r="F13" s="8">
        <v>2</v>
      </c>
      <c r="G13" s="8">
        <v>0</v>
      </c>
      <c r="H13" s="4" t="str">
        <f t="shared" si="0"/>
        <v>Niemcy</v>
      </c>
      <c r="I13" s="4">
        <f>IF('Wyniki meczow'!H13=Imie_Nazwisko_3!H13,2,0)</f>
        <v>0</v>
      </c>
      <c r="J13" s="4">
        <f>IF(AND('Wyniki meczow'!F13=Imie_Nazwisko_3!F13,'Wyniki meczow'!G13=Imie_Nazwisko_3!G13),1,0)</f>
        <v>0</v>
      </c>
    </row>
    <row r="14" spans="1:14" ht="14.25" x14ac:dyDescent="0.2">
      <c r="A14" s="4">
        <v>12</v>
      </c>
      <c r="B14" s="5">
        <v>44888</v>
      </c>
      <c r="C14" s="4" t="s">
        <v>44</v>
      </c>
      <c r="D14" s="4" t="s">
        <v>52</v>
      </c>
      <c r="E14" s="4" t="s">
        <v>53</v>
      </c>
      <c r="F14" s="8">
        <v>1</v>
      </c>
      <c r="G14" s="8">
        <v>2</v>
      </c>
      <c r="H14" s="4" t="str">
        <f t="shared" si="0"/>
        <v>Chorwacja</v>
      </c>
      <c r="I14" s="4">
        <f>IF('Wyniki meczow'!H14=Imie_Nazwisko_3!H14,2,0)</f>
        <v>0</v>
      </c>
      <c r="J14" s="4">
        <f>IF(AND('Wyniki meczow'!F14=Imie_Nazwisko_3!F14,'Wyniki meczow'!G14=Imie_Nazwisko_3!G14),1,0)</f>
        <v>0</v>
      </c>
    </row>
    <row r="15" spans="1:14" ht="14.25" x14ac:dyDescent="0.2">
      <c r="A15" s="4">
        <v>13</v>
      </c>
      <c r="B15" s="5">
        <v>44889</v>
      </c>
      <c r="C15" s="4" t="s">
        <v>54</v>
      </c>
      <c r="D15" s="4" t="s">
        <v>55</v>
      </c>
      <c r="E15" s="4" t="s">
        <v>56</v>
      </c>
      <c r="F15" s="8">
        <v>2</v>
      </c>
      <c r="G15" s="8">
        <v>1</v>
      </c>
      <c r="H15" s="4" t="str">
        <f t="shared" si="0"/>
        <v>Szwajcaria</v>
      </c>
      <c r="I15" s="4">
        <f>IF('Wyniki meczow'!H15=Imie_Nazwisko_3!H15,2,0)</f>
        <v>2</v>
      </c>
      <c r="J15" s="4">
        <f>IF(AND('Wyniki meczow'!F15=Imie_Nazwisko_3!F15,'Wyniki meczow'!G15=Imie_Nazwisko_3!G15),1,0)</f>
        <v>0</v>
      </c>
    </row>
    <row r="16" spans="1:14" ht="14.25" x14ac:dyDescent="0.2">
      <c r="A16" s="4">
        <v>14</v>
      </c>
      <c r="B16" s="5">
        <v>44889</v>
      </c>
      <c r="C16" s="4" t="s">
        <v>57</v>
      </c>
      <c r="D16" s="4" t="s">
        <v>58</v>
      </c>
      <c r="E16" s="4" t="s">
        <v>59</v>
      </c>
      <c r="F16" s="8">
        <v>2</v>
      </c>
      <c r="G16" s="8">
        <v>1</v>
      </c>
      <c r="H16" s="4" t="str">
        <f t="shared" si="0"/>
        <v>Urugwaj</v>
      </c>
      <c r="I16" s="4">
        <f>IF('Wyniki meczow'!H16=Imie_Nazwisko_3!H16,2,0)</f>
        <v>0</v>
      </c>
      <c r="J16" s="4">
        <f>IF(AND('Wyniki meczow'!F16=Imie_Nazwisko_3!F16,'Wyniki meczow'!G16=Imie_Nazwisko_3!G16),1,0)</f>
        <v>0</v>
      </c>
    </row>
    <row r="17" spans="1:10" ht="14.25" x14ac:dyDescent="0.2">
      <c r="A17" s="4">
        <v>15</v>
      </c>
      <c r="B17" s="5">
        <v>44889</v>
      </c>
      <c r="C17" s="4" t="s">
        <v>57</v>
      </c>
      <c r="D17" s="4" t="s">
        <v>60</v>
      </c>
      <c r="E17" s="4" t="s">
        <v>61</v>
      </c>
      <c r="F17" s="8">
        <v>2</v>
      </c>
      <c r="G17" s="8">
        <v>0</v>
      </c>
      <c r="H17" s="4" t="str">
        <f t="shared" si="0"/>
        <v>Portugalia</v>
      </c>
      <c r="I17" s="4">
        <f>IF('Wyniki meczow'!H17=Imie_Nazwisko_3!H17,2,0)</f>
        <v>2</v>
      </c>
      <c r="J17" s="4">
        <f>IF(AND('Wyniki meczow'!F17=Imie_Nazwisko_3!F17,'Wyniki meczow'!G17=Imie_Nazwisko_3!G17),1,0)</f>
        <v>0</v>
      </c>
    </row>
    <row r="18" spans="1:10" ht="14.25" x14ac:dyDescent="0.2">
      <c r="A18" s="4">
        <v>16</v>
      </c>
      <c r="B18" s="5">
        <v>44889</v>
      </c>
      <c r="C18" s="4" t="s">
        <v>54</v>
      </c>
      <c r="D18" s="4" t="s">
        <v>62</v>
      </c>
      <c r="E18" s="4" t="s">
        <v>63</v>
      </c>
      <c r="F18" s="8">
        <v>2</v>
      </c>
      <c r="G18" s="8">
        <v>0</v>
      </c>
      <c r="H18" s="4" t="str">
        <f t="shared" si="0"/>
        <v>Brazylia</v>
      </c>
      <c r="I18" s="4">
        <f>IF('Wyniki meczow'!H18=Imie_Nazwisko_3!H18,2,0)</f>
        <v>2</v>
      </c>
      <c r="J18" s="4">
        <f>IF(AND('Wyniki meczow'!F18=Imie_Nazwisko_3!F18,'Wyniki meczow'!G18=Imie_Nazwisko_3!G18),1,0)</f>
        <v>1</v>
      </c>
    </row>
    <row r="19" spans="1:10" ht="14.25" x14ac:dyDescent="0.2">
      <c r="A19" s="4">
        <v>17</v>
      </c>
      <c r="B19" s="5">
        <v>44890</v>
      </c>
      <c r="C19" s="4" t="s">
        <v>29</v>
      </c>
      <c r="D19" s="4" t="s">
        <v>33</v>
      </c>
      <c r="E19" s="4" t="s">
        <v>31</v>
      </c>
      <c r="F19" s="8">
        <v>1</v>
      </c>
      <c r="G19" s="8">
        <v>1</v>
      </c>
      <c r="H19" s="4" t="str">
        <f t="shared" si="0"/>
        <v>Remis</v>
      </c>
      <c r="I19" s="4">
        <f>IF('Wyniki meczow'!H19=Imie_Nazwisko_3!H19,2,0)</f>
        <v>0</v>
      </c>
      <c r="J19" s="4">
        <f>IF(AND('Wyniki meczow'!F19=Imie_Nazwisko_3!F19,'Wyniki meczow'!G19=Imie_Nazwisko_3!G19),1,0)</f>
        <v>0</v>
      </c>
    </row>
    <row r="20" spans="1:10" ht="14.25" x14ac:dyDescent="0.2">
      <c r="A20" s="4">
        <v>18</v>
      </c>
      <c r="B20" s="5">
        <v>44890</v>
      </c>
      <c r="C20" s="4" t="s">
        <v>24</v>
      </c>
      <c r="D20" s="4" t="s">
        <v>25</v>
      </c>
      <c r="E20" s="4" t="s">
        <v>27</v>
      </c>
      <c r="F20" s="8">
        <v>1</v>
      </c>
      <c r="G20" s="8">
        <v>2</v>
      </c>
      <c r="H20" s="4" t="str">
        <f t="shared" si="0"/>
        <v>Senegal</v>
      </c>
      <c r="I20" s="4">
        <f>IF('Wyniki meczow'!H20=Imie_Nazwisko_3!H20,2,0)</f>
        <v>2</v>
      </c>
      <c r="J20" s="4">
        <f>IF(AND('Wyniki meczow'!F20=Imie_Nazwisko_3!F20,'Wyniki meczow'!G20=Imie_Nazwisko_3!G20),1,0)</f>
        <v>0</v>
      </c>
    </row>
    <row r="21" spans="1:10" ht="14.25" x14ac:dyDescent="0.2">
      <c r="A21" s="4">
        <v>19</v>
      </c>
      <c r="B21" s="5">
        <v>44890</v>
      </c>
      <c r="C21" s="4" t="s">
        <v>24</v>
      </c>
      <c r="D21" s="4" t="s">
        <v>28</v>
      </c>
      <c r="E21" s="4" t="s">
        <v>26</v>
      </c>
      <c r="F21" s="8">
        <v>2</v>
      </c>
      <c r="G21" s="8">
        <v>0</v>
      </c>
      <c r="H21" s="4" t="str">
        <f t="shared" si="0"/>
        <v>Holandia</v>
      </c>
      <c r="I21" s="4">
        <f>IF('Wyniki meczow'!H21=Imie_Nazwisko_3!H21,2,0)</f>
        <v>0</v>
      </c>
      <c r="J21" s="4">
        <f>IF(AND('Wyniki meczow'!F21=Imie_Nazwisko_3!F21,'Wyniki meczow'!G21=Imie_Nazwisko_3!G21),1,0)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29</v>
      </c>
      <c r="D22" s="4" t="s">
        <v>30</v>
      </c>
      <c r="E22" s="4" t="s">
        <v>32</v>
      </c>
      <c r="F22" s="8">
        <v>2</v>
      </c>
      <c r="G22" s="8">
        <v>1</v>
      </c>
      <c r="H22" s="4" t="str">
        <f t="shared" si="0"/>
        <v>Anglia</v>
      </c>
      <c r="I22" s="4">
        <f>IF('Wyniki meczow'!H22=Imie_Nazwisko_3!H22,2,0)</f>
        <v>0</v>
      </c>
      <c r="J22" s="4">
        <f>IF(AND('Wyniki meczow'!F22=Imie_Nazwisko_3!F22,'Wyniki meczow'!G22=Imie_Nazwisko_3!G22),1,0)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34</v>
      </c>
      <c r="D23" s="4" t="s">
        <v>36</v>
      </c>
      <c r="E23" s="4" t="s">
        <v>38</v>
      </c>
      <c r="F23" s="8">
        <v>0</v>
      </c>
      <c r="G23" s="8">
        <v>0</v>
      </c>
      <c r="H23" s="4" t="str">
        <f t="shared" si="0"/>
        <v>Remis</v>
      </c>
      <c r="I23" s="4">
        <f>IF('Wyniki meczow'!H23=Imie_Nazwisko_3!H23,2,0)</f>
        <v>0</v>
      </c>
      <c r="J23" s="4">
        <f>IF(AND('Wyniki meczow'!F23=Imie_Nazwisko_3!F23,'Wyniki meczow'!G23=Imie_Nazwisko_3!G23),1,0)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39</v>
      </c>
      <c r="D24" s="4" t="s">
        <v>43</v>
      </c>
      <c r="E24" s="4" t="s">
        <v>41</v>
      </c>
      <c r="F24" s="8">
        <v>2</v>
      </c>
      <c r="G24" s="8">
        <v>1</v>
      </c>
      <c r="H24" s="4" t="str">
        <f t="shared" si="0"/>
        <v>Polska</v>
      </c>
      <c r="I24" s="4">
        <f>IF('Wyniki meczow'!H24=Imie_Nazwisko_3!H24,2,0)</f>
        <v>2</v>
      </c>
      <c r="J24" s="4">
        <f>IF(AND('Wyniki meczow'!F24=Imie_Nazwisko_3!F24,'Wyniki meczow'!G24=Imie_Nazwisko_3!G24),1,0)</f>
        <v>0</v>
      </c>
    </row>
    <row r="25" spans="1:10" ht="15.75" customHeight="1" x14ac:dyDescent="0.2">
      <c r="A25" s="4">
        <v>23</v>
      </c>
      <c r="B25" s="5">
        <v>44891</v>
      </c>
      <c r="C25" s="4" t="s">
        <v>34</v>
      </c>
      <c r="D25" s="4" t="s">
        <v>37</v>
      </c>
      <c r="E25" s="4" t="s">
        <v>35</v>
      </c>
      <c r="F25" s="8">
        <v>1</v>
      </c>
      <c r="G25" s="8">
        <v>0</v>
      </c>
      <c r="H25" s="4" t="str">
        <f t="shared" si="0"/>
        <v>Francja</v>
      </c>
      <c r="I25" s="4">
        <f>IF('Wyniki meczow'!H25=Imie_Nazwisko_3!H25,2,0)</f>
        <v>2</v>
      </c>
      <c r="J25" s="4">
        <f>IF(AND('Wyniki meczow'!F25=Imie_Nazwisko_3!F25,'Wyniki meczow'!G25=Imie_Nazwisko_3!G25),1,0)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39</v>
      </c>
      <c r="D26" s="4" t="s">
        <v>40</v>
      </c>
      <c r="E26" s="4" t="s">
        <v>42</v>
      </c>
      <c r="F26" s="8">
        <v>1</v>
      </c>
      <c r="G26" s="8">
        <v>0</v>
      </c>
      <c r="H26" s="4" t="str">
        <f t="shared" si="0"/>
        <v>Argentyna</v>
      </c>
      <c r="I26" s="4">
        <f>IF('Wyniki meczow'!H26=Imie_Nazwisko_3!H26,2,0)</f>
        <v>2</v>
      </c>
      <c r="J26" s="4">
        <f>IF(AND('Wyniki meczow'!F26=Imie_Nazwisko_3!F26,'Wyniki meczow'!G26=Imie_Nazwisko_3!G26),1,0)</f>
        <v>0</v>
      </c>
    </row>
    <row r="27" spans="1:10" ht="15.75" customHeight="1" x14ac:dyDescent="0.2">
      <c r="A27" s="4">
        <v>25</v>
      </c>
      <c r="B27" s="5">
        <v>44892</v>
      </c>
      <c r="C27" s="4" t="s">
        <v>47</v>
      </c>
      <c r="D27" s="4" t="s">
        <v>51</v>
      </c>
      <c r="E27" s="4" t="s">
        <v>49</v>
      </c>
      <c r="F27" s="8">
        <v>1</v>
      </c>
      <c r="G27" s="8">
        <v>1</v>
      </c>
      <c r="H27" s="4" t="str">
        <f t="shared" si="0"/>
        <v>Remis</v>
      </c>
      <c r="I27" s="4">
        <f>IF('Wyniki meczow'!H27=Imie_Nazwisko_3!H27,2,0)</f>
        <v>0</v>
      </c>
      <c r="J27" s="4">
        <f>IF(AND('Wyniki meczow'!F27=Imie_Nazwisko_3!F27,'Wyniki meczow'!G27=Imie_Nazwisko_3!G27),1,0)</f>
        <v>0</v>
      </c>
    </row>
    <row r="28" spans="1:10" ht="15.75" customHeight="1" x14ac:dyDescent="0.2">
      <c r="A28" s="4">
        <v>26</v>
      </c>
      <c r="B28" s="5">
        <v>44892</v>
      </c>
      <c r="C28" s="4" t="s">
        <v>44</v>
      </c>
      <c r="D28" s="4" t="s">
        <v>45</v>
      </c>
      <c r="E28" s="4" t="s">
        <v>52</v>
      </c>
      <c r="F28" s="8">
        <v>3</v>
      </c>
      <c r="G28" s="8">
        <v>1</v>
      </c>
      <c r="H28" s="4" t="str">
        <f t="shared" si="0"/>
        <v>Belgia</v>
      </c>
      <c r="I28" s="4">
        <f>IF('Wyniki meczow'!H28=Imie_Nazwisko_3!H28,2,0)</f>
        <v>0</v>
      </c>
      <c r="J28" s="4">
        <f>IF(AND('Wyniki meczow'!F28=Imie_Nazwisko_3!F28,'Wyniki meczow'!G28=Imie_Nazwisko_3!G28),1,0)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44</v>
      </c>
      <c r="D29" s="4" t="s">
        <v>53</v>
      </c>
      <c r="E29" s="4" t="s">
        <v>46</v>
      </c>
      <c r="F29" s="8">
        <v>2</v>
      </c>
      <c r="G29" s="8">
        <v>1</v>
      </c>
      <c r="H29" s="4" t="str">
        <f t="shared" si="0"/>
        <v>Chorwacja</v>
      </c>
      <c r="I29" s="4">
        <f>IF('Wyniki meczow'!H29=Imie_Nazwisko_3!H29,2,0)</f>
        <v>2</v>
      </c>
      <c r="J29" s="4">
        <f>IF(AND('Wyniki meczow'!F29=Imie_Nazwisko_3!F29,'Wyniki meczow'!G29=Imie_Nazwisko_3!G29),1,0)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47</v>
      </c>
      <c r="D30" s="4" t="s">
        <v>48</v>
      </c>
      <c r="E30" s="4" t="s">
        <v>50</v>
      </c>
      <c r="F30" s="8">
        <v>1</v>
      </c>
      <c r="G30" s="8">
        <v>1</v>
      </c>
      <c r="H30" s="4" t="str">
        <f t="shared" si="0"/>
        <v>Remis</v>
      </c>
      <c r="I30" s="4">
        <f>IF('Wyniki meczow'!H30=Imie_Nazwisko_3!H30,2,0)</f>
        <v>2</v>
      </c>
      <c r="J30" s="4">
        <f>IF(AND('Wyniki meczow'!F30=Imie_Nazwisko_3!F30,'Wyniki meczow'!G30=Imie_Nazwisko_3!G30),1,0)</f>
        <v>1</v>
      </c>
    </row>
    <row r="31" spans="1:10" ht="15.75" customHeight="1" x14ac:dyDescent="0.2">
      <c r="A31" s="4">
        <v>29</v>
      </c>
      <c r="B31" s="5">
        <v>44893</v>
      </c>
      <c r="C31" s="4" t="s">
        <v>54</v>
      </c>
      <c r="D31" s="4" t="s">
        <v>56</v>
      </c>
      <c r="E31" s="4" t="s">
        <v>63</v>
      </c>
      <c r="F31" s="8">
        <v>0</v>
      </c>
      <c r="G31" s="8">
        <v>1</v>
      </c>
      <c r="H31" s="4" t="str">
        <f t="shared" si="0"/>
        <v>Serbia</v>
      </c>
      <c r="I31" s="4">
        <f>IF('Wyniki meczow'!H31=Imie_Nazwisko_3!H31,2,0)</f>
        <v>0</v>
      </c>
      <c r="J31" s="4">
        <f>IF(AND('Wyniki meczow'!F31=Imie_Nazwisko_3!F31,'Wyniki meczow'!G31=Imie_Nazwisko_3!G31),1,0)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57</v>
      </c>
      <c r="D32" s="4" t="s">
        <v>59</v>
      </c>
      <c r="E32" s="4" t="s">
        <v>61</v>
      </c>
      <c r="F32" s="8">
        <v>1</v>
      </c>
      <c r="G32" s="8">
        <v>1</v>
      </c>
      <c r="H32" s="4" t="str">
        <f t="shared" si="0"/>
        <v>Remis</v>
      </c>
      <c r="I32" s="4">
        <f>IF('Wyniki meczow'!H32=Imie_Nazwisko_3!H32,2,0)</f>
        <v>0</v>
      </c>
      <c r="J32" s="4">
        <f>IF(AND('Wyniki meczow'!F32=Imie_Nazwisko_3!F32,'Wyniki meczow'!G32=Imie_Nazwisko_3!G32),1,0)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54</v>
      </c>
      <c r="D33" s="4" t="s">
        <v>62</v>
      </c>
      <c r="E33" s="4" t="s">
        <v>55</v>
      </c>
      <c r="F33" s="8">
        <v>2</v>
      </c>
      <c r="G33" s="8">
        <v>0</v>
      </c>
      <c r="H33" s="4" t="str">
        <f t="shared" si="0"/>
        <v>Brazylia</v>
      </c>
      <c r="I33" s="4">
        <f>IF('Wyniki meczow'!H33=Imie_Nazwisko_3!H33,2,0)</f>
        <v>2</v>
      </c>
      <c r="J33" s="4">
        <f>IF(AND('Wyniki meczow'!F33=Imie_Nazwisko_3!F33,'Wyniki meczow'!G33=Imie_Nazwisko_3!G33),1,0)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57</v>
      </c>
      <c r="D34" s="4" t="s">
        <v>60</v>
      </c>
      <c r="E34" s="4" t="s">
        <v>58</v>
      </c>
      <c r="F34" s="8">
        <v>1</v>
      </c>
      <c r="G34" s="8">
        <v>1</v>
      </c>
      <c r="H34" s="4" t="str">
        <f t="shared" si="0"/>
        <v>Remis</v>
      </c>
      <c r="I34" s="4">
        <f>IF('Wyniki meczow'!H34=Imie_Nazwisko_3!H34,2,0)</f>
        <v>0</v>
      </c>
      <c r="J34" s="4">
        <f>IF(AND('Wyniki meczow'!F34=Imie_Nazwisko_3!F34,'Wyniki meczow'!G34=Imie_Nazwisko_3!G34),1,0)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29</v>
      </c>
      <c r="D35" s="4" t="s">
        <v>33</v>
      </c>
      <c r="E35" s="4" t="s">
        <v>30</v>
      </c>
      <c r="F35" s="8">
        <v>0</v>
      </c>
      <c r="G35" s="8">
        <v>2</v>
      </c>
      <c r="H35" s="4" t="str">
        <f t="shared" si="0"/>
        <v>Anglia</v>
      </c>
      <c r="I35" s="4">
        <f>IF('Wyniki meczow'!H35=Imie_Nazwisko_3!H35,2,0)</f>
        <v>2</v>
      </c>
      <c r="J35" s="4">
        <f>IF(AND('Wyniki meczow'!F35=Imie_Nazwisko_3!F35,'Wyniki meczow'!G35=Imie_Nazwisko_3!G35),1,0)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29</v>
      </c>
      <c r="D36" s="4" t="s">
        <v>31</v>
      </c>
      <c r="E36" s="4" t="s">
        <v>32</v>
      </c>
      <c r="F36" s="8">
        <v>0</v>
      </c>
      <c r="G36" s="8">
        <v>2</v>
      </c>
      <c r="H36" s="4" t="str">
        <f t="shared" si="0"/>
        <v>USA</v>
      </c>
      <c r="I36" s="4">
        <f>IF('Wyniki meczow'!H36=Imie_Nazwisko_3!H36,2,0)</f>
        <v>2</v>
      </c>
      <c r="J36" s="4">
        <f>IF(AND('Wyniki meczow'!F36=Imie_Nazwisko_3!F36,'Wyniki meczow'!G36=Imie_Nazwisko_3!G36),1,0)</f>
        <v>0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24</v>
      </c>
      <c r="D37" s="4" t="s">
        <v>26</v>
      </c>
      <c r="E37" s="4" t="s">
        <v>27</v>
      </c>
      <c r="F37" s="8">
        <v>1</v>
      </c>
      <c r="G37" s="8">
        <v>2</v>
      </c>
      <c r="H37" s="4" t="str">
        <f t="shared" si="0"/>
        <v>Senegal</v>
      </c>
      <c r="I37" s="4">
        <f>IF('Wyniki meczow'!H37=Imie_Nazwisko_3!H37,2,0)</f>
        <v>2</v>
      </c>
      <c r="J37" s="4">
        <f>IF(AND('Wyniki meczow'!F37=Imie_Nazwisko_3!F37,'Wyniki meczow'!G37=Imie_Nazwisko_3!G37),1,0)</f>
        <v>1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24</v>
      </c>
      <c r="D38" s="4" t="s">
        <v>28</v>
      </c>
      <c r="E38" s="4" t="s">
        <v>25</v>
      </c>
      <c r="F38" s="8">
        <v>3</v>
      </c>
      <c r="G38" s="8">
        <v>0</v>
      </c>
      <c r="H38" s="4" t="str">
        <f t="shared" si="0"/>
        <v>Holandia</v>
      </c>
      <c r="I38" s="4">
        <f>IF('Wyniki meczow'!H38=Imie_Nazwisko_3!H38,2,0)</f>
        <v>2</v>
      </c>
      <c r="J38" s="4">
        <f>IF(AND('Wyniki meczow'!F38=Imie_Nazwisko_3!F38,'Wyniki meczow'!G38=Imie_Nazwisko_3!G38),1,0)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34</v>
      </c>
      <c r="D39" s="4" t="s">
        <v>38</v>
      </c>
      <c r="E39" s="4" t="s">
        <v>35</v>
      </c>
      <c r="F39" s="8">
        <v>0</v>
      </c>
      <c r="G39" s="8">
        <v>2</v>
      </c>
      <c r="H39" s="4" t="str">
        <f t="shared" si="0"/>
        <v>Dania</v>
      </c>
      <c r="I39" s="4">
        <f>IF('Wyniki meczow'!H39=Imie_Nazwisko_3!H39,2,0)</f>
        <v>0</v>
      </c>
      <c r="J39" s="4">
        <f>IF(AND('Wyniki meczow'!F39=Imie_Nazwisko_3!F39,'Wyniki meczow'!G39=Imie_Nazwisko_3!G39),1,0)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34</v>
      </c>
      <c r="D40" s="4" t="s">
        <v>36</v>
      </c>
      <c r="E40" s="4" t="s">
        <v>37</v>
      </c>
      <c r="F40" s="8">
        <v>0</v>
      </c>
      <c r="G40" s="8">
        <v>3</v>
      </c>
      <c r="H40" s="4" t="str">
        <f t="shared" si="0"/>
        <v>Francja</v>
      </c>
      <c r="I40" s="4">
        <f>IF('Wyniki meczow'!H40=Imie_Nazwisko_3!H40,2,0)</f>
        <v>0</v>
      </c>
      <c r="J40" s="4">
        <f>IF(AND('Wyniki meczow'!F40=Imie_Nazwisko_3!F40,'Wyniki meczow'!G40=Imie_Nazwisko_3!G40),1,0)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39</v>
      </c>
      <c r="D41" s="4" t="s">
        <v>43</v>
      </c>
      <c r="E41" s="4" t="s">
        <v>40</v>
      </c>
      <c r="F41" s="8">
        <v>0</v>
      </c>
      <c r="G41" s="8">
        <v>3</v>
      </c>
      <c r="H41" s="4" t="str">
        <f t="shared" si="0"/>
        <v>Argentyna</v>
      </c>
      <c r="I41" s="4">
        <f>IF('Wyniki meczow'!H41=Imie_Nazwisko_3!H41,2,0)</f>
        <v>2</v>
      </c>
      <c r="J41" s="4">
        <f>IF(AND('Wyniki meczow'!F41=Imie_Nazwisko_3!F41,'Wyniki meczow'!G41=Imie_Nazwisko_3!G41),1,0)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39</v>
      </c>
      <c r="D42" s="4" t="s">
        <v>41</v>
      </c>
      <c r="E42" s="4" t="s">
        <v>42</v>
      </c>
      <c r="F42" s="8">
        <v>0</v>
      </c>
      <c r="G42" s="8">
        <v>2</v>
      </c>
      <c r="H42" s="4" t="str">
        <f t="shared" si="0"/>
        <v>Meksyk</v>
      </c>
      <c r="I42" s="4">
        <f>IF('Wyniki meczow'!H42=Imie_Nazwisko_3!H42,2,0)</f>
        <v>2</v>
      </c>
      <c r="J42" s="4">
        <f>IF(AND('Wyniki meczow'!F42=Imie_Nazwisko_3!F42,'Wyniki meczow'!G42=Imie_Nazwisko_3!G42),1,0)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44</v>
      </c>
      <c r="D43" s="4" t="s">
        <v>53</v>
      </c>
      <c r="E43" s="4" t="s">
        <v>45</v>
      </c>
      <c r="F43" s="8">
        <v>1</v>
      </c>
      <c r="G43" s="8">
        <v>2</v>
      </c>
      <c r="H43" s="4" t="str">
        <f t="shared" si="0"/>
        <v>Belgia</v>
      </c>
      <c r="I43" s="4">
        <f>IF('Wyniki meczow'!H43=Imie_Nazwisko_3!H43,2,0)</f>
        <v>0</v>
      </c>
      <c r="J43" s="4">
        <f>IF(AND('Wyniki meczow'!F43=Imie_Nazwisko_3!F43,'Wyniki meczow'!G43=Imie_Nazwisko_3!G43),1,0)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44</v>
      </c>
      <c r="D44" s="4" t="s">
        <v>46</v>
      </c>
      <c r="E44" s="4" t="s">
        <v>52</v>
      </c>
      <c r="F44" s="8">
        <v>1</v>
      </c>
      <c r="G44" s="8">
        <v>0</v>
      </c>
      <c r="H44" s="4" t="str">
        <f t="shared" si="0"/>
        <v>Kanada</v>
      </c>
      <c r="I44" s="4">
        <f>IF('Wyniki meczow'!H44=Imie_Nazwisko_3!H44,2,0)</f>
        <v>0</v>
      </c>
      <c r="J44" s="4">
        <f>IF(AND('Wyniki meczow'!F44=Imie_Nazwisko_3!F44,'Wyniki meczow'!G44=Imie_Nazwisko_3!G44),1,0)</f>
        <v>0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47</v>
      </c>
      <c r="D45" s="4" t="s">
        <v>51</v>
      </c>
      <c r="E45" s="4" t="s">
        <v>48</v>
      </c>
      <c r="F45" s="8">
        <v>0</v>
      </c>
      <c r="G45" s="8">
        <v>2</v>
      </c>
      <c r="H45" s="4" t="str">
        <f t="shared" si="0"/>
        <v>Hiszpania</v>
      </c>
      <c r="I45" s="4">
        <f>IF('Wyniki meczow'!H45=Imie_Nazwisko_3!H45,2,0)</f>
        <v>0</v>
      </c>
      <c r="J45" s="4">
        <f>IF(AND('Wyniki meczow'!F45=Imie_Nazwisko_3!F45,'Wyniki meczow'!G45=Imie_Nazwisko_3!G45),1,0)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47</v>
      </c>
      <c r="D46" s="4" t="s">
        <v>49</v>
      </c>
      <c r="E46" s="4" t="s">
        <v>50</v>
      </c>
      <c r="F46" s="8">
        <v>0</v>
      </c>
      <c r="G46" s="8">
        <v>2</v>
      </c>
      <c r="H46" s="4" t="str">
        <f t="shared" si="0"/>
        <v>Niemcy</v>
      </c>
      <c r="I46" s="4">
        <f>IF('Wyniki meczow'!H46=Imie_Nazwisko_3!H46,2,0)</f>
        <v>2</v>
      </c>
      <c r="J46" s="4">
        <f>IF(AND('Wyniki meczow'!F46=Imie_Nazwisko_3!F46,'Wyniki meczow'!G46=Imie_Nazwisko_3!G46),1,0)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57</v>
      </c>
      <c r="D47" s="4" t="s">
        <v>61</v>
      </c>
      <c r="E47" s="4" t="s">
        <v>58</v>
      </c>
      <c r="F47" s="8">
        <v>0</v>
      </c>
      <c r="G47" s="8">
        <v>2</v>
      </c>
      <c r="H47" s="4" t="str">
        <f t="shared" si="0"/>
        <v>Urugwaj</v>
      </c>
      <c r="I47" s="4">
        <f>IF('Wyniki meczow'!H47=Imie_Nazwisko_3!H47,2,0)</f>
        <v>2</v>
      </c>
      <c r="J47" s="4">
        <f>IF(AND('Wyniki meczow'!F47=Imie_Nazwisko_3!F47,'Wyniki meczow'!G47=Imie_Nazwisko_3!G47),1,0)</f>
        <v>1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57</v>
      </c>
      <c r="D48" s="4" t="s">
        <v>59</v>
      </c>
      <c r="E48" s="4" t="s">
        <v>60</v>
      </c>
      <c r="F48" s="8">
        <v>0</v>
      </c>
      <c r="G48" s="8">
        <v>2</v>
      </c>
      <c r="H48" s="4" t="str">
        <f t="shared" si="0"/>
        <v>Portugalia</v>
      </c>
      <c r="I48" s="4">
        <f>IF('Wyniki meczow'!H48=Imie_Nazwisko_3!H48,2,0)</f>
        <v>0</v>
      </c>
      <c r="J48" s="4">
        <f>IF(AND('Wyniki meczow'!F48=Imie_Nazwisko_3!F48,'Wyniki meczow'!G48=Imie_Nazwisko_3!G48),1,0)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54</v>
      </c>
      <c r="D49" s="4" t="s">
        <v>63</v>
      </c>
      <c r="E49" s="4" t="s">
        <v>55</v>
      </c>
      <c r="F49" s="8">
        <v>1</v>
      </c>
      <c r="G49" s="8">
        <v>1</v>
      </c>
      <c r="H49" s="4" t="str">
        <f t="shared" si="0"/>
        <v>Remis</v>
      </c>
      <c r="I49" s="4">
        <f>IF('Wyniki meczow'!H49=Imie_Nazwisko_3!H49,2,0)</f>
        <v>0</v>
      </c>
      <c r="J49" s="4">
        <f>IF(AND('Wyniki meczow'!F49=Imie_Nazwisko_3!F49,'Wyniki meczow'!G49=Imie_Nazwisko_3!G49),1,0)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54</v>
      </c>
      <c r="D50" s="4" t="s">
        <v>56</v>
      </c>
      <c r="E50" s="4" t="s">
        <v>62</v>
      </c>
      <c r="F50" s="8">
        <v>0</v>
      </c>
      <c r="G50" s="8">
        <v>3</v>
      </c>
      <c r="H50" s="4" t="str">
        <f t="shared" si="0"/>
        <v>Brazylia</v>
      </c>
      <c r="I50" s="4">
        <f>IF('Wyniki meczow'!H50=Imie_Nazwisko_3!H50,2,0)</f>
        <v>0</v>
      </c>
      <c r="J50" s="4">
        <f>IF(AND('Wyniki meczow'!F50=Imie_Nazwisko_3!F50,'Wyniki meczow'!G50=Imie_Nazwisko_3!G50),1,0)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64</v>
      </c>
      <c r="D55" s="17" t="s">
        <v>28</v>
      </c>
      <c r="E55" s="17" t="s">
        <v>32</v>
      </c>
      <c r="F55" s="8">
        <v>2</v>
      </c>
      <c r="G55" s="8">
        <v>1</v>
      </c>
      <c r="H55" s="4" t="str">
        <f t="shared" ref="H55:H75" si="1">IF(F55="-","",IF(F55=G55,"Remis",IF(F55&gt;G55,D55,E55)))</f>
        <v>Holandia</v>
      </c>
      <c r="I55" s="4">
        <f>IF('Wyniki meczow'!H55=Imie_Nazwisko_3!H55,2,0)</f>
        <v>2</v>
      </c>
      <c r="J55" s="4">
        <f>IF(AND('Wyniki meczow'!F55=Imie_Nazwisko_3!F55,'Wyniki meczow'!G55=Imie_Nazwisko_3!G55),1,0)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64</v>
      </c>
      <c r="D56" s="17" t="s">
        <v>40</v>
      </c>
      <c r="E56" s="17" t="s">
        <v>38</v>
      </c>
      <c r="F56" s="8">
        <v>3</v>
      </c>
      <c r="G56" s="8">
        <v>0</v>
      </c>
      <c r="H56" s="4" t="str">
        <f t="shared" si="1"/>
        <v>Argentyna</v>
      </c>
      <c r="I56" s="4">
        <f>IF('Wyniki meczow'!H56=Imie_Nazwisko_3!H56,2,0)</f>
        <v>2</v>
      </c>
      <c r="J56" s="4">
        <f>IF(AND('Wyniki meczow'!F56=Imie_Nazwisko_3!F56,'Wyniki meczow'!G56=Imie_Nazwisko_3!G56),1,0)</f>
        <v>0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64</v>
      </c>
      <c r="D57" s="17" t="s">
        <v>37</v>
      </c>
      <c r="E57" s="17" t="s">
        <v>43</v>
      </c>
      <c r="F57" s="8">
        <v>3</v>
      </c>
      <c r="G57" s="8">
        <v>0</v>
      </c>
      <c r="H57" s="4" t="str">
        <f t="shared" si="1"/>
        <v>Francja</v>
      </c>
      <c r="I57" s="4">
        <f>IF('Wyniki meczow'!H57=Imie_Nazwisko_3!H57,2,0)</f>
        <v>2</v>
      </c>
      <c r="J57" s="4">
        <f>IF(AND('Wyniki meczow'!F57=Imie_Nazwisko_3!F57,'Wyniki meczow'!G57=Imie_Nazwisko_3!G57),1,0)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64</v>
      </c>
      <c r="D58" s="17" t="s">
        <v>30</v>
      </c>
      <c r="E58" s="17" t="s">
        <v>27</v>
      </c>
      <c r="F58" s="8">
        <v>2</v>
      </c>
      <c r="G58" s="8">
        <v>0</v>
      </c>
      <c r="H58" s="4" t="str">
        <f t="shared" si="1"/>
        <v>Anglia</v>
      </c>
      <c r="I58" s="4">
        <f>IF('Wyniki meczow'!H58=Imie_Nazwisko_3!H58,2,0)</f>
        <v>2</v>
      </c>
      <c r="J58" s="4">
        <f>IF(AND('Wyniki meczow'!F58=Imie_Nazwisko_3!F58,'Wyniki meczow'!G58=Imie_Nazwisko_3!G58),1,0)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64</v>
      </c>
      <c r="D59" s="17" t="s">
        <v>51</v>
      </c>
      <c r="E59" s="17" t="s">
        <v>53</v>
      </c>
      <c r="F59" s="8">
        <v>1</v>
      </c>
      <c r="G59" s="8">
        <v>2</v>
      </c>
      <c r="H59" s="4" t="str">
        <f t="shared" si="1"/>
        <v>Chorwacja</v>
      </c>
      <c r="I59" s="4">
        <f>IF('Wyniki meczow'!H59=Imie_Nazwisko_3!H59,2,0)</f>
        <v>2</v>
      </c>
      <c r="J59" s="4">
        <f>IF(AND('Wyniki meczow'!F59=Imie_Nazwisko_3!F59,'Wyniki meczow'!G59=Imie_Nazwisko_3!G59),1,0)</f>
        <v>1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64</v>
      </c>
      <c r="D60" s="17" t="s">
        <v>62</v>
      </c>
      <c r="E60" s="17" t="s">
        <v>59</v>
      </c>
      <c r="F60" s="8">
        <v>2</v>
      </c>
      <c r="G60" s="8">
        <v>0</v>
      </c>
      <c r="H60" s="4" t="str">
        <f t="shared" si="1"/>
        <v>Brazylia</v>
      </c>
      <c r="I60" s="4">
        <f>IF('Wyniki meczow'!H60=Imie_Nazwisko_3!H60,2,0)</f>
        <v>2</v>
      </c>
      <c r="J60" s="4">
        <f>IF(AND('Wyniki meczow'!F60=Imie_Nazwisko_3!F60,'Wyniki meczow'!G60=Imie_Nazwisko_3!G60),1,0)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64</v>
      </c>
      <c r="D61" s="17" t="s">
        <v>52</v>
      </c>
      <c r="E61" s="17" t="s">
        <v>48</v>
      </c>
      <c r="F61" s="8">
        <v>0</v>
      </c>
      <c r="G61" s="8">
        <v>2</v>
      </c>
      <c r="H61" s="4" t="str">
        <f t="shared" si="1"/>
        <v>Hiszpania</v>
      </c>
      <c r="I61" s="4">
        <f>IF('Wyniki meczow'!H61=Imie_Nazwisko_3!H61,2,0)</f>
        <v>0</v>
      </c>
      <c r="J61" s="4">
        <f>IF(AND('Wyniki meczow'!F61=Imie_Nazwisko_3!F61,'Wyniki meczow'!G61=Imie_Nazwisko_3!G61),1,0)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64</v>
      </c>
      <c r="D62" s="17" t="s">
        <v>60</v>
      </c>
      <c r="E62" s="17" t="s">
        <v>55</v>
      </c>
      <c r="F62" s="8">
        <v>2</v>
      </c>
      <c r="G62" s="8">
        <v>1</v>
      </c>
      <c r="H62" s="4" t="str">
        <f t="shared" si="1"/>
        <v>Portugalia</v>
      </c>
      <c r="I62" s="4">
        <f>IF('Wyniki meczow'!H62=Imie_Nazwisko_3!H62,2,0)</f>
        <v>2</v>
      </c>
      <c r="J62" s="4">
        <f>IF(AND('Wyniki meczow'!F62=Imie_Nazwisko_3!F62,'Wyniki meczow'!G62=Imie_Nazwisko_3!G62),1,0)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65</v>
      </c>
      <c r="D65" s="21" t="str">
        <f>'Wyniki meczow'!H59</f>
        <v>Chorwacja</v>
      </c>
      <c r="E65" s="21" t="str">
        <f>'Wyniki meczow'!H60</f>
        <v>Brazylia</v>
      </c>
      <c r="F65" s="8">
        <v>0</v>
      </c>
      <c r="G65" s="8">
        <v>3</v>
      </c>
      <c r="H65" s="4" t="str">
        <f t="shared" si="1"/>
        <v>Brazylia</v>
      </c>
      <c r="I65" s="4">
        <f>IF('Wyniki meczow'!H65=Imie_Nazwisko_3!H65,2,0)</f>
        <v>0</v>
      </c>
      <c r="J65" s="4">
        <f>IF(AND('Wyniki meczow'!F65=Imie_Nazwisko_3!F65,'Wyniki meczow'!G65=Imie_Nazwisko_3!G65),1,0)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65</v>
      </c>
      <c r="D66" s="21" t="str">
        <f>'Wyniki meczow'!H55</f>
        <v>Holandia</v>
      </c>
      <c r="E66" s="21" t="str">
        <f>'Wyniki meczow'!H56</f>
        <v>Argentyna</v>
      </c>
      <c r="F66" s="8">
        <v>1</v>
      </c>
      <c r="G66" s="8">
        <v>2</v>
      </c>
      <c r="H66" s="4" t="str">
        <f t="shared" si="1"/>
        <v>Argentyna</v>
      </c>
      <c r="I66" s="4">
        <f>IF('Wyniki meczow'!H66=Imie_Nazwisko_3!H66,2,0)</f>
        <v>2</v>
      </c>
      <c r="J66" s="4">
        <f>IF(AND('Wyniki meczow'!F66=Imie_Nazwisko_3!F66,'Wyniki meczow'!G66=Imie_Nazwisko_3!G66),1,0)</f>
        <v>1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65</v>
      </c>
      <c r="D67" s="21" t="str">
        <f>'Wyniki meczow'!H61</f>
        <v>Maroko</v>
      </c>
      <c r="E67" s="21" t="str">
        <f>'Wyniki meczow'!H62</f>
        <v>Portugalia</v>
      </c>
      <c r="F67" s="8">
        <v>0</v>
      </c>
      <c r="G67" s="8">
        <v>1</v>
      </c>
      <c r="H67" s="4" t="str">
        <f t="shared" si="1"/>
        <v>Portugalia</v>
      </c>
      <c r="I67" s="4">
        <f>IF('Wyniki meczow'!H67=Imie_Nazwisko_3!H67,2,0)</f>
        <v>0</v>
      </c>
      <c r="J67" s="4">
        <f>IF(AND('Wyniki meczow'!F67=Imie_Nazwisko_3!F67,'Wyniki meczow'!G67=Imie_Nazwisko_3!G67),1,0)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65</v>
      </c>
      <c r="D68" s="21" t="str">
        <f>'Wyniki meczow'!H58</f>
        <v>Anglia</v>
      </c>
      <c r="E68" s="21" t="str">
        <f>'Wyniki meczow'!H57</f>
        <v>Francja</v>
      </c>
      <c r="F68" s="8">
        <v>1</v>
      </c>
      <c r="G68" s="8">
        <v>2</v>
      </c>
      <c r="H68" s="4" t="str">
        <f t="shared" si="1"/>
        <v>Francja</v>
      </c>
      <c r="I68" s="4">
        <f>IF('Wyniki meczow'!H68=Imie_Nazwisko_3!H68,2,0)</f>
        <v>2</v>
      </c>
      <c r="J68" s="4">
        <f>IF(AND('Wyniki meczow'!F68=Imie_Nazwisko_3!F68,'Wyniki meczow'!G68=Imie_Nazwisko_3!G68),1,0)</f>
        <v>1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66</v>
      </c>
      <c r="D71" s="21" t="str">
        <f>'Wyniki meczow'!H66</f>
        <v>Argentyna</v>
      </c>
      <c r="E71" s="21" t="str">
        <f>'Wyniki meczow'!H65</f>
        <v>Chorwacja</v>
      </c>
      <c r="F71" s="8">
        <v>1</v>
      </c>
      <c r="G71" s="8">
        <v>0</v>
      </c>
      <c r="H71" s="4" t="str">
        <f t="shared" si="1"/>
        <v>Argentyna</v>
      </c>
      <c r="I71" s="4">
        <f>IF('Wyniki meczow'!H71=Imie_Nazwisko_3!H71,2,0)</f>
        <v>2</v>
      </c>
      <c r="J71" s="4">
        <f>IF(AND('Wyniki meczow'!F71=Imie_Nazwisko_3!F71,'Wyniki meczow'!G71=Imie_Nazwisko_3!G71),1,0)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66</v>
      </c>
      <c r="D72" s="21" t="str">
        <f>'Wyniki meczow'!H68</f>
        <v>Francja</v>
      </c>
      <c r="E72" s="21" t="str">
        <f>'Wyniki meczow'!H67</f>
        <v>Maroko</v>
      </c>
      <c r="F72" s="8">
        <v>2</v>
      </c>
      <c r="G72" s="8">
        <v>0</v>
      </c>
      <c r="H72" s="4" t="str">
        <f t="shared" si="1"/>
        <v>Francja</v>
      </c>
      <c r="I72" s="4">
        <f>IF('Wyniki meczow'!H72=Imie_Nazwisko_3!H72,2,0)</f>
        <v>2</v>
      </c>
      <c r="J72" s="4">
        <f>IF(AND('Wyniki meczow'!F72=Imie_Nazwisko_3!F72,'Wyniki meczow'!G72=Imie_Nazwisko_3!G72),1,0)</f>
        <v>1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67</v>
      </c>
      <c r="D74" s="21" t="str">
        <f>'Wyniki meczow'!D74</f>
        <v>Chorwacja</v>
      </c>
      <c r="E74" s="21" t="str">
        <f>'Wyniki meczow'!E74</f>
        <v>Maroko</v>
      </c>
      <c r="F74" s="8">
        <v>2</v>
      </c>
      <c r="G74" s="8">
        <v>1</v>
      </c>
      <c r="H74" s="4" t="str">
        <f t="shared" si="1"/>
        <v>Chorwacja</v>
      </c>
      <c r="I74" s="4">
        <f>IF('Wyniki meczow'!H74=Imie_Nazwisko_3!H74,2,0)</f>
        <v>2</v>
      </c>
      <c r="J74" s="4">
        <f>IF(AND('Wyniki meczow'!F74=Imie_Nazwisko_3!F74,'Wyniki meczow'!G74=Imie_Nazwisko_3!G74),1,0)</f>
        <v>1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68</v>
      </c>
      <c r="D75" s="21" t="str">
        <f>'Wyniki meczow'!H71</f>
        <v>Argentyna</v>
      </c>
      <c r="E75" s="21" t="str">
        <f>'Wyniki meczow'!H72</f>
        <v>Francja</v>
      </c>
      <c r="F75" s="8">
        <v>1</v>
      </c>
      <c r="G75" s="8">
        <v>2</v>
      </c>
      <c r="H75" s="4" t="str">
        <f t="shared" si="1"/>
        <v>Francja</v>
      </c>
      <c r="I75" s="4">
        <f>IF('Wyniki meczow'!H75=Imie_Nazwisko_3!H75,2,0)</f>
        <v>0</v>
      </c>
      <c r="J75" s="4">
        <f>IF(AND('Wyniki meczow'!F75=Imie_Nazwisko_3!F75,'Wyniki meczow'!G75=Imie_Nazwisko_3!G75),1,0)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82" priority="5" operator="containsText" text="podaj liczbę goli">
      <formula>NOT(ISERROR(SEARCH("podaj liczbę goli",F3)))</formula>
    </cfRule>
  </conditionalFormatting>
  <conditionalFormatting sqref="F55:G62">
    <cfRule type="containsText" dxfId="81" priority="4" operator="containsText" text="podaj liczbę goli">
      <formula>NOT(ISERROR(SEARCH("podaj liczbę goli",F55)))</formula>
    </cfRule>
  </conditionalFormatting>
  <conditionalFormatting sqref="F65:G68">
    <cfRule type="containsText" dxfId="80" priority="3" operator="containsText" text="podaj liczbę goli">
      <formula>NOT(ISERROR(SEARCH("podaj liczbę goli",F65)))</formula>
    </cfRule>
  </conditionalFormatting>
  <conditionalFormatting sqref="F71:G72">
    <cfRule type="containsText" dxfId="79" priority="2" operator="containsText" text="podaj liczbę goli">
      <formula>NOT(ISERROR(SEARCH("podaj liczbę goli",F71)))</formula>
    </cfRule>
  </conditionalFormatting>
  <conditionalFormatting sqref="F74:G75">
    <cfRule type="containsText" dxfId="78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workbookViewId="0">
      <pane ySplit="2" topLeftCell="A67" activePane="bottomLeft" state="frozen"/>
      <selection pane="bottomLeft" activeCell="F72" sqref="F72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27" style="1" bestFit="1" customWidth="1"/>
    <col min="10" max="10" width="23.28515625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17</v>
      </c>
      <c r="B1" s="33" t="s">
        <v>18</v>
      </c>
      <c r="C1" s="33" t="s">
        <v>19</v>
      </c>
      <c r="D1" s="34" t="s">
        <v>20</v>
      </c>
      <c r="E1" s="35" t="s">
        <v>21</v>
      </c>
      <c r="F1" s="36" t="s">
        <v>22</v>
      </c>
      <c r="G1" s="36"/>
      <c r="H1" s="32" t="s">
        <v>23</v>
      </c>
      <c r="I1" s="37" t="s">
        <v>69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20</v>
      </c>
      <c r="G2" s="3" t="s">
        <v>21</v>
      </c>
      <c r="H2" s="32"/>
      <c r="I2" s="6" t="s">
        <v>70</v>
      </c>
      <c r="J2" s="7" t="s">
        <v>71</v>
      </c>
    </row>
    <row r="3" spans="1:14" ht="14.25" x14ac:dyDescent="0.2">
      <c r="A3" s="4">
        <v>1</v>
      </c>
      <c r="B3" s="5">
        <v>44885</v>
      </c>
      <c r="C3" s="4" t="s">
        <v>24</v>
      </c>
      <c r="D3" s="4" t="s">
        <v>25</v>
      </c>
      <c r="E3" s="4" t="s">
        <v>26</v>
      </c>
      <c r="F3" s="8">
        <v>0</v>
      </c>
      <c r="G3" s="8">
        <v>2</v>
      </c>
      <c r="H3" s="4" t="str">
        <f t="shared" ref="H3:H50" si="0">IF(F3="-","",IF(F3=G3,"Remis",IF(F3&gt;G3,D3,E3)))</f>
        <v>Ekwador</v>
      </c>
      <c r="I3" s="4">
        <f>IF('Wyniki meczow'!H3=Imie_Nazwisko_4!H3,2,0)</f>
        <v>2</v>
      </c>
      <c r="J3" s="4">
        <f>IF(AND('Wyniki meczow'!F3=Imie_Nazwisko_4!F3,'Wyniki meczow'!G3=Imie_Nazwisko_4!G3),1,0)</f>
        <v>1</v>
      </c>
      <c r="M3" s="1" t="s">
        <v>72</v>
      </c>
      <c r="N3" s="1">
        <f>COUNTIF(I3:I50:I55:I62:I65:I68:I71:I72:I74:I75,2)</f>
        <v>33</v>
      </c>
    </row>
    <row r="4" spans="1:14" ht="14.25" x14ac:dyDescent="0.2">
      <c r="A4" s="4">
        <v>2</v>
      </c>
      <c r="B4" s="5">
        <v>44886</v>
      </c>
      <c r="C4" s="4" t="s">
        <v>24</v>
      </c>
      <c r="D4" s="4" t="s">
        <v>27</v>
      </c>
      <c r="E4" s="4" t="s">
        <v>28</v>
      </c>
      <c r="F4" s="8">
        <v>1</v>
      </c>
      <c r="G4" s="8">
        <v>3</v>
      </c>
      <c r="H4" s="4" t="str">
        <f t="shared" si="0"/>
        <v>Holandia</v>
      </c>
      <c r="I4" s="4">
        <f>IF('Wyniki meczow'!H4=Imie_Nazwisko_4!H4,2,0)</f>
        <v>2</v>
      </c>
      <c r="J4" s="4">
        <f>IF(AND('Wyniki meczow'!F4=Imie_Nazwisko_4!F4,'Wyniki meczow'!G4=Imie_Nazwisko_4!G4),1,0)</f>
        <v>0</v>
      </c>
      <c r="M4" s="1" t="s">
        <v>73</v>
      </c>
      <c r="N4" s="1">
        <f>COUNTIF(J3:J50:J55:J62:J65:J68:J71:J72:J74:J75,1)</f>
        <v>6</v>
      </c>
    </row>
    <row r="5" spans="1:14" ht="14.25" x14ac:dyDescent="0.2">
      <c r="A5" s="4">
        <v>3</v>
      </c>
      <c r="B5" s="5">
        <v>44886</v>
      </c>
      <c r="C5" s="4" t="s">
        <v>29</v>
      </c>
      <c r="D5" s="4" t="s">
        <v>30</v>
      </c>
      <c r="E5" s="4" t="s">
        <v>31</v>
      </c>
      <c r="F5" s="8">
        <v>2</v>
      </c>
      <c r="G5" s="8">
        <v>0</v>
      </c>
      <c r="H5" s="4" t="str">
        <f t="shared" si="0"/>
        <v>Anglia</v>
      </c>
      <c r="I5" s="4">
        <f>IF('Wyniki meczow'!H5=Imie_Nazwisko_4!H5,2,0)</f>
        <v>2</v>
      </c>
      <c r="J5" s="4">
        <f>IF(AND('Wyniki meczow'!F5=Imie_Nazwisko_4!F5,'Wyniki meczow'!G5=Imie_Nazwisko_4!G5),1,0)</f>
        <v>0</v>
      </c>
      <c r="M5" s="1" t="s">
        <v>74</v>
      </c>
      <c r="N5" s="1">
        <f>SUM(I3:I50:I55:I62:I65:I68:I71:I72:I74:I75)</f>
        <v>66</v>
      </c>
    </row>
    <row r="6" spans="1:14" ht="14.25" x14ac:dyDescent="0.2">
      <c r="A6" s="4">
        <v>4</v>
      </c>
      <c r="B6" s="5">
        <v>44886</v>
      </c>
      <c r="C6" s="4" t="s">
        <v>29</v>
      </c>
      <c r="D6" s="4" t="s">
        <v>32</v>
      </c>
      <c r="E6" s="4" t="s">
        <v>33</v>
      </c>
      <c r="F6" s="8">
        <v>1</v>
      </c>
      <c r="G6" s="8">
        <v>2</v>
      </c>
      <c r="H6" s="4" t="str">
        <f t="shared" si="0"/>
        <v>Walia</v>
      </c>
      <c r="I6" s="4">
        <f>IF('Wyniki meczow'!H6=Imie_Nazwisko_4!H6,2,0)</f>
        <v>0</v>
      </c>
      <c r="J6" s="4">
        <f>IF(AND('Wyniki meczow'!F6=Imie_Nazwisko_4!F6,'Wyniki meczow'!G6=Imie_Nazwisko_4!G6),1,0)</f>
        <v>0</v>
      </c>
    </row>
    <row r="7" spans="1:14" ht="14.25" x14ac:dyDescent="0.2">
      <c r="A7" s="4">
        <v>5</v>
      </c>
      <c r="B7" s="5">
        <v>44887</v>
      </c>
      <c r="C7" s="4" t="s">
        <v>34</v>
      </c>
      <c r="D7" s="4" t="s">
        <v>35</v>
      </c>
      <c r="E7" s="4" t="s">
        <v>36</v>
      </c>
      <c r="F7" s="8">
        <v>1</v>
      </c>
      <c r="G7" s="8">
        <v>0</v>
      </c>
      <c r="H7" s="4" t="str">
        <f t="shared" si="0"/>
        <v>Dania</v>
      </c>
      <c r="I7" s="4">
        <f>IF('Wyniki meczow'!H7=Imie_Nazwisko_4!H7,2,0)</f>
        <v>0</v>
      </c>
      <c r="J7" s="4">
        <f>IF(AND('Wyniki meczow'!F7=Imie_Nazwisko_4!F7,'Wyniki meczow'!G7=Imie_Nazwisko_4!G7),1,0)</f>
        <v>0</v>
      </c>
    </row>
    <row r="8" spans="1:14" ht="14.25" x14ac:dyDescent="0.2">
      <c r="A8" s="4">
        <v>6</v>
      </c>
      <c r="B8" s="5">
        <v>44887</v>
      </c>
      <c r="C8" s="4" t="s">
        <v>34</v>
      </c>
      <c r="D8" s="4" t="s">
        <v>37</v>
      </c>
      <c r="E8" s="4" t="s">
        <v>38</v>
      </c>
      <c r="F8" s="8">
        <v>2</v>
      </c>
      <c r="G8" s="8">
        <v>0</v>
      </c>
      <c r="H8" s="4" t="str">
        <f t="shared" si="0"/>
        <v>Francja</v>
      </c>
      <c r="I8" s="4">
        <f>IF('Wyniki meczow'!H8=Imie_Nazwisko_4!H8,2,0)</f>
        <v>2</v>
      </c>
      <c r="J8" s="4">
        <f>IF(AND('Wyniki meczow'!F8=Imie_Nazwisko_4!F8,'Wyniki meczow'!G8=Imie_Nazwisko_4!G8),1,0)</f>
        <v>0</v>
      </c>
    </row>
    <row r="9" spans="1:14" ht="14.25" x14ac:dyDescent="0.2">
      <c r="A9" s="4">
        <v>7</v>
      </c>
      <c r="B9" s="5">
        <v>44887</v>
      </c>
      <c r="C9" s="4" t="s">
        <v>39</v>
      </c>
      <c r="D9" s="4" t="s">
        <v>40</v>
      </c>
      <c r="E9" s="4" t="s">
        <v>41</v>
      </c>
      <c r="F9" s="8">
        <v>4</v>
      </c>
      <c r="G9" s="8">
        <v>0</v>
      </c>
      <c r="H9" s="4" t="str">
        <f t="shared" si="0"/>
        <v>Argentyna</v>
      </c>
      <c r="I9" s="4">
        <f>IF('Wyniki meczow'!H9=Imie_Nazwisko_4!H9,2,0)</f>
        <v>0</v>
      </c>
      <c r="J9" s="4">
        <f>IF(AND('Wyniki meczow'!F9=Imie_Nazwisko_4!F9,'Wyniki meczow'!G9=Imie_Nazwisko_4!G9),1,0)</f>
        <v>0</v>
      </c>
    </row>
    <row r="10" spans="1:14" ht="14.25" x14ac:dyDescent="0.2">
      <c r="A10" s="4">
        <v>8</v>
      </c>
      <c r="B10" s="5">
        <v>44887</v>
      </c>
      <c r="C10" s="4" t="s">
        <v>39</v>
      </c>
      <c r="D10" s="4" t="s">
        <v>42</v>
      </c>
      <c r="E10" s="4" t="s">
        <v>43</v>
      </c>
      <c r="F10" s="8">
        <v>2</v>
      </c>
      <c r="G10" s="8">
        <v>1</v>
      </c>
      <c r="H10" s="4" t="str">
        <f t="shared" si="0"/>
        <v>Meksyk</v>
      </c>
      <c r="I10" s="4">
        <f>IF('Wyniki meczow'!H10=Imie_Nazwisko_4!H10,2,0)</f>
        <v>0</v>
      </c>
      <c r="J10" s="4">
        <f>IF(AND('Wyniki meczow'!F10=Imie_Nazwisko_4!F10,'Wyniki meczow'!G10=Imie_Nazwisko_4!G10),1,0)</f>
        <v>0</v>
      </c>
    </row>
    <row r="11" spans="1:14" ht="14.25" x14ac:dyDescent="0.2">
      <c r="A11" s="4">
        <v>9</v>
      </c>
      <c r="B11" s="5">
        <v>44888</v>
      </c>
      <c r="C11" s="4" t="s">
        <v>44</v>
      </c>
      <c r="D11" s="4" t="s">
        <v>45</v>
      </c>
      <c r="E11" s="4" t="s">
        <v>46</v>
      </c>
      <c r="F11" s="8">
        <v>2</v>
      </c>
      <c r="G11" s="8">
        <v>0</v>
      </c>
      <c r="H11" s="4" t="str">
        <f t="shared" si="0"/>
        <v>Belgia</v>
      </c>
      <c r="I11" s="4">
        <f>IF('Wyniki meczow'!H11=Imie_Nazwisko_4!H11,2,0)</f>
        <v>2</v>
      </c>
      <c r="J11" s="4">
        <f>IF(AND('Wyniki meczow'!F11=Imie_Nazwisko_4!F11,'Wyniki meczow'!G11=Imie_Nazwisko_4!G11),1,0)</f>
        <v>0</v>
      </c>
    </row>
    <row r="12" spans="1:14" ht="14.25" x14ac:dyDescent="0.2">
      <c r="A12" s="4">
        <v>10</v>
      </c>
      <c r="B12" s="5">
        <v>44888</v>
      </c>
      <c r="C12" s="4" t="s">
        <v>47</v>
      </c>
      <c r="D12" s="4" t="s">
        <v>48</v>
      </c>
      <c r="E12" s="4" t="s">
        <v>49</v>
      </c>
      <c r="F12" s="8">
        <v>2</v>
      </c>
      <c r="G12" s="8">
        <v>0</v>
      </c>
      <c r="H12" s="4" t="str">
        <f t="shared" si="0"/>
        <v>Hiszpania</v>
      </c>
      <c r="I12" s="4">
        <f>IF('Wyniki meczow'!H12=Imie_Nazwisko_4!H12,2,0)</f>
        <v>2</v>
      </c>
      <c r="J12" s="4">
        <f>IF(AND('Wyniki meczow'!F12=Imie_Nazwisko_4!F12,'Wyniki meczow'!G12=Imie_Nazwisko_4!G12),1,0)</f>
        <v>0</v>
      </c>
    </row>
    <row r="13" spans="1:14" ht="14.25" x14ac:dyDescent="0.2">
      <c r="A13" s="4">
        <v>11</v>
      </c>
      <c r="B13" s="5">
        <v>44888</v>
      </c>
      <c r="C13" s="4" t="s">
        <v>47</v>
      </c>
      <c r="D13" s="4" t="s">
        <v>50</v>
      </c>
      <c r="E13" s="4" t="s">
        <v>51</v>
      </c>
      <c r="F13" s="8">
        <v>2</v>
      </c>
      <c r="G13" s="8">
        <v>0</v>
      </c>
      <c r="H13" s="4" t="str">
        <f t="shared" si="0"/>
        <v>Niemcy</v>
      </c>
      <c r="I13" s="4">
        <f>IF('Wyniki meczow'!H13=Imie_Nazwisko_4!H13,2,0)</f>
        <v>0</v>
      </c>
      <c r="J13" s="4">
        <f>IF(AND('Wyniki meczow'!F13=Imie_Nazwisko_4!F13,'Wyniki meczow'!G13=Imie_Nazwisko_4!G13),1,0)</f>
        <v>0</v>
      </c>
    </row>
    <row r="14" spans="1:14" ht="14.25" x14ac:dyDescent="0.2">
      <c r="A14" s="4">
        <v>12</v>
      </c>
      <c r="B14" s="5">
        <v>44888</v>
      </c>
      <c r="C14" s="4" t="s">
        <v>44</v>
      </c>
      <c r="D14" s="4" t="s">
        <v>52</v>
      </c>
      <c r="E14" s="4" t="s">
        <v>53</v>
      </c>
      <c r="F14" s="8">
        <v>1</v>
      </c>
      <c r="G14" s="8">
        <v>2</v>
      </c>
      <c r="H14" s="4" t="str">
        <f t="shared" si="0"/>
        <v>Chorwacja</v>
      </c>
      <c r="I14" s="4">
        <f>IF('Wyniki meczow'!H14=Imie_Nazwisko_4!H14,2,0)</f>
        <v>0</v>
      </c>
      <c r="J14" s="4">
        <f>IF(AND('Wyniki meczow'!F14=Imie_Nazwisko_4!F14,'Wyniki meczow'!G14=Imie_Nazwisko_4!G14),1,0)</f>
        <v>0</v>
      </c>
    </row>
    <row r="15" spans="1:14" ht="14.25" x14ac:dyDescent="0.2">
      <c r="A15" s="4">
        <v>13</v>
      </c>
      <c r="B15" s="5">
        <v>44889</v>
      </c>
      <c r="C15" s="4" t="s">
        <v>54</v>
      </c>
      <c r="D15" s="4" t="s">
        <v>55</v>
      </c>
      <c r="E15" s="4" t="s">
        <v>56</v>
      </c>
      <c r="F15" s="8">
        <v>3</v>
      </c>
      <c r="G15" s="8">
        <v>0</v>
      </c>
      <c r="H15" s="4" t="str">
        <f t="shared" si="0"/>
        <v>Szwajcaria</v>
      </c>
      <c r="I15" s="4">
        <f>IF('Wyniki meczow'!H15=Imie_Nazwisko_4!H15,2,0)</f>
        <v>2</v>
      </c>
      <c r="J15" s="4">
        <f>IF(AND('Wyniki meczow'!F15=Imie_Nazwisko_4!F15,'Wyniki meczow'!G15=Imie_Nazwisko_4!G15),1,0)</f>
        <v>0</v>
      </c>
    </row>
    <row r="16" spans="1:14" ht="14.25" x14ac:dyDescent="0.2">
      <c r="A16" s="4">
        <v>14</v>
      </c>
      <c r="B16" s="5">
        <v>44889</v>
      </c>
      <c r="C16" s="4" t="s">
        <v>57</v>
      </c>
      <c r="D16" s="4" t="s">
        <v>58</v>
      </c>
      <c r="E16" s="4" t="s">
        <v>59</v>
      </c>
      <c r="F16" s="8">
        <v>2</v>
      </c>
      <c r="G16" s="8">
        <v>0</v>
      </c>
      <c r="H16" s="4" t="str">
        <f t="shared" si="0"/>
        <v>Urugwaj</v>
      </c>
      <c r="I16" s="4">
        <f>IF('Wyniki meczow'!H16=Imie_Nazwisko_4!H16,2,0)</f>
        <v>0</v>
      </c>
      <c r="J16" s="4">
        <f>IF(AND('Wyniki meczow'!F16=Imie_Nazwisko_4!F16,'Wyniki meczow'!G16=Imie_Nazwisko_4!G16),1,0)</f>
        <v>0</v>
      </c>
    </row>
    <row r="17" spans="1:10" ht="14.25" x14ac:dyDescent="0.2">
      <c r="A17" s="4">
        <v>15</v>
      </c>
      <c r="B17" s="5">
        <v>44889</v>
      </c>
      <c r="C17" s="4" t="s">
        <v>57</v>
      </c>
      <c r="D17" s="4" t="s">
        <v>60</v>
      </c>
      <c r="E17" s="4" t="s">
        <v>61</v>
      </c>
      <c r="F17" s="8">
        <v>3</v>
      </c>
      <c r="G17" s="8">
        <v>1</v>
      </c>
      <c r="H17" s="4" t="str">
        <f t="shared" si="0"/>
        <v>Portugalia</v>
      </c>
      <c r="I17" s="4">
        <f>IF('Wyniki meczow'!H17=Imie_Nazwisko_4!H17,2,0)</f>
        <v>2</v>
      </c>
      <c r="J17" s="4">
        <f>IF(AND('Wyniki meczow'!F17=Imie_Nazwisko_4!F17,'Wyniki meczow'!G17=Imie_Nazwisko_4!G17),1,0)</f>
        <v>0</v>
      </c>
    </row>
    <row r="18" spans="1:10" ht="14.25" x14ac:dyDescent="0.2">
      <c r="A18" s="4">
        <v>16</v>
      </c>
      <c r="B18" s="5">
        <v>44889</v>
      </c>
      <c r="C18" s="4" t="s">
        <v>54</v>
      </c>
      <c r="D18" s="4" t="s">
        <v>62</v>
      </c>
      <c r="E18" s="4" t="s">
        <v>63</v>
      </c>
      <c r="F18" s="8">
        <v>1</v>
      </c>
      <c r="G18" s="8">
        <v>0</v>
      </c>
      <c r="H18" s="4" t="str">
        <f t="shared" si="0"/>
        <v>Brazylia</v>
      </c>
      <c r="I18" s="4">
        <f>IF('Wyniki meczow'!H18=Imie_Nazwisko_4!H18,2,0)</f>
        <v>2</v>
      </c>
      <c r="J18" s="4">
        <f>IF(AND('Wyniki meczow'!F18=Imie_Nazwisko_4!F18,'Wyniki meczow'!G18=Imie_Nazwisko_4!G18),1,0)</f>
        <v>0</v>
      </c>
    </row>
    <row r="19" spans="1:10" ht="14.25" x14ac:dyDescent="0.2">
      <c r="A19" s="4">
        <v>17</v>
      </c>
      <c r="B19" s="5">
        <v>44890</v>
      </c>
      <c r="C19" s="4" t="s">
        <v>29</v>
      </c>
      <c r="D19" s="4" t="s">
        <v>33</v>
      </c>
      <c r="E19" s="4" t="s">
        <v>31</v>
      </c>
      <c r="F19" s="8">
        <v>1</v>
      </c>
      <c r="G19" s="8">
        <v>0</v>
      </c>
      <c r="H19" s="4" t="str">
        <f t="shared" si="0"/>
        <v>Walia</v>
      </c>
      <c r="I19" s="4">
        <f>IF('Wyniki meczow'!H19=Imie_Nazwisko_4!H19,2,0)</f>
        <v>0</v>
      </c>
      <c r="J19" s="4">
        <f>IF(AND('Wyniki meczow'!F19=Imie_Nazwisko_4!F19,'Wyniki meczow'!G19=Imie_Nazwisko_4!G19),1,0)</f>
        <v>0</v>
      </c>
    </row>
    <row r="20" spans="1:10" ht="14.25" x14ac:dyDescent="0.2">
      <c r="A20" s="4">
        <v>18</v>
      </c>
      <c r="B20" s="5">
        <v>44890</v>
      </c>
      <c r="C20" s="4" t="s">
        <v>24</v>
      </c>
      <c r="D20" s="4" t="s">
        <v>25</v>
      </c>
      <c r="E20" s="4" t="s">
        <v>27</v>
      </c>
      <c r="F20" s="8">
        <v>1</v>
      </c>
      <c r="G20" s="8">
        <v>2</v>
      </c>
      <c r="H20" s="4" t="str">
        <f t="shared" si="0"/>
        <v>Senegal</v>
      </c>
      <c r="I20" s="4">
        <f>IF('Wyniki meczow'!H20=Imie_Nazwisko_4!H20,2,0)</f>
        <v>2</v>
      </c>
      <c r="J20" s="4">
        <f>IF(AND('Wyniki meczow'!F20=Imie_Nazwisko_4!F20,'Wyniki meczow'!G20=Imie_Nazwisko_4!G20),1,0)</f>
        <v>0</v>
      </c>
    </row>
    <row r="21" spans="1:10" ht="14.25" x14ac:dyDescent="0.2">
      <c r="A21" s="4">
        <v>19</v>
      </c>
      <c r="B21" s="5">
        <v>44890</v>
      </c>
      <c r="C21" s="4" t="s">
        <v>24</v>
      </c>
      <c r="D21" s="4" t="s">
        <v>28</v>
      </c>
      <c r="E21" s="4" t="s">
        <v>26</v>
      </c>
      <c r="F21" s="8">
        <v>2</v>
      </c>
      <c r="G21" s="8">
        <v>0</v>
      </c>
      <c r="H21" s="4" t="str">
        <f t="shared" si="0"/>
        <v>Holandia</v>
      </c>
      <c r="I21" s="4">
        <f>IF('Wyniki meczow'!H21=Imie_Nazwisko_4!H21,2,0)</f>
        <v>0</v>
      </c>
      <c r="J21" s="4">
        <f>IF(AND('Wyniki meczow'!F21=Imie_Nazwisko_4!F21,'Wyniki meczow'!G21=Imie_Nazwisko_4!G21),1,0)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29</v>
      </c>
      <c r="D22" s="4" t="s">
        <v>30</v>
      </c>
      <c r="E22" s="4" t="s">
        <v>32</v>
      </c>
      <c r="F22" s="8">
        <v>2</v>
      </c>
      <c r="G22" s="8">
        <v>0</v>
      </c>
      <c r="H22" s="4" t="str">
        <f t="shared" si="0"/>
        <v>Anglia</v>
      </c>
      <c r="I22" s="4">
        <f>IF('Wyniki meczow'!H22=Imie_Nazwisko_4!H22,2,0)</f>
        <v>0</v>
      </c>
      <c r="J22" s="4">
        <f>IF(AND('Wyniki meczow'!F22=Imie_Nazwisko_4!F22,'Wyniki meczow'!G22=Imie_Nazwisko_4!G22),1,0)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34</v>
      </c>
      <c r="D23" s="4" t="s">
        <v>36</v>
      </c>
      <c r="E23" s="4" t="s">
        <v>38</v>
      </c>
      <c r="F23" s="8">
        <v>1</v>
      </c>
      <c r="G23" s="8">
        <v>0</v>
      </c>
      <c r="H23" s="4" t="str">
        <f t="shared" si="0"/>
        <v>Tunezja</v>
      </c>
      <c r="I23" s="4">
        <f>IF('Wyniki meczow'!H23=Imie_Nazwisko_4!H23,2,0)</f>
        <v>0</v>
      </c>
      <c r="J23" s="4">
        <f>IF(AND('Wyniki meczow'!F23=Imie_Nazwisko_4!F23,'Wyniki meczow'!G23=Imie_Nazwisko_4!G23),1,0)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39</v>
      </c>
      <c r="D24" s="4" t="s">
        <v>43</v>
      </c>
      <c r="E24" s="4" t="s">
        <v>41</v>
      </c>
      <c r="F24" s="8">
        <v>1</v>
      </c>
      <c r="G24" s="8">
        <v>0</v>
      </c>
      <c r="H24" s="4" t="str">
        <f t="shared" si="0"/>
        <v>Polska</v>
      </c>
      <c r="I24" s="4">
        <f>IF('Wyniki meczow'!H24=Imie_Nazwisko_4!H24,2,0)</f>
        <v>2</v>
      </c>
      <c r="J24" s="4">
        <f>IF(AND('Wyniki meczow'!F24=Imie_Nazwisko_4!F24,'Wyniki meczow'!G24=Imie_Nazwisko_4!G24),1,0)</f>
        <v>0</v>
      </c>
    </row>
    <row r="25" spans="1:10" ht="15.75" customHeight="1" x14ac:dyDescent="0.2">
      <c r="A25" s="4">
        <v>23</v>
      </c>
      <c r="B25" s="5">
        <v>44891</v>
      </c>
      <c r="C25" s="4" t="s">
        <v>34</v>
      </c>
      <c r="D25" s="4" t="s">
        <v>37</v>
      </c>
      <c r="E25" s="4" t="s">
        <v>35</v>
      </c>
      <c r="F25" s="8">
        <v>1</v>
      </c>
      <c r="G25" s="8">
        <v>1</v>
      </c>
      <c r="H25" s="4" t="str">
        <f t="shared" si="0"/>
        <v>Remis</v>
      </c>
      <c r="I25" s="4">
        <f>IF('Wyniki meczow'!H25=Imie_Nazwisko_4!H25,2,0)</f>
        <v>0</v>
      </c>
      <c r="J25" s="4">
        <f>IF(AND('Wyniki meczow'!F25=Imie_Nazwisko_4!F25,'Wyniki meczow'!G25=Imie_Nazwisko_4!G25),1,0)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39</v>
      </c>
      <c r="D26" s="4" t="s">
        <v>40</v>
      </c>
      <c r="E26" s="4" t="s">
        <v>42</v>
      </c>
      <c r="F26" s="8">
        <v>2</v>
      </c>
      <c r="G26" s="8">
        <v>0</v>
      </c>
      <c r="H26" s="4" t="str">
        <f t="shared" si="0"/>
        <v>Argentyna</v>
      </c>
      <c r="I26" s="4">
        <f>IF('Wyniki meczow'!H26=Imie_Nazwisko_4!H26,2,0)</f>
        <v>2</v>
      </c>
      <c r="J26" s="4">
        <f>IF(AND('Wyniki meczow'!F26=Imie_Nazwisko_4!F26,'Wyniki meczow'!G26=Imie_Nazwisko_4!G26),1,0)</f>
        <v>1</v>
      </c>
    </row>
    <row r="27" spans="1:10" ht="15.75" customHeight="1" x14ac:dyDescent="0.2">
      <c r="A27" s="4">
        <v>25</v>
      </c>
      <c r="B27" s="5">
        <v>44892</v>
      </c>
      <c r="C27" s="4" t="s">
        <v>47</v>
      </c>
      <c r="D27" s="4" t="s">
        <v>51</v>
      </c>
      <c r="E27" s="4" t="s">
        <v>49</v>
      </c>
      <c r="F27" s="8">
        <v>1</v>
      </c>
      <c r="G27" s="8">
        <v>0</v>
      </c>
      <c r="H27" s="4" t="str">
        <f t="shared" si="0"/>
        <v>Japonia</v>
      </c>
      <c r="I27" s="4">
        <f>IF('Wyniki meczow'!H27=Imie_Nazwisko_4!H27,2,0)</f>
        <v>0</v>
      </c>
      <c r="J27" s="4">
        <f>IF(AND('Wyniki meczow'!F27=Imie_Nazwisko_4!F27,'Wyniki meczow'!G27=Imie_Nazwisko_4!G27),1,0)</f>
        <v>0</v>
      </c>
    </row>
    <row r="28" spans="1:10" ht="15.75" customHeight="1" x14ac:dyDescent="0.2">
      <c r="A28" s="4">
        <v>26</v>
      </c>
      <c r="B28" s="5">
        <v>44892</v>
      </c>
      <c r="C28" s="4" t="s">
        <v>44</v>
      </c>
      <c r="D28" s="4" t="s">
        <v>45</v>
      </c>
      <c r="E28" s="4" t="s">
        <v>52</v>
      </c>
      <c r="F28" s="8">
        <v>2</v>
      </c>
      <c r="G28" s="8">
        <v>0</v>
      </c>
      <c r="H28" s="4" t="str">
        <f t="shared" si="0"/>
        <v>Belgia</v>
      </c>
      <c r="I28" s="4">
        <f>IF('Wyniki meczow'!H28=Imie_Nazwisko_4!H28,2,0)</f>
        <v>0</v>
      </c>
      <c r="J28" s="4">
        <f>IF(AND('Wyniki meczow'!F28=Imie_Nazwisko_4!F28,'Wyniki meczow'!G28=Imie_Nazwisko_4!G28),1,0)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44</v>
      </c>
      <c r="D29" s="4" t="s">
        <v>53</v>
      </c>
      <c r="E29" s="4" t="s">
        <v>46</v>
      </c>
      <c r="F29" s="8">
        <v>3</v>
      </c>
      <c r="G29" s="8">
        <v>1</v>
      </c>
      <c r="H29" s="4" t="str">
        <f t="shared" si="0"/>
        <v>Chorwacja</v>
      </c>
      <c r="I29" s="4">
        <f>IF('Wyniki meczow'!H29=Imie_Nazwisko_4!H29,2,0)</f>
        <v>2</v>
      </c>
      <c r="J29" s="4">
        <f>IF(AND('Wyniki meczow'!F29=Imie_Nazwisko_4!F29,'Wyniki meczow'!G29=Imie_Nazwisko_4!G29),1,0)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47</v>
      </c>
      <c r="D30" s="4" t="s">
        <v>48</v>
      </c>
      <c r="E30" s="4" t="s">
        <v>50</v>
      </c>
      <c r="F30" s="8">
        <v>1</v>
      </c>
      <c r="G30" s="8">
        <v>2</v>
      </c>
      <c r="H30" s="4" t="str">
        <f t="shared" si="0"/>
        <v>Niemcy</v>
      </c>
      <c r="I30" s="4">
        <f>IF('Wyniki meczow'!H30=Imie_Nazwisko_4!H30,2,0)</f>
        <v>0</v>
      </c>
      <c r="J30" s="4">
        <f>IF(AND('Wyniki meczow'!F30=Imie_Nazwisko_4!F30,'Wyniki meczow'!G30=Imie_Nazwisko_4!G30),1,0)</f>
        <v>0</v>
      </c>
    </row>
    <row r="31" spans="1:10" ht="15.75" customHeight="1" x14ac:dyDescent="0.2">
      <c r="A31" s="4">
        <v>29</v>
      </c>
      <c r="B31" s="5">
        <v>44893</v>
      </c>
      <c r="C31" s="4" t="s">
        <v>54</v>
      </c>
      <c r="D31" s="4" t="s">
        <v>56</v>
      </c>
      <c r="E31" s="4" t="s">
        <v>63</v>
      </c>
      <c r="F31" s="8">
        <v>0</v>
      </c>
      <c r="G31" s="8">
        <v>2</v>
      </c>
      <c r="H31" s="4" t="str">
        <f t="shared" si="0"/>
        <v>Serbia</v>
      </c>
      <c r="I31" s="4">
        <f>IF('Wyniki meczow'!H31=Imie_Nazwisko_4!H31,2,0)</f>
        <v>0</v>
      </c>
      <c r="J31" s="4">
        <f>IF(AND('Wyniki meczow'!F31=Imie_Nazwisko_4!F31,'Wyniki meczow'!G31=Imie_Nazwisko_4!G31),1,0)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57</v>
      </c>
      <c r="D32" s="4" t="s">
        <v>59</v>
      </c>
      <c r="E32" s="4" t="s">
        <v>61</v>
      </c>
      <c r="F32" s="8">
        <v>1</v>
      </c>
      <c r="G32" s="8">
        <v>0</v>
      </c>
      <c r="H32" s="4" t="str">
        <f t="shared" si="0"/>
        <v>Korea Południowa</v>
      </c>
      <c r="I32" s="4">
        <f>IF('Wyniki meczow'!H32=Imie_Nazwisko_4!H32,2,0)</f>
        <v>0</v>
      </c>
      <c r="J32" s="4">
        <f>IF(AND('Wyniki meczow'!F32=Imie_Nazwisko_4!F32,'Wyniki meczow'!G32=Imie_Nazwisko_4!G32),1,0)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54</v>
      </c>
      <c r="D33" s="4" t="s">
        <v>62</v>
      </c>
      <c r="E33" s="4" t="s">
        <v>55</v>
      </c>
      <c r="F33" s="8">
        <v>2</v>
      </c>
      <c r="G33" s="8">
        <v>0</v>
      </c>
      <c r="H33" s="4" t="str">
        <f t="shared" si="0"/>
        <v>Brazylia</v>
      </c>
      <c r="I33" s="4">
        <f>IF('Wyniki meczow'!H33=Imie_Nazwisko_4!H33,2,0)</f>
        <v>2</v>
      </c>
      <c r="J33" s="4">
        <f>IF(AND('Wyniki meczow'!F33=Imie_Nazwisko_4!F33,'Wyniki meczow'!G33=Imie_Nazwisko_4!G33),1,0)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57</v>
      </c>
      <c r="D34" s="4" t="s">
        <v>60</v>
      </c>
      <c r="E34" s="4" t="s">
        <v>58</v>
      </c>
      <c r="F34" s="8">
        <v>3</v>
      </c>
      <c r="G34" s="8">
        <v>2</v>
      </c>
      <c r="H34" s="4" t="str">
        <f t="shared" si="0"/>
        <v>Portugalia</v>
      </c>
      <c r="I34" s="4">
        <f>IF('Wyniki meczow'!H34=Imie_Nazwisko_4!H34,2,0)</f>
        <v>2</v>
      </c>
      <c r="J34" s="4">
        <f>IF(AND('Wyniki meczow'!F34=Imie_Nazwisko_4!F34,'Wyniki meczow'!G34=Imie_Nazwisko_4!G34),1,0)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29</v>
      </c>
      <c r="D35" s="4" t="s">
        <v>33</v>
      </c>
      <c r="E35" s="4" t="s">
        <v>30</v>
      </c>
      <c r="F35" s="8">
        <v>0</v>
      </c>
      <c r="G35" s="8">
        <v>1</v>
      </c>
      <c r="H35" s="4" t="str">
        <f t="shared" si="0"/>
        <v>Anglia</v>
      </c>
      <c r="I35" s="4">
        <f>IF('Wyniki meczow'!H35=Imie_Nazwisko_4!H35,2,0)</f>
        <v>2</v>
      </c>
      <c r="J35" s="4">
        <f>IF(AND('Wyniki meczow'!F35=Imie_Nazwisko_4!F35,'Wyniki meczow'!G35=Imie_Nazwisko_4!G35),1,0)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29</v>
      </c>
      <c r="D36" s="4" t="s">
        <v>31</v>
      </c>
      <c r="E36" s="4" t="s">
        <v>32</v>
      </c>
      <c r="F36" s="8">
        <v>1</v>
      </c>
      <c r="G36" s="8">
        <v>0</v>
      </c>
      <c r="H36" s="4" t="str">
        <f t="shared" si="0"/>
        <v>Iran</v>
      </c>
      <c r="I36" s="4">
        <f>IF('Wyniki meczow'!H36=Imie_Nazwisko_4!H36,2,0)</f>
        <v>0</v>
      </c>
      <c r="J36" s="4">
        <f>IF(AND('Wyniki meczow'!F36=Imie_Nazwisko_4!F36,'Wyniki meczow'!G36=Imie_Nazwisko_4!G36),1,0)</f>
        <v>0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24</v>
      </c>
      <c r="D37" s="4" t="s">
        <v>26</v>
      </c>
      <c r="E37" s="4" t="s">
        <v>27</v>
      </c>
      <c r="F37" s="8">
        <v>0</v>
      </c>
      <c r="G37" s="8">
        <v>1</v>
      </c>
      <c r="H37" s="4" t="str">
        <f t="shared" si="0"/>
        <v>Senegal</v>
      </c>
      <c r="I37" s="4">
        <f>IF('Wyniki meczow'!H37=Imie_Nazwisko_4!H37,2,0)</f>
        <v>2</v>
      </c>
      <c r="J37" s="4">
        <f>IF(AND('Wyniki meczow'!F37=Imie_Nazwisko_4!F37,'Wyniki meczow'!G37=Imie_Nazwisko_4!G37),1,0)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24</v>
      </c>
      <c r="D38" s="4" t="s">
        <v>28</v>
      </c>
      <c r="E38" s="4" t="s">
        <v>25</v>
      </c>
      <c r="F38" s="8">
        <v>3</v>
      </c>
      <c r="G38" s="8">
        <v>0</v>
      </c>
      <c r="H38" s="4" t="str">
        <f t="shared" si="0"/>
        <v>Holandia</v>
      </c>
      <c r="I38" s="4">
        <f>IF('Wyniki meczow'!H38=Imie_Nazwisko_4!H38,2,0)</f>
        <v>2</v>
      </c>
      <c r="J38" s="4">
        <f>IF(AND('Wyniki meczow'!F38=Imie_Nazwisko_4!F38,'Wyniki meczow'!G38=Imie_Nazwisko_4!G38),1,0)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34</v>
      </c>
      <c r="D39" s="4" t="s">
        <v>38</v>
      </c>
      <c r="E39" s="4" t="s">
        <v>35</v>
      </c>
      <c r="F39" s="8">
        <v>0</v>
      </c>
      <c r="G39" s="8">
        <v>3</v>
      </c>
      <c r="H39" s="4" t="str">
        <f t="shared" si="0"/>
        <v>Dania</v>
      </c>
      <c r="I39" s="4">
        <f>IF('Wyniki meczow'!H39=Imie_Nazwisko_4!H39,2,0)</f>
        <v>0</v>
      </c>
      <c r="J39" s="4">
        <f>IF(AND('Wyniki meczow'!F39=Imie_Nazwisko_4!F39,'Wyniki meczow'!G39=Imie_Nazwisko_4!G39),1,0)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34</v>
      </c>
      <c r="D40" s="4" t="s">
        <v>36</v>
      </c>
      <c r="E40" s="4" t="s">
        <v>37</v>
      </c>
      <c r="F40" s="8">
        <v>1</v>
      </c>
      <c r="G40" s="8">
        <v>3</v>
      </c>
      <c r="H40" s="4" t="str">
        <f t="shared" si="0"/>
        <v>Francja</v>
      </c>
      <c r="I40" s="4">
        <f>IF('Wyniki meczow'!H40=Imie_Nazwisko_4!H40,2,0)</f>
        <v>0</v>
      </c>
      <c r="J40" s="4">
        <f>IF(AND('Wyniki meczow'!F40=Imie_Nazwisko_4!F40,'Wyniki meczow'!G40=Imie_Nazwisko_4!G40),1,0)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39</v>
      </c>
      <c r="D41" s="4" t="s">
        <v>43</v>
      </c>
      <c r="E41" s="4" t="s">
        <v>40</v>
      </c>
      <c r="F41" s="8">
        <v>0</v>
      </c>
      <c r="G41" s="8">
        <v>3</v>
      </c>
      <c r="H41" s="4" t="str">
        <f t="shared" si="0"/>
        <v>Argentyna</v>
      </c>
      <c r="I41" s="4">
        <f>IF('Wyniki meczow'!H41=Imie_Nazwisko_4!H41,2,0)</f>
        <v>2</v>
      </c>
      <c r="J41" s="4">
        <f>IF(AND('Wyniki meczow'!F41=Imie_Nazwisko_4!F41,'Wyniki meczow'!G41=Imie_Nazwisko_4!G41),1,0)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39</v>
      </c>
      <c r="D42" s="4" t="s">
        <v>41</v>
      </c>
      <c r="E42" s="4" t="s">
        <v>42</v>
      </c>
      <c r="F42" s="8">
        <v>0</v>
      </c>
      <c r="G42" s="8">
        <v>1</v>
      </c>
      <c r="H42" s="4" t="str">
        <f t="shared" si="0"/>
        <v>Meksyk</v>
      </c>
      <c r="I42" s="4">
        <f>IF('Wyniki meczow'!H42=Imie_Nazwisko_4!H42,2,0)</f>
        <v>2</v>
      </c>
      <c r="J42" s="4">
        <f>IF(AND('Wyniki meczow'!F42=Imie_Nazwisko_4!F42,'Wyniki meczow'!G42=Imie_Nazwisko_4!G42),1,0)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44</v>
      </c>
      <c r="D43" s="4" t="s">
        <v>53</v>
      </c>
      <c r="E43" s="4" t="s">
        <v>45</v>
      </c>
      <c r="F43" s="8">
        <v>1</v>
      </c>
      <c r="G43" s="8">
        <v>1</v>
      </c>
      <c r="H43" s="4" t="str">
        <f t="shared" si="0"/>
        <v>Remis</v>
      </c>
      <c r="I43" s="4">
        <f>IF('Wyniki meczow'!H43=Imie_Nazwisko_4!H43,2,0)</f>
        <v>2</v>
      </c>
      <c r="J43" s="4">
        <f>IF(AND('Wyniki meczow'!F43=Imie_Nazwisko_4!F43,'Wyniki meczow'!G43=Imie_Nazwisko_4!G43),1,0)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44</v>
      </c>
      <c r="D44" s="4" t="s">
        <v>46</v>
      </c>
      <c r="E44" s="4" t="s">
        <v>52</v>
      </c>
      <c r="F44" s="8">
        <v>1</v>
      </c>
      <c r="G44" s="8">
        <v>2</v>
      </c>
      <c r="H44" s="4" t="str">
        <f t="shared" si="0"/>
        <v>Maroko</v>
      </c>
      <c r="I44" s="4">
        <f>IF('Wyniki meczow'!H44=Imie_Nazwisko_4!H44,2,0)</f>
        <v>2</v>
      </c>
      <c r="J44" s="4">
        <f>IF(AND('Wyniki meczow'!F44=Imie_Nazwisko_4!F44,'Wyniki meczow'!G44=Imie_Nazwisko_4!G44),1,0)</f>
        <v>1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47</v>
      </c>
      <c r="D45" s="4" t="s">
        <v>51</v>
      </c>
      <c r="E45" s="4" t="s">
        <v>48</v>
      </c>
      <c r="F45" s="8">
        <v>1</v>
      </c>
      <c r="G45" s="8">
        <v>2</v>
      </c>
      <c r="H45" s="4" t="str">
        <f t="shared" si="0"/>
        <v>Hiszpania</v>
      </c>
      <c r="I45" s="4">
        <f>IF('Wyniki meczow'!H45=Imie_Nazwisko_4!H45,2,0)</f>
        <v>0</v>
      </c>
      <c r="J45" s="4">
        <f>IF(AND('Wyniki meczow'!F45=Imie_Nazwisko_4!F45,'Wyniki meczow'!G45=Imie_Nazwisko_4!G45),1,0)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47</v>
      </c>
      <c r="D46" s="4" t="s">
        <v>49</v>
      </c>
      <c r="E46" s="4" t="s">
        <v>50</v>
      </c>
      <c r="F46" s="8">
        <v>0</v>
      </c>
      <c r="G46" s="8">
        <v>2</v>
      </c>
      <c r="H46" s="4" t="str">
        <f t="shared" si="0"/>
        <v>Niemcy</v>
      </c>
      <c r="I46" s="4">
        <f>IF('Wyniki meczow'!H46=Imie_Nazwisko_4!H46,2,0)</f>
        <v>2</v>
      </c>
      <c r="J46" s="4">
        <f>IF(AND('Wyniki meczow'!F46=Imie_Nazwisko_4!F46,'Wyniki meczow'!G46=Imie_Nazwisko_4!G46),1,0)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57</v>
      </c>
      <c r="D47" s="4" t="s">
        <v>61</v>
      </c>
      <c r="E47" s="4" t="s">
        <v>58</v>
      </c>
      <c r="F47" s="8">
        <v>1</v>
      </c>
      <c r="G47" s="8">
        <v>3</v>
      </c>
      <c r="H47" s="4" t="str">
        <f t="shared" si="0"/>
        <v>Urugwaj</v>
      </c>
      <c r="I47" s="4">
        <f>IF('Wyniki meczow'!H47=Imie_Nazwisko_4!H47,2,0)</f>
        <v>2</v>
      </c>
      <c r="J47" s="4">
        <f>IF(AND('Wyniki meczow'!F47=Imie_Nazwisko_4!F47,'Wyniki meczow'!G47=Imie_Nazwisko_4!G47),1,0)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57</v>
      </c>
      <c r="D48" s="4" t="s">
        <v>59</v>
      </c>
      <c r="E48" s="4" t="s">
        <v>60</v>
      </c>
      <c r="F48" s="8">
        <v>0</v>
      </c>
      <c r="G48" s="8">
        <v>2</v>
      </c>
      <c r="H48" s="4" t="str">
        <f t="shared" si="0"/>
        <v>Portugalia</v>
      </c>
      <c r="I48" s="4">
        <f>IF('Wyniki meczow'!H48=Imie_Nazwisko_4!H48,2,0)</f>
        <v>0</v>
      </c>
      <c r="J48" s="4">
        <f>IF(AND('Wyniki meczow'!F48=Imie_Nazwisko_4!F48,'Wyniki meczow'!G48=Imie_Nazwisko_4!G48),1,0)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54</v>
      </c>
      <c r="D49" s="4" t="s">
        <v>63</v>
      </c>
      <c r="E49" s="4" t="s">
        <v>55</v>
      </c>
      <c r="F49" s="8">
        <v>2</v>
      </c>
      <c r="G49" s="8">
        <v>1</v>
      </c>
      <c r="H49" s="4" t="str">
        <f t="shared" si="0"/>
        <v>Serbia</v>
      </c>
      <c r="I49" s="4">
        <f>IF('Wyniki meczow'!H49=Imie_Nazwisko_4!H49,2,0)</f>
        <v>0</v>
      </c>
      <c r="J49" s="4">
        <f>IF(AND('Wyniki meczow'!F49=Imie_Nazwisko_4!F49,'Wyniki meczow'!G49=Imie_Nazwisko_4!G49),1,0)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54</v>
      </c>
      <c r="D50" s="4" t="s">
        <v>56</v>
      </c>
      <c r="E50" s="4" t="s">
        <v>62</v>
      </c>
      <c r="F50" s="8">
        <v>0</v>
      </c>
      <c r="G50" s="8">
        <v>4</v>
      </c>
      <c r="H50" s="4" t="str">
        <f t="shared" si="0"/>
        <v>Brazylia</v>
      </c>
      <c r="I50" s="4">
        <f>IF('Wyniki meczow'!H50=Imie_Nazwisko_4!H50,2,0)</f>
        <v>0</v>
      </c>
      <c r="J50" s="4">
        <f>IF(AND('Wyniki meczow'!F50=Imie_Nazwisko_4!F50,'Wyniki meczow'!G50=Imie_Nazwisko_4!G50),1,0)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64</v>
      </c>
      <c r="D55" s="17" t="s">
        <v>28</v>
      </c>
      <c r="E55" s="17" t="s">
        <v>32</v>
      </c>
      <c r="F55" s="8">
        <v>2</v>
      </c>
      <c r="G55" s="8">
        <v>1</v>
      </c>
      <c r="H55" s="4" t="str">
        <f t="shared" ref="H55:H75" si="1">IF(F55="-","",IF(F55=G55,"Remis",IF(F55&gt;G55,D55,E55)))</f>
        <v>Holandia</v>
      </c>
      <c r="I55" s="4">
        <f>IF('Wyniki meczow'!H55=Imie_Nazwisko_4!H55,2,0)</f>
        <v>2</v>
      </c>
      <c r="J55" s="4">
        <f>IF(AND('Wyniki meczow'!F55=Imie_Nazwisko_4!F55,'Wyniki meczow'!G55=Imie_Nazwisko_4!G55),1,0)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64</v>
      </c>
      <c r="D56" s="17" t="s">
        <v>40</v>
      </c>
      <c r="E56" s="17" t="s">
        <v>38</v>
      </c>
      <c r="F56" s="8">
        <v>2</v>
      </c>
      <c r="G56" s="8">
        <v>0</v>
      </c>
      <c r="H56" s="4" t="str">
        <f t="shared" si="1"/>
        <v>Argentyna</v>
      </c>
      <c r="I56" s="4">
        <f>IF('Wyniki meczow'!H56=Imie_Nazwisko_4!H56,2,0)</f>
        <v>2</v>
      </c>
      <c r="J56" s="4">
        <f>IF(AND('Wyniki meczow'!F56=Imie_Nazwisko_4!F56,'Wyniki meczow'!G56=Imie_Nazwisko_4!G56),1,0)</f>
        <v>0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64</v>
      </c>
      <c r="D57" s="17" t="s">
        <v>37</v>
      </c>
      <c r="E57" s="17" t="s">
        <v>43</v>
      </c>
      <c r="F57" s="8">
        <v>4</v>
      </c>
      <c r="G57" s="8">
        <v>0</v>
      </c>
      <c r="H57" s="4" t="str">
        <f t="shared" si="1"/>
        <v>Francja</v>
      </c>
      <c r="I57" s="4">
        <f>IF('Wyniki meczow'!H57=Imie_Nazwisko_4!H57,2,0)</f>
        <v>2</v>
      </c>
      <c r="J57" s="4">
        <f>IF(AND('Wyniki meczow'!F57=Imie_Nazwisko_4!F57,'Wyniki meczow'!G57=Imie_Nazwisko_4!G57),1,0)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64</v>
      </c>
      <c r="D58" s="17" t="s">
        <v>30</v>
      </c>
      <c r="E58" s="17" t="s">
        <v>27</v>
      </c>
      <c r="F58" s="8">
        <v>3</v>
      </c>
      <c r="G58" s="8">
        <v>1</v>
      </c>
      <c r="H58" s="4" t="str">
        <f t="shared" si="1"/>
        <v>Anglia</v>
      </c>
      <c r="I58" s="4">
        <f>IF('Wyniki meczow'!H58=Imie_Nazwisko_4!H58,2,0)</f>
        <v>2</v>
      </c>
      <c r="J58" s="4">
        <f>IF(AND('Wyniki meczow'!F58=Imie_Nazwisko_4!F58,'Wyniki meczow'!G58=Imie_Nazwisko_4!G58),1,0)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64</v>
      </c>
      <c r="D59" s="17" t="s">
        <v>51</v>
      </c>
      <c r="E59" s="17" t="s">
        <v>53</v>
      </c>
      <c r="F59" s="8">
        <v>1</v>
      </c>
      <c r="G59" s="8">
        <v>2</v>
      </c>
      <c r="H59" s="4" t="str">
        <f t="shared" si="1"/>
        <v>Chorwacja</v>
      </c>
      <c r="I59" s="4">
        <f>IF('Wyniki meczow'!H59=Imie_Nazwisko_4!H59,2,0)</f>
        <v>2</v>
      </c>
      <c r="J59" s="4">
        <f>IF(AND('Wyniki meczow'!F59=Imie_Nazwisko_4!F59,'Wyniki meczow'!G59=Imie_Nazwisko_4!G59),1,0)</f>
        <v>1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64</v>
      </c>
      <c r="D60" s="17" t="s">
        <v>62</v>
      </c>
      <c r="E60" s="17" t="s">
        <v>59</v>
      </c>
      <c r="F60" s="8">
        <v>2</v>
      </c>
      <c r="G60" s="8">
        <v>1</v>
      </c>
      <c r="H60" s="4" t="str">
        <f t="shared" si="1"/>
        <v>Brazylia</v>
      </c>
      <c r="I60" s="4">
        <f>IF('Wyniki meczow'!H60=Imie_Nazwisko_4!H60,2,0)</f>
        <v>2</v>
      </c>
      <c r="J60" s="4">
        <f>IF(AND('Wyniki meczow'!F60=Imie_Nazwisko_4!F60,'Wyniki meczow'!G60=Imie_Nazwisko_4!G60),1,0)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64</v>
      </c>
      <c r="D61" s="17" t="s">
        <v>52</v>
      </c>
      <c r="E61" s="17" t="s">
        <v>48</v>
      </c>
      <c r="F61" s="8">
        <v>2</v>
      </c>
      <c r="G61" s="8">
        <v>1</v>
      </c>
      <c r="H61" s="4" t="str">
        <f t="shared" si="1"/>
        <v>Maroko</v>
      </c>
      <c r="I61" s="4">
        <f>IF('Wyniki meczow'!H61=Imie_Nazwisko_4!H61,2,0)</f>
        <v>2</v>
      </c>
      <c r="J61" s="4">
        <f>IF(AND('Wyniki meczow'!F61=Imie_Nazwisko_4!F61,'Wyniki meczow'!G61=Imie_Nazwisko_4!G61),1,0)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64</v>
      </c>
      <c r="D62" s="17" t="s">
        <v>60</v>
      </c>
      <c r="E62" s="17" t="s">
        <v>55</v>
      </c>
      <c r="F62" s="8">
        <v>1</v>
      </c>
      <c r="G62" s="8">
        <v>2</v>
      </c>
      <c r="H62" s="4" t="str">
        <f t="shared" si="1"/>
        <v>Szwajcaria</v>
      </c>
      <c r="I62" s="4">
        <f>IF('Wyniki meczow'!H62=Imie_Nazwisko_4!H62,2,0)</f>
        <v>0</v>
      </c>
      <c r="J62" s="4">
        <f>IF(AND('Wyniki meczow'!F62=Imie_Nazwisko_4!F62,'Wyniki meczow'!G62=Imie_Nazwisko_4!G62),1,0)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65</v>
      </c>
      <c r="D65" s="21" t="str">
        <f>'Wyniki meczow'!H59</f>
        <v>Chorwacja</v>
      </c>
      <c r="E65" s="21" t="str">
        <f>'Wyniki meczow'!H60</f>
        <v>Brazylia</v>
      </c>
      <c r="F65" s="8">
        <v>1</v>
      </c>
      <c r="G65" s="8">
        <v>3</v>
      </c>
      <c r="H65" s="4" t="str">
        <f t="shared" si="1"/>
        <v>Brazylia</v>
      </c>
      <c r="I65" s="4">
        <f>IF('Wyniki meczow'!H65=Imie_Nazwisko_4!H65,2,0)</f>
        <v>0</v>
      </c>
      <c r="J65" s="4">
        <f>IF(AND('Wyniki meczow'!F65=Imie_Nazwisko_4!F65,'Wyniki meczow'!G65=Imie_Nazwisko_4!G65),1,0)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65</v>
      </c>
      <c r="D66" s="21" t="str">
        <f>'Wyniki meczow'!H55</f>
        <v>Holandia</v>
      </c>
      <c r="E66" s="21" t="str">
        <f>'Wyniki meczow'!H56</f>
        <v>Argentyna</v>
      </c>
      <c r="F66" s="8">
        <v>1</v>
      </c>
      <c r="G66" s="8">
        <v>0</v>
      </c>
      <c r="H66" s="4" t="str">
        <f t="shared" si="1"/>
        <v>Holandia</v>
      </c>
      <c r="I66" s="4">
        <f>IF('Wyniki meczow'!H66=Imie_Nazwisko_4!H66,2,0)</f>
        <v>0</v>
      </c>
      <c r="J66" s="4">
        <f>IF(AND('Wyniki meczow'!F66=Imie_Nazwisko_4!F66,'Wyniki meczow'!G66=Imie_Nazwisko_4!G66),1,0)</f>
        <v>0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65</v>
      </c>
      <c r="D67" s="21" t="str">
        <f>'Wyniki meczow'!H61</f>
        <v>Maroko</v>
      </c>
      <c r="E67" s="21" t="str">
        <f>'Wyniki meczow'!H62</f>
        <v>Portugalia</v>
      </c>
      <c r="F67" s="8">
        <v>1</v>
      </c>
      <c r="G67" s="8">
        <v>3</v>
      </c>
      <c r="H67" s="4" t="str">
        <f t="shared" si="1"/>
        <v>Portugalia</v>
      </c>
      <c r="I67" s="4">
        <f>IF('Wyniki meczow'!H67=Imie_Nazwisko_4!H67,2,0)</f>
        <v>0</v>
      </c>
      <c r="J67" s="4">
        <f>IF(AND('Wyniki meczow'!F67=Imie_Nazwisko_4!F67,'Wyniki meczow'!G67=Imie_Nazwisko_4!G67),1,0)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65</v>
      </c>
      <c r="D68" s="21" t="str">
        <f>'Wyniki meczow'!H58</f>
        <v>Anglia</v>
      </c>
      <c r="E68" s="21" t="str">
        <f>'Wyniki meczow'!H57</f>
        <v>Francja</v>
      </c>
      <c r="F68" s="8">
        <v>1</v>
      </c>
      <c r="G68" s="8">
        <v>2</v>
      </c>
      <c r="H68" s="4" t="str">
        <f>IF(F68="-","",IF(F68=G68,"Remis",IF(F68&gt;G68,D68,E68)))</f>
        <v>Francja</v>
      </c>
      <c r="I68" s="4">
        <f>IF('Wyniki meczow'!H68=Imie_Nazwisko_4!H68,2,0)</f>
        <v>2</v>
      </c>
      <c r="J68" s="4">
        <f>IF(AND('Wyniki meczow'!F68=Imie_Nazwisko_4!F68,'Wyniki meczow'!G68=Imie_Nazwisko_4!G68),1,0)</f>
        <v>1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66</v>
      </c>
      <c r="D71" s="21" t="str">
        <f>'Wyniki meczow'!H66</f>
        <v>Argentyna</v>
      </c>
      <c r="E71" s="21" t="str">
        <f>'Wyniki meczow'!H65</f>
        <v>Chorwacja</v>
      </c>
      <c r="F71" s="8">
        <v>1</v>
      </c>
      <c r="G71" s="8">
        <v>2</v>
      </c>
      <c r="H71" s="4" t="str">
        <f t="shared" si="1"/>
        <v>Chorwacja</v>
      </c>
      <c r="I71" s="4">
        <f>IF('Wyniki meczow'!H71=Imie_Nazwisko_4!H71,2,0)</f>
        <v>0</v>
      </c>
      <c r="J71" s="4">
        <f>IF(AND('Wyniki meczow'!F71=Imie_Nazwisko_4!F71,'Wyniki meczow'!G71=Imie_Nazwisko_4!G71),1,0)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66</v>
      </c>
      <c r="D72" s="21" t="str">
        <f>'Wyniki meczow'!H68</f>
        <v>Francja</v>
      </c>
      <c r="E72" s="21" t="str">
        <f>'Wyniki meczow'!H67</f>
        <v>Maroko</v>
      </c>
      <c r="F72" s="8">
        <v>2</v>
      </c>
      <c r="G72" s="8">
        <v>0</v>
      </c>
      <c r="H72" s="4" t="str">
        <f t="shared" si="1"/>
        <v>Francja</v>
      </c>
      <c r="I72" s="4">
        <f>IF('Wyniki meczow'!H72=Imie_Nazwisko_4!H72,2,0)</f>
        <v>2</v>
      </c>
      <c r="J72" s="4">
        <f>IF(AND('Wyniki meczow'!F72=Imie_Nazwisko_4!F72,'Wyniki meczow'!G72=Imie_Nazwisko_4!G72),1,0)</f>
        <v>1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67</v>
      </c>
      <c r="D74" s="21" t="str">
        <f>'Wyniki meczow'!D74</f>
        <v>Chorwacja</v>
      </c>
      <c r="E74" s="21" t="str">
        <f>'Wyniki meczow'!E74</f>
        <v>Maroko</v>
      </c>
      <c r="F74" s="8"/>
      <c r="G74" s="8"/>
      <c r="H74" s="4" t="str">
        <f t="shared" si="1"/>
        <v>Remis</v>
      </c>
      <c r="I74" s="4">
        <f>IF('Wyniki meczow'!H74=Imie_Nazwisko_4!H74,2,0)</f>
        <v>0</v>
      </c>
      <c r="J74" s="4">
        <f>IF(AND('Wyniki meczow'!F74=Imie_Nazwisko_4!F74,'Wyniki meczow'!G74=Imie_Nazwisko_4!G74),1,0)</f>
        <v>0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68</v>
      </c>
      <c r="D75" s="21" t="str">
        <f>'Wyniki meczow'!H71</f>
        <v>Argentyna</v>
      </c>
      <c r="E75" s="21" t="str">
        <f>'Wyniki meczow'!H72</f>
        <v>Francja</v>
      </c>
      <c r="F75" s="8">
        <v>1</v>
      </c>
      <c r="G75" s="8">
        <v>2</v>
      </c>
      <c r="H75" s="4" t="str">
        <f t="shared" si="1"/>
        <v>Francja</v>
      </c>
      <c r="I75" s="4">
        <f>IF('Wyniki meczow'!H75=Imie_Nazwisko_4!H75,2,0)</f>
        <v>0</v>
      </c>
      <c r="J75" s="4">
        <f>IF(AND('Wyniki meczow'!F75=Imie_Nazwisko_4!F75,'Wyniki meczow'!G75=Imie_Nazwisko_4!G75),1,0)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77" priority="5" operator="containsText" text="podaj liczbę goli">
      <formula>NOT(ISERROR(SEARCH("podaj liczbę goli",F3)))</formula>
    </cfRule>
  </conditionalFormatting>
  <conditionalFormatting sqref="F55:G62">
    <cfRule type="containsText" dxfId="76" priority="4" operator="containsText" text="podaj liczbę goli">
      <formula>NOT(ISERROR(SEARCH("podaj liczbę goli",F55)))</formula>
    </cfRule>
  </conditionalFormatting>
  <conditionalFormatting sqref="F65:G68">
    <cfRule type="containsText" dxfId="75" priority="3" operator="containsText" text="podaj liczbę goli">
      <formula>NOT(ISERROR(SEARCH("podaj liczbę goli",F65)))</formula>
    </cfRule>
  </conditionalFormatting>
  <conditionalFormatting sqref="F71:G72">
    <cfRule type="containsText" dxfId="74" priority="2" operator="containsText" text="podaj liczbę goli">
      <formula>NOT(ISERROR(SEARCH("podaj liczbę goli",F71)))</formula>
    </cfRule>
  </conditionalFormatting>
  <conditionalFormatting sqref="F74:G75">
    <cfRule type="containsText" dxfId="73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workbookViewId="0">
      <pane ySplit="2" topLeftCell="A58" activePane="bottomLeft" state="frozen"/>
      <selection pane="bottomLeft" activeCell="G82" sqref="G82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27" style="1" bestFit="1" customWidth="1"/>
    <col min="10" max="10" width="23.28515625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17</v>
      </c>
      <c r="B1" s="33" t="s">
        <v>18</v>
      </c>
      <c r="C1" s="33" t="s">
        <v>19</v>
      </c>
      <c r="D1" s="34" t="s">
        <v>20</v>
      </c>
      <c r="E1" s="35" t="s">
        <v>21</v>
      </c>
      <c r="F1" s="36" t="s">
        <v>22</v>
      </c>
      <c r="G1" s="36"/>
      <c r="H1" s="32" t="s">
        <v>23</v>
      </c>
      <c r="I1" s="37" t="s">
        <v>69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20</v>
      </c>
      <c r="G2" s="3" t="s">
        <v>21</v>
      </c>
      <c r="H2" s="32"/>
      <c r="I2" s="6" t="s">
        <v>70</v>
      </c>
      <c r="J2" s="7" t="s">
        <v>71</v>
      </c>
    </row>
    <row r="3" spans="1:14" ht="14.25" x14ac:dyDescent="0.2">
      <c r="A3" s="4">
        <v>1</v>
      </c>
      <c r="B3" s="5">
        <v>44885</v>
      </c>
      <c r="C3" s="4" t="s">
        <v>24</v>
      </c>
      <c r="D3" s="4" t="s">
        <v>25</v>
      </c>
      <c r="E3" s="4" t="s">
        <v>26</v>
      </c>
      <c r="F3" s="8">
        <v>1</v>
      </c>
      <c r="G3" s="8">
        <v>1</v>
      </c>
      <c r="H3" s="4" t="str">
        <f t="shared" ref="H3:H50" si="0">IF(F3="-","",IF(F3=G3,"Remis",IF(F3&gt;G3,D3,E3)))</f>
        <v>Remis</v>
      </c>
      <c r="I3" s="4">
        <f>IF('Wyniki meczow'!H3=Imie_Nazwisko_5!H3,2,0)</f>
        <v>0</v>
      </c>
      <c r="J3" s="4">
        <f>IF(AND('Wyniki meczow'!F3=Imie_Nazwisko_5!F3,'Wyniki meczow'!G3=Imie_Nazwisko_5!G3),1,0)</f>
        <v>0</v>
      </c>
      <c r="M3" s="1" t="s">
        <v>72</v>
      </c>
      <c r="N3" s="1">
        <f>COUNTIF(I3:I50:I55:I62:I65:I68:I71:I72:I74:I75,2)</f>
        <v>28</v>
      </c>
    </row>
    <row r="4" spans="1:14" ht="14.25" x14ac:dyDescent="0.2">
      <c r="A4" s="4">
        <v>2</v>
      </c>
      <c r="B4" s="5">
        <v>44886</v>
      </c>
      <c r="C4" s="4" t="s">
        <v>24</v>
      </c>
      <c r="D4" s="4" t="s">
        <v>27</v>
      </c>
      <c r="E4" s="4" t="s">
        <v>28</v>
      </c>
      <c r="F4" s="8">
        <v>1</v>
      </c>
      <c r="G4" s="8">
        <v>2</v>
      </c>
      <c r="H4" s="4" t="str">
        <f t="shared" si="0"/>
        <v>Holandia</v>
      </c>
      <c r="I4" s="4">
        <f>IF('Wyniki meczow'!H4=Imie_Nazwisko_5!H4,2,0)</f>
        <v>2</v>
      </c>
      <c r="J4" s="4">
        <f>IF(AND('Wyniki meczow'!F4=Imie_Nazwisko_5!F4,'Wyniki meczow'!G4=Imie_Nazwisko_5!G4),1,0)</f>
        <v>0</v>
      </c>
      <c r="M4" s="1" t="s">
        <v>73</v>
      </c>
      <c r="N4" s="1">
        <f>COUNTIF(J3:J50:J55:J62:J65:J68:J71:J72:J74:J75,1)</f>
        <v>2</v>
      </c>
    </row>
    <row r="5" spans="1:14" ht="14.25" x14ac:dyDescent="0.2">
      <c r="A5" s="4">
        <v>3</v>
      </c>
      <c r="B5" s="5">
        <v>44886</v>
      </c>
      <c r="C5" s="4" t="s">
        <v>29</v>
      </c>
      <c r="D5" s="4" t="s">
        <v>30</v>
      </c>
      <c r="E5" s="4" t="s">
        <v>31</v>
      </c>
      <c r="F5" s="8">
        <v>3</v>
      </c>
      <c r="G5" s="8">
        <v>0</v>
      </c>
      <c r="H5" s="4" t="str">
        <f t="shared" si="0"/>
        <v>Anglia</v>
      </c>
      <c r="I5" s="4">
        <f>IF('Wyniki meczow'!H5=Imie_Nazwisko_5!H5,2,0)</f>
        <v>2</v>
      </c>
      <c r="J5" s="4">
        <f>IF(AND('Wyniki meczow'!F5=Imie_Nazwisko_5!F5,'Wyniki meczow'!G5=Imie_Nazwisko_5!G5),1,0)</f>
        <v>0</v>
      </c>
      <c r="M5" s="1" t="s">
        <v>74</v>
      </c>
      <c r="N5" s="1">
        <f>SUM(I3:I50:I55:I62:I65:I68:I71:I72:I74:I75)</f>
        <v>56</v>
      </c>
    </row>
    <row r="6" spans="1:14" ht="14.25" x14ac:dyDescent="0.2">
      <c r="A6" s="4">
        <v>4</v>
      </c>
      <c r="B6" s="5">
        <v>44886</v>
      </c>
      <c r="C6" s="4" t="s">
        <v>29</v>
      </c>
      <c r="D6" s="4" t="s">
        <v>32</v>
      </c>
      <c r="E6" s="4" t="s">
        <v>33</v>
      </c>
      <c r="F6" s="8">
        <v>0</v>
      </c>
      <c r="G6" s="8">
        <v>1</v>
      </c>
      <c r="H6" s="4" t="str">
        <f t="shared" si="0"/>
        <v>Walia</v>
      </c>
      <c r="I6" s="4">
        <f>IF('Wyniki meczow'!H6=Imie_Nazwisko_5!H6,2,0)</f>
        <v>0</v>
      </c>
      <c r="J6" s="4">
        <f>IF(AND('Wyniki meczow'!F6=Imie_Nazwisko_5!F6,'Wyniki meczow'!G6=Imie_Nazwisko_5!G6),1,0)</f>
        <v>0</v>
      </c>
    </row>
    <row r="7" spans="1:14" ht="14.25" x14ac:dyDescent="0.2">
      <c r="A7" s="4">
        <v>5</v>
      </c>
      <c r="B7" s="5">
        <v>44887</v>
      </c>
      <c r="C7" s="4" t="s">
        <v>34</v>
      </c>
      <c r="D7" s="4" t="s">
        <v>35</v>
      </c>
      <c r="E7" s="4" t="s">
        <v>36</v>
      </c>
      <c r="F7" s="8">
        <v>2</v>
      </c>
      <c r="G7" s="8">
        <v>0</v>
      </c>
      <c r="H7" s="4" t="str">
        <f t="shared" si="0"/>
        <v>Dania</v>
      </c>
      <c r="I7" s="4">
        <f>IF('Wyniki meczow'!H7=Imie_Nazwisko_5!H7,2,0)</f>
        <v>0</v>
      </c>
      <c r="J7" s="4">
        <f>IF(AND('Wyniki meczow'!F7=Imie_Nazwisko_5!F7,'Wyniki meczow'!G7=Imie_Nazwisko_5!G7),1,0)</f>
        <v>0</v>
      </c>
    </row>
    <row r="8" spans="1:14" ht="14.25" x14ac:dyDescent="0.2">
      <c r="A8" s="4">
        <v>6</v>
      </c>
      <c r="B8" s="5">
        <v>44887</v>
      </c>
      <c r="C8" s="4" t="s">
        <v>34</v>
      </c>
      <c r="D8" s="4" t="s">
        <v>37</v>
      </c>
      <c r="E8" s="4" t="s">
        <v>38</v>
      </c>
      <c r="F8" s="8">
        <v>3</v>
      </c>
      <c r="G8" s="8">
        <v>0</v>
      </c>
      <c r="H8" s="4" t="str">
        <f t="shared" si="0"/>
        <v>Francja</v>
      </c>
      <c r="I8" s="4">
        <f>IF('Wyniki meczow'!H8=Imie_Nazwisko_5!H8,2,0)</f>
        <v>2</v>
      </c>
      <c r="J8" s="4">
        <f>IF(AND('Wyniki meczow'!F8=Imie_Nazwisko_5!F8,'Wyniki meczow'!G8=Imie_Nazwisko_5!G8),1,0)</f>
        <v>0</v>
      </c>
    </row>
    <row r="9" spans="1:14" ht="14.25" x14ac:dyDescent="0.2">
      <c r="A9" s="4">
        <v>7</v>
      </c>
      <c r="B9" s="5">
        <v>44887</v>
      </c>
      <c r="C9" s="4" t="s">
        <v>39</v>
      </c>
      <c r="D9" s="4" t="s">
        <v>40</v>
      </c>
      <c r="E9" s="4" t="s">
        <v>41</v>
      </c>
      <c r="F9" s="8">
        <v>2</v>
      </c>
      <c r="G9" s="8">
        <v>1</v>
      </c>
      <c r="H9" s="4" t="str">
        <f t="shared" si="0"/>
        <v>Argentyna</v>
      </c>
      <c r="I9" s="4">
        <f>IF('Wyniki meczow'!H9=Imie_Nazwisko_5!H9,2,0)</f>
        <v>0</v>
      </c>
      <c r="J9" s="4">
        <f>IF(AND('Wyniki meczow'!F9=Imie_Nazwisko_5!F9,'Wyniki meczow'!G9=Imie_Nazwisko_5!G9),1,0)</f>
        <v>0</v>
      </c>
    </row>
    <row r="10" spans="1:14" ht="14.25" x14ac:dyDescent="0.2">
      <c r="A10" s="4">
        <v>8</v>
      </c>
      <c r="B10" s="5">
        <v>44887</v>
      </c>
      <c r="C10" s="4" t="s">
        <v>39</v>
      </c>
      <c r="D10" s="4" t="s">
        <v>42</v>
      </c>
      <c r="E10" s="4" t="s">
        <v>43</v>
      </c>
      <c r="F10" s="8">
        <v>1</v>
      </c>
      <c r="G10" s="8">
        <v>1</v>
      </c>
      <c r="H10" s="4" t="str">
        <f t="shared" si="0"/>
        <v>Remis</v>
      </c>
      <c r="I10" s="4">
        <f>IF('Wyniki meczow'!H10=Imie_Nazwisko_5!H10,2,0)</f>
        <v>2</v>
      </c>
      <c r="J10" s="4">
        <f>IF(AND('Wyniki meczow'!F10=Imie_Nazwisko_5!F10,'Wyniki meczow'!G10=Imie_Nazwisko_5!G10),1,0)</f>
        <v>0</v>
      </c>
    </row>
    <row r="11" spans="1:14" ht="14.25" x14ac:dyDescent="0.2">
      <c r="A11" s="4">
        <v>9</v>
      </c>
      <c r="B11" s="5">
        <v>44888</v>
      </c>
      <c r="C11" s="4" t="s">
        <v>44</v>
      </c>
      <c r="D11" s="4" t="s">
        <v>45</v>
      </c>
      <c r="E11" s="4" t="s">
        <v>46</v>
      </c>
      <c r="F11" s="8">
        <v>3</v>
      </c>
      <c r="G11" s="8">
        <v>1</v>
      </c>
      <c r="H11" s="4" t="str">
        <f t="shared" si="0"/>
        <v>Belgia</v>
      </c>
      <c r="I11" s="4">
        <f>IF('Wyniki meczow'!H11=Imie_Nazwisko_5!H11,2,0)</f>
        <v>2</v>
      </c>
      <c r="J11" s="4">
        <f>IF(AND('Wyniki meczow'!F11=Imie_Nazwisko_5!F11,'Wyniki meczow'!G11=Imie_Nazwisko_5!G11),1,0)</f>
        <v>0</v>
      </c>
    </row>
    <row r="12" spans="1:14" ht="14.25" x14ac:dyDescent="0.2">
      <c r="A12" s="4">
        <v>10</v>
      </c>
      <c r="B12" s="5">
        <v>44888</v>
      </c>
      <c r="C12" s="4" t="s">
        <v>47</v>
      </c>
      <c r="D12" s="4" t="s">
        <v>48</v>
      </c>
      <c r="E12" s="4" t="s">
        <v>49</v>
      </c>
      <c r="F12" s="8">
        <v>2</v>
      </c>
      <c r="G12" s="8">
        <v>0</v>
      </c>
      <c r="H12" s="4" t="str">
        <f t="shared" si="0"/>
        <v>Hiszpania</v>
      </c>
      <c r="I12" s="4">
        <f>IF('Wyniki meczow'!H12=Imie_Nazwisko_5!H12,2,0)</f>
        <v>2</v>
      </c>
      <c r="J12" s="4">
        <f>IF(AND('Wyniki meczow'!F12=Imie_Nazwisko_5!F12,'Wyniki meczow'!G12=Imie_Nazwisko_5!G12),1,0)</f>
        <v>0</v>
      </c>
    </row>
    <row r="13" spans="1:14" ht="14.25" x14ac:dyDescent="0.2">
      <c r="A13" s="4">
        <v>11</v>
      </c>
      <c r="B13" s="5">
        <v>44888</v>
      </c>
      <c r="C13" s="4" t="s">
        <v>47</v>
      </c>
      <c r="D13" s="4" t="s">
        <v>50</v>
      </c>
      <c r="E13" s="4" t="s">
        <v>51</v>
      </c>
      <c r="F13" s="8">
        <v>3</v>
      </c>
      <c r="G13" s="8">
        <v>1</v>
      </c>
      <c r="H13" s="4" t="str">
        <f t="shared" si="0"/>
        <v>Niemcy</v>
      </c>
      <c r="I13" s="4">
        <f>IF('Wyniki meczow'!H13=Imie_Nazwisko_5!H13,2,0)</f>
        <v>0</v>
      </c>
      <c r="J13" s="4">
        <f>IF(AND('Wyniki meczow'!F13=Imie_Nazwisko_5!F13,'Wyniki meczow'!G13=Imie_Nazwisko_5!G13),1,0)</f>
        <v>0</v>
      </c>
    </row>
    <row r="14" spans="1:14" ht="14.25" x14ac:dyDescent="0.2">
      <c r="A14" s="4">
        <v>12</v>
      </c>
      <c r="B14" s="5">
        <v>44888</v>
      </c>
      <c r="C14" s="4" t="s">
        <v>44</v>
      </c>
      <c r="D14" s="4" t="s">
        <v>52</v>
      </c>
      <c r="E14" s="4" t="s">
        <v>53</v>
      </c>
      <c r="F14" s="8">
        <v>0</v>
      </c>
      <c r="G14" s="8">
        <v>2</v>
      </c>
      <c r="H14" s="4" t="str">
        <f t="shared" si="0"/>
        <v>Chorwacja</v>
      </c>
      <c r="I14" s="4">
        <f>IF('Wyniki meczow'!H14=Imie_Nazwisko_5!H14,2,0)</f>
        <v>0</v>
      </c>
      <c r="J14" s="4">
        <f>IF(AND('Wyniki meczow'!F14=Imie_Nazwisko_5!F14,'Wyniki meczow'!G14=Imie_Nazwisko_5!G14),1,0)</f>
        <v>0</v>
      </c>
    </row>
    <row r="15" spans="1:14" ht="14.25" x14ac:dyDescent="0.2">
      <c r="A15" s="4">
        <v>13</v>
      </c>
      <c r="B15" s="5">
        <v>44889</v>
      </c>
      <c r="C15" s="4" t="s">
        <v>54</v>
      </c>
      <c r="D15" s="4" t="s">
        <v>55</v>
      </c>
      <c r="E15" s="4" t="s">
        <v>56</v>
      </c>
      <c r="F15" s="8">
        <v>2</v>
      </c>
      <c r="G15" s="8">
        <v>1</v>
      </c>
      <c r="H15" s="4" t="str">
        <f t="shared" si="0"/>
        <v>Szwajcaria</v>
      </c>
      <c r="I15" s="4">
        <f>IF('Wyniki meczow'!H15=Imie_Nazwisko_5!H15,2,0)</f>
        <v>2</v>
      </c>
      <c r="J15" s="4">
        <f>IF(AND('Wyniki meczow'!F15=Imie_Nazwisko_5!F15,'Wyniki meczow'!G15=Imie_Nazwisko_5!G15),1,0)</f>
        <v>0</v>
      </c>
    </row>
    <row r="16" spans="1:14" ht="14.25" x14ac:dyDescent="0.2">
      <c r="A16" s="4">
        <v>14</v>
      </c>
      <c r="B16" s="5">
        <v>44889</v>
      </c>
      <c r="C16" s="4" t="s">
        <v>57</v>
      </c>
      <c r="D16" s="4" t="s">
        <v>58</v>
      </c>
      <c r="E16" s="4" t="s">
        <v>59</v>
      </c>
      <c r="F16" s="8">
        <v>1</v>
      </c>
      <c r="G16" s="8">
        <v>1</v>
      </c>
      <c r="H16" s="4" t="str">
        <f t="shared" si="0"/>
        <v>Remis</v>
      </c>
      <c r="I16" s="4">
        <f>IF('Wyniki meczow'!H16=Imie_Nazwisko_5!H16,2,0)</f>
        <v>2</v>
      </c>
      <c r="J16" s="4">
        <f>IF(AND('Wyniki meczow'!F16=Imie_Nazwisko_5!F16,'Wyniki meczow'!G16=Imie_Nazwisko_5!G16),1,0)</f>
        <v>0</v>
      </c>
    </row>
    <row r="17" spans="1:10" ht="14.25" x14ac:dyDescent="0.2">
      <c r="A17" s="4">
        <v>15</v>
      </c>
      <c r="B17" s="5">
        <v>44889</v>
      </c>
      <c r="C17" s="4" t="s">
        <v>57</v>
      </c>
      <c r="D17" s="4" t="s">
        <v>60</v>
      </c>
      <c r="E17" s="4" t="s">
        <v>61</v>
      </c>
      <c r="F17" s="8">
        <v>0</v>
      </c>
      <c r="G17" s="8">
        <v>1</v>
      </c>
      <c r="H17" s="4" t="str">
        <f t="shared" si="0"/>
        <v>Ghana</v>
      </c>
      <c r="I17" s="4">
        <f>IF('Wyniki meczow'!H17=Imie_Nazwisko_5!H17,2,0)</f>
        <v>0</v>
      </c>
      <c r="J17" s="4">
        <f>IF(AND('Wyniki meczow'!F17=Imie_Nazwisko_5!F17,'Wyniki meczow'!G17=Imie_Nazwisko_5!G17),1,0)</f>
        <v>0</v>
      </c>
    </row>
    <row r="18" spans="1:10" ht="14.25" x14ac:dyDescent="0.2">
      <c r="A18" s="4">
        <v>16</v>
      </c>
      <c r="B18" s="5">
        <v>44889</v>
      </c>
      <c r="C18" s="4" t="s">
        <v>54</v>
      </c>
      <c r="D18" s="4" t="s">
        <v>62</v>
      </c>
      <c r="E18" s="4" t="s">
        <v>63</v>
      </c>
      <c r="F18" s="8">
        <v>2</v>
      </c>
      <c r="G18" s="8">
        <v>1</v>
      </c>
      <c r="H18" s="4" t="str">
        <f t="shared" si="0"/>
        <v>Brazylia</v>
      </c>
      <c r="I18" s="4">
        <f>IF('Wyniki meczow'!H18=Imie_Nazwisko_5!H18,2,0)</f>
        <v>2</v>
      </c>
      <c r="J18" s="4">
        <f>IF(AND('Wyniki meczow'!F18=Imie_Nazwisko_5!F18,'Wyniki meczow'!G18=Imie_Nazwisko_5!G18),1,0)</f>
        <v>0</v>
      </c>
    </row>
    <row r="19" spans="1:10" ht="14.25" x14ac:dyDescent="0.2">
      <c r="A19" s="4">
        <v>17</v>
      </c>
      <c r="B19" s="5">
        <v>44890</v>
      </c>
      <c r="C19" s="4" t="s">
        <v>29</v>
      </c>
      <c r="D19" s="4" t="s">
        <v>33</v>
      </c>
      <c r="E19" s="4" t="s">
        <v>31</v>
      </c>
      <c r="F19" s="8">
        <v>2</v>
      </c>
      <c r="G19" s="8">
        <v>1</v>
      </c>
      <c r="H19" s="4" t="str">
        <f t="shared" si="0"/>
        <v>Walia</v>
      </c>
      <c r="I19" s="4">
        <f>IF('Wyniki meczow'!H19=Imie_Nazwisko_5!H19,2,0)</f>
        <v>0</v>
      </c>
      <c r="J19" s="4">
        <f>IF(AND('Wyniki meczow'!F19=Imie_Nazwisko_5!F19,'Wyniki meczow'!G19=Imie_Nazwisko_5!G19),1,0)</f>
        <v>0</v>
      </c>
    </row>
    <row r="20" spans="1:10" ht="14.25" x14ac:dyDescent="0.2">
      <c r="A20" s="4">
        <v>18</v>
      </c>
      <c r="B20" s="5">
        <v>44890</v>
      </c>
      <c r="C20" s="4" t="s">
        <v>24</v>
      </c>
      <c r="D20" s="4" t="s">
        <v>25</v>
      </c>
      <c r="E20" s="4" t="s">
        <v>27</v>
      </c>
      <c r="F20" s="8">
        <v>0</v>
      </c>
      <c r="G20" s="8">
        <v>0</v>
      </c>
      <c r="H20" s="4" t="str">
        <f t="shared" si="0"/>
        <v>Remis</v>
      </c>
      <c r="I20" s="4">
        <f>IF('Wyniki meczow'!H20=Imie_Nazwisko_5!H20,2,0)</f>
        <v>0</v>
      </c>
      <c r="J20" s="4">
        <f>IF(AND('Wyniki meczow'!F20=Imie_Nazwisko_5!F20,'Wyniki meczow'!G20=Imie_Nazwisko_5!G20),1,0)</f>
        <v>0</v>
      </c>
    </row>
    <row r="21" spans="1:10" ht="14.25" x14ac:dyDescent="0.2">
      <c r="A21" s="4">
        <v>19</v>
      </c>
      <c r="B21" s="5">
        <v>44890</v>
      </c>
      <c r="C21" s="4" t="s">
        <v>24</v>
      </c>
      <c r="D21" s="4" t="s">
        <v>28</v>
      </c>
      <c r="E21" s="4" t="s">
        <v>26</v>
      </c>
      <c r="F21" s="8">
        <v>2</v>
      </c>
      <c r="G21" s="8">
        <v>1</v>
      </c>
      <c r="H21" s="4" t="str">
        <f t="shared" si="0"/>
        <v>Holandia</v>
      </c>
      <c r="I21" s="4">
        <f>IF('Wyniki meczow'!H21=Imie_Nazwisko_5!H21,2,0)</f>
        <v>0</v>
      </c>
      <c r="J21" s="4">
        <f>IF(AND('Wyniki meczow'!F21=Imie_Nazwisko_5!F21,'Wyniki meczow'!G21=Imie_Nazwisko_5!G21),1,0)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29</v>
      </c>
      <c r="D22" s="4" t="s">
        <v>30</v>
      </c>
      <c r="E22" s="4" t="s">
        <v>32</v>
      </c>
      <c r="F22" s="8">
        <v>2</v>
      </c>
      <c r="G22" s="8">
        <v>1</v>
      </c>
      <c r="H22" s="4" t="str">
        <f t="shared" si="0"/>
        <v>Anglia</v>
      </c>
      <c r="I22" s="4">
        <f>IF('Wyniki meczow'!H22=Imie_Nazwisko_5!H22,2,0)</f>
        <v>0</v>
      </c>
      <c r="J22" s="4">
        <f>IF(AND('Wyniki meczow'!F22=Imie_Nazwisko_5!F22,'Wyniki meczow'!G22=Imie_Nazwisko_5!G22),1,0)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34</v>
      </c>
      <c r="D23" s="4" t="s">
        <v>36</v>
      </c>
      <c r="E23" s="4" t="s">
        <v>38</v>
      </c>
      <c r="F23" s="8">
        <v>1</v>
      </c>
      <c r="G23" s="8">
        <v>1</v>
      </c>
      <c r="H23" s="4" t="str">
        <f t="shared" si="0"/>
        <v>Remis</v>
      </c>
      <c r="I23" s="4">
        <f>IF('Wyniki meczow'!H23=Imie_Nazwisko_5!H23,2,0)</f>
        <v>0</v>
      </c>
      <c r="J23" s="4">
        <f>IF(AND('Wyniki meczow'!F23=Imie_Nazwisko_5!F23,'Wyniki meczow'!G23=Imie_Nazwisko_5!G23),1,0)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39</v>
      </c>
      <c r="D24" s="4" t="s">
        <v>43</v>
      </c>
      <c r="E24" s="4" t="s">
        <v>41</v>
      </c>
      <c r="F24" s="8">
        <v>2</v>
      </c>
      <c r="G24" s="8">
        <v>1</v>
      </c>
      <c r="H24" s="4" t="str">
        <f t="shared" si="0"/>
        <v>Polska</v>
      </c>
      <c r="I24" s="4">
        <f>IF('Wyniki meczow'!H24=Imie_Nazwisko_5!H24,2,0)</f>
        <v>2</v>
      </c>
      <c r="J24" s="4">
        <f>IF(AND('Wyniki meczow'!F24=Imie_Nazwisko_5!F24,'Wyniki meczow'!G24=Imie_Nazwisko_5!G24),1,0)</f>
        <v>0</v>
      </c>
    </row>
    <row r="25" spans="1:10" ht="15.75" customHeight="1" x14ac:dyDescent="0.2">
      <c r="A25" s="4">
        <v>23</v>
      </c>
      <c r="B25" s="5">
        <v>44891</v>
      </c>
      <c r="C25" s="4" t="s">
        <v>34</v>
      </c>
      <c r="D25" s="4" t="s">
        <v>37</v>
      </c>
      <c r="E25" s="4" t="s">
        <v>35</v>
      </c>
      <c r="F25" s="8">
        <v>2</v>
      </c>
      <c r="G25" s="8">
        <v>2</v>
      </c>
      <c r="H25" s="4" t="str">
        <f t="shared" si="0"/>
        <v>Remis</v>
      </c>
      <c r="I25" s="4">
        <f>IF('Wyniki meczow'!H25=Imie_Nazwisko_5!H25,2,0)</f>
        <v>0</v>
      </c>
      <c r="J25" s="4">
        <f>IF(AND('Wyniki meczow'!F25=Imie_Nazwisko_5!F25,'Wyniki meczow'!G25=Imie_Nazwisko_5!G25),1,0)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39</v>
      </c>
      <c r="D26" s="4" t="s">
        <v>40</v>
      </c>
      <c r="E26" s="4" t="s">
        <v>42</v>
      </c>
      <c r="F26" s="8">
        <v>2</v>
      </c>
      <c r="G26" s="8">
        <v>2</v>
      </c>
      <c r="H26" s="4" t="str">
        <f t="shared" si="0"/>
        <v>Remis</v>
      </c>
      <c r="I26" s="4">
        <f>IF('Wyniki meczow'!H26=Imie_Nazwisko_5!H26,2,0)</f>
        <v>0</v>
      </c>
      <c r="J26" s="4">
        <f>IF(AND('Wyniki meczow'!F26=Imie_Nazwisko_5!F26,'Wyniki meczow'!G26=Imie_Nazwisko_5!G26),1,0)</f>
        <v>0</v>
      </c>
    </row>
    <row r="27" spans="1:10" ht="15.75" customHeight="1" x14ac:dyDescent="0.2">
      <c r="A27" s="4">
        <v>25</v>
      </c>
      <c r="B27" s="5">
        <v>44892</v>
      </c>
      <c r="C27" s="4" t="s">
        <v>47</v>
      </c>
      <c r="D27" s="4" t="s">
        <v>51</v>
      </c>
      <c r="E27" s="4" t="s">
        <v>49</v>
      </c>
      <c r="F27" s="8">
        <v>1</v>
      </c>
      <c r="G27" s="8">
        <v>0</v>
      </c>
      <c r="H27" s="4" t="str">
        <f t="shared" si="0"/>
        <v>Japonia</v>
      </c>
      <c r="I27" s="4">
        <f>IF('Wyniki meczow'!H27=Imie_Nazwisko_5!H27,2,0)</f>
        <v>0</v>
      </c>
      <c r="J27" s="4">
        <f>IF(AND('Wyniki meczow'!F27=Imie_Nazwisko_5!F27,'Wyniki meczow'!G27=Imie_Nazwisko_5!G27),1,0)</f>
        <v>0</v>
      </c>
    </row>
    <row r="28" spans="1:10" ht="15.75" customHeight="1" x14ac:dyDescent="0.2">
      <c r="A28" s="4">
        <v>26</v>
      </c>
      <c r="B28" s="5">
        <v>44892</v>
      </c>
      <c r="C28" s="4" t="s">
        <v>44</v>
      </c>
      <c r="D28" s="4" t="s">
        <v>45</v>
      </c>
      <c r="E28" s="4" t="s">
        <v>52</v>
      </c>
      <c r="F28" s="8">
        <v>2</v>
      </c>
      <c r="G28" s="8">
        <v>0</v>
      </c>
      <c r="H28" s="4" t="str">
        <f t="shared" si="0"/>
        <v>Belgia</v>
      </c>
      <c r="I28" s="4">
        <f>IF('Wyniki meczow'!H28=Imie_Nazwisko_5!H28,2,0)</f>
        <v>0</v>
      </c>
      <c r="J28" s="4">
        <f>IF(AND('Wyniki meczow'!F28=Imie_Nazwisko_5!F28,'Wyniki meczow'!G28=Imie_Nazwisko_5!G28),1,0)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44</v>
      </c>
      <c r="D29" s="4" t="s">
        <v>53</v>
      </c>
      <c r="E29" s="4" t="s">
        <v>46</v>
      </c>
      <c r="F29" s="8">
        <v>2</v>
      </c>
      <c r="G29" s="8">
        <v>0</v>
      </c>
      <c r="H29" s="4" t="str">
        <f t="shared" si="0"/>
        <v>Chorwacja</v>
      </c>
      <c r="I29" s="4">
        <f>IF('Wyniki meczow'!H29=Imie_Nazwisko_5!H29,2,0)</f>
        <v>2</v>
      </c>
      <c r="J29" s="4">
        <f>IF(AND('Wyniki meczow'!F29=Imie_Nazwisko_5!F29,'Wyniki meczow'!G29=Imie_Nazwisko_5!G29),1,0)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47</v>
      </c>
      <c r="D30" s="4" t="s">
        <v>48</v>
      </c>
      <c r="E30" s="4" t="s">
        <v>50</v>
      </c>
      <c r="F30" s="8">
        <v>3</v>
      </c>
      <c r="G30" s="8">
        <v>3</v>
      </c>
      <c r="H30" s="4" t="str">
        <f t="shared" si="0"/>
        <v>Remis</v>
      </c>
      <c r="I30" s="4">
        <f>IF('Wyniki meczow'!H30=Imie_Nazwisko_5!H30,2,0)</f>
        <v>2</v>
      </c>
      <c r="J30" s="4">
        <f>IF(AND('Wyniki meczow'!F30=Imie_Nazwisko_5!F30,'Wyniki meczow'!G30=Imie_Nazwisko_5!G30),1,0)</f>
        <v>0</v>
      </c>
    </row>
    <row r="31" spans="1:10" ht="15.75" customHeight="1" x14ac:dyDescent="0.2">
      <c r="A31" s="4">
        <v>29</v>
      </c>
      <c r="B31" s="5">
        <v>44893</v>
      </c>
      <c r="C31" s="4" t="s">
        <v>54</v>
      </c>
      <c r="D31" s="4" t="s">
        <v>56</v>
      </c>
      <c r="E31" s="4" t="s">
        <v>63</v>
      </c>
      <c r="F31" s="8">
        <v>0</v>
      </c>
      <c r="G31" s="8">
        <v>1</v>
      </c>
      <c r="H31" s="4" t="str">
        <f t="shared" si="0"/>
        <v>Serbia</v>
      </c>
      <c r="I31" s="4">
        <f>IF('Wyniki meczow'!H31=Imie_Nazwisko_5!H31,2,0)</f>
        <v>0</v>
      </c>
      <c r="J31" s="4">
        <f>IF(AND('Wyniki meczow'!F31=Imie_Nazwisko_5!F31,'Wyniki meczow'!G31=Imie_Nazwisko_5!G31),1,0)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57</v>
      </c>
      <c r="D32" s="4" t="s">
        <v>59</v>
      </c>
      <c r="E32" s="4" t="s">
        <v>61</v>
      </c>
      <c r="F32" s="8">
        <v>0</v>
      </c>
      <c r="G32" s="8">
        <v>1</v>
      </c>
      <c r="H32" s="4" t="str">
        <f t="shared" si="0"/>
        <v>Ghana</v>
      </c>
      <c r="I32" s="4">
        <f>IF('Wyniki meczow'!H32=Imie_Nazwisko_5!H32,2,0)</f>
        <v>2</v>
      </c>
      <c r="J32" s="4">
        <f>IF(AND('Wyniki meczow'!F32=Imie_Nazwisko_5!F32,'Wyniki meczow'!G32=Imie_Nazwisko_5!G32),1,0)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54</v>
      </c>
      <c r="D33" s="4" t="s">
        <v>62</v>
      </c>
      <c r="E33" s="4" t="s">
        <v>55</v>
      </c>
      <c r="F33" s="8">
        <v>2</v>
      </c>
      <c r="G33" s="8">
        <v>2</v>
      </c>
      <c r="H33" s="4" t="str">
        <f t="shared" si="0"/>
        <v>Remis</v>
      </c>
      <c r="I33" s="4">
        <f>IF('Wyniki meczow'!H33=Imie_Nazwisko_5!H33,2,0)</f>
        <v>0</v>
      </c>
      <c r="J33" s="4">
        <f>IF(AND('Wyniki meczow'!F33=Imie_Nazwisko_5!F33,'Wyniki meczow'!G33=Imie_Nazwisko_5!G33),1,0)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57</v>
      </c>
      <c r="D34" s="4" t="s">
        <v>60</v>
      </c>
      <c r="E34" s="4" t="s">
        <v>58</v>
      </c>
      <c r="F34" s="8">
        <v>1</v>
      </c>
      <c r="G34" s="8">
        <v>2</v>
      </c>
      <c r="H34" s="4" t="str">
        <f t="shared" si="0"/>
        <v>Urugwaj</v>
      </c>
      <c r="I34" s="4">
        <f>IF('Wyniki meczow'!H34=Imie_Nazwisko_5!H34,2,0)</f>
        <v>0</v>
      </c>
      <c r="J34" s="4">
        <f>IF(AND('Wyniki meczow'!F34=Imie_Nazwisko_5!F34,'Wyniki meczow'!G34=Imie_Nazwisko_5!G34),1,0)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29</v>
      </c>
      <c r="D35" s="4" t="s">
        <v>33</v>
      </c>
      <c r="E35" s="4" t="s">
        <v>30</v>
      </c>
      <c r="F35" s="8">
        <v>2</v>
      </c>
      <c r="G35" s="8">
        <v>3</v>
      </c>
      <c r="H35" s="4" t="str">
        <f t="shared" si="0"/>
        <v>Anglia</v>
      </c>
      <c r="I35" s="4">
        <f>IF('Wyniki meczow'!H35=Imie_Nazwisko_5!H35,2,0)</f>
        <v>2</v>
      </c>
      <c r="J35" s="4">
        <f>IF(AND('Wyniki meczow'!F35=Imie_Nazwisko_5!F35,'Wyniki meczow'!G35=Imie_Nazwisko_5!G35),1,0)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29</v>
      </c>
      <c r="D36" s="4" t="s">
        <v>31</v>
      </c>
      <c r="E36" s="4" t="s">
        <v>32</v>
      </c>
      <c r="F36" s="8">
        <v>1</v>
      </c>
      <c r="G36" s="8">
        <v>1</v>
      </c>
      <c r="H36" s="4" t="str">
        <f t="shared" si="0"/>
        <v>Remis</v>
      </c>
      <c r="I36" s="4">
        <f>IF('Wyniki meczow'!H36=Imie_Nazwisko_5!H36,2,0)</f>
        <v>0</v>
      </c>
      <c r="J36" s="4">
        <f>IF(AND('Wyniki meczow'!F36=Imie_Nazwisko_5!F36,'Wyniki meczow'!G36=Imie_Nazwisko_5!G36),1,0)</f>
        <v>0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24</v>
      </c>
      <c r="D37" s="4" t="s">
        <v>26</v>
      </c>
      <c r="E37" s="4" t="s">
        <v>27</v>
      </c>
      <c r="F37" s="8">
        <v>2</v>
      </c>
      <c r="G37" s="8">
        <v>1</v>
      </c>
      <c r="H37" s="4" t="str">
        <f t="shared" si="0"/>
        <v>Ekwador</v>
      </c>
      <c r="I37" s="4">
        <f>IF('Wyniki meczow'!H37=Imie_Nazwisko_5!H37,2,0)</f>
        <v>0</v>
      </c>
      <c r="J37" s="4">
        <f>IF(AND('Wyniki meczow'!F37=Imie_Nazwisko_5!F37,'Wyniki meczow'!G37=Imie_Nazwisko_5!G37),1,0)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24</v>
      </c>
      <c r="D38" s="4" t="s">
        <v>28</v>
      </c>
      <c r="E38" s="4" t="s">
        <v>25</v>
      </c>
      <c r="F38" s="8">
        <v>2</v>
      </c>
      <c r="G38" s="8">
        <v>1</v>
      </c>
      <c r="H38" s="4" t="str">
        <f t="shared" si="0"/>
        <v>Holandia</v>
      </c>
      <c r="I38" s="4">
        <f>IF('Wyniki meczow'!H38=Imie_Nazwisko_5!H38,2,0)</f>
        <v>2</v>
      </c>
      <c r="J38" s="4">
        <f>IF(AND('Wyniki meczow'!F38=Imie_Nazwisko_5!F38,'Wyniki meczow'!G38=Imie_Nazwisko_5!G38),1,0)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34</v>
      </c>
      <c r="D39" s="4" t="s">
        <v>38</v>
      </c>
      <c r="E39" s="4" t="s">
        <v>35</v>
      </c>
      <c r="F39" s="8">
        <v>0</v>
      </c>
      <c r="G39" s="8">
        <v>3</v>
      </c>
      <c r="H39" s="4" t="str">
        <f t="shared" si="0"/>
        <v>Dania</v>
      </c>
      <c r="I39" s="4">
        <f>IF('Wyniki meczow'!H39=Imie_Nazwisko_5!H39,2,0)</f>
        <v>0</v>
      </c>
      <c r="J39" s="4">
        <f>IF(AND('Wyniki meczow'!F39=Imie_Nazwisko_5!F39,'Wyniki meczow'!G39=Imie_Nazwisko_5!G39),1,0)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34</v>
      </c>
      <c r="D40" s="4" t="s">
        <v>36</v>
      </c>
      <c r="E40" s="4" t="s">
        <v>37</v>
      </c>
      <c r="F40" s="8">
        <v>1</v>
      </c>
      <c r="G40" s="8">
        <v>2</v>
      </c>
      <c r="H40" s="4" t="str">
        <f t="shared" si="0"/>
        <v>Francja</v>
      </c>
      <c r="I40" s="4">
        <f>IF('Wyniki meczow'!H40=Imie_Nazwisko_5!H40,2,0)</f>
        <v>0</v>
      </c>
      <c r="J40" s="4">
        <f>IF(AND('Wyniki meczow'!F40=Imie_Nazwisko_5!F40,'Wyniki meczow'!G40=Imie_Nazwisko_5!G40),1,0)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39</v>
      </c>
      <c r="D41" s="4" t="s">
        <v>43</v>
      </c>
      <c r="E41" s="4" t="s">
        <v>40</v>
      </c>
      <c r="F41" s="8">
        <v>2</v>
      </c>
      <c r="G41" s="8">
        <v>1</v>
      </c>
      <c r="H41" s="4" t="str">
        <f t="shared" si="0"/>
        <v>Polska</v>
      </c>
      <c r="I41" s="4">
        <f>IF('Wyniki meczow'!H41=Imie_Nazwisko_5!H41,2,0)</f>
        <v>0</v>
      </c>
      <c r="J41" s="4">
        <f>IF(AND('Wyniki meczow'!F41=Imie_Nazwisko_5!F41,'Wyniki meczow'!G41=Imie_Nazwisko_5!G41),1,0)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39</v>
      </c>
      <c r="D42" s="4" t="s">
        <v>41</v>
      </c>
      <c r="E42" s="4" t="s">
        <v>42</v>
      </c>
      <c r="F42" s="8">
        <v>0</v>
      </c>
      <c r="G42" s="8">
        <v>2</v>
      </c>
      <c r="H42" s="4" t="str">
        <f t="shared" si="0"/>
        <v>Meksyk</v>
      </c>
      <c r="I42" s="4">
        <f>IF('Wyniki meczow'!H42=Imie_Nazwisko_5!H42,2,0)</f>
        <v>2</v>
      </c>
      <c r="J42" s="4">
        <f>IF(AND('Wyniki meczow'!F42=Imie_Nazwisko_5!F42,'Wyniki meczow'!G42=Imie_Nazwisko_5!G42),1,0)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44</v>
      </c>
      <c r="D43" s="4" t="s">
        <v>53</v>
      </c>
      <c r="E43" s="4" t="s">
        <v>45</v>
      </c>
      <c r="F43" s="8">
        <v>3</v>
      </c>
      <c r="G43" s="8">
        <v>2</v>
      </c>
      <c r="H43" s="4" t="str">
        <f t="shared" si="0"/>
        <v>Chorwacja</v>
      </c>
      <c r="I43" s="4">
        <f>IF('Wyniki meczow'!H43=Imie_Nazwisko_5!H43,2,0)</f>
        <v>0</v>
      </c>
      <c r="J43" s="4">
        <f>IF(AND('Wyniki meczow'!F43=Imie_Nazwisko_5!F43,'Wyniki meczow'!G43=Imie_Nazwisko_5!G43),1,0)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44</v>
      </c>
      <c r="D44" s="4" t="s">
        <v>46</v>
      </c>
      <c r="E44" s="4" t="s">
        <v>52</v>
      </c>
      <c r="F44" s="8">
        <v>1</v>
      </c>
      <c r="G44" s="8">
        <v>1</v>
      </c>
      <c r="H44" s="4" t="str">
        <f t="shared" si="0"/>
        <v>Remis</v>
      </c>
      <c r="I44" s="4">
        <f>IF('Wyniki meczow'!H44=Imie_Nazwisko_5!H44,2,0)</f>
        <v>0</v>
      </c>
      <c r="J44" s="4">
        <f>IF(AND('Wyniki meczow'!F44=Imie_Nazwisko_5!F44,'Wyniki meczow'!G44=Imie_Nazwisko_5!G44),1,0)</f>
        <v>0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47</v>
      </c>
      <c r="D45" s="4" t="s">
        <v>51</v>
      </c>
      <c r="E45" s="4" t="s">
        <v>48</v>
      </c>
      <c r="F45" s="8">
        <v>1</v>
      </c>
      <c r="G45" s="8">
        <v>3</v>
      </c>
      <c r="H45" s="4" t="str">
        <f t="shared" si="0"/>
        <v>Hiszpania</v>
      </c>
      <c r="I45" s="4">
        <f>IF('Wyniki meczow'!H45=Imie_Nazwisko_5!H45,2,0)</f>
        <v>0</v>
      </c>
      <c r="J45" s="4">
        <f>IF(AND('Wyniki meczow'!F45=Imie_Nazwisko_5!F45,'Wyniki meczow'!G45=Imie_Nazwisko_5!G45),1,0)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47</v>
      </c>
      <c r="D46" s="4" t="s">
        <v>49</v>
      </c>
      <c r="E46" s="4" t="s">
        <v>50</v>
      </c>
      <c r="F46" s="8">
        <v>2</v>
      </c>
      <c r="G46" s="8">
        <v>3</v>
      </c>
      <c r="H46" s="4" t="str">
        <f t="shared" si="0"/>
        <v>Niemcy</v>
      </c>
      <c r="I46" s="4">
        <f>IF('Wyniki meczow'!H46=Imie_Nazwisko_5!H46,2,0)</f>
        <v>2</v>
      </c>
      <c r="J46" s="4">
        <f>IF(AND('Wyniki meczow'!F46=Imie_Nazwisko_5!F46,'Wyniki meczow'!G46=Imie_Nazwisko_5!G46),1,0)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57</v>
      </c>
      <c r="D47" s="4" t="s">
        <v>61</v>
      </c>
      <c r="E47" s="4" t="s">
        <v>58</v>
      </c>
      <c r="F47" s="8">
        <v>1</v>
      </c>
      <c r="G47" s="8">
        <v>2</v>
      </c>
      <c r="H47" s="4" t="str">
        <f t="shared" si="0"/>
        <v>Urugwaj</v>
      </c>
      <c r="I47" s="4">
        <f>IF('Wyniki meczow'!H47=Imie_Nazwisko_5!H47,2,0)</f>
        <v>2</v>
      </c>
      <c r="J47" s="4">
        <f>IF(AND('Wyniki meczow'!F47=Imie_Nazwisko_5!F47,'Wyniki meczow'!G47=Imie_Nazwisko_5!G47),1,0)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57</v>
      </c>
      <c r="D48" s="4" t="s">
        <v>59</v>
      </c>
      <c r="E48" s="4" t="s">
        <v>60</v>
      </c>
      <c r="F48" s="8">
        <v>0</v>
      </c>
      <c r="G48" s="8">
        <v>2</v>
      </c>
      <c r="H48" s="4" t="str">
        <f t="shared" si="0"/>
        <v>Portugalia</v>
      </c>
      <c r="I48" s="4">
        <f>IF('Wyniki meczow'!H48=Imie_Nazwisko_5!H48,2,0)</f>
        <v>0</v>
      </c>
      <c r="J48" s="4">
        <f>IF(AND('Wyniki meczow'!F48=Imie_Nazwisko_5!F48,'Wyniki meczow'!G48=Imie_Nazwisko_5!G48),1,0)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54</v>
      </c>
      <c r="D49" s="4" t="s">
        <v>63</v>
      </c>
      <c r="E49" s="4" t="s">
        <v>55</v>
      </c>
      <c r="F49" s="8">
        <v>2</v>
      </c>
      <c r="G49" s="8">
        <v>2</v>
      </c>
      <c r="H49" s="4" t="str">
        <f t="shared" si="0"/>
        <v>Remis</v>
      </c>
      <c r="I49" s="4">
        <f>IF('Wyniki meczow'!H49=Imie_Nazwisko_5!H49,2,0)</f>
        <v>0</v>
      </c>
      <c r="J49" s="4">
        <f>IF(AND('Wyniki meczow'!F49=Imie_Nazwisko_5!F49,'Wyniki meczow'!G49=Imie_Nazwisko_5!G49),1,0)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54</v>
      </c>
      <c r="D50" s="4" t="s">
        <v>56</v>
      </c>
      <c r="E50" s="4" t="s">
        <v>62</v>
      </c>
      <c r="F50" s="8">
        <v>1</v>
      </c>
      <c r="G50" s="8">
        <v>4</v>
      </c>
      <c r="H50" s="4" t="str">
        <f t="shared" si="0"/>
        <v>Brazylia</v>
      </c>
      <c r="I50" s="4">
        <f>IF('Wyniki meczow'!H50=Imie_Nazwisko_5!H50,2,0)</f>
        <v>0</v>
      </c>
      <c r="J50" s="4">
        <f>IF(AND('Wyniki meczow'!F50=Imie_Nazwisko_5!F50,'Wyniki meczow'!G50=Imie_Nazwisko_5!G50),1,0)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64</v>
      </c>
      <c r="D55" s="17" t="s">
        <v>28</v>
      </c>
      <c r="E55" s="17" t="s">
        <v>32</v>
      </c>
      <c r="F55" s="8">
        <v>2</v>
      </c>
      <c r="G55" s="8">
        <v>1</v>
      </c>
      <c r="H55" s="4" t="str">
        <f t="shared" ref="H55:H75" si="1">IF(F55="-","",IF(F55=G55,"Remis",IF(F55&gt;G55,D55,E55)))</f>
        <v>Holandia</v>
      </c>
      <c r="I55" s="4">
        <f>IF('Wyniki meczow'!H55=Imie_Nazwisko_5!H55,2,0)</f>
        <v>2</v>
      </c>
      <c r="J55" s="4">
        <f>IF(AND('Wyniki meczow'!F55=Imie_Nazwisko_5!F55,'Wyniki meczow'!G55=Imie_Nazwisko_5!G55),1,0)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64</v>
      </c>
      <c r="D56" s="17" t="s">
        <v>40</v>
      </c>
      <c r="E56" s="17" t="s">
        <v>38</v>
      </c>
      <c r="F56" s="8">
        <v>3</v>
      </c>
      <c r="G56" s="8">
        <v>1</v>
      </c>
      <c r="H56" s="4" t="str">
        <f t="shared" si="1"/>
        <v>Argentyna</v>
      </c>
      <c r="I56" s="4">
        <f>IF('Wyniki meczow'!H56=Imie_Nazwisko_5!H56,2,0)</f>
        <v>2</v>
      </c>
      <c r="J56" s="4">
        <f>IF(AND('Wyniki meczow'!F56=Imie_Nazwisko_5!F56,'Wyniki meczow'!G56=Imie_Nazwisko_5!G56),1,0)</f>
        <v>0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64</v>
      </c>
      <c r="D57" s="17" t="s">
        <v>37</v>
      </c>
      <c r="E57" s="17" t="s">
        <v>43</v>
      </c>
      <c r="F57" s="8">
        <v>2</v>
      </c>
      <c r="G57" s="8">
        <v>1</v>
      </c>
      <c r="H57" s="4" t="str">
        <f t="shared" si="1"/>
        <v>Francja</v>
      </c>
      <c r="I57" s="4">
        <f>IF('Wyniki meczow'!H57=Imie_Nazwisko_5!H57,2,0)</f>
        <v>2</v>
      </c>
      <c r="J57" s="4">
        <f>IF(AND('Wyniki meczow'!F57=Imie_Nazwisko_5!F57,'Wyniki meczow'!G57=Imie_Nazwisko_5!G57),1,0)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64</v>
      </c>
      <c r="D58" s="17" t="s">
        <v>30</v>
      </c>
      <c r="E58" s="17" t="s">
        <v>27</v>
      </c>
      <c r="F58" s="8">
        <v>2</v>
      </c>
      <c r="G58" s="8">
        <v>0</v>
      </c>
      <c r="H58" s="4" t="str">
        <f t="shared" si="1"/>
        <v>Anglia</v>
      </c>
      <c r="I58" s="4">
        <f>IF('Wyniki meczow'!H58=Imie_Nazwisko_5!H58,2,0)</f>
        <v>2</v>
      </c>
      <c r="J58" s="4">
        <f>IF(AND('Wyniki meczow'!F58=Imie_Nazwisko_5!F58,'Wyniki meczow'!G58=Imie_Nazwisko_5!G58),1,0)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64</v>
      </c>
      <c r="D59" s="17" t="s">
        <v>51</v>
      </c>
      <c r="E59" s="17" t="s">
        <v>53</v>
      </c>
      <c r="F59" s="8">
        <v>2</v>
      </c>
      <c r="G59" s="8">
        <v>1</v>
      </c>
      <c r="H59" s="4" t="str">
        <f t="shared" si="1"/>
        <v>Japonia</v>
      </c>
      <c r="I59" s="4">
        <f>IF('Wyniki meczow'!H59=Imie_Nazwisko_5!H59,2,0)</f>
        <v>0</v>
      </c>
      <c r="J59" s="4">
        <f>IF(AND('Wyniki meczow'!F59=Imie_Nazwisko_5!F59,'Wyniki meczow'!G59=Imie_Nazwisko_5!G59),1,0)</f>
        <v>0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64</v>
      </c>
      <c r="D60" s="17" t="s">
        <v>62</v>
      </c>
      <c r="E60" s="17" t="s">
        <v>59</v>
      </c>
      <c r="F60" s="8">
        <v>3</v>
      </c>
      <c r="G60" s="8">
        <v>1</v>
      </c>
      <c r="H60" s="4" t="str">
        <f t="shared" si="1"/>
        <v>Brazylia</v>
      </c>
      <c r="I60" s="4">
        <f>IF('Wyniki meczow'!H60=Imie_Nazwisko_5!H60,2,0)</f>
        <v>2</v>
      </c>
      <c r="J60" s="4">
        <f>IF(AND('Wyniki meczow'!F60=Imie_Nazwisko_5!F60,'Wyniki meczow'!G60=Imie_Nazwisko_5!G60),1,0)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64</v>
      </c>
      <c r="D61" s="17" t="s">
        <v>52</v>
      </c>
      <c r="E61" s="17" t="s">
        <v>48</v>
      </c>
      <c r="F61" s="8">
        <v>1</v>
      </c>
      <c r="G61" s="8">
        <v>2</v>
      </c>
      <c r="H61" s="4" t="str">
        <f t="shared" si="1"/>
        <v>Hiszpania</v>
      </c>
      <c r="I61" s="4">
        <f>IF('Wyniki meczow'!H61=Imie_Nazwisko_5!H61,2,0)</f>
        <v>0</v>
      </c>
      <c r="J61" s="4">
        <f>IF(AND('Wyniki meczow'!F61=Imie_Nazwisko_5!F61,'Wyniki meczow'!G61=Imie_Nazwisko_5!G61),1,0)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64</v>
      </c>
      <c r="D62" s="17" t="s">
        <v>60</v>
      </c>
      <c r="E62" s="17" t="s">
        <v>55</v>
      </c>
      <c r="F62" s="8">
        <v>2</v>
      </c>
      <c r="G62" s="8">
        <v>1</v>
      </c>
      <c r="H62" s="4" t="str">
        <f t="shared" si="1"/>
        <v>Portugalia</v>
      </c>
      <c r="I62" s="4">
        <f>IF('Wyniki meczow'!H62=Imie_Nazwisko_5!H62,2,0)</f>
        <v>2</v>
      </c>
      <c r="J62" s="4">
        <f>IF(AND('Wyniki meczow'!F62=Imie_Nazwisko_5!F62,'Wyniki meczow'!G62=Imie_Nazwisko_5!G62),1,0)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65</v>
      </c>
      <c r="D65" s="21" t="str">
        <f>'Wyniki meczow'!H59</f>
        <v>Chorwacja</v>
      </c>
      <c r="E65" s="21" t="str">
        <f>'Wyniki meczow'!H60</f>
        <v>Brazylia</v>
      </c>
      <c r="F65" s="8">
        <v>2</v>
      </c>
      <c r="G65" s="8">
        <v>3</v>
      </c>
      <c r="H65" s="4" t="str">
        <f t="shared" si="1"/>
        <v>Brazylia</v>
      </c>
      <c r="I65" s="4">
        <f>IF('Wyniki meczow'!H65=Imie_Nazwisko_5!H65,2,0)</f>
        <v>0</v>
      </c>
      <c r="J65" s="4">
        <f>IF(AND('Wyniki meczow'!F65=Imie_Nazwisko_5!F65,'Wyniki meczow'!G65=Imie_Nazwisko_5!G65),1,0)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65</v>
      </c>
      <c r="D66" s="21" t="str">
        <f>'Wyniki meczow'!H55</f>
        <v>Holandia</v>
      </c>
      <c r="E66" s="21" t="str">
        <f>'Wyniki meczow'!H56</f>
        <v>Argentyna</v>
      </c>
      <c r="F66" s="8">
        <v>1</v>
      </c>
      <c r="G66" s="8">
        <v>2</v>
      </c>
      <c r="H66" s="4" t="str">
        <f t="shared" si="1"/>
        <v>Argentyna</v>
      </c>
      <c r="I66" s="4">
        <f>IF('Wyniki meczow'!H66=Imie_Nazwisko_5!H66,2,0)</f>
        <v>2</v>
      </c>
      <c r="J66" s="4">
        <f>IF(AND('Wyniki meczow'!F66=Imie_Nazwisko_5!F66,'Wyniki meczow'!G66=Imie_Nazwisko_5!G66),1,0)</f>
        <v>1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65</v>
      </c>
      <c r="D67" s="21" t="str">
        <f>'Wyniki meczow'!H61</f>
        <v>Maroko</v>
      </c>
      <c r="E67" s="21" t="str">
        <f>'Wyniki meczow'!H62</f>
        <v>Portugalia</v>
      </c>
      <c r="F67" s="8">
        <v>0</v>
      </c>
      <c r="G67" s="8">
        <v>2</v>
      </c>
      <c r="H67" s="4" t="str">
        <f t="shared" si="1"/>
        <v>Portugalia</v>
      </c>
      <c r="I67" s="4">
        <f>IF('Wyniki meczow'!H67=Imie_Nazwisko_5!H67,2,0)</f>
        <v>0</v>
      </c>
      <c r="J67" s="4">
        <f>IF(AND('Wyniki meczow'!F67=Imie_Nazwisko_5!F67,'Wyniki meczow'!G67=Imie_Nazwisko_5!G67),1,0)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65</v>
      </c>
      <c r="D68" s="21" t="str">
        <f>'Wyniki meczow'!H58</f>
        <v>Anglia</v>
      </c>
      <c r="E68" s="21" t="str">
        <f>'Wyniki meczow'!H57</f>
        <v>Francja</v>
      </c>
      <c r="F68" s="8">
        <v>3</v>
      </c>
      <c r="G68" s="8">
        <v>2</v>
      </c>
      <c r="H68" s="4" t="str">
        <f t="shared" si="1"/>
        <v>Anglia</v>
      </c>
      <c r="I68" s="4">
        <f>IF('Wyniki meczow'!H68=Imie_Nazwisko_5!H68,2,0)</f>
        <v>0</v>
      </c>
      <c r="J68" s="4">
        <f>IF(AND('Wyniki meczow'!F68=Imie_Nazwisko_5!F68,'Wyniki meczow'!G68=Imie_Nazwisko_5!G68),1,0)</f>
        <v>0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66</v>
      </c>
      <c r="D71" s="21" t="str">
        <f>'Wyniki meczow'!H66</f>
        <v>Argentyna</v>
      </c>
      <c r="E71" s="21" t="str">
        <f>'Wyniki meczow'!H65</f>
        <v>Chorwacja</v>
      </c>
      <c r="F71" s="8">
        <v>1</v>
      </c>
      <c r="G71" s="8">
        <v>2</v>
      </c>
      <c r="H71" s="4" t="str">
        <f t="shared" si="1"/>
        <v>Chorwacja</v>
      </c>
      <c r="I71" s="4">
        <f>IF('Wyniki meczow'!H71=Imie_Nazwisko_5!H71,2,0)</f>
        <v>0</v>
      </c>
      <c r="J71" s="4">
        <f>IF(AND('Wyniki meczow'!F71=Imie_Nazwisko_5!F71,'Wyniki meczow'!G71=Imie_Nazwisko_5!G71),1,0)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66</v>
      </c>
      <c r="D72" s="21" t="str">
        <f>'Wyniki meczow'!H68</f>
        <v>Francja</v>
      </c>
      <c r="E72" s="21" t="str">
        <f>'Wyniki meczow'!H67</f>
        <v>Maroko</v>
      </c>
      <c r="F72" s="8">
        <v>3</v>
      </c>
      <c r="G72" s="8">
        <v>1</v>
      </c>
      <c r="H72" s="4" t="str">
        <f t="shared" si="1"/>
        <v>Francja</v>
      </c>
      <c r="I72" s="4">
        <f>IF('Wyniki meczow'!H72=Imie_Nazwisko_5!H72,2,0)</f>
        <v>2</v>
      </c>
      <c r="J72" s="4">
        <f>IF(AND('Wyniki meczow'!F72=Imie_Nazwisko_5!F72,'Wyniki meczow'!G72=Imie_Nazwisko_5!G72),1,0)</f>
        <v>0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67</v>
      </c>
      <c r="D74" s="21" t="str">
        <f>'Wyniki meczow'!D74</f>
        <v>Chorwacja</v>
      </c>
      <c r="E74" s="21" t="str">
        <f>'Wyniki meczow'!E74</f>
        <v>Maroko</v>
      </c>
      <c r="F74" s="8">
        <v>2</v>
      </c>
      <c r="G74" s="8">
        <v>1</v>
      </c>
      <c r="H74" s="4" t="str">
        <f t="shared" si="1"/>
        <v>Chorwacja</v>
      </c>
      <c r="I74" s="4">
        <f>IF('Wyniki meczow'!H74=Imie_Nazwisko_5!H74,2,0)</f>
        <v>2</v>
      </c>
      <c r="J74" s="4">
        <f>IF(AND('Wyniki meczow'!F74=Imie_Nazwisko_5!F74,'Wyniki meczow'!G74=Imie_Nazwisko_5!G74),1,0)</f>
        <v>1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68</v>
      </c>
      <c r="D75" s="21" t="str">
        <f>'Wyniki meczow'!H71</f>
        <v>Argentyna</v>
      </c>
      <c r="E75" s="21" t="str">
        <f>'Wyniki meczow'!H72</f>
        <v>Francja</v>
      </c>
      <c r="F75" s="8">
        <v>3</v>
      </c>
      <c r="G75" s="8">
        <v>2</v>
      </c>
      <c r="H75" s="4" t="str">
        <f t="shared" si="1"/>
        <v>Argentyna</v>
      </c>
      <c r="I75" s="4">
        <f>IF('Wyniki meczow'!H75=Imie_Nazwisko_5!H75,2,0)</f>
        <v>2</v>
      </c>
      <c r="J75" s="4">
        <f>IF(AND('Wyniki meczow'!F75=Imie_Nazwisko_5!F75,'Wyniki meczow'!G75=Imie_Nazwisko_5!G75),1,0)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72" priority="5" operator="containsText" text="podaj liczbę goli">
      <formula>NOT(ISERROR(SEARCH("podaj liczbę goli",F3)))</formula>
    </cfRule>
  </conditionalFormatting>
  <conditionalFormatting sqref="F55:G62">
    <cfRule type="containsText" dxfId="71" priority="4" operator="containsText" text="podaj liczbę goli">
      <formula>NOT(ISERROR(SEARCH("podaj liczbę goli",F55)))</formula>
    </cfRule>
  </conditionalFormatting>
  <conditionalFormatting sqref="F65:G68">
    <cfRule type="containsText" dxfId="70" priority="3" operator="containsText" text="podaj liczbę goli">
      <formula>NOT(ISERROR(SEARCH("podaj liczbę goli",F65)))</formula>
    </cfRule>
  </conditionalFormatting>
  <conditionalFormatting sqref="F71:G72">
    <cfRule type="containsText" dxfId="69" priority="2" operator="containsText" text="podaj liczbę goli">
      <formula>NOT(ISERROR(SEARCH("podaj liczbę goli",F71)))</formula>
    </cfRule>
  </conditionalFormatting>
  <conditionalFormatting sqref="F74:G75">
    <cfRule type="containsText" dxfId="68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workbookViewId="0">
      <pane ySplit="2" topLeftCell="A65" activePane="bottomLeft" state="frozen"/>
      <selection pane="bottomLeft" activeCell="G75" sqref="G75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27" style="1" bestFit="1" customWidth="1"/>
    <col min="10" max="10" width="23.28515625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17</v>
      </c>
      <c r="B1" s="33" t="s">
        <v>18</v>
      </c>
      <c r="C1" s="33" t="s">
        <v>19</v>
      </c>
      <c r="D1" s="34" t="s">
        <v>20</v>
      </c>
      <c r="E1" s="35" t="s">
        <v>21</v>
      </c>
      <c r="F1" s="36" t="s">
        <v>22</v>
      </c>
      <c r="G1" s="36"/>
      <c r="H1" s="32" t="s">
        <v>23</v>
      </c>
      <c r="I1" s="37" t="s">
        <v>69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20</v>
      </c>
      <c r="G2" s="3" t="s">
        <v>21</v>
      </c>
      <c r="H2" s="32"/>
      <c r="I2" s="6" t="s">
        <v>70</v>
      </c>
      <c r="J2" s="7" t="s">
        <v>71</v>
      </c>
    </row>
    <row r="3" spans="1:14" ht="14.25" x14ac:dyDescent="0.2">
      <c r="A3" s="4">
        <v>1</v>
      </c>
      <c r="B3" s="5">
        <v>44885</v>
      </c>
      <c r="C3" s="4" t="s">
        <v>24</v>
      </c>
      <c r="D3" s="4" t="s">
        <v>25</v>
      </c>
      <c r="E3" s="4" t="s">
        <v>26</v>
      </c>
      <c r="F3" s="8">
        <v>1</v>
      </c>
      <c r="G3" s="8">
        <v>2</v>
      </c>
      <c r="H3" s="4" t="str">
        <f t="shared" ref="H3:H50" si="0">IF(F3="-","",IF(F3=G3,"Remis",IF(F3&gt;G3,D3,E3)))</f>
        <v>Ekwador</v>
      </c>
      <c r="I3" s="4">
        <f>IF('Wyniki meczow'!H3=Imie_Nazwisko_6!H3,2,0)</f>
        <v>2</v>
      </c>
      <c r="J3" s="4">
        <f>IF(AND('Wyniki meczow'!F3=Imie_Nazwisko_6!F3,'Wyniki meczow'!G3=Imie_Nazwisko_6!G3),1,0)</f>
        <v>0</v>
      </c>
      <c r="M3" s="1" t="s">
        <v>72</v>
      </c>
      <c r="N3" s="1">
        <f>COUNTIF(I3:I50:I55:I62:I65:I68:I71:I72:I74:I75,2)</f>
        <v>34</v>
      </c>
    </row>
    <row r="4" spans="1:14" ht="14.25" x14ac:dyDescent="0.2">
      <c r="A4" s="4">
        <v>2</v>
      </c>
      <c r="B4" s="5">
        <v>44886</v>
      </c>
      <c r="C4" s="4" t="s">
        <v>24</v>
      </c>
      <c r="D4" s="4" t="s">
        <v>27</v>
      </c>
      <c r="E4" s="4" t="s">
        <v>28</v>
      </c>
      <c r="F4" s="8">
        <v>1</v>
      </c>
      <c r="G4" s="8">
        <v>2</v>
      </c>
      <c r="H4" s="4" t="str">
        <f t="shared" si="0"/>
        <v>Holandia</v>
      </c>
      <c r="I4" s="4">
        <f>IF('Wyniki meczow'!H4=Imie_Nazwisko_6!H4,2,0)</f>
        <v>2</v>
      </c>
      <c r="J4" s="4">
        <f>IF(AND('Wyniki meczow'!F4=Imie_Nazwisko_6!F4,'Wyniki meczow'!G4=Imie_Nazwisko_6!G4),1,0)</f>
        <v>0</v>
      </c>
      <c r="M4" s="1" t="s">
        <v>73</v>
      </c>
      <c r="N4" s="1">
        <f>COUNTIF(J3:J50:J55:J62:J65:J68:J71:J72:J74:J75,1)</f>
        <v>6</v>
      </c>
    </row>
    <row r="5" spans="1:14" ht="14.25" x14ac:dyDescent="0.2">
      <c r="A5" s="4">
        <v>3</v>
      </c>
      <c r="B5" s="5">
        <v>44886</v>
      </c>
      <c r="C5" s="4" t="s">
        <v>29</v>
      </c>
      <c r="D5" s="4" t="s">
        <v>30</v>
      </c>
      <c r="E5" s="4" t="s">
        <v>31</v>
      </c>
      <c r="F5" s="8">
        <v>1</v>
      </c>
      <c r="G5" s="8">
        <v>0</v>
      </c>
      <c r="H5" s="4" t="str">
        <f t="shared" si="0"/>
        <v>Anglia</v>
      </c>
      <c r="I5" s="4">
        <f>IF('Wyniki meczow'!H5=Imie_Nazwisko_6!H5,2,0)</f>
        <v>2</v>
      </c>
      <c r="J5" s="4">
        <f>IF(AND('Wyniki meczow'!F5=Imie_Nazwisko_6!F5,'Wyniki meczow'!G5=Imie_Nazwisko_6!G5),1,0)</f>
        <v>0</v>
      </c>
      <c r="M5" s="1" t="s">
        <v>74</v>
      </c>
      <c r="N5" s="1">
        <f>SUM(I3:I50:I55:I62:I65:I68:I71:I72:I74:I75)</f>
        <v>68</v>
      </c>
    </row>
    <row r="6" spans="1:14" ht="14.25" x14ac:dyDescent="0.2">
      <c r="A6" s="4">
        <v>4</v>
      </c>
      <c r="B6" s="5">
        <v>44886</v>
      </c>
      <c r="C6" s="4" t="s">
        <v>29</v>
      </c>
      <c r="D6" s="4" t="s">
        <v>32</v>
      </c>
      <c r="E6" s="4" t="s">
        <v>33</v>
      </c>
      <c r="F6" s="8">
        <v>1</v>
      </c>
      <c r="G6" s="8">
        <v>2</v>
      </c>
      <c r="H6" s="4" t="str">
        <f t="shared" si="0"/>
        <v>Walia</v>
      </c>
      <c r="I6" s="4">
        <f>IF('Wyniki meczow'!H6=Imie_Nazwisko_6!H6,2,0)</f>
        <v>0</v>
      </c>
      <c r="J6" s="4">
        <f>IF(AND('Wyniki meczow'!F6=Imie_Nazwisko_6!F6,'Wyniki meczow'!G6=Imie_Nazwisko_6!G6),1,0)</f>
        <v>0</v>
      </c>
    </row>
    <row r="7" spans="1:14" ht="14.25" x14ac:dyDescent="0.2">
      <c r="A7" s="4">
        <v>5</v>
      </c>
      <c r="B7" s="5">
        <v>44887</v>
      </c>
      <c r="C7" s="4" t="s">
        <v>34</v>
      </c>
      <c r="D7" s="4" t="s">
        <v>35</v>
      </c>
      <c r="E7" s="4" t="s">
        <v>36</v>
      </c>
      <c r="F7" s="8">
        <v>1</v>
      </c>
      <c r="G7" s="8">
        <v>0</v>
      </c>
      <c r="H7" s="4" t="str">
        <f t="shared" si="0"/>
        <v>Dania</v>
      </c>
      <c r="I7" s="4">
        <f>IF('Wyniki meczow'!H7=Imie_Nazwisko_6!H7,2,0)</f>
        <v>0</v>
      </c>
      <c r="J7" s="4">
        <f>IF(AND('Wyniki meczow'!F7=Imie_Nazwisko_6!F7,'Wyniki meczow'!G7=Imie_Nazwisko_6!G7),1,0)</f>
        <v>0</v>
      </c>
    </row>
    <row r="8" spans="1:14" ht="14.25" x14ac:dyDescent="0.2">
      <c r="A8" s="4">
        <v>6</v>
      </c>
      <c r="B8" s="5">
        <v>44887</v>
      </c>
      <c r="C8" s="4" t="s">
        <v>34</v>
      </c>
      <c r="D8" s="4" t="s">
        <v>37</v>
      </c>
      <c r="E8" s="4" t="s">
        <v>38</v>
      </c>
      <c r="F8" s="8">
        <v>2</v>
      </c>
      <c r="G8" s="8">
        <v>0</v>
      </c>
      <c r="H8" s="4" t="str">
        <f t="shared" si="0"/>
        <v>Francja</v>
      </c>
      <c r="I8" s="4">
        <f>IF('Wyniki meczow'!H8=Imie_Nazwisko_6!H8,2,0)</f>
        <v>2</v>
      </c>
      <c r="J8" s="4">
        <f>IF(AND('Wyniki meczow'!F8=Imie_Nazwisko_6!F8,'Wyniki meczow'!G8=Imie_Nazwisko_6!G8),1,0)</f>
        <v>0</v>
      </c>
    </row>
    <row r="9" spans="1:14" ht="14.25" x14ac:dyDescent="0.2">
      <c r="A9" s="4">
        <v>7</v>
      </c>
      <c r="B9" s="5">
        <v>44887</v>
      </c>
      <c r="C9" s="4" t="s">
        <v>39</v>
      </c>
      <c r="D9" s="4" t="s">
        <v>40</v>
      </c>
      <c r="E9" s="4" t="s">
        <v>41</v>
      </c>
      <c r="F9" s="8">
        <v>3</v>
      </c>
      <c r="G9" s="8">
        <v>0</v>
      </c>
      <c r="H9" s="4" t="str">
        <f t="shared" si="0"/>
        <v>Argentyna</v>
      </c>
      <c r="I9" s="4">
        <f>IF('Wyniki meczow'!H9=Imie_Nazwisko_6!H9,2,0)</f>
        <v>0</v>
      </c>
      <c r="J9" s="4">
        <f>IF(AND('Wyniki meczow'!F9=Imie_Nazwisko_6!F9,'Wyniki meczow'!G9=Imie_Nazwisko_6!G9),1,0)</f>
        <v>0</v>
      </c>
    </row>
    <row r="10" spans="1:14" ht="14.25" x14ac:dyDescent="0.2">
      <c r="A10" s="4">
        <v>8</v>
      </c>
      <c r="B10" s="5">
        <v>44887</v>
      </c>
      <c r="C10" s="4" t="s">
        <v>39</v>
      </c>
      <c r="D10" s="4" t="s">
        <v>42</v>
      </c>
      <c r="E10" s="4" t="s">
        <v>43</v>
      </c>
      <c r="F10" s="8">
        <v>2</v>
      </c>
      <c r="G10" s="8">
        <v>0</v>
      </c>
      <c r="H10" s="4" t="str">
        <f t="shared" si="0"/>
        <v>Meksyk</v>
      </c>
      <c r="I10" s="4">
        <f>IF('Wyniki meczow'!H10=Imie_Nazwisko_6!H10,2,0)</f>
        <v>0</v>
      </c>
      <c r="J10" s="4">
        <f>IF(AND('Wyniki meczow'!F10=Imie_Nazwisko_6!F10,'Wyniki meczow'!G10=Imie_Nazwisko_6!G10),1,0)</f>
        <v>0</v>
      </c>
    </row>
    <row r="11" spans="1:14" ht="14.25" x14ac:dyDescent="0.2">
      <c r="A11" s="4">
        <v>9</v>
      </c>
      <c r="B11" s="5">
        <v>44888</v>
      </c>
      <c r="C11" s="4" t="s">
        <v>44</v>
      </c>
      <c r="D11" s="4" t="s">
        <v>45</v>
      </c>
      <c r="E11" s="4" t="s">
        <v>46</v>
      </c>
      <c r="F11" s="8">
        <v>3</v>
      </c>
      <c r="G11" s="8">
        <v>0</v>
      </c>
      <c r="H11" s="4" t="str">
        <f t="shared" si="0"/>
        <v>Belgia</v>
      </c>
      <c r="I11" s="4">
        <f>IF('Wyniki meczow'!H11=Imie_Nazwisko_6!H11,2,0)</f>
        <v>2</v>
      </c>
      <c r="J11" s="4">
        <f>IF(AND('Wyniki meczow'!F11=Imie_Nazwisko_6!F11,'Wyniki meczow'!G11=Imie_Nazwisko_6!G11),1,0)</f>
        <v>0</v>
      </c>
    </row>
    <row r="12" spans="1:14" ht="14.25" x14ac:dyDescent="0.2">
      <c r="A12" s="4">
        <v>10</v>
      </c>
      <c r="B12" s="5">
        <v>44888</v>
      </c>
      <c r="C12" s="4" t="s">
        <v>47</v>
      </c>
      <c r="D12" s="4" t="s">
        <v>48</v>
      </c>
      <c r="E12" s="4" t="s">
        <v>49</v>
      </c>
      <c r="F12" s="8">
        <v>2</v>
      </c>
      <c r="G12" s="8">
        <v>0</v>
      </c>
      <c r="H12" s="4" t="str">
        <f t="shared" si="0"/>
        <v>Hiszpania</v>
      </c>
      <c r="I12" s="4">
        <f>IF('Wyniki meczow'!H12=Imie_Nazwisko_6!H12,2,0)</f>
        <v>2</v>
      </c>
      <c r="J12" s="4">
        <f>IF(AND('Wyniki meczow'!F12=Imie_Nazwisko_6!F12,'Wyniki meczow'!G12=Imie_Nazwisko_6!G12),1,0)</f>
        <v>0</v>
      </c>
    </row>
    <row r="13" spans="1:14" ht="14.25" x14ac:dyDescent="0.2">
      <c r="A13" s="4">
        <v>11</v>
      </c>
      <c r="B13" s="5">
        <v>44888</v>
      </c>
      <c r="C13" s="4" t="s">
        <v>47</v>
      </c>
      <c r="D13" s="4" t="s">
        <v>50</v>
      </c>
      <c r="E13" s="4" t="s">
        <v>51</v>
      </c>
      <c r="F13" s="8">
        <v>1</v>
      </c>
      <c r="G13" s="8">
        <v>0</v>
      </c>
      <c r="H13" s="4" t="str">
        <f t="shared" si="0"/>
        <v>Niemcy</v>
      </c>
      <c r="I13" s="4">
        <f>IF('Wyniki meczow'!H13=Imie_Nazwisko_6!H13,2,0)</f>
        <v>0</v>
      </c>
      <c r="J13" s="4">
        <f>IF(AND('Wyniki meczow'!F13=Imie_Nazwisko_6!F13,'Wyniki meczow'!G13=Imie_Nazwisko_6!G13),1,0)</f>
        <v>0</v>
      </c>
    </row>
    <row r="14" spans="1:14" ht="14.25" x14ac:dyDescent="0.2">
      <c r="A14" s="4">
        <v>12</v>
      </c>
      <c r="B14" s="5">
        <v>44888</v>
      </c>
      <c r="C14" s="4" t="s">
        <v>44</v>
      </c>
      <c r="D14" s="4" t="s">
        <v>52</v>
      </c>
      <c r="E14" s="4" t="s">
        <v>53</v>
      </c>
      <c r="F14" s="8">
        <v>1</v>
      </c>
      <c r="G14" s="8">
        <v>1</v>
      </c>
      <c r="H14" s="4" t="str">
        <f t="shared" si="0"/>
        <v>Remis</v>
      </c>
      <c r="I14" s="4">
        <f>IF('Wyniki meczow'!H14=Imie_Nazwisko_6!H14,2,0)</f>
        <v>2</v>
      </c>
      <c r="J14" s="4">
        <f>IF(AND('Wyniki meczow'!F14=Imie_Nazwisko_6!F14,'Wyniki meczow'!G14=Imie_Nazwisko_6!G14),1,0)</f>
        <v>0</v>
      </c>
    </row>
    <row r="15" spans="1:14" ht="14.25" x14ac:dyDescent="0.2">
      <c r="A15" s="4">
        <v>13</v>
      </c>
      <c r="B15" s="5">
        <v>44889</v>
      </c>
      <c r="C15" s="4" t="s">
        <v>54</v>
      </c>
      <c r="D15" s="4" t="s">
        <v>55</v>
      </c>
      <c r="E15" s="4" t="s">
        <v>56</v>
      </c>
      <c r="F15" s="8">
        <v>1</v>
      </c>
      <c r="G15" s="8">
        <v>0</v>
      </c>
      <c r="H15" s="4" t="str">
        <f t="shared" si="0"/>
        <v>Szwajcaria</v>
      </c>
      <c r="I15" s="4">
        <f>IF('Wyniki meczow'!H15=Imie_Nazwisko_6!H15,2,0)</f>
        <v>2</v>
      </c>
      <c r="J15" s="4">
        <f>IF(AND('Wyniki meczow'!F15=Imie_Nazwisko_6!F15,'Wyniki meczow'!G15=Imie_Nazwisko_6!G15),1,0)</f>
        <v>1</v>
      </c>
    </row>
    <row r="16" spans="1:14" ht="14.25" x14ac:dyDescent="0.2">
      <c r="A16" s="4">
        <v>14</v>
      </c>
      <c r="B16" s="5">
        <v>44889</v>
      </c>
      <c r="C16" s="4" t="s">
        <v>57</v>
      </c>
      <c r="D16" s="4" t="s">
        <v>58</v>
      </c>
      <c r="E16" s="4" t="s">
        <v>59</v>
      </c>
      <c r="F16" s="8">
        <v>1</v>
      </c>
      <c r="G16" s="8">
        <v>1</v>
      </c>
      <c r="H16" s="4" t="str">
        <f t="shared" si="0"/>
        <v>Remis</v>
      </c>
      <c r="I16" s="4">
        <f>IF('Wyniki meczow'!H16=Imie_Nazwisko_6!H16,2,0)</f>
        <v>2</v>
      </c>
      <c r="J16" s="4">
        <f>IF(AND('Wyniki meczow'!F16=Imie_Nazwisko_6!F16,'Wyniki meczow'!G16=Imie_Nazwisko_6!G16),1,0)</f>
        <v>0</v>
      </c>
    </row>
    <row r="17" spans="1:10" ht="14.25" x14ac:dyDescent="0.2">
      <c r="A17" s="4">
        <v>15</v>
      </c>
      <c r="B17" s="5">
        <v>44889</v>
      </c>
      <c r="C17" s="4" t="s">
        <v>57</v>
      </c>
      <c r="D17" s="4" t="s">
        <v>60</v>
      </c>
      <c r="E17" s="4" t="s">
        <v>61</v>
      </c>
      <c r="F17" s="8">
        <v>2</v>
      </c>
      <c r="G17" s="8">
        <v>0</v>
      </c>
      <c r="H17" s="4" t="str">
        <f t="shared" si="0"/>
        <v>Portugalia</v>
      </c>
      <c r="I17" s="4">
        <f>IF('Wyniki meczow'!H17=Imie_Nazwisko_6!H17,2,0)</f>
        <v>2</v>
      </c>
      <c r="J17" s="4">
        <f>IF(AND('Wyniki meczow'!F17=Imie_Nazwisko_6!F17,'Wyniki meczow'!G17=Imie_Nazwisko_6!G17),1,0)</f>
        <v>0</v>
      </c>
    </row>
    <row r="18" spans="1:10" ht="14.25" x14ac:dyDescent="0.2">
      <c r="A18" s="4">
        <v>16</v>
      </c>
      <c r="B18" s="5">
        <v>44889</v>
      </c>
      <c r="C18" s="4" t="s">
        <v>54</v>
      </c>
      <c r="D18" s="4" t="s">
        <v>62</v>
      </c>
      <c r="E18" s="4" t="s">
        <v>63</v>
      </c>
      <c r="F18" s="8">
        <v>3</v>
      </c>
      <c r="G18" s="8">
        <v>1</v>
      </c>
      <c r="H18" s="4" t="str">
        <f t="shared" si="0"/>
        <v>Brazylia</v>
      </c>
      <c r="I18" s="4">
        <f>IF('Wyniki meczow'!H18=Imie_Nazwisko_6!H18,2,0)</f>
        <v>2</v>
      </c>
      <c r="J18" s="4">
        <f>IF(AND('Wyniki meczow'!F18=Imie_Nazwisko_6!F18,'Wyniki meczow'!G18=Imie_Nazwisko_6!G18),1,0)</f>
        <v>0</v>
      </c>
    </row>
    <row r="19" spans="1:10" ht="14.25" x14ac:dyDescent="0.2">
      <c r="A19" s="4">
        <v>17</v>
      </c>
      <c r="B19" s="5">
        <v>44890</v>
      </c>
      <c r="C19" s="4" t="s">
        <v>29</v>
      </c>
      <c r="D19" s="4" t="s">
        <v>33</v>
      </c>
      <c r="E19" s="4" t="s">
        <v>31</v>
      </c>
      <c r="F19" s="8">
        <v>1</v>
      </c>
      <c r="G19" s="8">
        <v>0</v>
      </c>
      <c r="H19" s="4" t="str">
        <f t="shared" si="0"/>
        <v>Walia</v>
      </c>
      <c r="I19" s="4">
        <f>IF('Wyniki meczow'!H19=Imie_Nazwisko_6!H19,2,0)</f>
        <v>0</v>
      </c>
      <c r="J19" s="4">
        <f>IF(AND('Wyniki meczow'!F19=Imie_Nazwisko_6!F19,'Wyniki meczow'!G19=Imie_Nazwisko_6!G19),1,0)</f>
        <v>0</v>
      </c>
    </row>
    <row r="20" spans="1:10" ht="14.25" x14ac:dyDescent="0.2">
      <c r="A20" s="4">
        <v>18</v>
      </c>
      <c r="B20" s="5">
        <v>44890</v>
      </c>
      <c r="C20" s="4" t="s">
        <v>24</v>
      </c>
      <c r="D20" s="4" t="s">
        <v>25</v>
      </c>
      <c r="E20" s="4" t="s">
        <v>27</v>
      </c>
      <c r="F20" s="8">
        <v>0</v>
      </c>
      <c r="G20" s="8">
        <v>1</v>
      </c>
      <c r="H20" s="4" t="str">
        <f t="shared" si="0"/>
        <v>Senegal</v>
      </c>
      <c r="I20" s="4">
        <f>IF('Wyniki meczow'!H20=Imie_Nazwisko_6!H20,2,0)</f>
        <v>2</v>
      </c>
      <c r="J20" s="4">
        <f>IF(AND('Wyniki meczow'!F20=Imie_Nazwisko_6!F20,'Wyniki meczow'!G20=Imie_Nazwisko_6!G20),1,0)</f>
        <v>0</v>
      </c>
    </row>
    <row r="21" spans="1:10" ht="14.25" x14ac:dyDescent="0.2">
      <c r="A21" s="4">
        <v>19</v>
      </c>
      <c r="B21" s="5">
        <v>44890</v>
      </c>
      <c r="C21" s="4" t="s">
        <v>24</v>
      </c>
      <c r="D21" s="4" t="s">
        <v>28</v>
      </c>
      <c r="E21" s="4" t="s">
        <v>26</v>
      </c>
      <c r="F21" s="8">
        <v>2</v>
      </c>
      <c r="G21" s="8">
        <v>0</v>
      </c>
      <c r="H21" s="4" t="str">
        <f t="shared" si="0"/>
        <v>Holandia</v>
      </c>
      <c r="I21" s="4">
        <f>IF('Wyniki meczow'!H21=Imie_Nazwisko_6!H21,2,0)</f>
        <v>0</v>
      </c>
      <c r="J21" s="4">
        <f>IF(AND('Wyniki meczow'!F21=Imie_Nazwisko_6!F21,'Wyniki meczow'!G21=Imie_Nazwisko_6!G21),1,0)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29</v>
      </c>
      <c r="D22" s="4" t="s">
        <v>30</v>
      </c>
      <c r="E22" s="4" t="s">
        <v>32</v>
      </c>
      <c r="F22" s="8">
        <v>1</v>
      </c>
      <c r="G22" s="8">
        <v>0</v>
      </c>
      <c r="H22" s="4" t="str">
        <f t="shared" si="0"/>
        <v>Anglia</v>
      </c>
      <c r="I22" s="4">
        <f>IF('Wyniki meczow'!H22=Imie_Nazwisko_6!H22,2,0)</f>
        <v>0</v>
      </c>
      <c r="J22" s="4">
        <f>IF(AND('Wyniki meczow'!F22=Imie_Nazwisko_6!F22,'Wyniki meczow'!G22=Imie_Nazwisko_6!G22),1,0)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34</v>
      </c>
      <c r="D23" s="4" t="s">
        <v>36</v>
      </c>
      <c r="E23" s="4" t="s">
        <v>38</v>
      </c>
      <c r="F23" s="8">
        <v>1</v>
      </c>
      <c r="G23" s="8">
        <v>1</v>
      </c>
      <c r="H23" s="4" t="str">
        <f t="shared" si="0"/>
        <v>Remis</v>
      </c>
      <c r="I23" s="4">
        <f>IF('Wyniki meczow'!H23=Imie_Nazwisko_6!H23,2,0)</f>
        <v>0</v>
      </c>
      <c r="J23" s="4">
        <f>IF(AND('Wyniki meczow'!F23=Imie_Nazwisko_6!F23,'Wyniki meczow'!G23=Imie_Nazwisko_6!G23),1,0)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39</v>
      </c>
      <c r="D24" s="4" t="s">
        <v>43</v>
      </c>
      <c r="E24" s="4" t="s">
        <v>41</v>
      </c>
      <c r="F24" s="8">
        <v>1</v>
      </c>
      <c r="G24" s="8">
        <v>0</v>
      </c>
      <c r="H24" s="4" t="str">
        <f t="shared" si="0"/>
        <v>Polska</v>
      </c>
      <c r="I24" s="4">
        <f>IF('Wyniki meczow'!H24=Imie_Nazwisko_6!H24,2,0)</f>
        <v>2</v>
      </c>
      <c r="J24" s="4">
        <f>IF(AND('Wyniki meczow'!F24=Imie_Nazwisko_6!F24,'Wyniki meczow'!G24=Imie_Nazwisko_6!G24),1,0)</f>
        <v>0</v>
      </c>
    </row>
    <row r="25" spans="1:10" ht="15.75" customHeight="1" x14ac:dyDescent="0.2">
      <c r="A25" s="4">
        <v>23</v>
      </c>
      <c r="B25" s="5">
        <v>44891</v>
      </c>
      <c r="C25" s="4" t="s">
        <v>34</v>
      </c>
      <c r="D25" s="4" t="s">
        <v>37</v>
      </c>
      <c r="E25" s="4" t="s">
        <v>35</v>
      </c>
      <c r="F25" s="8">
        <v>2</v>
      </c>
      <c r="G25" s="8">
        <v>2</v>
      </c>
      <c r="H25" s="4" t="str">
        <f t="shared" si="0"/>
        <v>Remis</v>
      </c>
      <c r="I25" s="4">
        <f>IF('Wyniki meczow'!H25=Imie_Nazwisko_6!H25,2,0)</f>
        <v>0</v>
      </c>
      <c r="J25" s="4">
        <f>IF(AND('Wyniki meczow'!F25=Imie_Nazwisko_6!F25,'Wyniki meczow'!G25=Imie_Nazwisko_6!G25),1,0)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39</v>
      </c>
      <c r="D26" s="4" t="s">
        <v>40</v>
      </c>
      <c r="E26" s="4" t="s">
        <v>42</v>
      </c>
      <c r="F26" s="8">
        <v>2</v>
      </c>
      <c r="G26" s="8">
        <v>1</v>
      </c>
      <c r="H26" s="4" t="str">
        <f t="shared" si="0"/>
        <v>Argentyna</v>
      </c>
      <c r="I26" s="4">
        <f>IF('Wyniki meczow'!H26=Imie_Nazwisko_6!H26,2,0)</f>
        <v>2</v>
      </c>
      <c r="J26" s="4">
        <f>IF(AND('Wyniki meczow'!F26=Imie_Nazwisko_6!F26,'Wyniki meczow'!G26=Imie_Nazwisko_6!G26),1,0)</f>
        <v>0</v>
      </c>
    </row>
    <row r="27" spans="1:10" ht="15.75" customHeight="1" x14ac:dyDescent="0.2">
      <c r="A27" s="4">
        <v>25</v>
      </c>
      <c r="B27" s="5">
        <v>44892</v>
      </c>
      <c r="C27" s="4" t="s">
        <v>47</v>
      </c>
      <c r="D27" s="4" t="s">
        <v>51</v>
      </c>
      <c r="E27" s="4" t="s">
        <v>49</v>
      </c>
      <c r="F27" s="8">
        <v>2</v>
      </c>
      <c r="G27" s="8">
        <v>2</v>
      </c>
      <c r="H27" s="4" t="str">
        <f t="shared" si="0"/>
        <v>Remis</v>
      </c>
      <c r="I27" s="4">
        <f>IF('Wyniki meczow'!H27=Imie_Nazwisko_6!H27,2,0)</f>
        <v>0</v>
      </c>
      <c r="J27" s="4">
        <f>IF(AND('Wyniki meczow'!F27=Imie_Nazwisko_6!F27,'Wyniki meczow'!G27=Imie_Nazwisko_6!G27),1,0)</f>
        <v>0</v>
      </c>
    </row>
    <row r="28" spans="1:10" ht="15.75" customHeight="1" x14ac:dyDescent="0.2">
      <c r="A28" s="4">
        <v>26</v>
      </c>
      <c r="B28" s="5">
        <v>44892</v>
      </c>
      <c r="C28" s="4" t="s">
        <v>44</v>
      </c>
      <c r="D28" s="4" t="s">
        <v>45</v>
      </c>
      <c r="E28" s="4" t="s">
        <v>52</v>
      </c>
      <c r="F28" s="8">
        <v>2</v>
      </c>
      <c r="G28" s="8">
        <v>0</v>
      </c>
      <c r="H28" s="4" t="str">
        <f t="shared" si="0"/>
        <v>Belgia</v>
      </c>
      <c r="I28" s="4">
        <f>IF('Wyniki meczow'!H28=Imie_Nazwisko_6!H28,2,0)</f>
        <v>0</v>
      </c>
      <c r="J28" s="4">
        <f>IF(AND('Wyniki meczow'!F28=Imie_Nazwisko_6!F28,'Wyniki meczow'!G28=Imie_Nazwisko_6!G28),1,0)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44</v>
      </c>
      <c r="D29" s="4" t="s">
        <v>53</v>
      </c>
      <c r="E29" s="4" t="s">
        <v>46</v>
      </c>
      <c r="F29" s="8">
        <v>1</v>
      </c>
      <c r="G29" s="8">
        <v>0</v>
      </c>
      <c r="H29" s="4" t="str">
        <f t="shared" si="0"/>
        <v>Chorwacja</v>
      </c>
      <c r="I29" s="4">
        <f>IF('Wyniki meczow'!H29=Imie_Nazwisko_6!H29,2,0)</f>
        <v>2</v>
      </c>
      <c r="J29" s="4">
        <f>IF(AND('Wyniki meczow'!F29=Imie_Nazwisko_6!F29,'Wyniki meczow'!G29=Imie_Nazwisko_6!G29),1,0)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47</v>
      </c>
      <c r="D30" s="4" t="s">
        <v>48</v>
      </c>
      <c r="E30" s="4" t="s">
        <v>50</v>
      </c>
      <c r="F30" s="8">
        <v>1</v>
      </c>
      <c r="G30" s="8">
        <v>1</v>
      </c>
      <c r="H30" s="4" t="str">
        <f t="shared" si="0"/>
        <v>Remis</v>
      </c>
      <c r="I30" s="4">
        <f>IF('Wyniki meczow'!H30=Imie_Nazwisko_6!H30,2,0)</f>
        <v>2</v>
      </c>
      <c r="J30" s="4">
        <f>IF(AND('Wyniki meczow'!F30=Imie_Nazwisko_6!F30,'Wyniki meczow'!G30=Imie_Nazwisko_6!G30),1,0)</f>
        <v>1</v>
      </c>
    </row>
    <row r="31" spans="1:10" ht="15.75" customHeight="1" x14ac:dyDescent="0.2">
      <c r="A31" s="4">
        <v>29</v>
      </c>
      <c r="B31" s="5">
        <v>44893</v>
      </c>
      <c r="C31" s="4" t="s">
        <v>54</v>
      </c>
      <c r="D31" s="4" t="s">
        <v>56</v>
      </c>
      <c r="E31" s="4" t="s">
        <v>63</v>
      </c>
      <c r="F31" s="8">
        <v>1</v>
      </c>
      <c r="G31" s="8">
        <v>1</v>
      </c>
      <c r="H31" s="4" t="str">
        <f t="shared" si="0"/>
        <v>Remis</v>
      </c>
      <c r="I31" s="4">
        <f>IF('Wyniki meczow'!H31=Imie_Nazwisko_6!H31,2,0)</f>
        <v>2</v>
      </c>
      <c r="J31" s="4">
        <f>IF(AND('Wyniki meczow'!F31=Imie_Nazwisko_6!F31,'Wyniki meczow'!G31=Imie_Nazwisko_6!G31),1,0)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57</v>
      </c>
      <c r="D32" s="4" t="s">
        <v>59</v>
      </c>
      <c r="E32" s="4" t="s">
        <v>61</v>
      </c>
      <c r="F32" s="8">
        <v>1</v>
      </c>
      <c r="G32" s="8">
        <v>0</v>
      </c>
      <c r="H32" s="4" t="str">
        <f t="shared" si="0"/>
        <v>Korea Południowa</v>
      </c>
      <c r="I32" s="4">
        <f>IF('Wyniki meczow'!H32=Imie_Nazwisko_6!H32,2,0)</f>
        <v>0</v>
      </c>
      <c r="J32" s="4">
        <f>IF(AND('Wyniki meczow'!F32=Imie_Nazwisko_6!F32,'Wyniki meczow'!G32=Imie_Nazwisko_6!G32),1,0)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54</v>
      </c>
      <c r="D33" s="4" t="s">
        <v>62</v>
      </c>
      <c r="E33" s="4" t="s">
        <v>55</v>
      </c>
      <c r="F33" s="8">
        <v>2</v>
      </c>
      <c r="G33" s="8">
        <v>1</v>
      </c>
      <c r="H33" s="4" t="str">
        <f t="shared" si="0"/>
        <v>Brazylia</v>
      </c>
      <c r="I33" s="4">
        <f>IF('Wyniki meczow'!H33=Imie_Nazwisko_6!H33,2,0)</f>
        <v>2</v>
      </c>
      <c r="J33" s="4">
        <f>IF(AND('Wyniki meczow'!F33=Imie_Nazwisko_6!F33,'Wyniki meczow'!G33=Imie_Nazwisko_6!G33),1,0)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57</v>
      </c>
      <c r="D34" s="4" t="s">
        <v>60</v>
      </c>
      <c r="E34" s="4" t="s">
        <v>58</v>
      </c>
      <c r="F34" s="8">
        <v>1</v>
      </c>
      <c r="G34" s="8">
        <v>1</v>
      </c>
      <c r="H34" s="4" t="str">
        <f t="shared" si="0"/>
        <v>Remis</v>
      </c>
      <c r="I34" s="4">
        <f>IF('Wyniki meczow'!H34=Imie_Nazwisko_6!H34,2,0)</f>
        <v>0</v>
      </c>
      <c r="J34" s="4">
        <f>IF(AND('Wyniki meczow'!F34=Imie_Nazwisko_6!F34,'Wyniki meczow'!G34=Imie_Nazwisko_6!G34),1,0)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29</v>
      </c>
      <c r="D35" s="4" t="s">
        <v>33</v>
      </c>
      <c r="E35" s="4" t="s">
        <v>30</v>
      </c>
      <c r="F35" s="8">
        <v>2</v>
      </c>
      <c r="G35" s="8">
        <v>2</v>
      </c>
      <c r="H35" s="4" t="str">
        <f t="shared" si="0"/>
        <v>Remis</v>
      </c>
      <c r="I35" s="4">
        <f>IF('Wyniki meczow'!H35=Imie_Nazwisko_6!H35,2,0)</f>
        <v>0</v>
      </c>
      <c r="J35" s="4">
        <f>IF(AND('Wyniki meczow'!F35=Imie_Nazwisko_6!F35,'Wyniki meczow'!G35=Imie_Nazwisko_6!G35),1,0)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29</v>
      </c>
      <c r="D36" s="4" t="s">
        <v>31</v>
      </c>
      <c r="E36" s="4" t="s">
        <v>32</v>
      </c>
      <c r="F36" s="8">
        <v>0</v>
      </c>
      <c r="G36" s="8">
        <v>1</v>
      </c>
      <c r="H36" s="4" t="str">
        <f t="shared" si="0"/>
        <v>USA</v>
      </c>
      <c r="I36" s="4">
        <f>IF('Wyniki meczow'!H36=Imie_Nazwisko_6!H36,2,0)</f>
        <v>2</v>
      </c>
      <c r="J36" s="4">
        <f>IF(AND('Wyniki meczow'!F36=Imie_Nazwisko_6!F36,'Wyniki meczow'!G36=Imie_Nazwisko_6!G36),1,0)</f>
        <v>1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24</v>
      </c>
      <c r="D37" s="4" t="s">
        <v>26</v>
      </c>
      <c r="E37" s="4" t="s">
        <v>27</v>
      </c>
      <c r="F37" s="8">
        <v>0</v>
      </c>
      <c r="G37" s="8">
        <v>0</v>
      </c>
      <c r="H37" s="4" t="str">
        <f t="shared" si="0"/>
        <v>Remis</v>
      </c>
      <c r="I37" s="4">
        <f>IF('Wyniki meczow'!H37=Imie_Nazwisko_6!H37,2,0)</f>
        <v>0</v>
      </c>
      <c r="J37" s="4">
        <f>IF(AND('Wyniki meczow'!F37=Imie_Nazwisko_6!F37,'Wyniki meczow'!G37=Imie_Nazwisko_6!G37),1,0)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24</v>
      </c>
      <c r="D38" s="4" t="s">
        <v>28</v>
      </c>
      <c r="E38" s="4" t="s">
        <v>25</v>
      </c>
      <c r="F38" s="8">
        <v>3</v>
      </c>
      <c r="G38" s="8">
        <v>1</v>
      </c>
      <c r="H38" s="4" t="str">
        <f t="shared" si="0"/>
        <v>Holandia</v>
      </c>
      <c r="I38" s="4">
        <f>IF('Wyniki meczow'!H38=Imie_Nazwisko_6!H38,2,0)</f>
        <v>2</v>
      </c>
      <c r="J38" s="4">
        <f>IF(AND('Wyniki meczow'!F38=Imie_Nazwisko_6!F38,'Wyniki meczow'!G38=Imie_Nazwisko_6!G38),1,0)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34</v>
      </c>
      <c r="D39" s="4" t="s">
        <v>38</v>
      </c>
      <c r="E39" s="4" t="s">
        <v>35</v>
      </c>
      <c r="F39" s="8">
        <v>0</v>
      </c>
      <c r="G39" s="8">
        <v>1</v>
      </c>
      <c r="H39" s="4" t="str">
        <f t="shared" si="0"/>
        <v>Dania</v>
      </c>
      <c r="I39" s="4">
        <f>IF('Wyniki meczow'!H39=Imie_Nazwisko_6!H39,2,0)</f>
        <v>0</v>
      </c>
      <c r="J39" s="4">
        <f>IF(AND('Wyniki meczow'!F39=Imie_Nazwisko_6!F39,'Wyniki meczow'!G39=Imie_Nazwisko_6!G39),1,0)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34</v>
      </c>
      <c r="D40" s="4" t="s">
        <v>36</v>
      </c>
      <c r="E40" s="4" t="s">
        <v>37</v>
      </c>
      <c r="F40" s="8">
        <v>1</v>
      </c>
      <c r="G40" s="8">
        <v>2</v>
      </c>
      <c r="H40" s="4" t="str">
        <f t="shared" si="0"/>
        <v>Francja</v>
      </c>
      <c r="I40" s="4">
        <f>IF('Wyniki meczow'!H40=Imie_Nazwisko_6!H40,2,0)</f>
        <v>0</v>
      </c>
      <c r="J40" s="4">
        <f>IF(AND('Wyniki meczow'!F40=Imie_Nazwisko_6!F40,'Wyniki meczow'!G40=Imie_Nazwisko_6!G40),1,0)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39</v>
      </c>
      <c r="D41" s="4" t="s">
        <v>43</v>
      </c>
      <c r="E41" s="4" t="s">
        <v>40</v>
      </c>
      <c r="F41" s="8">
        <v>1</v>
      </c>
      <c r="G41" s="8">
        <v>4</v>
      </c>
      <c r="H41" s="4" t="str">
        <f t="shared" si="0"/>
        <v>Argentyna</v>
      </c>
      <c r="I41" s="4">
        <f>IF('Wyniki meczow'!H41=Imie_Nazwisko_6!H41,2,0)</f>
        <v>2</v>
      </c>
      <c r="J41" s="4">
        <f>IF(AND('Wyniki meczow'!F41=Imie_Nazwisko_6!F41,'Wyniki meczow'!G41=Imie_Nazwisko_6!G41),1,0)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39</v>
      </c>
      <c r="D42" s="4" t="s">
        <v>41</v>
      </c>
      <c r="E42" s="4" t="s">
        <v>42</v>
      </c>
      <c r="F42" s="8">
        <v>0</v>
      </c>
      <c r="G42" s="8">
        <v>2</v>
      </c>
      <c r="H42" s="4" t="str">
        <f t="shared" si="0"/>
        <v>Meksyk</v>
      </c>
      <c r="I42" s="4">
        <f>IF('Wyniki meczow'!H42=Imie_Nazwisko_6!H42,2,0)</f>
        <v>2</v>
      </c>
      <c r="J42" s="4">
        <f>IF(AND('Wyniki meczow'!F42=Imie_Nazwisko_6!F42,'Wyniki meczow'!G42=Imie_Nazwisko_6!G42),1,0)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44</v>
      </c>
      <c r="D43" s="4" t="s">
        <v>53</v>
      </c>
      <c r="E43" s="4" t="s">
        <v>45</v>
      </c>
      <c r="F43" s="8">
        <v>1</v>
      </c>
      <c r="G43" s="8">
        <v>2</v>
      </c>
      <c r="H43" s="4" t="str">
        <f t="shared" si="0"/>
        <v>Belgia</v>
      </c>
      <c r="I43" s="4">
        <f>IF('Wyniki meczow'!H43=Imie_Nazwisko_6!H43,2,0)</f>
        <v>0</v>
      </c>
      <c r="J43" s="4">
        <f>IF(AND('Wyniki meczow'!F43=Imie_Nazwisko_6!F43,'Wyniki meczow'!G43=Imie_Nazwisko_6!G43),1,0)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44</v>
      </c>
      <c r="D44" s="4" t="s">
        <v>46</v>
      </c>
      <c r="E44" s="4" t="s">
        <v>52</v>
      </c>
      <c r="F44" s="8">
        <v>1</v>
      </c>
      <c r="G44" s="8">
        <v>2</v>
      </c>
      <c r="H44" s="4" t="str">
        <f t="shared" si="0"/>
        <v>Maroko</v>
      </c>
      <c r="I44" s="4">
        <f>IF('Wyniki meczow'!H44=Imie_Nazwisko_6!H44,2,0)</f>
        <v>2</v>
      </c>
      <c r="J44" s="4">
        <f>IF(AND('Wyniki meczow'!F44=Imie_Nazwisko_6!F44,'Wyniki meczow'!G44=Imie_Nazwisko_6!G44),1,0)</f>
        <v>1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47</v>
      </c>
      <c r="D45" s="4" t="s">
        <v>51</v>
      </c>
      <c r="E45" s="4" t="s">
        <v>48</v>
      </c>
      <c r="F45" s="8">
        <v>1</v>
      </c>
      <c r="G45" s="8">
        <v>2</v>
      </c>
      <c r="H45" s="4" t="str">
        <f t="shared" si="0"/>
        <v>Hiszpania</v>
      </c>
      <c r="I45" s="4">
        <f>IF('Wyniki meczow'!H45=Imie_Nazwisko_6!H45,2,0)</f>
        <v>0</v>
      </c>
      <c r="J45" s="4">
        <f>IF(AND('Wyniki meczow'!F45=Imie_Nazwisko_6!F45,'Wyniki meczow'!G45=Imie_Nazwisko_6!G45),1,0)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47</v>
      </c>
      <c r="D46" s="4" t="s">
        <v>49</v>
      </c>
      <c r="E46" s="4" t="s">
        <v>50</v>
      </c>
      <c r="F46" s="8">
        <v>0</v>
      </c>
      <c r="G46" s="8">
        <v>1</v>
      </c>
      <c r="H46" s="4" t="str">
        <f t="shared" si="0"/>
        <v>Niemcy</v>
      </c>
      <c r="I46" s="4">
        <f>IF('Wyniki meczow'!H46=Imie_Nazwisko_6!H46,2,0)</f>
        <v>2</v>
      </c>
      <c r="J46" s="4">
        <f>IF(AND('Wyniki meczow'!F46=Imie_Nazwisko_6!F46,'Wyniki meczow'!G46=Imie_Nazwisko_6!G46),1,0)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57</v>
      </c>
      <c r="D47" s="4" t="s">
        <v>61</v>
      </c>
      <c r="E47" s="4" t="s">
        <v>58</v>
      </c>
      <c r="F47" s="8">
        <v>0</v>
      </c>
      <c r="G47" s="8">
        <v>1</v>
      </c>
      <c r="H47" s="4" t="str">
        <f t="shared" si="0"/>
        <v>Urugwaj</v>
      </c>
      <c r="I47" s="4">
        <f>IF('Wyniki meczow'!H47=Imie_Nazwisko_6!H47,2,0)</f>
        <v>2</v>
      </c>
      <c r="J47" s="4">
        <f>IF(AND('Wyniki meczow'!F47=Imie_Nazwisko_6!F47,'Wyniki meczow'!G47=Imie_Nazwisko_6!G47),1,0)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57</v>
      </c>
      <c r="D48" s="4" t="s">
        <v>59</v>
      </c>
      <c r="E48" s="4" t="s">
        <v>60</v>
      </c>
      <c r="F48" s="8">
        <v>1</v>
      </c>
      <c r="G48" s="8">
        <v>2</v>
      </c>
      <c r="H48" s="4" t="str">
        <f t="shared" si="0"/>
        <v>Portugalia</v>
      </c>
      <c r="I48" s="4">
        <f>IF('Wyniki meczow'!H48=Imie_Nazwisko_6!H48,2,0)</f>
        <v>0</v>
      </c>
      <c r="J48" s="4">
        <f>IF(AND('Wyniki meczow'!F48=Imie_Nazwisko_6!F48,'Wyniki meczow'!G48=Imie_Nazwisko_6!G48),1,0)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54</v>
      </c>
      <c r="D49" s="4" t="s">
        <v>63</v>
      </c>
      <c r="E49" s="4" t="s">
        <v>55</v>
      </c>
      <c r="F49" s="8">
        <v>2</v>
      </c>
      <c r="G49" s="8">
        <v>2</v>
      </c>
      <c r="H49" s="4" t="str">
        <f t="shared" si="0"/>
        <v>Remis</v>
      </c>
      <c r="I49" s="4">
        <f>IF('Wyniki meczow'!H49=Imie_Nazwisko_6!H49,2,0)</f>
        <v>0</v>
      </c>
      <c r="J49" s="4">
        <f>IF(AND('Wyniki meczow'!F49=Imie_Nazwisko_6!F49,'Wyniki meczow'!G49=Imie_Nazwisko_6!G49),1,0)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54</v>
      </c>
      <c r="D50" s="4" t="s">
        <v>56</v>
      </c>
      <c r="E50" s="4" t="s">
        <v>62</v>
      </c>
      <c r="F50" s="8">
        <v>0</v>
      </c>
      <c r="G50" s="8">
        <v>2</v>
      </c>
      <c r="H50" s="4" t="str">
        <f t="shared" si="0"/>
        <v>Brazylia</v>
      </c>
      <c r="I50" s="4">
        <f>IF('Wyniki meczow'!H50=Imie_Nazwisko_6!H50,2,0)</f>
        <v>0</v>
      </c>
      <c r="J50" s="4">
        <f>IF(AND('Wyniki meczow'!F50=Imie_Nazwisko_6!F50,'Wyniki meczow'!G50=Imie_Nazwisko_6!G50),1,0)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64</v>
      </c>
      <c r="D55" s="17" t="s">
        <v>28</v>
      </c>
      <c r="E55" s="17" t="s">
        <v>32</v>
      </c>
      <c r="F55" s="8">
        <v>2</v>
      </c>
      <c r="G55" s="8">
        <v>1</v>
      </c>
      <c r="H55" s="4" t="str">
        <f t="shared" ref="H55:H75" si="1">IF(F55="-","",IF(F55=G55,"Remis",IF(F55&gt;G55,D55,E55)))</f>
        <v>Holandia</v>
      </c>
      <c r="I55" s="4">
        <f>IF('Wyniki meczow'!H55=Imie_Nazwisko_6!H55,2,0)</f>
        <v>2</v>
      </c>
      <c r="J55" s="4">
        <f>IF(AND('Wyniki meczow'!F55=Imie_Nazwisko_6!F55,'Wyniki meczow'!G55=Imie_Nazwisko_6!G55),1,0)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64</v>
      </c>
      <c r="D56" s="17" t="s">
        <v>40</v>
      </c>
      <c r="E56" s="17" t="s">
        <v>38</v>
      </c>
      <c r="F56" s="8">
        <v>1</v>
      </c>
      <c r="G56" s="8">
        <v>0</v>
      </c>
      <c r="H56" s="4" t="str">
        <f t="shared" si="1"/>
        <v>Argentyna</v>
      </c>
      <c r="I56" s="4">
        <f>IF('Wyniki meczow'!H56=Imie_Nazwisko_6!H56,2,0)</f>
        <v>2</v>
      </c>
      <c r="J56" s="4">
        <f>IF(AND('Wyniki meczow'!F56=Imie_Nazwisko_6!F56,'Wyniki meczow'!G56=Imie_Nazwisko_6!G56),1,0)</f>
        <v>0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64</v>
      </c>
      <c r="D57" s="17" t="s">
        <v>37</v>
      </c>
      <c r="E57" s="17" t="s">
        <v>43</v>
      </c>
      <c r="F57" s="8">
        <v>4</v>
      </c>
      <c r="G57" s="8">
        <v>0</v>
      </c>
      <c r="H57" s="4" t="str">
        <f t="shared" si="1"/>
        <v>Francja</v>
      </c>
      <c r="I57" s="4">
        <f>IF('Wyniki meczow'!H57=Imie_Nazwisko_6!H57,2,0)</f>
        <v>2</v>
      </c>
      <c r="J57" s="4">
        <f>IF(AND('Wyniki meczow'!F57=Imie_Nazwisko_6!F57,'Wyniki meczow'!G57=Imie_Nazwisko_6!G57),1,0)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64</v>
      </c>
      <c r="D58" s="17" t="s">
        <v>30</v>
      </c>
      <c r="E58" s="17" t="s">
        <v>27</v>
      </c>
      <c r="F58" s="8">
        <v>3</v>
      </c>
      <c r="G58" s="8">
        <v>2</v>
      </c>
      <c r="H58" s="4" t="str">
        <f t="shared" si="1"/>
        <v>Anglia</v>
      </c>
      <c r="I58" s="4">
        <f>IF('Wyniki meczow'!H58=Imie_Nazwisko_6!H58,2,0)</f>
        <v>2</v>
      </c>
      <c r="J58" s="4">
        <f>IF(AND('Wyniki meczow'!F58=Imie_Nazwisko_6!F58,'Wyniki meczow'!G58=Imie_Nazwisko_6!G58),1,0)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64</v>
      </c>
      <c r="D59" s="17" t="s">
        <v>51</v>
      </c>
      <c r="E59" s="17" t="s">
        <v>53</v>
      </c>
      <c r="F59" s="8">
        <v>2</v>
      </c>
      <c r="G59" s="8">
        <v>1</v>
      </c>
      <c r="H59" s="4" t="str">
        <f t="shared" si="1"/>
        <v>Japonia</v>
      </c>
      <c r="I59" s="4">
        <f>IF('Wyniki meczow'!H59=Imie_Nazwisko_6!H59,2,0)</f>
        <v>0</v>
      </c>
      <c r="J59" s="4">
        <f>IF(AND('Wyniki meczow'!F59=Imie_Nazwisko_6!F59,'Wyniki meczow'!G59=Imie_Nazwisko_6!G59),1,0)</f>
        <v>0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64</v>
      </c>
      <c r="D60" s="17" t="s">
        <v>62</v>
      </c>
      <c r="E60" s="17" t="s">
        <v>59</v>
      </c>
      <c r="F60" s="8">
        <v>2</v>
      </c>
      <c r="G60" s="8">
        <v>0</v>
      </c>
      <c r="H60" s="4" t="str">
        <f t="shared" si="1"/>
        <v>Brazylia</v>
      </c>
      <c r="I60" s="4">
        <f>IF('Wyniki meczow'!H60=Imie_Nazwisko_6!H60,2,0)</f>
        <v>2</v>
      </c>
      <c r="J60" s="4">
        <f>IF(AND('Wyniki meczow'!F60=Imie_Nazwisko_6!F60,'Wyniki meczow'!G60=Imie_Nazwisko_6!G60),1,0)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64</v>
      </c>
      <c r="D61" s="17" t="s">
        <v>52</v>
      </c>
      <c r="E61" s="17" t="s">
        <v>48</v>
      </c>
      <c r="F61" s="8">
        <v>2</v>
      </c>
      <c r="G61" s="8">
        <v>3</v>
      </c>
      <c r="H61" s="4" t="str">
        <f t="shared" si="1"/>
        <v>Hiszpania</v>
      </c>
      <c r="I61" s="4">
        <f>IF('Wyniki meczow'!H61=Imie_Nazwisko_6!H61,2,0)</f>
        <v>0</v>
      </c>
      <c r="J61" s="4">
        <f>IF(AND('Wyniki meczow'!F61=Imie_Nazwisko_6!F61,'Wyniki meczow'!G61=Imie_Nazwisko_6!G61),1,0)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64</v>
      </c>
      <c r="D62" s="17" t="s">
        <v>60</v>
      </c>
      <c r="E62" s="17" t="s">
        <v>55</v>
      </c>
      <c r="F62" s="8">
        <v>1</v>
      </c>
      <c r="G62" s="8">
        <v>2</v>
      </c>
      <c r="H62" s="4" t="str">
        <f t="shared" si="1"/>
        <v>Szwajcaria</v>
      </c>
      <c r="I62" s="4">
        <f>IF('Wyniki meczow'!H62=Imie_Nazwisko_6!H62,2,0)</f>
        <v>0</v>
      </c>
      <c r="J62" s="4">
        <f>IF(AND('Wyniki meczow'!F62=Imie_Nazwisko_6!F62,'Wyniki meczow'!G62=Imie_Nazwisko_6!G62),1,0)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65</v>
      </c>
      <c r="D65" s="21" t="str">
        <f>'Wyniki meczow'!H59</f>
        <v>Chorwacja</v>
      </c>
      <c r="E65" s="21" t="str">
        <f>'Wyniki meczow'!H60</f>
        <v>Brazylia</v>
      </c>
      <c r="F65" s="8" t="s">
        <v>75</v>
      </c>
      <c r="G65" s="8" t="s">
        <v>75</v>
      </c>
      <c r="H65" s="4" t="str">
        <f t="shared" si="1"/>
        <v/>
      </c>
      <c r="I65" s="4"/>
      <c r="J65" s="4"/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65</v>
      </c>
      <c r="D66" s="21" t="str">
        <f>'Wyniki meczow'!H55</f>
        <v>Holandia</v>
      </c>
      <c r="E66" s="21" t="str">
        <f>'Wyniki meczow'!H56</f>
        <v>Argentyna</v>
      </c>
      <c r="F66" s="8">
        <v>2</v>
      </c>
      <c r="G66" s="8">
        <v>3</v>
      </c>
      <c r="H66" s="4" t="str">
        <f t="shared" si="1"/>
        <v>Argentyna</v>
      </c>
      <c r="I66" s="4">
        <f>IF('Wyniki meczow'!H66=Imie_Nazwisko_6!H66,2,0)</f>
        <v>2</v>
      </c>
      <c r="J66" s="4">
        <f>IF(AND('Wyniki meczow'!F66=Imie_Nazwisko_6!F66,'Wyniki meczow'!G66=Imie_Nazwisko_6!G66),1,0)</f>
        <v>0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65</v>
      </c>
      <c r="D67" s="21" t="str">
        <f>'Wyniki meczow'!H61</f>
        <v>Maroko</v>
      </c>
      <c r="E67" s="21" t="str">
        <f>'Wyniki meczow'!H62</f>
        <v>Portugalia</v>
      </c>
      <c r="F67" s="8">
        <v>1</v>
      </c>
      <c r="G67" s="8">
        <v>2</v>
      </c>
      <c r="H67" s="4" t="str">
        <f t="shared" si="1"/>
        <v>Portugalia</v>
      </c>
      <c r="I67" s="4">
        <f>IF('Wyniki meczow'!H67=Imie_Nazwisko_6!H67,2,0)</f>
        <v>0</v>
      </c>
      <c r="J67" s="4">
        <f>IF(AND('Wyniki meczow'!F67=Imie_Nazwisko_6!F67,'Wyniki meczow'!G67=Imie_Nazwisko_6!G67),1,0)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65</v>
      </c>
      <c r="D68" s="21" t="str">
        <f>'Wyniki meczow'!H58</f>
        <v>Anglia</v>
      </c>
      <c r="E68" s="21" t="str">
        <f>'Wyniki meczow'!H57</f>
        <v>Francja</v>
      </c>
      <c r="F68" s="8">
        <v>1</v>
      </c>
      <c r="G68" s="8">
        <v>2</v>
      </c>
      <c r="H68" s="4" t="str">
        <f t="shared" si="1"/>
        <v>Francja</v>
      </c>
      <c r="I68" s="4">
        <f>IF('Wyniki meczow'!H68=Imie_Nazwisko_6!H68,2,0)</f>
        <v>2</v>
      </c>
      <c r="J68" s="4">
        <f>IF(AND('Wyniki meczow'!F68=Imie_Nazwisko_6!F68,'Wyniki meczow'!G68=Imie_Nazwisko_6!G68),1,0)</f>
        <v>1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66</v>
      </c>
      <c r="D71" s="21" t="str">
        <f>'Wyniki meczow'!H66</f>
        <v>Argentyna</v>
      </c>
      <c r="E71" s="21" t="str">
        <f>'Wyniki meczow'!H65</f>
        <v>Chorwacja</v>
      </c>
      <c r="F71" s="8" t="s">
        <v>75</v>
      </c>
      <c r="G71" s="8" t="s">
        <v>75</v>
      </c>
      <c r="H71" s="4" t="str">
        <f t="shared" si="1"/>
        <v/>
      </c>
      <c r="I71" s="4">
        <f>IF('Wyniki meczow'!H71=Imie_Nazwisko_6!H71,2,0)</f>
        <v>0</v>
      </c>
      <c r="J71" s="4">
        <f>IF(AND('Wyniki meczow'!F71=Imie_Nazwisko_6!F71,'Wyniki meczow'!G71=Imie_Nazwisko_6!G71),1,0)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66</v>
      </c>
      <c r="D72" s="21" t="str">
        <f>'Wyniki meczow'!H68</f>
        <v>Francja</v>
      </c>
      <c r="E72" s="21" t="str">
        <f>'Wyniki meczow'!H67</f>
        <v>Maroko</v>
      </c>
      <c r="F72" s="8">
        <v>4</v>
      </c>
      <c r="G72" s="8">
        <v>1</v>
      </c>
      <c r="H72" s="4" t="str">
        <f t="shared" si="1"/>
        <v>Francja</v>
      </c>
      <c r="I72" s="4">
        <f>IF('Wyniki meczow'!H72=Imie_Nazwisko_6!H72,2,0)</f>
        <v>2</v>
      </c>
      <c r="J72" s="4">
        <f>IF(AND('Wyniki meczow'!F72=Imie_Nazwisko_6!F72,'Wyniki meczow'!G72=Imie_Nazwisko_6!G72),1,0)</f>
        <v>0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67</v>
      </c>
      <c r="D74" s="21" t="str">
        <f>'Wyniki meczow'!D74</f>
        <v>Chorwacja</v>
      </c>
      <c r="E74" s="21" t="str">
        <f>'Wyniki meczow'!E74</f>
        <v>Maroko</v>
      </c>
      <c r="F74" s="8">
        <v>2</v>
      </c>
      <c r="G74" s="8">
        <v>1</v>
      </c>
      <c r="H74" s="4" t="str">
        <f t="shared" si="1"/>
        <v>Chorwacja</v>
      </c>
      <c r="I74" s="4">
        <f>IF('Wyniki meczow'!H74=Imie_Nazwisko_6!H74,2,0)</f>
        <v>2</v>
      </c>
      <c r="J74" s="4">
        <f>IF(AND('Wyniki meczow'!F74=Imie_Nazwisko_6!F74,'Wyniki meczow'!G74=Imie_Nazwisko_6!G74),1,0)</f>
        <v>1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68</v>
      </c>
      <c r="D75" s="21" t="str">
        <f>'Wyniki meczow'!H71</f>
        <v>Argentyna</v>
      </c>
      <c r="E75" s="21" t="str">
        <f>'Wyniki meczow'!H72</f>
        <v>Francja</v>
      </c>
      <c r="F75" s="8">
        <v>2</v>
      </c>
      <c r="G75" s="8">
        <v>3</v>
      </c>
      <c r="H75" s="4" t="str">
        <f t="shared" si="1"/>
        <v>Francja</v>
      </c>
      <c r="I75" s="4">
        <f>IF('Wyniki meczow'!H75=Imie_Nazwisko_6!H75,2,0)</f>
        <v>0</v>
      </c>
      <c r="J75" s="4">
        <f>IF(AND('Wyniki meczow'!F75=Imie_Nazwisko_6!F75,'Wyniki meczow'!G75=Imie_Nazwisko_6!G75),1,0)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67" priority="7" operator="containsText" text="podaj liczbę goli">
      <formula>NOT(ISERROR(SEARCH("podaj liczbę goli",F3)))</formula>
    </cfRule>
  </conditionalFormatting>
  <conditionalFormatting sqref="F55:G62">
    <cfRule type="containsText" dxfId="66" priority="6" operator="containsText" text="podaj liczbę goli">
      <formula>NOT(ISERROR(SEARCH("podaj liczbę goli",F55)))</formula>
    </cfRule>
  </conditionalFormatting>
  <conditionalFormatting sqref="F66:G68">
    <cfRule type="containsText" dxfId="65" priority="5" operator="containsText" text="podaj liczbę goli">
      <formula>NOT(ISERROR(SEARCH("podaj liczbę goli",F66)))</formula>
    </cfRule>
  </conditionalFormatting>
  <conditionalFormatting sqref="F72:G72">
    <cfRule type="containsText" dxfId="64" priority="4" operator="containsText" text="podaj liczbę goli">
      <formula>NOT(ISERROR(SEARCH("podaj liczbę goli",F72)))</formula>
    </cfRule>
  </conditionalFormatting>
  <conditionalFormatting sqref="F74:G75">
    <cfRule type="containsText" dxfId="63" priority="3" operator="containsText" text="podaj liczbę goli">
      <formula>NOT(ISERROR(SEARCH("podaj liczbę goli",F74)))</formula>
    </cfRule>
  </conditionalFormatting>
  <conditionalFormatting sqref="F65:G65">
    <cfRule type="containsText" dxfId="62" priority="2" operator="containsText" text="podaj liczbę goli">
      <formula>NOT(ISERROR(SEARCH("podaj liczbę goli",F65)))</formula>
    </cfRule>
  </conditionalFormatting>
  <conditionalFormatting sqref="F71:G71">
    <cfRule type="containsText" dxfId="61" priority="1" operator="containsText" text="podaj liczbę goli">
      <formula>NOT(ISERROR(SEARCH("podaj liczbę goli",F71)))</formula>
    </cfRule>
  </conditionalFormatting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workbookViewId="0">
      <pane ySplit="2" topLeftCell="A62" activePane="bottomLeft" state="frozen"/>
      <selection pane="bottomLeft" activeCell="F75" sqref="F75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27" style="1" bestFit="1" customWidth="1"/>
    <col min="10" max="10" width="23.28515625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17</v>
      </c>
      <c r="B1" s="33" t="s">
        <v>18</v>
      </c>
      <c r="C1" s="33" t="s">
        <v>19</v>
      </c>
      <c r="D1" s="34" t="s">
        <v>20</v>
      </c>
      <c r="E1" s="35" t="s">
        <v>21</v>
      </c>
      <c r="F1" s="36" t="s">
        <v>22</v>
      </c>
      <c r="G1" s="36"/>
      <c r="H1" s="32" t="s">
        <v>23</v>
      </c>
      <c r="I1" s="37" t="s">
        <v>69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20</v>
      </c>
      <c r="G2" s="3" t="s">
        <v>21</v>
      </c>
      <c r="H2" s="32"/>
      <c r="I2" s="6" t="s">
        <v>70</v>
      </c>
      <c r="J2" s="7" t="s">
        <v>71</v>
      </c>
    </row>
    <row r="3" spans="1:14" ht="14.25" x14ac:dyDescent="0.2">
      <c r="A3" s="4">
        <v>1</v>
      </c>
      <c r="B3" s="5">
        <v>44885</v>
      </c>
      <c r="C3" s="4" t="s">
        <v>24</v>
      </c>
      <c r="D3" s="4" t="s">
        <v>25</v>
      </c>
      <c r="E3" s="4" t="s">
        <v>26</v>
      </c>
      <c r="F3" s="8">
        <v>1</v>
      </c>
      <c r="G3" s="8">
        <v>0</v>
      </c>
      <c r="H3" s="4" t="str">
        <f t="shared" ref="H3:H50" si="0">IF(F3="-","",IF(F3=G3,"Remis",IF(F3&gt;G3,D3,E3)))</f>
        <v>Katar</v>
      </c>
      <c r="I3" s="4">
        <f>IF('Wyniki meczow'!H3=Imie_Nazwisko_7!H3,2,0)</f>
        <v>0</v>
      </c>
      <c r="J3" s="4">
        <f>IF(AND('Wyniki meczow'!F3=Imie_Nazwisko_7!F3,'Wyniki meczow'!G3=Imie_Nazwisko_7!G3),1,0)</f>
        <v>0</v>
      </c>
      <c r="M3" s="1" t="s">
        <v>72</v>
      </c>
      <c r="N3" s="1">
        <f>COUNTIF(I3:I50:I55:I62:I65:I68:I71:I72:I74:I75,2)</f>
        <v>36</v>
      </c>
    </row>
    <row r="4" spans="1:14" ht="14.25" x14ac:dyDescent="0.2">
      <c r="A4" s="4">
        <v>2</v>
      </c>
      <c r="B4" s="5">
        <v>44886</v>
      </c>
      <c r="C4" s="4" t="s">
        <v>24</v>
      </c>
      <c r="D4" s="4" t="s">
        <v>27</v>
      </c>
      <c r="E4" s="4" t="s">
        <v>28</v>
      </c>
      <c r="F4" s="8">
        <v>0</v>
      </c>
      <c r="G4" s="8">
        <v>2</v>
      </c>
      <c r="H4" s="4" t="str">
        <f t="shared" si="0"/>
        <v>Holandia</v>
      </c>
      <c r="I4" s="4">
        <f>IF('Wyniki meczow'!H4=Imie_Nazwisko_7!H4,2,0)</f>
        <v>2</v>
      </c>
      <c r="J4" s="4">
        <f>IF(AND('Wyniki meczow'!F4=Imie_Nazwisko_7!F4,'Wyniki meczow'!G4=Imie_Nazwisko_7!G4),1,0)</f>
        <v>1</v>
      </c>
      <c r="M4" s="1" t="s">
        <v>73</v>
      </c>
      <c r="N4" s="1">
        <f>COUNTIF(J3:J50:J55:J62:J65:J68:J71:J72:J74:J75,1)</f>
        <v>11</v>
      </c>
    </row>
    <row r="5" spans="1:14" ht="14.25" x14ac:dyDescent="0.2">
      <c r="A5" s="4">
        <v>3</v>
      </c>
      <c r="B5" s="5">
        <v>44886</v>
      </c>
      <c r="C5" s="4" t="s">
        <v>29</v>
      </c>
      <c r="D5" s="4" t="s">
        <v>30</v>
      </c>
      <c r="E5" s="4" t="s">
        <v>31</v>
      </c>
      <c r="F5" s="8">
        <v>3</v>
      </c>
      <c r="G5" s="8">
        <v>0</v>
      </c>
      <c r="H5" s="4" t="str">
        <f t="shared" si="0"/>
        <v>Anglia</v>
      </c>
      <c r="I5" s="4">
        <f>IF('Wyniki meczow'!H5=Imie_Nazwisko_7!H5,2,0)</f>
        <v>2</v>
      </c>
      <c r="J5" s="4">
        <f>IF(AND('Wyniki meczow'!F5=Imie_Nazwisko_7!F5,'Wyniki meczow'!G5=Imie_Nazwisko_7!G5),1,0)</f>
        <v>0</v>
      </c>
      <c r="M5" s="1" t="s">
        <v>74</v>
      </c>
      <c r="N5" s="1">
        <f>SUM(I3:I50:I55:I62:I65:I68:I71:I72:I74:I75)</f>
        <v>72</v>
      </c>
    </row>
    <row r="6" spans="1:14" ht="14.25" x14ac:dyDescent="0.2">
      <c r="A6" s="4">
        <v>4</v>
      </c>
      <c r="B6" s="5">
        <v>44886</v>
      </c>
      <c r="C6" s="4" t="s">
        <v>29</v>
      </c>
      <c r="D6" s="4" t="s">
        <v>32</v>
      </c>
      <c r="E6" s="4" t="s">
        <v>33</v>
      </c>
      <c r="F6" s="8">
        <v>1</v>
      </c>
      <c r="G6" s="8">
        <v>1</v>
      </c>
      <c r="H6" s="4" t="str">
        <f t="shared" si="0"/>
        <v>Remis</v>
      </c>
      <c r="I6" s="4">
        <f>IF('Wyniki meczow'!H6=Imie_Nazwisko_7!H6,2,0)</f>
        <v>2</v>
      </c>
      <c r="J6" s="4">
        <f>IF(AND('Wyniki meczow'!F6=Imie_Nazwisko_7!F6,'Wyniki meczow'!G6=Imie_Nazwisko_7!G6),1,0)</f>
        <v>1</v>
      </c>
    </row>
    <row r="7" spans="1:14" ht="14.25" x14ac:dyDescent="0.2">
      <c r="A7" s="4">
        <v>5</v>
      </c>
      <c r="B7" s="5">
        <v>44887</v>
      </c>
      <c r="C7" s="4" t="s">
        <v>34</v>
      </c>
      <c r="D7" s="4" t="s">
        <v>35</v>
      </c>
      <c r="E7" s="4" t="s">
        <v>36</v>
      </c>
      <c r="F7" s="8">
        <v>2</v>
      </c>
      <c r="G7" s="8">
        <v>0</v>
      </c>
      <c r="H7" s="4" t="str">
        <f t="shared" si="0"/>
        <v>Dania</v>
      </c>
      <c r="I7" s="4">
        <f>IF('Wyniki meczow'!H7=Imie_Nazwisko_7!H7,2,0)</f>
        <v>0</v>
      </c>
      <c r="J7" s="4">
        <f>IF(AND('Wyniki meczow'!F7=Imie_Nazwisko_7!F7,'Wyniki meczow'!G7=Imie_Nazwisko_7!G7),1,0)</f>
        <v>0</v>
      </c>
    </row>
    <row r="8" spans="1:14" ht="14.25" x14ac:dyDescent="0.2">
      <c r="A8" s="4">
        <v>6</v>
      </c>
      <c r="B8" s="5">
        <v>44887</v>
      </c>
      <c r="C8" s="4" t="s">
        <v>34</v>
      </c>
      <c r="D8" s="4" t="s">
        <v>37</v>
      </c>
      <c r="E8" s="4" t="s">
        <v>38</v>
      </c>
      <c r="F8" s="8">
        <v>5</v>
      </c>
      <c r="G8" s="8">
        <v>0</v>
      </c>
      <c r="H8" s="4" t="str">
        <f t="shared" si="0"/>
        <v>Francja</v>
      </c>
      <c r="I8" s="4">
        <f>IF('Wyniki meczow'!H8=Imie_Nazwisko_7!H8,2,0)</f>
        <v>2</v>
      </c>
      <c r="J8" s="4">
        <f>IF(AND('Wyniki meczow'!F8=Imie_Nazwisko_7!F8,'Wyniki meczow'!G8=Imie_Nazwisko_7!G8),1,0)</f>
        <v>0</v>
      </c>
    </row>
    <row r="9" spans="1:14" ht="14.25" x14ac:dyDescent="0.2">
      <c r="A9" s="4">
        <v>7</v>
      </c>
      <c r="B9" s="5">
        <v>44887</v>
      </c>
      <c r="C9" s="4" t="s">
        <v>39</v>
      </c>
      <c r="D9" s="4" t="s">
        <v>40</v>
      </c>
      <c r="E9" s="4" t="s">
        <v>41</v>
      </c>
      <c r="F9" s="8">
        <v>3</v>
      </c>
      <c r="G9" s="8">
        <v>0</v>
      </c>
      <c r="H9" s="4" t="str">
        <f t="shared" si="0"/>
        <v>Argentyna</v>
      </c>
      <c r="I9" s="4">
        <f>IF('Wyniki meczow'!H9=Imie_Nazwisko_7!H9,2,0)</f>
        <v>0</v>
      </c>
      <c r="J9" s="4">
        <f>IF(AND('Wyniki meczow'!F9=Imie_Nazwisko_7!F9,'Wyniki meczow'!G9=Imie_Nazwisko_7!G9),1,0)</f>
        <v>0</v>
      </c>
    </row>
    <row r="10" spans="1:14" ht="14.25" x14ac:dyDescent="0.2">
      <c r="A10" s="4">
        <v>8</v>
      </c>
      <c r="B10" s="5">
        <v>44887</v>
      </c>
      <c r="C10" s="4" t="s">
        <v>39</v>
      </c>
      <c r="D10" s="4" t="s">
        <v>42</v>
      </c>
      <c r="E10" s="4" t="s">
        <v>43</v>
      </c>
      <c r="F10" s="8">
        <v>2</v>
      </c>
      <c r="G10" s="8">
        <v>2</v>
      </c>
      <c r="H10" s="4" t="str">
        <f t="shared" si="0"/>
        <v>Remis</v>
      </c>
      <c r="I10" s="4">
        <f>IF('Wyniki meczow'!H10=Imie_Nazwisko_7!H10,2,0)</f>
        <v>2</v>
      </c>
      <c r="J10" s="4">
        <f>IF(AND('Wyniki meczow'!F10=Imie_Nazwisko_7!F10,'Wyniki meczow'!G10=Imie_Nazwisko_7!G10),1,0)</f>
        <v>0</v>
      </c>
    </row>
    <row r="11" spans="1:14" ht="14.25" x14ac:dyDescent="0.2">
      <c r="A11" s="4">
        <v>9</v>
      </c>
      <c r="B11" s="5">
        <v>44888</v>
      </c>
      <c r="C11" s="4" t="s">
        <v>44</v>
      </c>
      <c r="D11" s="4" t="s">
        <v>45</v>
      </c>
      <c r="E11" s="4" t="s">
        <v>46</v>
      </c>
      <c r="F11" s="8">
        <v>3</v>
      </c>
      <c r="G11" s="8">
        <v>0</v>
      </c>
      <c r="H11" s="4" t="str">
        <f t="shared" si="0"/>
        <v>Belgia</v>
      </c>
      <c r="I11" s="4">
        <f>IF('Wyniki meczow'!H11=Imie_Nazwisko_7!H11,2,0)</f>
        <v>2</v>
      </c>
      <c r="J11" s="4">
        <f>IF(AND('Wyniki meczow'!F11=Imie_Nazwisko_7!F11,'Wyniki meczow'!G11=Imie_Nazwisko_7!G11),1,0)</f>
        <v>0</v>
      </c>
    </row>
    <row r="12" spans="1:14" ht="14.25" x14ac:dyDescent="0.2">
      <c r="A12" s="4">
        <v>10</v>
      </c>
      <c r="B12" s="5">
        <v>44888</v>
      </c>
      <c r="C12" s="4" t="s">
        <v>47</v>
      </c>
      <c r="D12" s="4" t="s">
        <v>48</v>
      </c>
      <c r="E12" s="4" t="s">
        <v>49</v>
      </c>
      <c r="F12" s="8">
        <v>3</v>
      </c>
      <c r="G12" s="8">
        <v>0</v>
      </c>
      <c r="H12" s="4" t="str">
        <f t="shared" si="0"/>
        <v>Hiszpania</v>
      </c>
      <c r="I12" s="4">
        <f>IF('Wyniki meczow'!H12=Imie_Nazwisko_7!H12,2,0)</f>
        <v>2</v>
      </c>
      <c r="J12" s="4">
        <f>IF(AND('Wyniki meczow'!F12=Imie_Nazwisko_7!F12,'Wyniki meczow'!G12=Imie_Nazwisko_7!G12),1,0)</f>
        <v>0</v>
      </c>
    </row>
    <row r="13" spans="1:14" ht="14.25" x14ac:dyDescent="0.2">
      <c r="A13" s="4">
        <v>11</v>
      </c>
      <c r="B13" s="5">
        <v>44888</v>
      </c>
      <c r="C13" s="4" t="s">
        <v>47</v>
      </c>
      <c r="D13" s="4" t="s">
        <v>50</v>
      </c>
      <c r="E13" s="4" t="s">
        <v>51</v>
      </c>
      <c r="F13" s="8">
        <v>4</v>
      </c>
      <c r="G13" s="8">
        <v>0</v>
      </c>
      <c r="H13" s="4" t="str">
        <f t="shared" si="0"/>
        <v>Niemcy</v>
      </c>
      <c r="I13" s="4">
        <f>IF('Wyniki meczow'!H13=Imie_Nazwisko_7!H13,2,0)</f>
        <v>0</v>
      </c>
      <c r="J13" s="4">
        <f>IF(AND('Wyniki meczow'!F13=Imie_Nazwisko_7!F13,'Wyniki meczow'!G13=Imie_Nazwisko_7!G13),1,0)</f>
        <v>0</v>
      </c>
    </row>
    <row r="14" spans="1:14" ht="14.25" x14ac:dyDescent="0.2">
      <c r="A14" s="4">
        <v>12</v>
      </c>
      <c r="B14" s="5">
        <v>44888</v>
      </c>
      <c r="C14" s="4" t="s">
        <v>44</v>
      </c>
      <c r="D14" s="4" t="s">
        <v>52</v>
      </c>
      <c r="E14" s="4" t="s">
        <v>53</v>
      </c>
      <c r="F14" s="8">
        <v>2</v>
      </c>
      <c r="G14" s="8">
        <v>2</v>
      </c>
      <c r="H14" s="4" t="str">
        <f t="shared" si="0"/>
        <v>Remis</v>
      </c>
      <c r="I14" s="4">
        <f>IF('Wyniki meczow'!H14=Imie_Nazwisko_7!H14,2,0)</f>
        <v>2</v>
      </c>
      <c r="J14" s="4">
        <f>IF(AND('Wyniki meczow'!F14=Imie_Nazwisko_7!F14,'Wyniki meczow'!G14=Imie_Nazwisko_7!G14),1,0)</f>
        <v>0</v>
      </c>
    </row>
    <row r="15" spans="1:14" ht="14.25" x14ac:dyDescent="0.2">
      <c r="A15" s="4">
        <v>13</v>
      </c>
      <c r="B15" s="5">
        <v>44889</v>
      </c>
      <c r="C15" s="4" t="s">
        <v>54</v>
      </c>
      <c r="D15" s="4" t="s">
        <v>55</v>
      </c>
      <c r="E15" s="4" t="s">
        <v>56</v>
      </c>
      <c r="F15" s="8">
        <v>1</v>
      </c>
      <c r="G15" s="8">
        <v>1</v>
      </c>
      <c r="H15" s="4" t="str">
        <f t="shared" si="0"/>
        <v>Remis</v>
      </c>
      <c r="I15" s="4">
        <f>IF('Wyniki meczow'!H15=Imie_Nazwisko_7!H15,2,0)</f>
        <v>0</v>
      </c>
      <c r="J15" s="4">
        <f>IF(AND('Wyniki meczow'!F15=Imie_Nazwisko_7!F15,'Wyniki meczow'!G15=Imie_Nazwisko_7!G15),1,0)</f>
        <v>0</v>
      </c>
    </row>
    <row r="16" spans="1:14" ht="14.25" x14ac:dyDescent="0.2">
      <c r="A16" s="4">
        <v>14</v>
      </c>
      <c r="B16" s="5">
        <v>44889</v>
      </c>
      <c r="C16" s="4" t="s">
        <v>57</v>
      </c>
      <c r="D16" s="4" t="s">
        <v>58</v>
      </c>
      <c r="E16" s="4" t="s">
        <v>59</v>
      </c>
      <c r="F16" s="8">
        <v>3</v>
      </c>
      <c r="G16" s="8">
        <v>0</v>
      </c>
      <c r="H16" s="4" t="str">
        <f t="shared" si="0"/>
        <v>Urugwaj</v>
      </c>
      <c r="I16" s="4">
        <f>IF('Wyniki meczow'!H16=Imie_Nazwisko_7!H16,2,0)</f>
        <v>0</v>
      </c>
      <c r="J16" s="4">
        <f>IF(AND('Wyniki meczow'!F16=Imie_Nazwisko_7!F16,'Wyniki meczow'!G16=Imie_Nazwisko_7!G16),1,0)</f>
        <v>0</v>
      </c>
    </row>
    <row r="17" spans="1:10" ht="14.25" x14ac:dyDescent="0.2">
      <c r="A17" s="4">
        <v>15</v>
      </c>
      <c r="B17" s="5">
        <v>44889</v>
      </c>
      <c r="C17" s="4" t="s">
        <v>57</v>
      </c>
      <c r="D17" s="4" t="s">
        <v>60</v>
      </c>
      <c r="E17" s="4" t="s">
        <v>61</v>
      </c>
      <c r="F17" s="8">
        <v>2</v>
      </c>
      <c r="G17" s="8">
        <v>1</v>
      </c>
      <c r="H17" s="4" t="str">
        <f t="shared" si="0"/>
        <v>Portugalia</v>
      </c>
      <c r="I17" s="4">
        <f>IF('Wyniki meczow'!H17=Imie_Nazwisko_7!H17,2,0)</f>
        <v>2</v>
      </c>
      <c r="J17" s="4">
        <f>IF(AND('Wyniki meczow'!F17=Imie_Nazwisko_7!F17,'Wyniki meczow'!G17=Imie_Nazwisko_7!G17),1,0)</f>
        <v>0</v>
      </c>
    </row>
    <row r="18" spans="1:10" ht="14.25" x14ac:dyDescent="0.2">
      <c r="A18" s="4">
        <v>16</v>
      </c>
      <c r="B18" s="5">
        <v>44889</v>
      </c>
      <c r="C18" s="4" t="s">
        <v>54</v>
      </c>
      <c r="D18" s="4" t="s">
        <v>62</v>
      </c>
      <c r="E18" s="4" t="s">
        <v>63</v>
      </c>
      <c r="F18" s="8">
        <v>3</v>
      </c>
      <c r="G18" s="8">
        <v>0</v>
      </c>
      <c r="H18" s="4" t="str">
        <f t="shared" si="0"/>
        <v>Brazylia</v>
      </c>
      <c r="I18" s="4">
        <f>IF('Wyniki meczow'!H18=Imie_Nazwisko_7!H18,2,0)</f>
        <v>2</v>
      </c>
      <c r="J18" s="4">
        <f>IF(AND('Wyniki meczow'!F18=Imie_Nazwisko_7!F18,'Wyniki meczow'!G18=Imie_Nazwisko_7!G18),1,0)</f>
        <v>0</v>
      </c>
    </row>
    <row r="19" spans="1:10" ht="14.25" x14ac:dyDescent="0.2">
      <c r="A19" s="4">
        <v>17</v>
      </c>
      <c r="B19" s="5">
        <v>44890</v>
      </c>
      <c r="C19" s="4" t="s">
        <v>29</v>
      </c>
      <c r="D19" s="4" t="s">
        <v>33</v>
      </c>
      <c r="E19" s="4" t="s">
        <v>31</v>
      </c>
      <c r="F19" s="8">
        <v>1</v>
      </c>
      <c r="G19" s="8">
        <v>0</v>
      </c>
      <c r="H19" s="4" t="str">
        <f t="shared" si="0"/>
        <v>Walia</v>
      </c>
      <c r="I19" s="4">
        <f>IF('Wyniki meczow'!H19=Imie_Nazwisko_7!H19,2,0)</f>
        <v>0</v>
      </c>
      <c r="J19" s="4">
        <f>IF(AND('Wyniki meczow'!F19=Imie_Nazwisko_7!F19,'Wyniki meczow'!G19=Imie_Nazwisko_7!G19),1,0)</f>
        <v>0</v>
      </c>
    </row>
    <row r="20" spans="1:10" ht="14.25" x14ac:dyDescent="0.2">
      <c r="A20" s="4">
        <v>18</v>
      </c>
      <c r="B20" s="5">
        <v>44890</v>
      </c>
      <c r="C20" s="4" t="s">
        <v>24</v>
      </c>
      <c r="D20" s="4" t="s">
        <v>25</v>
      </c>
      <c r="E20" s="4" t="s">
        <v>27</v>
      </c>
      <c r="F20" s="8">
        <v>1</v>
      </c>
      <c r="G20" s="8">
        <v>1</v>
      </c>
      <c r="H20" s="4" t="str">
        <f t="shared" si="0"/>
        <v>Remis</v>
      </c>
      <c r="I20" s="4">
        <f>IF('Wyniki meczow'!H20=Imie_Nazwisko_7!H20,2,0)</f>
        <v>0</v>
      </c>
      <c r="J20" s="4">
        <f>IF(AND('Wyniki meczow'!F20=Imie_Nazwisko_7!F20,'Wyniki meczow'!G20=Imie_Nazwisko_7!G20),1,0)</f>
        <v>0</v>
      </c>
    </row>
    <row r="21" spans="1:10" ht="14.25" x14ac:dyDescent="0.2">
      <c r="A21" s="4">
        <v>19</v>
      </c>
      <c r="B21" s="5">
        <v>44890</v>
      </c>
      <c r="C21" s="4" t="s">
        <v>24</v>
      </c>
      <c r="D21" s="4" t="s">
        <v>28</v>
      </c>
      <c r="E21" s="4" t="s">
        <v>26</v>
      </c>
      <c r="F21" s="8">
        <v>3</v>
      </c>
      <c r="G21" s="8">
        <v>0</v>
      </c>
      <c r="H21" s="4" t="str">
        <f t="shared" si="0"/>
        <v>Holandia</v>
      </c>
      <c r="I21" s="4">
        <f>IF('Wyniki meczow'!H21=Imie_Nazwisko_7!H21,2,0)</f>
        <v>0</v>
      </c>
      <c r="J21" s="4">
        <f>IF(AND('Wyniki meczow'!F21=Imie_Nazwisko_7!F21,'Wyniki meczow'!G21=Imie_Nazwisko_7!G21),1,0)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29</v>
      </c>
      <c r="D22" s="4" t="s">
        <v>30</v>
      </c>
      <c r="E22" s="4" t="s">
        <v>32</v>
      </c>
      <c r="F22" s="8">
        <v>2</v>
      </c>
      <c r="G22" s="8">
        <v>0</v>
      </c>
      <c r="H22" s="4" t="str">
        <f t="shared" si="0"/>
        <v>Anglia</v>
      </c>
      <c r="I22" s="4">
        <f>IF('Wyniki meczow'!H22=Imie_Nazwisko_7!H22,2,0)</f>
        <v>0</v>
      </c>
      <c r="J22" s="4">
        <f>IF(AND('Wyniki meczow'!F22=Imie_Nazwisko_7!F22,'Wyniki meczow'!G22=Imie_Nazwisko_7!G22),1,0)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34</v>
      </c>
      <c r="D23" s="4" t="s">
        <v>36</v>
      </c>
      <c r="E23" s="4" t="s">
        <v>38</v>
      </c>
      <c r="F23" s="8">
        <v>0</v>
      </c>
      <c r="G23" s="8">
        <v>0</v>
      </c>
      <c r="H23" s="4" t="str">
        <f t="shared" si="0"/>
        <v>Remis</v>
      </c>
      <c r="I23" s="4">
        <f>IF('Wyniki meczow'!H23=Imie_Nazwisko_7!H23,2,0)</f>
        <v>0</v>
      </c>
      <c r="J23" s="4">
        <f>IF(AND('Wyniki meczow'!F23=Imie_Nazwisko_7!F23,'Wyniki meczow'!G23=Imie_Nazwisko_7!G23),1,0)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39</v>
      </c>
      <c r="D24" s="4" t="s">
        <v>43</v>
      </c>
      <c r="E24" s="4" t="s">
        <v>41</v>
      </c>
      <c r="F24" s="8">
        <v>2</v>
      </c>
      <c r="G24" s="8">
        <v>0</v>
      </c>
      <c r="H24" s="4" t="str">
        <f t="shared" si="0"/>
        <v>Polska</v>
      </c>
      <c r="I24" s="4">
        <f>IF('Wyniki meczow'!H24=Imie_Nazwisko_7!H24,2,0)</f>
        <v>2</v>
      </c>
      <c r="J24" s="4">
        <f>IF(AND('Wyniki meczow'!F24=Imie_Nazwisko_7!F24,'Wyniki meczow'!G24=Imie_Nazwisko_7!G24),1,0)</f>
        <v>1</v>
      </c>
    </row>
    <row r="25" spans="1:10" ht="15.75" customHeight="1" x14ac:dyDescent="0.2">
      <c r="A25" s="4">
        <v>23</v>
      </c>
      <c r="B25" s="5">
        <v>44891</v>
      </c>
      <c r="C25" s="4" t="s">
        <v>34</v>
      </c>
      <c r="D25" s="4" t="s">
        <v>37</v>
      </c>
      <c r="E25" s="4" t="s">
        <v>35</v>
      </c>
      <c r="F25" s="8">
        <v>2</v>
      </c>
      <c r="G25" s="8">
        <v>0</v>
      </c>
      <c r="H25" s="4" t="str">
        <f t="shared" si="0"/>
        <v>Francja</v>
      </c>
      <c r="I25" s="4">
        <f>IF('Wyniki meczow'!H25=Imie_Nazwisko_7!H25,2,0)</f>
        <v>2</v>
      </c>
      <c r="J25" s="4">
        <f>IF(AND('Wyniki meczow'!F25=Imie_Nazwisko_7!F25,'Wyniki meczow'!G25=Imie_Nazwisko_7!G25),1,0)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39</v>
      </c>
      <c r="D26" s="4" t="s">
        <v>40</v>
      </c>
      <c r="E26" s="4" t="s">
        <v>42</v>
      </c>
      <c r="F26" s="8">
        <v>2</v>
      </c>
      <c r="G26" s="8">
        <v>0</v>
      </c>
      <c r="H26" s="4" t="str">
        <f t="shared" si="0"/>
        <v>Argentyna</v>
      </c>
      <c r="I26" s="4">
        <f>IF('Wyniki meczow'!H26=Imie_Nazwisko_7!H26,2,0)</f>
        <v>2</v>
      </c>
      <c r="J26" s="4">
        <f>IF(AND('Wyniki meczow'!F26=Imie_Nazwisko_7!F26,'Wyniki meczow'!G26=Imie_Nazwisko_7!G26),1,0)</f>
        <v>1</v>
      </c>
    </row>
    <row r="27" spans="1:10" ht="15.75" customHeight="1" x14ac:dyDescent="0.2">
      <c r="A27" s="4">
        <v>25</v>
      </c>
      <c r="B27" s="5">
        <v>44892</v>
      </c>
      <c r="C27" s="4" t="s">
        <v>47</v>
      </c>
      <c r="D27" s="4" t="s">
        <v>51</v>
      </c>
      <c r="E27" s="4" t="s">
        <v>49</v>
      </c>
      <c r="F27" s="8">
        <v>0</v>
      </c>
      <c r="G27" s="8">
        <v>1</v>
      </c>
      <c r="H27" s="4" t="str">
        <f t="shared" si="0"/>
        <v>Kostaryka</v>
      </c>
      <c r="I27" s="4">
        <f>IF('Wyniki meczow'!H27=Imie_Nazwisko_7!H27,2,0)</f>
        <v>2</v>
      </c>
      <c r="J27" s="4">
        <f>IF(AND('Wyniki meczow'!F27=Imie_Nazwisko_7!F27,'Wyniki meczow'!G27=Imie_Nazwisko_7!G27),1,0)</f>
        <v>1</v>
      </c>
    </row>
    <row r="28" spans="1:10" ht="15.75" customHeight="1" x14ac:dyDescent="0.2">
      <c r="A28" s="4">
        <v>26</v>
      </c>
      <c r="B28" s="5">
        <v>44892</v>
      </c>
      <c r="C28" s="4" t="s">
        <v>44</v>
      </c>
      <c r="D28" s="4" t="s">
        <v>45</v>
      </c>
      <c r="E28" s="4" t="s">
        <v>52</v>
      </c>
      <c r="F28" s="8">
        <v>2</v>
      </c>
      <c r="G28" s="8">
        <v>1</v>
      </c>
      <c r="H28" s="4" t="str">
        <f t="shared" si="0"/>
        <v>Belgia</v>
      </c>
      <c r="I28" s="4">
        <f>IF('Wyniki meczow'!H28=Imie_Nazwisko_7!H28,2,0)</f>
        <v>0</v>
      </c>
      <c r="J28" s="4">
        <f>IF(AND('Wyniki meczow'!F28=Imie_Nazwisko_7!F28,'Wyniki meczow'!G28=Imie_Nazwisko_7!G28),1,0)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44</v>
      </c>
      <c r="D29" s="4" t="s">
        <v>53</v>
      </c>
      <c r="E29" s="4" t="s">
        <v>46</v>
      </c>
      <c r="F29" s="8">
        <v>2</v>
      </c>
      <c r="G29" s="8">
        <v>0</v>
      </c>
      <c r="H29" s="4" t="str">
        <f t="shared" si="0"/>
        <v>Chorwacja</v>
      </c>
      <c r="I29" s="4">
        <f>IF('Wyniki meczow'!H29=Imie_Nazwisko_7!H29,2,0)</f>
        <v>2</v>
      </c>
      <c r="J29" s="4">
        <f>IF(AND('Wyniki meczow'!F29=Imie_Nazwisko_7!F29,'Wyniki meczow'!G29=Imie_Nazwisko_7!G29),1,0)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47</v>
      </c>
      <c r="D30" s="4" t="s">
        <v>48</v>
      </c>
      <c r="E30" s="4" t="s">
        <v>50</v>
      </c>
      <c r="F30" s="8">
        <v>2</v>
      </c>
      <c r="G30" s="8">
        <v>1</v>
      </c>
      <c r="H30" s="4" t="str">
        <f t="shared" si="0"/>
        <v>Hiszpania</v>
      </c>
      <c r="I30" s="4">
        <f>IF('Wyniki meczow'!H30=Imie_Nazwisko_7!H30,2,0)</f>
        <v>0</v>
      </c>
      <c r="J30" s="4">
        <f>IF(AND('Wyniki meczow'!F30=Imie_Nazwisko_7!F30,'Wyniki meczow'!G30=Imie_Nazwisko_7!G30),1,0)</f>
        <v>0</v>
      </c>
    </row>
    <row r="31" spans="1:10" ht="15.75" customHeight="1" x14ac:dyDescent="0.2">
      <c r="A31" s="4">
        <v>29</v>
      </c>
      <c r="B31" s="5">
        <v>44893</v>
      </c>
      <c r="C31" s="4" t="s">
        <v>54</v>
      </c>
      <c r="D31" s="4" t="s">
        <v>56</v>
      </c>
      <c r="E31" s="4" t="s">
        <v>63</v>
      </c>
      <c r="F31" s="8">
        <v>1</v>
      </c>
      <c r="G31" s="8">
        <v>2</v>
      </c>
      <c r="H31" s="4" t="str">
        <f t="shared" si="0"/>
        <v>Serbia</v>
      </c>
      <c r="I31" s="4">
        <f>IF('Wyniki meczow'!H31=Imie_Nazwisko_7!H31,2,0)</f>
        <v>0</v>
      </c>
      <c r="J31" s="4">
        <f>IF(AND('Wyniki meczow'!F31=Imie_Nazwisko_7!F31,'Wyniki meczow'!G31=Imie_Nazwisko_7!G31),1,0)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57</v>
      </c>
      <c r="D32" s="4" t="s">
        <v>59</v>
      </c>
      <c r="E32" s="4" t="s">
        <v>61</v>
      </c>
      <c r="F32" s="8">
        <v>0</v>
      </c>
      <c r="G32" s="8">
        <v>2</v>
      </c>
      <c r="H32" s="4" t="str">
        <f t="shared" si="0"/>
        <v>Ghana</v>
      </c>
      <c r="I32" s="4">
        <f>IF('Wyniki meczow'!H32=Imie_Nazwisko_7!H32,2,0)</f>
        <v>2</v>
      </c>
      <c r="J32" s="4">
        <f>IF(AND('Wyniki meczow'!F32=Imie_Nazwisko_7!F32,'Wyniki meczow'!G32=Imie_Nazwisko_7!G32),1,0)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54</v>
      </c>
      <c r="D33" s="4" t="s">
        <v>62</v>
      </c>
      <c r="E33" s="4" t="s">
        <v>55</v>
      </c>
      <c r="F33" s="8">
        <v>3</v>
      </c>
      <c r="G33" s="8">
        <v>1</v>
      </c>
      <c r="H33" s="4" t="str">
        <f t="shared" si="0"/>
        <v>Brazylia</v>
      </c>
      <c r="I33" s="4">
        <f>IF('Wyniki meczow'!H33=Imie_Nazwisko_7!H33,2,0)</f>
        <v>2</v>
      </c>
      <c r="J33" s="4">
        <f>IF(AND('Wyniki meczow'!F33=Imie_Nazwisko_7!F33,'Wyniki meczow'!G33=Imie_Nazwisko_7!G33),1,0)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57</v>
      </c>
      <c r="D34" s="4" t="s">
        <v>60</v>
      </c>
      <c r="E34" s="4" t="s">
        <v>58</v>
      </c>
      <c r="F34" s="8">
        <v>1</v>
      </c>
      <c r="G34" s="8">
        <v>2</v>
      </c>
      <c r="H34" s="4" t="str">
        <f t="shared" si="0"/>
        <v>Urugwaj</v>
      </c>
      <c r="I34" s="4">
        <f>IF('Wyniki meczow'!H34=Imie_Nazwisko_7!H34,2,0)</f>
        <v>0</v>
      </c>
      <c r="J34" s="4">
        <f>IF(AND('Wyniki meczow'!F34=Imie_Nazwisko_7!F34,'Wyniki meczow'!G34=Imie_Nazwisko_7!G34),1,0)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29</v>
      </c>
      <c r="D35" s="4" t="s">
        <v>33</v>
      </c>
      <c r="E35" s="4" t="s">
        <v>30</v>
      </c>
      <c r="F35" s="8">
        <v>1</v>
      </c>
      <c r="G35" s="8">
        <v>3</v>
      </c>
      <c r="H35" s="4" t="str">
        <f t="shared" si="0"/>
        <v>Anglia</v>
      </c>
      <c r="I35" s="4">
        <f>IF('Wyniki meczow'!H35=Imie_Nazwisko_7!H35,2,0)</f>
        <v>2</v>
      </c>
      <c r="J35" s="4">
        <f>IF(AND('Wyniki meczow'!F35=Imie_Nazwisko_7!F35,'Wyniki meczow'!G35=Imie_Nazwisko_7!G35),1,0)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29</v>
      </c>
      <c r="D36" s="4" t="s">
        <v>31</v>
      </c>
      <c r="E36" s="4" t="s">
        <v>32</v>
      </c>
      <c r="F36" s="8">
        <v>0</v>
      </c>
      <c r="G36" s="8">
        <v>1</v>
      </c>
      <c r="H36" s="4" t="str">
        <f t="shared" si="0"/>
        <v>USA</v>
      </c>
      <c r="I36" s="4">
        <f>IF('Wyniki meczow'!H36=Imie_Nazwisko_7!H36,2,0)</f>
        <v>2</v>
      </c>
      <c r="J36" s="4">
        <f>IF(AND('Wyniki meczow'!F36=Imie_Nazwisko_7!F36,'Wyniki meczow'!G36=Imie_Nazwisko_7!G36),1,0)</f>
        <v>1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24</v>
      </c>
      <c r="D37" s="4" t="s">
        <v>26</v>
      </c>
      <c r="E37" s="4" t="s">
        <v>27</v>
      </c>
      <c r="F37" s="8">
        <v>1</v>
      </c>
      <c r="G37" s="8">
        <v>1</v>
      </c>
      <c r="H37" s="4" t="str">
        <f t="shared" si="0"/>
        <v>Remis</v>
      </c>
      <c r="I37" s="4">
        <f>IF('Wyniki meczow'!H37=Imie_Nazwisko_7!H37,2,0)</f>
        <v>0</v>
      </c>
      <c r="J37" s="4">
        <f>IF(AND('Wyniki meczow'!F37=Imie_Nazwisko_7!F37,'Wyniki meczow'!G37=Imie_Nazwisko_7!G37),1,0)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24</v>
      </c>
      <c r="D38" s="4" t="s">
        <v>28</v>
      </c>
      <c r="E38" s="4" t="s">
        <v>25</v>
      </c>
      <c r="F38" s="8">
        <v>2</v>
      </c>
      <c r="G38" s="8">
        <v>0</v>
      </c>
      <c r="H38" s="4" t="str">
        <f t="shared" si="0"/>
        <v>Holandia</v>
      </c>
      <c r="I38" s="4">
        <f>IF('Wyniki meczow'!H38=Imie_Nazwisko_7!H38,2,0)</f>
        <v>2</v>
      </c>
      <c r="J38" s="4">
        <f>IF(AND('Wyniki meczow'!F38=Imie_Nazwisko_7!F38,'Wyniki meczow'!G38=Imie_Nazwisko_7!G38),1,0)</f>
        <v>1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34</v>
      </c>
      <c r="D39" s="4" t="s">
        <v>38</v>
      </c>
      <c r="E39" s="4" t="s">
        <v>35</v>
      </c>
      <c r="F39" s="8">
        <v>1</v>
      </c>
      <c r="G39" s="8">
        <v>2</v>
      </c>
      <c r="H39" s="4" t="str">
        <f t="shared" si="0"/>
        <v>Dania</v>
      </c>
      <c r="I39" s="4">
        <f>IF('Wyniki meczow'!H39=Imie_Nazwisko_7!H39,2,0)</f>
        <v>0</v>
      </c>
      <c r="J39" s="4">
        <f>IF(AND('Wyniki meczow'!F39=Imie_Nazwisko_7!F39,'Wyniki meczow'!G39=Imie_Nazwisko_7!G39),1,0)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34</v>
      </c>
      <c r="D40" s="4" t="s">
        <v>36</v>
      </c>
      <c r="E40" s="4" t="s">
        <v>37</v>
      </c>
      <c r="F40" s="8">
        <v>0</v>
      </c>
      <c r="G40" s="8">
        <v>4</v>
      </c>
      <c r="H40" s="4" t="str">
        <f t="shared" si="0"/>
        <v>Francja</v>
      </c>
      <c r="I40" s="4">
        <f>IF('Wyniki meczow'!H40=Imie_Nazwisko_7!H40,2,0)</f>
        <v>0</v>
      </c>
      <c r="J40" s="4">
        <f>IF(AND('Wyniki meczow'!F40=Imie_Nazwisko_7!F40,'Wyniki meczow'!G40=Imie_Nazwisko_7!G40),1,0)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39</v>
      </c>
      <c r="D41" s="4" t="s">
        <v>43</v>
      </c>
      <c r="E41" s="4" t="s">
        <v>40</v>
      </c>
      <c r="F41" s="8">
        <v>1</v>
      </c>
      <c r="G41" s="8">
        <v>3</v>
      </c>
      <c r="H41" s="4" t="str">
        <f t="shared" si="0"/>
        <v>Argentyna</v>
      </c>
      <c r="I41" s="4">
        <f>IF('Wyniki meczow'!H41=Imie_Nazwisko_7!H41,2,0)</f>
        <v>2</v>
      </c>
      <c r="J41" s="4">
        <f>IF(AND('Wyniki meczow'!F41=Imie_Nazwisko_7!F41,'Wyniki meczow'!G41=Imie_Nazwisko_7!G41),1,0)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39</v>
      </c>
      <c r="D42" s="4" t="s">
        <v>41</v>
      </c>
      <c r="E42" s="4" t="s">
        <v>42</v>
      </c>
      <c r="F42" s="8">
        <v>1</v>
      </c>
      <c r="G42" s="8">
        <v>2</v>
      </c>
      <c r="H42" s="4" t="str">
        <f t="shared" si="0"/>
        <v>Meksyk</v>
      </c>
      <c r="I42" s="4">
        <f>IF('Wyniki meczow'!H42=Imie_Nazwisko_7!H42,2,0)</f>
        <v>2</v>
      </c>
      <c r="J42" s="4">
        <f>IF(AND('Wyniki meczow'!F42=Imie_Nazwisko_7!F42,'Wyniki meczow'!G42=Imie_Nazwisko_7!G42),1,0)</f>
        <v>1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44</v>
      </c>
      <c r="D43" s="4" t="s">
        <v>53</v>
      </c>
      <c r="E43" s="4" t="s">
        <v>45</v>
      </c>
      <c r="F43" s="8">
        <v>1</v>
      </c>
      <c r="G43" s="8">
        <v>3</v>
      </c>
      <c r="H43" s="4" t="str">
        <f t="shared" si="0"/>
        <v>Belgia</v>
      </c>
      <c r="I43" s="4">
        <f>IF('Wyniki meczow'!H43=Imie_Nazwisko_7!H43,2,0)</f>
        <v>0</v>
      </c>
      <c r="J43" s="4">
        <f>IF(AND('Wyniki meczow'!F43=Imie_Nazwisko_7!F43,'Wyniki meczow'!G43=Imie_Nazwisko_7!G43),1,0)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44</v>
      </c>
      <c r="D44" s="4" t="s">
        <v>46</v>
      </c>
      <c r="E44" s="4" t="s">
        <v>52</v>
      </c>
      <c r="F44" s="8">
        <v>1</v>
      </c>
      <c r="G44" s="8">
        <v>2</v>
      </c>
      <c r="H44" s="4" t="str">
        <f t="shared" si="0"/>
        <v>Maroko</v>
      </c>
      <c r="I44" s="4">
        <f>IF('Wyniki meczow'!H44=Imie_Nazwisko_7!H44,2,0)</f>
        <v>2</v>
      </c>
      <c r="J44" s="4">
        <f>IF(AND('Wyniki meczow'!F44=Imie_Nazwisko_7!F44,'Wyniki meczow'!G44=Imie_Nazwisko_7!G44),1,0)</f>
        <v>1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47</v>
      </c>
      <c r="D45" s="4" t="s">
        <v>51</v>
      </c>
      <c r="E45" s="4" t="s">
        <v>48</v>
      </c>
      <c r="F45" s="8">
        <v>0</v>
      </c>
      <c r="G45" s="8">
        <v>3</v>
      </c>
      <c r="H45" s="4" t="str">
        <f t="shared" si="0"/>
        <v>Hiszpania</v>
      </c>
      <c r="I45" s="4">
        <f>IF('Wyniki meczow'!H45=Imie_Nazwisko_7!H45,2,0)</f>
        <v>0</v>
      </c>
      <c r="J45" s="4">
        <f>IF(AND('Wyniki meczow'!F45=Imie_Nazwisko_7!F45,'Wyniki meczow'!G45=Imie_Nazwisko_7!G45),1,0)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47</v>
      </c>
      <c r="D46" s="4" t="s">
        <v>49</v>
      </c>
      <c r="E46" s="4" t="s">
        <v>50</v>
      </c>
      <c r="F46" s="8">
        <v>0</v>
      </c>
      <c r="G46" s="8">
        <v>3</v>
      </c>
      <c r="H46" s="4" t="str">
        <f t="shared" si="0"/>
        <v>Niemcy</v>
      </c>
      <c r="I46" s="4">
        <f>IF('Wyniki meczow'!H46=Imie_Nazwisko_7!H46,2,0)</f>
        <v>2</v>
      </c>
      <c r="J46" s="4">
        <f>IF(AND('Wyniki meczow'!F46=Imie_Nazwisko_7!F46,'Wyniki meczow'!G46=Imie_Nazwisko_7!G46),1,0)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57</v>
      </c>
      <c r="D47" s="4" t="s">
        <v>61</v>
      </c>
      <c r="E47" s="4" t="s">
        <v>58</v>
      </c>
      <c r="F47" s="8">
        <v>1</v>
      </c>
      <c r="G47" s="8">
        <v>2</v>
      </c>
      <c r="H47" s="4" t="str">
        <f t="shared" si="0"/>
        <v>Urugwaj</v>
      </c>
      <c r="I47" s="4">
        <f>IF('Wyniki meczow'!H47=Imie_Nazwisko_7!H47,2,0)</f>
        <v>2</v>
      </c>
      <c r="J47" s="4">
        <f>IF(AND('Wyniki meczow'!F47=Imie_Nazwisko_7!F47,'Wyniki meczow'!G47=Imie_Nazwisko_7!G47),1,0)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57</v>
      </c>
      <c r="D48" s="4" t="s">
        <v>59</v>
      </c>
      <c r="E48" s="4" t="s">
        <v>60</v>
      </c>
      <c r="F48" s="8">
        <v>0</v>
      </c>
      <c r="G48" s="8">
        <v>3</v>
      </c>
      <c r="H48" s="4" t="str">
        <f t="shared" si="0"/>
        <v>Portugalia</v>
      </c>
      <c r="I48" s="4">
        <f>IF('Wyniki meczow'!H48=Imie_Nazwisko_7!H48,2,0)</f>
        <v>0</v>
      </c>
      <c r="J48" s="4">
        <f>IF(AND('Wyniki meczow'!F48=Imie_Nazwisko_7!F48,'Wyniki meczow'!G48=Imie_Nazwisko_7!G48),1,0)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54</v>
      </c>
      <c r="D49" s="4" t="s">
        <v>63</v>
      </c>
      <c r="E49" s="4" t="s">
        <v>55</v>
      </c>
      <c r="F49" s="8">
        <v>1</v>
      </c>
      <c r="G49" s="8">
        <v>1</v>
      </c>
      <c r="H49" s="4" t="str">
        <f t="shared" si="0"/>
        <v>Remis</v>
      </c>
      <c r="I49" s="4">
        <f>IF('Wyniki meczow'!H49=Imie_Nazwisko_7!H49,2,0)</f>
        <v>0</v>
      </c>
      <c r="J49" s="4">
        <f>IF(AND('Wyniki meczow'!F49=Imie_Nazwisko_7!F49,'Wyniki meczow'!G49=Imie_Nazwisko_7!G49),1,0)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54</v>
      </c>
      <c r="D50" s="4" t="s">
        <v>56</v>
      </c>
      <c r="E50" s="4" t="s">
        <v>62</v>
      </c>
      <c r="F50" s="8">
        <v>0</v>
      </c>
      <c r="G50" s="8">
        <v>2</v>
      </c>
      <c r="H50" s="4" t="str">
        <f t="shared" si="0"/>
        <v>Brazylia</v>
      </c>
      <c r="I50" s="4">
        <f>IF('Wyniki meczow'!H50=Imie_Nazwisko_7!H50,2,0)</f>
        <v>0</v>
      </c>
      <c r="J50" s="4">
        <f>IF(AND('Wyniki meczow'!F50=Imie_Nazwisko_7!F50,'Wyniki meczow'!G50=Imie_Nazwisko_7!G50),1,0)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64</v>
      </c>
      <c r="D55" s="17" t="s">
        <v>28</v>
      </c>
      <c r="E55" s="17" t="s">
        <v>32</v>
      </c>
      <c r="F55" s="8">
        <v>2</v>
      </c>
      <c r="G55" s="8">
        <v>1</v>
      </c>
      <c r="H55" s="4" t="str">
        <f t="shared" ref="H55:H75" si="1">IF(F55="-","",IF(F55=G55,"Remis",IF(F55&gt;G55,D55,E55)))</f>
        <v>Holandia</v>
      </c>
      <c r="I55" s="4">
        <f>IF('Wyniki meczow'!H55=Imie_Nazwisko_7!H55,2,0)</f>
        <v>2</v>
      </c>
      <c r="J55" s="4">
        <f>IF(AND('Wyniki meczow'!F55=Imie_Nazwisko_7!F55,'Wyniki meczow'!G55=Imie_Nazwisko_7!G55),1,0)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64</v>
      </c>
      <c r="D56" s="17" t="s">
        <v>40</v>
      </c>
      <c r="E56" s="17" t="s">
        <v>38</v>
      </c>
      <c r="F56" s="8">
        <v>3</v>
      </c>
      <c r="G56" s="8">
        <v>1</v>
      </c>
      <c r="H56" s="4" t="str">
        <f t="shared" si="1"/>
        <v>Argentyna</v>
      </c>
      <c r="I56" s="4">
        <f>IF('Wyniki meczow'!H56=Imie_Nazwisko_7!H56,2,0)</f>
        <v>2</v>
      </c>
      <c r="J56" s="4">
        <f>IF(AND('Wyniki meczow'!F56=Imie_Nazwisko_7!F56,'Wyniki meczow'!G56=Imie_Nazwisko_7!G56),1,0)</f>
        <v>0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64</v>
      </c>
      <c r="D57" s="17" t="s">
        <v>37</v>
      </c>
      <c r="E57" s="17" t="s">
        <v>43</v>
      </c>
      <c r="F57" s="8">
        <v>4</v>
      </c>
      <c r="G57" s="8">
        <v>1</v>
      </c>
      <c r="H57" s="4" t="str">
        <f t="shared" si="1"/>
        <v>Francja</v>
      </c>
      <c r="I57" s="4">
        <f>IF('Wyniki meczow'!H57=Imie_Nazwisko_7!H57,2,0)</f>
        <v>2</v>
      </c>
      <c r="J57" s="4">
        <f>IF(AND('Wyniki meczow'!F57=Imie_Nazwisko_7!F57,'Wyniki meczow'!G57=Imie_Nazwisko_7!G57),1,0)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64</v>
      </c>
      <c r="D58" s="17" t="s">
        <v>30</v>
      </c>
      <c r="E58" s="17" t="s">
        <v>27</v>
      </c>
      <c r="F58" s="8">
        <v>2</v>
      </c>
      <c r="G58" s="8">
        <v>1</v>
      </c>
      <c r="H58" s="4" t="str">
        <f t="shared" si="1"/>
        <v>Anglia</v>
      </c>
      <c r="I58" s="4">
        <f>IF('Wyniki meczow'!H58=Imie_Nazwisko_7!H58,2,0)</f>
        <v>2</v>
      </c>
      <c r="J58" s="4">
        <f>IF(AND('Wyniki meczow'!F58=Imie_Nazwisko_7!F58,'Wyniki meczow'!G58=Imie_Nazwisko_7!G58),1,0)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64</v>
      </c>
      <c r="D59" s="17" t="s">
        <v>51</v>
      </c>
      <c r="E59" s="17" t="s">
        <v>53</v>
      </c>
      <c r="F59" s="8">
        <v>1</v>
      </c>
      <c r="G59" s="8">
        <v>2</v>
      </c>
      <c r="H59" s="4" t="str">
        <f t="shared" si="1"/>
        <v>Chorwacja</v>
      </c>
      <c r="I59" s="4">
        <f>IF('Wyniki meczow'!H59=Imie_Nazwisko_7!H59,2,0)</f>
        <v>2</v>
      </c>
      <c r="J59" s="4">
        <f>IF(AND('Wyniki meczow'!F59=Imie_Nazwisko_7!F59,'Wyniki meczow'!G59=Imie_Nazwisko_7!G59),1,0)</f>
        <v>1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64</v>
      </c>
      <c r="D60" s="17" t="s">
        <v>62</v>
      </c>
      <c r="E60" s="17" t="s">
        <v>59</v>
      </c>
      <c r="F60" s="8">
        <v>3</v>
      </c>
      <c r="G60" s="8">
        <v>0</v>
      </c>
      <c r="H60" s="4" t="str">
        <f t="shared" si="1"/>
        <v>Brazylia</v>
      </c>
      <c r="I60" s="4">
        <f>IF('Wyniki meczow'!H60=Imie_Nazwisko_7!H60,2,0)</f>
        <v>2</v>
      </c>
      <c r="J60" s="4">
        <f>IF(AND('Wyniki meczow'!F60=Imie_Nazwisko_7!F60,'Wyniki meczow'!G60=Imie_Nazwisko_7!G60),1,0)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64</v>
      </c>
      <c r="D61" s="17" t="s">
        <v>52</v>
      </c>
      <c r="E61" s="17" t="s">
        <v>48</v>
      </c>
      <c r="F61" s="8">
        <v>1</v>
      </c>
      <c r="G61" s="8">
        <v>3</v>
      </c>
      <c r="H61" s="4" t="str">
        <f t="shared" si="1"/>
        <v>Hiszpania</v>
      </c>
      <c r="I61" s="4">
        <f>IF('Wyniki meczow'!H61=Imie_Nazwisko_7!H61,2,0)</f>
        <v>0</v>
      </c>
      <c r="J61" s="4">
        <f>IF(AND('Wyniki meczow'!F61=Imie_Nazwisko_7!F61,'Wyniki meczow'!G61=Imie_Nazwisko_7!G61),1,0)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64</v>
      </c>
      <c r="D62" s="17" t="s">
        <v>60</v>
      </c>
      <c r="E62" s="17" t="s">
        <v>55</v>
      </c>
      <c r="F62" s="8">
        <v>2</v>
      </c>
      <c r="G62" s="8">
        <v>1</v>
      </c>
      <c r="H62" s="4" t="str">
        <f t="shared" si="1"/>
        <v>Portugalia</v>
      </c>
      <c r="I62" s="4">
        <f>IF('Wyniki meczow'!H62=Imie_Nazwisko_7!H62,2,0)</f>
        <v>2</v>
      </c>
      <c r="J62" s="4">
        <f>IF(AND('Wyniki meczow'!F62=Imie_Nazwisko_7!F62,'Wyniki meczow'!G62=Imie_Nazwisko_7!G62),1,0)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65</v>
      </c>
      <c r="D65" s="21" t="str">
        <f>'Wyniki meczow'!H59</f>
        <v>Chorwacja</v>
      </c>
      <c r="E65" s="21" t="str">
        <f>'Wyniki meczow'!H60</f>
        <v>Brazylia</v>
      </c>
      <c r="F65" s="8">
        <v>1</v>
      </c>
      <c r="G65" s="8">
        <v>3</v>
      </c>
      <c r="H65" s="4" t="str">
        <f t="shared" si="1"/>
        <v>Brazylia</v>
      </c>
      <c r="I65" s="4">
        <f>IF('Wyniki meczow'!H65=Imie_Nazwisko_7!H65,2,0)</f>
        <v>0</v>
      </c>
      <c r="J65" s="4">
        <f>IF(AND('Wyniki meczow'!F65=Imie_Nazwisko_7!F65,'Wyniki meczow'!G65=Imie_Nazwisko_7!G65),1,0)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65</v>
      </c>
      <c r="D66" s="21" t="str">
        <f>'Wyniki meczow'!H55</f>
        <v>Holandia</v>
      </c>
      <c r="E66" s="21" t="str">
        <f>'Wyniki meczow'!H56</f>
        <v>Argentyna</v>
      </c>
      <c r="F66" s="8">
        <v>0</v>
      </c>
      <c r="G66" s="8">
        <v>1</v>
      </c>
      <c r="H66" s="4" t="str">
        <f t="shared" si="1"/>
        <v>Argentyna</v>
      </c>
      <c r="I66" s="4">
        <f>IF('Wyniki meczow'!H66=Imie_Nazwisko_7!H66,2,0)</f>
        <v>2</v>
      </c>
      <c r="J66" s="4">
        <f>IF(AND('Wyniki meczow'!F66=Imie_Nazwisko_7!F66,'Wyniki meczow'!G66=Imie_Nazwisko_7!G66),1,0)</f>
        <v>0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65</v>
      </c>
      <c r="D67" s="21" t="str">
        <f>'Wyniki meczow'!H61</f>
        <v>Maroko</v>
      </c>
      <c r="E67" s="21" t="str">
        <f>'Wyniki meczow'!H62</f>
        <v>Portugalia</v>
      </c>
      <c r="F67" s="8">
        <v>1</v>
      </c>
      <c r="G67" s="8">
        <v>2</v>
      </c>
      <c r="H67" s="4" t="str">
        <f t="shared" si="1"/>
        <v>Portugalia</v>
      </c>
      <c r="I67" s="4">
        <f>IF('Wyniki meczow'!H67=Imie_Nazwisko_7!H67,2,0)</f>
        <v>0</v>
      </c>
      <c r="J67" s="4">
        <f>IF(AND('Wyniki meczow'!F67=Imie_Nazwisko_7!F67,'Wyniki meczow'!G67=Imie_Nazwisko_7!G67),1,0)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65</v>
      </c>
      <c r="D68" s="21" t="str">
        <f>'Wyniki meczow'!H58</f>
        <v>Anglia</v>
      </c>
      <c r="E68" s="21" t="str">
        <f>'Wyniki meczow'!H57</f>
        <v>Francja</v>
      </c>
      <c r="F68" s="8">
        <v>1</v>
      </c>
      <c r="G68" s="8">
        <v>2</v>
      </c>
      <c r="H68" s="4" t="str">
        <f t="shared" si="1"/>
        <v>Francja</v>
      </c>
      <c r="I68" s="4">
        <f>IF('Wyniki meczow'!H68=Imie_Nazwisko_7!H68,2,0)</f>
        <v>2</v>
      </c>
      <c r="J68" s="4">
        <f>IF(AND('Wyniki meczow'!F68=Imie_Nazwisko_7!F68,'Wyniki meczow'!G68=Imie_Nazwisko_7!G68),1,0)</f>
        <v>1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66</v>
      </c>
      <c r="D71" s="21" t="str">
        <f>'Wyniki meczow'!H66</f>
        <v>Argentyna</v>
      </c>
      <c r="E71" s="21" t="str">
        <f>'Wyniki meczow'!H65</f>
        <v>Chorwacja</v>
      </c>
      <c r="F71" s="8">
        <v>1</v>
      </c>
      <c r="G71" s="8">
        <v>0</v>
      </c>
      <c r="H71" s="4" t="str">
        <f t="shared" si="1"/>
        <v>Argentyna</v>
      </c>
      <c r="I71" s="4">
        <f>IF('Wyniki meczow'!H71=Imie_Nazwisko_7!H71,2,0)</f>
        <v>2</v>
      </c>
      <c r="J71" s="4">
        <f>IF(AND('Wyniki meczow'!F71=Imie_Nazwisko_7!F71,'Wyniki meczow'!G71=Imie_Nazwisko_7!G71),1,0)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66</v>
      </c>
      <c r="D72" s="21" t="str">
        <f>'Wyniki meczow'!H68</f>
        <v>Francja</v>
      </c>
      <c r="E72" s="21" t="str">
        <f>'Wyniki meczow'!H67</f>
        <v>Maroko</v>
      </c>
      <c r="F72" s="8">
        <v>1</v>
      </c>
      <c r="G72" s="8">
        <v>0</v>
      </c>
      <c r="H72" s="4" t="str">
        <f t="shared" si="1"/>
        <v>Francja</v>
      </c>
      <c r="I72" s="4">
        <f>IF('Wyniki meczow'!H72=Imie_Nazwisko_7!H72,2,0)</f>
        <v>2</v>
      </c>
      <c r="J72" s="4">
        <f>IF(AND('Wyniki meczow'!F72=Imie_Nazwisko_7!F72,'Wyniki meczow'!G72=Imie_Nazwisko_7!G72),1,0)</f>
        <v>0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67</v>
      </c>
      <c r="D74" s="21" t="str">
        <f>'Wyniki meczow'!D74</f>
        <v>Chorwacja</v>
      </c>
      <c r="E74" s="21" t="str">
        <f>'Wyniki meczow'!E74</f>
        <v>Maroko</v>
      </c>
      <c r="F74" s="8">
        <v>1</v>
      </c>
      <c r="G74" s="8">
        <v>2</v>
      </c>
      <c r="H74" s="4" t="str">
        <f t="shared" si="1"/>
        <v>Maroko</v>
      </c>
      <c r="I74" s="4">
        <f>IF('Wyniki meczow'!H74=Imie_Nazwisko_7!H74,2,0)</f>
        <v>0</v>
      </c>
      <c r="J74" s="4">
        <f>IF(AND('Wyniki meczow'!F74=Imie_Nazwisko_7!F74,'Wyniki meczow'!G74=Imie_Nazwisko_7!G74),1,0)</f>
        <v>0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68</v>
      </c>
      <c r="D75" s="21" t="str">
        <f>'Wyniki meczow'!H71</f>
        <v>Argentyna</v>
      </c>
      <c r="E75" s="21" t="str">
        <f>'Wyniki meczow'!H72</f>
        <v>Francja</v>
      </c>
      <c r="F75" s="8">
        <v>1</v>
      </c>
      <c r="G75" s="8">
        <v>2</v>
      </c>
      <c r="H75" s="4" t="str">
        <f t="shared" si="1"/>
        <v>Francja</v>
      </c>
      <c r="I75" s="4">
        <f>IF('Wyniki meczow'!H75=Imie_Nazwisko_7!H75,2,0)</f>
        <v>0</v>
      </c>
      <c r="J75" s="4">
        <f>IF(AND('Wyniki meczow'!F75=Imie_Nazwisko_7!F75,'Wyniki meczow'!G75=Imie_Nazwisko_7!G75),1,0)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60" priority="5" operator="containsText" text="podaj liczbę goli">
      <formula>NOT(ISERROR(SEARCH("podaj liczbę goli",F3)))</formula>
    </cfRule>
  </conditionalFormatting>
  <conditionalFormatting sqref="F55:G62">
    <cfRule type="containsText" dxfId="59" priority="4" operator="containsText" text="podaj liczbę goli">
      <formula>NOT(ISERROR(SEARCH("podaj liczbę goli",F55)))</formula>
    </cfRule>
  </conditionalFormatting>
  <conditionalFormatting sqref="F65:G68">
    <cfRule type="containsText" dxfId="58" priority="3" operator="containsText" text="podaj liczbę goli">
      <formula>NOT(ISERROR(SEARCH("podaj liczbę goli",F65)))</formula>
    </cfRule>
  </conditionalFormatting>
  <conditionalFormatting sqref="F71:G72">
    <cfRule type="containsText" dxfId="57" priority="2" operator="containsText" text="podaj liczbę goli">
      <formula>NOT(ISERROR(SEARCH("podaj liczbę goli",F71)))</formula>
    </cfRule>
  </conditionalFormatting>
  <conditionalFormatting sqref="F74:G75">
    <cfRule type="containsText" dxfId="56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20</vt:i4>
      </vt:variant>
    </vt:vector>
  </HeadingPairs>
  <TitlesOfParts>
    <vt:vector size="20" baseType="lpstr">
      <vt:lpstr>Klasyfikacja</vt:lpstr>
      <vt:lpstr>Wyniki meczow</vt:lpstr>
      <vt:lpstr>Imie_Nazwisko_1</vt:lpstr>
      <vt:lpstr>Imie_Nazwisko_2</vt:lpstr>
      <vt:lpstr>Imie_Nazwisko_3</vt:lpstr>
      <vt:lpstr>Imie_Nazwisko_4</vt:lpstr>
      <vt:lpstr>Imie_Nazwisko_5</vt:lpstr>
      <vt:lpstr>Imie_Nazwisko_6</vt:lpstr>
      <vt:lpstr>Imie_Nazwisko_7</vt:lpstr>
      <vt:lpstr>Imie_Nazwisko_8</vt:lpstr>
      <vt:lpstr>Imie_Nazwisko_9</vt:lpstr>
      <vt:lpstr>Imie_Nazwisko_10</vt:lpstr>
      <vt:lpstr>Imie_Nazwisko_11</vt:lpstr>
      <vt:lpstr>Imie_Nazwisko_12</vt:lpstr>
      <vt:lpstr>Imie_Nazwisko_13</vt:lpstr>
      <vt:lpstr>Imie_Nazwisko_14</vt:lpstr>
      <vt:lpstr>Imie_Nazwisko_15</vt:lpstr>
      <vt:lpstr>Imie_Nazwisko_16</vt:lpstr>
      <vt:lpstr>Imie_Nazwisko_17</vt:lpstr>
      <vt:lpstr>Imie_Nazwisko_18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Mróz</dc:creator>
  <cp:keywords/>
  <dc:description/>
  <cp:lastModifiedBy>Maciej Mróz</cp:lastModifiedBy>
  <cp:revision/>
  <dcterms:created xsi:type="dcterms:W3CDTF">2021-06-11T13:02:22Z</dcterms:created>
  <dcterms:modified xsi:type="dcterms:W3CDTF">2023-04-03T13:13:52Z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7e0aa2805c374c90b0afe0cba1e8e6f3</vt:lpwstr>
  </property>
</Properties>
</file>