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7"/>
  <workbookPr/>
  <mc:AlternateContent xmlns:mc="http://schemas.openxmlformats.org/markup-compatibility/2006">
    <mc:Choice Requires="x15">
      <x15ac:absPath xmlns:x15ac="http://schemas.microsoft.com/office/spreadsheetml/2010/11/ac" url="C:\Users\Roger\Desktop\TESTES_ENDS\"/>
    </mc:Choice>
  </mc:AlternateContent>
  <xr:revisionPtr revIDLastSave="0" documentId="11_25CEDDF47E814C84D94F30739F589B91ACC1925A" xr6:coauthVersionLast="44" xr6:coauthVersionMax="44" xr10:uidLastSave="{00000000-0000-0000-0000-000000000000}"/>
  <bookViews>
    <workbookView xWindow="0" yWindow="0" windowWidth="29010" windowHeight="123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7" i="1"/>
  <c r="F2" i="1"/>
  <c r="F3" i="1"/>
  <c r="F4" i="1"/>
  <c r="F5" i="1"/>
  <c r="F6" i="1"/>
  <c r="F7" i="1"/>
  <c r="F8" i="1"/>
  <c r="F9" i="1"/>
  <c r="F10" i="1"/>
  <c r="F11" i="1"/>
  <c r="F12" i="1"/>
  <c r="F13" i="1"/>
  <c r="F17" i="1"/>
  <c r="E13" i="1"/>
  <c r="E12" i="1"/>
  <c r="E11" i="1"/>
  <c r="E10" i="1"/>
  <c r="E9" i="1"/>
  <c r="E8" i="1"/>
  <c r="E7" i="1"/>
  <c r="E6" i="1"/>
  <c r="E5" i="1"/>
  <c r="E4" i="1"/>
  <c r="E2" i="1"/>
  <c r="E3" i="1"/>
  <c r="E17" i="1"/>
  <c r="D17" i="1"/>
  <c r="C17" i="1"/>
  <c r="B17" i="1"/>
  <c r="A17" i="1"/>
</calcChain>
</file>

<file path=xl/sharedStrings.xml><?xml version="1.0" encoding="utf-8"?>
<sst xmlns="http://schemas.openxmlformats.org/spreadsheetml/2006/main" count="17" uniqueCount="12">
  <si>
    <t>Real</t>
  </si>
  <si>
    <t>temp-chuva-A</t>
  </si>
  <si>
    <t>temp-chuvaA-1</t>
  </si>
  <si>
    <t>temp-chuvaA-1+1</t>
  </si>
  <si>
    <t>temp-chuva-A  - % erro</t>
  </si>
  <si>
    <t>temp-chuvaA-1 - % erro</t>
  </si>
  <si>
    <t>temp-chuvaA-1+1 - % erro</t>
  </si>
  <si>
    <t>total produção</t>
  </si>
  <si>
    <t>média simples % erro</t>
  </si>
  <si>
    <t>Comercializado 2018</t>
  </si>
  <si>
    <t>Estimado_1 2018</t>
  </si>
  <si>
    <t>Estimado_2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</si>
</sst>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Planilha1!$A$2:$A$13</c:f>
              <c:numCache>
                <c:formatCode>General</c:formatCode>
                <c:ptCount val="12"/>
                <c:pt idx="0">
                  <c:v>2022</c:v>
                </c:pt>
                <c:pt idx="1">
                  <c:v>4270</c:v>
                </c:pt>
                <c:pt idx="2">
                  <c:v>11799</c:v>
                </c:pt>
                <c:pt idx="3">
                  <c:v>17699</c:v>
                </c:pt>
                <c:pt idx="4">
                  <c:v>22980</c:v>
                </c:pt>
                <c:pt idx="5">
                  <c:v>24357</c:v>
                </c:pt>
                <c:pt idx="6">
                  <c:v>20508</c:v>
                </c:pt>
                <c:pt idx="7">
                  <c:v>18570</c:v>
                </c:pt>
                <c:pt idx="8">
                  <c:v>12642</c:v>
                </c:pt>
                <c:pt idx="9">
                  <c:v>8568</c:v>
                </c:pt>
                <c:pt idx="10">
                  <c:v>4326</c:v>
                </c:pt>
                <c:pt idx="11">
                  <c:v>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1-4A75-A433-A27D17579FD9}"/>
            </c:ext>
          </c:extLst>
        </c:ser>
        <c:ser>
          <c:idx val="1"/>
          <c:order val="1"/>
          <c:tx>
            <c:strRef>
              <c:f>Planilha1!$B$1</c:f>
              <c:strCache>
                <c:ptCount val="1"/>
                <c:pt idx="0">
                  <c:v>temp-chuva-A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Planilha1!$B$2:$B$13</c:f>
              <c:numCache>
                <c:formatCode>General</c:formatCode>
                <c:ptCount val="12"/>
                <c:pt idx="0">
                  <c:v>2097</c:v>
                </c:pt>
                <c:pt idx="1">
                  <c:v>3753</c:v>
                </c:pt>
                <c:pt idx="2">
                  <c:v>10033</c:v>
                </c:pt>
                <c:pt idx="3">
                  <c:v>18347</c:v>
                </c:pt>
                <c:pt idx="4">
                  <c:v>21696</c:v>
                </c:pt>
                <c:pt idx="5">
                  <c:v>22389</c:v>
                </c:pt>
                <c:pt idx="6">
                  <c:v>19769</c:v>
                </c:pt>
                <c:pt idx="7">
                  <c:v>18165</c:v>
                </c:pt>
                <c:pt idx="8">
                  <c:v>13231</c:v>
                </c:pt>
                <c:pt idx="9">
                  <c:v>8711</c:v>
                </c:pt>
                <c:pt idx="10">
                  <c:v>4460</c:v>
                </c:pt>
                <c:pt idx="11">
                  <c:v>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71-4A75-A433-A27D17579FD9}"/>
            </c:ext>
          </c:extLst>
        </c:ser>
        <c:ser>
          <c:idx val="2"/>
          <c:order val="2"/>
          <c:tx>
            <c:strRef>
              <c:f>Planilha1!$C$1</c:f>
              <c:strCache>
                <c:ptCount val="1"/>
                <c:pt idx="0">
                  <c:v>temp-chuvaA-1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Planilha1!$C$2:$C$13</c:f>
              <c:numCache>
                <c:formatCode>General</c:formatCode>
                <c:ptCount val="12"/>
                <c:pt idx="0">
                  <c:v>1652</c:v>
                </c:pt>
                <c:pt idx="1">
                  <c:v>3523</c:v>
                </c:pt>
                <c:pt idx="2">
                  <c:v>11052</c:v>
                </c:pt>
                <c:pt idx="3">
                  <c:v>19600</c:v>
                </c:pt>
                <c:pt idx="4">
                  <c:v>23590</c:v>
                </c:pt>
                <c:pt idx="5">
                  <c:v>24944</c:v>
                </c:pt>
                <c:pt idx="6">
                  <c:v>21694</c:v>
                </c:pt>
                <c:pt idx="7">
                  <c:v>19574</c:v>
                </c:pt>
                <c:pt idx="8">
                  <c:v>14143</c:v>
                </c:pt>
                <c:pt idx="9">
                  <c:v>9832</c:v>
                </c:pt>
                <c:pt idx="10">
                  <c:v>4825</c:v>
                </c:pt>
                <c:pt idx="11">
                  <c:v>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71-4A75-A433-A27D17579FD9}"/>
            </c:ext>
          </c:extLst>
        </c:ser>
        <c:ser>
          <c:idx val="3"/>
          <c:order val="3"/>
          <c:tx>
            <c:strRef>
              <c:f>Planilha1!$D$1</c:f>
              <c:strCache>
                <c:ptCount val="1"/>
                <c:pt idx="0">
                  <c:v>temp-chuvaA-1+1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Planilha1!$D$2:$D$13</c:f>
              <c:numCache>
                <c:formatCode>General</c:formatCode>
                <c:ptCount val="12"/>
                <c:pt idx="0">
                  <c:v>1692</c:v>
                </c:pt>
                <c:pt idx="1">
                  <c:v>2778</c:v>
                </c:pt>
                <c:pt idx="2">
                  <c:v>7645</c:v>
                </c:pt>
                <c:pt idx="3">
                  <c:v>19040</c:v>
                </c:pt>
                <c:pt idx="4">
                  <c:v>22711</c:v>
                </c:pt>
                <c:pt idx="5">
                  <c:v>26255</c:v>
                </c:pt>
                <c:pt idx="6">
                  <c:v>19455</c:v>
                </c:pt>
                <c:pt idx="7">
                  <c:v>17502</c:v>
                </c:pt>
                <c:pt idx="8">
                  <c:v>13163</c:v>
                </c:pt>
                <c:pt idx="9">
                  <c:v>8561</c:v>
                </c:pt>
                <c:pt idx="10">
                  <c:v>4049</c:v>
                </c:pt>
                <c:pt idx="11">
                  <c:v>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71-4A75-A433-A27D17579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14551919"/>
        <c:axId val="1214555247"/>
      </c:barChart>
      <c:catAx>
        <c:axId val="121455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55247"/>
        <c:crosses val="autoZero"/>
        <c:auto val="1"/>
        <c:lblAlgn val="ctr"/>
        <c:lblOffset val="100"/>
        <c:noMultiLvlLbl val="0"/>
      </c:catAx>
      <c:valAx>
        <c:axId val="12145552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1455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31793525809261E-2"/>
          <c:y val="0.12679313459801264"/>
          <c:w val="0.91351265091863521"/>
          <c:h val="0.69949996087887389"/>
        </c:manualLayout>
      </c:layout>
      <c:lineChart>
        <c:grouping val="standard"/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Planilha1!$A$2:$A$13</c:f>
              <c:numCache>
                <c:formatCode>General</c:formatCode>
                <c:ptCount val="12"/>
                <c:pt idx="0">
                  <c:v>2022</c:v>
                </c:pt>
                <c:pt idx="1">
                  <c:v>4270</c:v>
                </c:pt>
                <c:pt idx="2">
                  <c:v>11799</c:v>
                </c:pt>
                <c:pt idx="3">
                  <c:v>17699</c:v>
                </c:pt>
                <c:pt idx="4">
                  <c:v>22980</c:v>
                </c:pt>
                <c:pt idx="5">
                  <c:v>24357</c:v>
                </c:pt>
                <c:pt idx="6">
                  <c:v>20508</c:v>
                </c:pt>
                <c:pt idx="7">
                  <c:v>18570</c:v>
                </c:pt>
                <c:pt idx="8">
                  <c:v>12642</c:v>
                </c:pt>
                <c:pt idx="9">
                  <c:v>8568</c:v>
                </c:pt>
                <c:pt idx="10">
                  <c:v>4326</c:v>
                </c:pt>
                <c:pt idx="11">
                  <c:v>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A-4BF1-9DA7-7826081E6D45}"/>
            </c:ext>
          </c:extLst>
        </c:ser>
        <c:ser>
          <c:idx val="1"/>
          <c:order val="1"/>
          <c:tx>
            <c:strRef>
              <c:f>Planilha1!$B$1</c:f>
              <c:strCache>
                <c:ptCount val="1"/>
                <c:pt idx="0">
                  <c:v>temp-chuva-A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Planilha1!$B$2:$B$13</c:f>
              <c:numCache>
                <c:formatCode>General</c:formatCode>
                <c:ptCount val="12"/>
                <c:pt idx="0">
                  <c:v>2097</c:v>
                </c:pt>
                <c:pt idx="1">
                  <c:v>3753</c:v>
                </c:pt>
                <c:pt idx="2">
                  <c:v>10033</c:v>
                </c:pt>
                <c:pt idx="3">
                  <c:v>18347</c:v>
                </c:pt>
                <c:pt idx="4">
                  <c:v>21696</c:v>
                </c:pt>
                <c:pt idx="5">
                  <c:v>22389</c:v>
                </c:pt>
                <c:pt idx="6">
                  <c:v>19769</c:v>
                </c:pt>
                <c:pt idx="7">
                  <c:v>18165</c:v>
                </c:pt>
                <c:pt idx="8">
                  <c:v>13231</c:v>
                </c:pt>
                <c:pt idx="9">
                  <c:v>8711</c:v>
                </c:pt>
                <c:pt idx="10">
                  <c:v>4460</c:v>
                </c:pt>
                <c:pt idx="11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A-4BF1-9DA7-7826081E6D45}"/>
            </c:ext>
          </c:extLst>
        </c:ser>
        <c:ser>
          <c:idx val="2"/>
          <c:order val="2"/>
          <c:tx>
            <c:strRef>
              <c:f>Planilha1!$C$1</c:f>
              <c:strCache>
                <c:ptCount val="1"/>
                <c:pt idx="0">
                  <c:v>temp-chuvaA-1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Planilha1!$C$2:$C$13</c:f>
              <c:numCache>
                <c:formatCode>General</c:formatCode>
                <c:ptCount val="12"/>
                <c:pt idx="0">
                  <c:v>1652</c:v>
                </c:pt>
                <c:pt idx="1">
                  <c:v>3523</c:v>
                </c:pt>
                <c:pt idx="2">
                  <c:v>11052</c:v>
                </c:pt>
                <c:pt idx="3">
                  <c:v>19600</c:v>
                </c:pt>
                <c:pt idx="4">
                  <c:v>23590</c:v>
                </c:pt>
                <c:pt idx="5">
                  <c:v>24944</c:v>
                </c:pt>
                <c:pt idx="6">
                  <c:v>21694</c:v>
                </c:pt>
                <c:pt idx="7">
                  <c:v>19574</c:v>
                </c:pt>
                <c:pt idx="8">
                  <c:v>14143</c:v>
                </c:pt>
                <c:pt idx="9">
                  <c:v>9832</c:v>
                </c:pt>
                <c:pt idx="10">
                  <c:v>4825</c:v>
                </c:pt>
                <c:pt idx="11">
                  <c:v>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A-4BF1-9DA7-7826081E6D45}"/>
            </c:ext>
          </c:extLst>
        </c:ser>
        <c:ser>
          <c:idx val="3"/>
          <c:order val="3"/>
          <c:tx>
            <c:strRef>
              <c:f>Planilha1!$D$1</c:f>
              <c:strCache>
                <c:ptCount val="1"/>
                <c:pt idx="0">
                  <c:v>temp-chuvaA-1+1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Planilha1!$D$2:$D$13</c:f>
              <c:numCache>
                <c:formatCode>General</c:formatCode>
                <c:ptCount val="12"/>
                <c:pt idx="0">
                  <c:v>1692</c:v>
                </c:pt>
                <c:pt idx="1">
                  <c:v>2778</c:v>
                </c:pt>
                <c:pt idx="2">
                  <c:v>7645</c:v>
                </c:pt>
                <c:pt idx="3">
                  <c:v>19040</c:v>
                </c:pt>
                <c:pt idx="4">
                  <c:v>22711</c:v>
                </c:pt>
                <c:pt idx="5">
                  <c:v>26255</c:v>
                </c:pt>
                <c:pt idx="6">
                  <c:v>19455</c:v>
                </c:pt>
                <c:pt idx="7">
                  <c:v>17502</c:v>
                </c:pt>
                <c:pt idx="8">
                  <c:v>13163</c:v>
                </c:pt>
                <c:pt idx="9">
                  <c:v>8561</c:v>
                </c:pt>
                <c:pt idx="10">
                  <c:v>4049</c:v>
                </c:pt>
                <c:pt idx="11">
                  <c:v>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A-4BF1-9DA7-7826081E6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725343"/>
        <c:axId val="1082727007"/>
      </c:lineChart>
      <c:catAx>
        <c:axId val="108272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727007"/>
        <c:crosses val="autoZero"/>
        <c:auto val="1"/>
        <c:lblAlgn val="ctr"/>
        <c:lblOffset val="100"/>
        <c:noMultiLvlLbl val="0"/>
      </c:catAx>
      <c:valAx>
        <c:axId val="10827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72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38100</xdr:rowOff>
    </xdr:from>
    <xdr:to>
      <xdr:col>21</xdr:col>
      <xdr:colOff>219075</xdr:colOff>
      <xdr:row>20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66674</xdr:colOff>
      <xdr:row>20</xdr:row>
      <xdr:rowOff>133350</xdr:rowOff>
    </xdr:from>
    <xdr:to>
      <xdr:col>21</xdr:col>
      <xdr:colOff>247649</xdr:colOff>
      <xdr:row>39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29" sqref="F29"/>
    </sheetView>
  </sheetViews>
  <sheetFormatPr defaultRowHeight="15"/>
  <cols>
    <col min="1" max="1" width="18.7109375" customWidth="1"/>
    <col min="2" max="2" width="15.42578125" customWidth="1"/>
    <col min="3" max="3" width="15.28515625" customWidth="1"/>
    <col min="4" max="4" width="16.28515625" customWidth="1"/>
    <col min="5" max="5" width="21" customWidth="1"/>
    <col min="6" max="6" width="21.5703125" customWidth="1"/>
    <col min="7" max="7" width="23.425781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2022</v>
      </c>
      <c r="B2">
        <v>2097</v>
      </c>
      <c r="C2">
        <v>1652</v>
      </c>
      <c r="D2">
        <v>1692</v>
      </c>
      <c r="E2" s="4">
        <f>SUM(-A2,B2)*100/B2</f>
        <v>3.5765379113018598</v>
      </c>
      <c r="F2" s="4">
        <f>SUM(-C2,A2)*100/A2</f>
        <v>18.298714144411473</v>
      </c>
      <c r="G2" s="4">
        <f>SUM(-D2,A2)*100/A2</f>
        <v>16.320474777448073</v>
      </c>
    </row>
    <row r="3" spans="1:7">
      <c r="A3">
        <v>4270</v>
      </c>
      <c r="B3">
        <v>3753</v>
      </c>
      <c r="C3">
        <v>3523</v>
      </c>
      <c r="D3">
        <v>2778</v>
      </c>
      <c r="E3" s="4">
        <f>SUM(-B3,A3)*100/A3</f>
        <v>12.107728337236534</v>
      </c>
      <c r="F3" s="4">
        <f>SUM(-C3,A3)*100/A3</f>
        <v>17.494145199063233</v>
      </c>
      <c r="G3" s="4">
        <f>SUM(-D3,A3)*100/A3</f>
        <v>34.941451990632316</v>
      </c>
    </row>
    <row r="4" spans="1:7">
      <c r="A4">
        <v>11799</v>
      </c>
      <c r="B4">
        <v>10033</v>
      </c>
      <c r="C4">
        <v>11052</v>
      </c>
      <c r="D4">
        <v>7645</v>
      </c>
      <c r="E4" s="4">
        <f>SUM(-B4,A4)*100/A4</f>
        <v>14.967370116111535</v>
      </c>
      <c r="F4" s="4">
        <f>SUM(-C4,A4)*100/A4</f>
        <v>6.3310450038138821</v>
      </c>
      <c r="G4" s="4">
        <f>SUM(-D4,A4)*100/A4</f>
        <v>35.2063734214764</v>
      </c>
    </row>
    <row r="5" spans="1:7">
      <c r="A5">
        <v>17699</v>
      </c>
      <c r="B5">
        <v>18347</v>
      </c>
      <c r="C5">
        <v>19600</v>
      </c>
      <c r="D5">
        <v>19040</v>
      </c>
      <c r="E5" s="4">
        <f>SUM(-A5,B5)*100/B5</f>
        <v>3.5319125742628223</v>
      </c>
      <c r="F5" s="4">
        <f>SUM(-A5,C5)*100/C5</f>
        <v>9.6989795918367339</v>
      </c>
      <c r="G5" s="4">
        <f>SUM(-A5,D5)*100/D5</f>
        <v>7.0430672268907566</v>
      </c>
    </row>
    <row r="6" spans="1:7">
      <c r="A6">
        <v>22980</v>
      </c>
      <c r="B6">
        <v>21696</v>
      </c>
      <c r="C6">
        <v>23590</v>
      </c>
      <c r="D6">
        <v>22711</v>
      </c>
      <c r="E6" s="4">
        <f>SUM(-B6,A6)*100/A6</f>
        <v>5.5874673629242819</v>
      </c>
      <c r="F6" s="4">
        <f>SUM(-A6,C6)*100/C6</f>
        <v>2.5858414582450191</v>
      </c>
      <c r="G6" s="4">
        <f>SUM(-D6,A6)*100/A6</f>
        <v>1.1705831157528286</v>
      </c>
    </row>
    <row r="7" spans="1:7">
      <c r="A7">
        <v>24357</v>
      </c>
      <c r="B7">
        <v>22389</v>
      </c>
      <c r="C7">
        <v>24944</v>
      </c>
      <c r="D7">
        <v>26255</v>
      </c>
      <c r="E7" s="4">
        <f>SUM(-B7,A7)*100/A7</f>
        <v>8.0798127848257177</v>
      </c>
      <c r="F7" s="4">
        <f>SUM(-A7,C7)*100/C7</f>
        <v>2.3532713277742143</v>
      </c>
      <c r="G7" s="4">
        <f>SUM(-A7,D7)*100/D7</f>
        <v>7.2290992191963435</v>
      </c>
    </row>
    <row r="8" spans="1:7">
      <c r="A8">
        <v>20508</v>
      </c>
      <c r="B8">
        <v>19769</v>
      </c>
      <c r="C8">
        <v>21694</v>
      </c>
      <c r="D8">
        <v>19455</v>
      </c>
      <c r="E8" s="4">
        <f>SUM(-B8,A8)*100/A8</f>
        <v>3.6034718158767309</v>
      </c>
      <c r="F8" s="5">
        <f>SUM(-A8,C8)*100/C8</f>
        <v>5.4669493869272614</v>
      </c>
      <c r="G8" s="4">
        <f>SUM(-D8,A8)*100/A8</f>
        <v>5.1345816266822704</v>
      </c>
    </row>
    <row r="9" spans="1:7">
      <c r="A9">
        <v>18570</v>
      </c>
      <c r="B9">
        <v>18165</v>
      </c>
      <c r="C9">
        <v>19574</v>
      </c>
      <c r="D9">
        <v>17502</v>
      </c>
      <c r="E9" s="4">
        <f>SUM(-B9,A9)*100/A9</f>
        <v>2.1809369951534734</v>
      </c>
      <c r="F9" s="5">
        <f>SUM(-A9,C9)*100/C9</f>
        <v>5.1292530908347809</v>
      </c>
      <c r="G9" s="4">
        <f>SUM(-D9,A9)*100/A9</f>
        <v>5.7512116316639741</v>
      </c>
    </row>
    <row r="10" spans="1:7">
      <c r="A10">
        <v>12642</v>
      </c>
      <c r="B10">
        <v>13231</v>
      </c>
      <c r="C10">
        <v>14143</v>
      </c>
      <c r="D10">
        <v>13163</v>
      </c>
      <c r="E10" s="4">
        <f>SUM(-A10,B10)*100/B10</f>
        <v>4.4516665406998719</v>
      </c>
      <c r="F10" s="5">
        <f>SUM(-A10,C10)*100/C10</f>
        <v>10.613024110867567</v>
      </c>
      <c r="G10" s="4">
        <f>SUM(-A11,C11)*100/C11</f>
        <v>12.855980471928397</v>
      </c>
    </row>
    <row r="11" spans="1:7">
      <c r="A11">
        <v>8568</v>
      </c>
      <c r="B11">
        <v>8711</v>
      </c>
      <c r="C11">
        <v>9832</v>
      </c>
      <c r="D11">
        <v>8561</v>
      </c>
      <c r="E11" s="4">
        <f>SUM(-A11,B11)*100/B11</f>
        <v>1.6416025714613707</v>
      </c>
      <c r="F11" s="5">
        <f>SUM(-A11,C11)*100/C11</f>
        <v>12.855980471928397</v>
      </c>
      <c r="G11" s="4">
        <f>SUM(-D11,A11)*100/A11</f>
        <v>8.1699346405228759E-2</v>
      </c>
    </row>
    <row r="12" spans="1:7">
      <c r="A12">
        <v>4326</v>
      </c>
      <c r="B12">
        <v>4460</v>
      </c>
      <c r="C12">
        <v>4825</v>
      </c>
      <c r="D12">
        <v>4049</v>
      </c>
      <c r="E12" s="4">
        <f>SUM(-A12,B12)*100/B12</f>
        <v>3.0044843049327352</v>
      </c>
      <c r="F12" s="5">
        <f>SUM(-A12,C12)*100/C12</f>
        <v>10.341968911917098</v>
      </c>
      <c r="G12" s="5">
        <f>SUM(-D12,A12)*100/A12</f>
        <v>6.4031437817845589</v>
      </c>
    </row>
    <row r="13" spans="1:7">
      <c r="A13">
        <v>3483</v>
      </c>
      <c r="B13">
        <v>3678</v>
      </c>
      <c r="C13">
        <v>3303</v>
      </c>
      <c r="D13">
        <v>2632</v>
      </c>
      <c r="E13" s="4">
        <f>SUM(-A13,B13)*100/B13</f>
        <v>5.3017944535073411</v>
      </c>
      <c r="F13" s="5">
        <f>SUM(-C13,A13)*100/A13</f>
        <v>5.1679586563307494</v>
      </c>
      <c r="G13" s="5">
        <f>SUM(-D13,A13)*100/A13</f>
        <v>24.432960091874822</v>
      </c>
    </row>
    <row r="14" spans="1:7">
      <c r="F14" s="4"/>
      <c r="G14" s="4"/>
    </row>
    <row r="15" spans="1:7">
      <c r="F15" s="4"/>
      <c r="G15" s="4"/>
    </row>
    <row r="16" spans="1:7">
      <c r="A16" s="1" t="s">
        <v>7</v>
      </c>
      <c r="B16" s="1" t="s">
        <v>7</v>
      </c>
      <c r="C16" s="1" t="s">
        <v>7</v>
      </c>
      <c r="D16" s="1" t="s">
        <v>7</v>
      </c>
      <c r="E16" s="1" t="s">
        <v>8</v>
      </c>
      <c r="F16" s="6" t="s">
        <v>8</v>
      </c>
      <c r="G16" s="6" t="s">
        <v>8</v>
      </c>
    </row>
    <row r="17" spans="1:7">
      <c r="A17">
        <f>SUM(A2:A13)</f>
        <v>151224</v>
      </c>
      <c r="B17">
        <f>SUM(B2:B13)</f>
        <v>146329</v>
      </c>
      <c r="C17">
        <f>SUM(C2:C13)</f>
        <v>157732</v>
      </c>
      <c r="D17">
        <f>SUM(D2:D13)</f>
        <v>145483</v>
      </c>
      <c r="E17" s="3">
        <f>MEDIAN(E2:E13)</f>
        <v>4.0275691782883012</v>
      </c>
      <c r="F17" s="3">
        <f>MEDIAN(F2:F13)</f>
        <v>8.015012297825308</v>
      </c>
      <c r="G17" s="4">
        <f>MEDIAN(G2:G13)</f>
        <v>7.13608322304355</v>
      </c>
    </row>
    <row r="19" spans="1:7">
      <c r="A19" s="1" t="s">
        <v>9</v>
      </c>
      <c r="B19">
        <v>151224</v>
      </c>
    </row>
    <row r="20" spans="1:7">
      <c r="A20" s="1" t="s">
        <v>10</v>
      </c>
      <c r="B20">
        <v>150787</v>
      </c>
      <c r="F20" s="2"/>
    </row>
    <row r="21" spans="1:7">
      <c r="A21" s="1" t="s">
        <v>11</v>
      </c>
      <c r="B21">
        <v>142979</v>
      </c>
      <c r="G21" s="2"/>
    </row>
    <row r="28" spans="1:7">
      <c r="E28" s="2"/>
    </row>
    <row r="29" spans="1:7">
      <c r="F29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</dc:creator>
  <cp:keywords/>
  <dc:description/>
  <cp:lastModifiedBy>Marcos Rogerio P. Sousa</cp:lastModifiedBy>
  <cp:revision/>
  <dcterms:created xsi:type="dcterms:W3CDTF">2019-07-25T23:59:55Z</dcterms:created>
  <dcterms:modified xsi:type="dcterms:W3CDTF">2019-07-26T02:16:46Z</dcterms:modified>
  <cp:category/>
  <cp:contentStatus/>
</cp:coreProperties>
</file>