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Planilha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8"/>
  <c r="F3"/>
  <c r="F4"/>
  <c r="F5"/>
  <c r="F6"/>
  <c r="F7"/>
  <c r="F8"/>
  <c r="F9"/>
  <c r="F10"/>
  <c r="F11"/>
  <c r="F12"/>
  <c r="F13"/>
  <c r="F14"/>
  <c r="F18"/>
  <c r="E14"/>
  <c r="E13"/>
  <c r="E12"/>
  <c r="E11"/>
  <c r="E10"/>
  <c r="E9"/>
  <c r="E8"/>
  <c r="E7"/>
  <c r="E6"/>
  <c r="E5"/>
  <c r="E3"/>
  <c r="E4"/>
  <c r="E18"/>
  <c r="D18"/>
  <c r="C18"/>
  <c r="B18"/>
  <c r="A18"/>
</calcChain>
</file>

<file path=xl/sharedStrings.xml><?xml version="1.0" encoding="utf-8"?>
<sst xmlns="http://schemas.openxmlformats.org/spreadsheetml/2006/main" count="21" uniqueCount="15">
  <si>
    <t>Real</t>
  </si>
  <si>
    <t>temp-chuva-A</t>
  </si>
  <si>
    <t>temp-chuvaA-1</t>
  </si>
  <si>
    <t>temp-chuvaA-1+1</t>
  </si>
  <si>
    <t>temp-chuva-A  - % erro</t>
  </si>
  <si>
    <t>temp-chuvaA-1 - % erro</t>
  </si>
  <si>
    <t>temp-chuvaA-1+1 - % erro</t>
  </si>
  <si>
    <t>total produção</t>
  </si>
  <si>
    <t>média simples % erro</t>
  </si>
  <si>
    <t>Comercializado 2018</t>
  </si>
  <si>
    <t>Estimado_1 2018</t>
  </si>
  <si>
    <t>Estimado_2 2018</t>
  </si>
  <si>
    <t>Produção prevista pela RN - 2018 para</t>
  </si>
  <si>
    <t>Função da ceplac</t>
  </si>
  <si>
    <t>usar desvio padrao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</si>
</sst>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2" fontId="0" fillId="0" borderId="0" xfId="0" applyNumberFormat="1" applyFon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Planilha1!$A$2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Planilha1!$A$3:$A$14</c:f>
              <c:numCache>
                <c:formatCode>General</c:formatCode>
                <c:ptCount val="12"/>
                <c:pt idx="0">
                  <c:v>2022</c:v>
                </c:pt>
                <c:pt idx="1">
                  <c:v>4270</c:v>
                </c:pt>
                <c:pt idx="2">
                  <c:v>11799</c:v>
                </c:pt>
                <c:pt idx="3">
                  <c:v>17699</c:v>
                </c:pt>
                <c:pt idx="4">
                  <c:v>22980</c:v>
                </c:pt>
                <c:pt idx="5">
                  <c:v>24357</c:v>
                </c:pt>
                <c:pt idx="6">
                  <c:v>20508</c:v>
                </c:pt>
                <c:pt idx="7">
                  <c:v>18570</c:v>
                </c:pt>
                <c:pt idx="8">
                  <c:v>12642</c:v>
                </c:pt>
                <c:pt idx="9">
                  <c:v>8568</c:v>
                </c:pt>
                <c:pt idx="10">
                  <c:v>4326</c:v>
                </c:pt>
                <c:pt idx="11">
                  <c:v>3483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71-4A75-A433-A27D17579FD9}"/>
            </c:ext>
          </c:extLst>
        </c:ser>
        <c:ser>
          <c:idx val="1"/>
          <c:order val="1"/>
          <c:tx>
            <c:strRef>
              <c:f>Planilha1!$B$2</c:f>
              <c:strCache>
                <c:ptCount val="1"/>
                <c:pt idx="0">
                  <c:v>temp-chuva-A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Planilha1!$B$3:$B$14</c:f>
              <c:numCache>
                <c:formatCode>General</c:formatCode>
                <c:ptCount val="12"/>
                <c:pt idx="0">
                  <c:v>2097</c:v>
                </c:pt>
                <c:pt idx="1">
                  <c:v>3753</c:v>
                </c:pt>
                <c:pt idx="2">
                  <c:v>10033</c:v>
                </c:pt>
                <c:pt idx="3">
                  <c:v>18347</c:v>
                </c:pt>
                <c:pt idx="4">
                  <c:v>21696</c:v>
                </c:pt>
                <c:pt idx="5">
                  <c:v>22389</c:v>
                </c:pt>
                <c:pt idx="6">
                  <c:v>19769</c:v>
                </c:pt>
                <c:pt idx="7">
                  <c:v>18165</c:v>
                </c:pt>
                <c:pt idx="8">
                  <c:v>13231</c:v>
                </c:pt>
                <c:pt idx="9">
                  <c:v>8711</c:v>
                </c:pt>
                <c:pt idx="10">
                  <c:v>4460</c:v>
                </c:pt>
                <c:pt idx="11">
                  <c:v>3678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71-4A75-A433-A27D17579FD9}"/>
            </c:ext>
          </c:extLst>
        </c:ser>
        <c:ser>
          <c:idx val="2"/>
          <c:order val="2"/>
          <c:tx>
            <c:strRef>
              <c:f>Planilha1!$C$2</c:f>
              <c:strCache>
                <c:ptCount val="1"/>
                <c:pt idx="0">
                  <c:v>temp-chuvaA-1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Planilha1!$C$3:$C$14</c:f>
              <c:numCache>
                <c:formatCode>General</c:formatCode>
                <c:ptCount val="12"/>
                <c:pt idx="0">
                  <c:v>1652</c:v>
                </c:pt>
                <c:pt idx="1">
                  <c:v>3523</c:v>
                </c:pt>
                <c:pt idx="2">
                  <c:v>11052</c:v>
                </c:pt>
                <c:pt idx="3">
                  <c:v>19600</c:v>
                </c:pt>
                <c:pt idx="4">
                  <c:v>23590</c:v>
                </c:pt>
                <c:pt idx="5">
                  <c:v>24944</c:v>
                </c:pt>
                <c:pt idx="6">
                  <c:v>21694</c:v>
                </c:pt>
                <c:pt idx="7">
                  <c:v>19574</c:v>
                </c:pt>
                <c:pt idx="8">
                  <c:v>14143</c:v>
                </c:pt>
                <c:pt idx="9">
                  <c:v>9832</c:v>
                </c:pt>
                <c:pt idx="10">
                  <c:v>4825</c:v>
                </c:pt>
                <c:pt idx="11">
                  <c:v>3303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71-4A75-A433-A27D17579FD9}"/>
            </c:ext>
          </c:extLst>
        </c:ser>
        <c:ser>
          <c:idx val="3"/>
          <c:order val="3"/>
          <c:tx>
            <c:strRef>
              <c:f>Planilha1!$D$2</c:f>
              <c:strCache>
                <c:ptCount val="1"/>
                <c:pt idx="0">
                  <c:v>temp-chuvaA-1+1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Planilha1!$D$3:$D$14</c:f>
              <c:numCache>
                <c:formatCode>General</c:formatCode>
                <c:ptCount val="12"/>
                <c:pt idx="0">
                  <c:v>1692</c:v>
                </c:pt>
                <c:pt idx="1">
                  <c:v>2778</c:v>
                </c:pt>
                <c:pt idx="2">
                  <c:v>7645</c:v>
                </c:pt>
                <c:pt idx="3">
                  <c:v>19040</c:v>
                </c:pt>
                <c:pt idx="4">
                  <c:v>22711</c:v>
                </c:pt>
                <c:pt idx="5">
                  <c:v>26255</c:v>
                </c:pt>
                <c:pt idx="6">
                  <c:v>19455</c:v>
                </c:pt>
                <c:pt idx="7">
                  <c:v>17502</c:v>
                </c:pt>
                <c:pt idx="8">
                  <c:v>13163</c:v>
                </c:pt>
                <c:pt idx="9">
                  <c:v>8561</c:v>
                </c:pt>
                <c:pt idx="10">
                  <c:v>4049</c:v>
                </c:pt>
                <c:pt idx="11">
                  <c:v>2632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B71-4A75-A433-A27D17579FD9}"/>
            </c:ext>
          </c:extLst>
        </c:ser>
        <c:dLbls>
          <c:showVal val="1"/>
        </c:dLbls>
        <c:gapWidth val="444"/>
        <c:overlap val="-90"/>
        <c:axId val="70220032"/>
        <c:axId val="70230016"/>
      </c:barChart>
      <c:catAx>
        <c:axId val="7022003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230016"/>
        <c:crosses val="autoZero"/>
        <c:auto val="1"/>
        <c:lblAlgn val="ctr"/>
        <c:lblOffset val="100"/>
      </c:catAx>
      <c:valAx>
        <c:axId val="70230016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702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plotArea>
      <c:layout>
        <c:manualLayout>
          <c:layoutTarget val="inner"/>
          <c:xMode val="edge"/>
          <c:yMode val="edge"/>
          <c:x val="6.6931793525809261E-2"/>
          <c:y val="0.12679313459801267"/>
          <c:w val="0.91351265091863509"/>
          <c:h val="0.69949996087887401"/>
        </c:manualLayout>
      </c:layout>
      <c:lineChart>
        <c:grouping val="standard"/>
        <c:ser>
          <c:idx val="0"/>
          <c:order val="0"/>
          <c:tx>
            <c:strRef>
              <c:f>Planilha1!$A$2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Planilha1!$A$3:$A$14</c:f>
              <c:numCache>
                <c:formatCode>General</c:formatCode>
                <c:ptCount val="12"/>
                <c:pt idx="0">
                  <c:v>2022</c:v>
                </c:pt>
                <c:pt idx="1">
                  <c:v>4270</c:v>
                </c:pt>
                <c:pt idx="2">
                  <c:v>11799</c:v>
                </c:pt>
                <c:pt idx="3">
                  <c:v>17699</c:v>
                </c:pt>
                <c:pt idx="4">
                  <c:v>22980</c:v>
                </c:pt>
                <c:pt idx="5">
                  <c:v>24357</c:v>
                </c:pt>
                <c:pt idx="6">
                  <c:v>20508</c:v>
                </c:pt>
                <c:pt idx="7">
                  <c:v>18570</c:v>
                </c:pt>
                <c:pt idx="8">
                  <c:v>12642</c:v>
                </c:pt>
                <c:pt idx="9">
                  <c:v>8568</c:v>
                </c:pt>
                <c:pt idx="10">
                  <c:v>4326</c:v>
                </c:pt>
                <c:pt idx="11">
                  <c:v>3483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7EA-4BF1-9DA7-7826081E6D45}"/>
            </c:ext>
          </c:extLst>
        </c:ser>
        <c:ser>
          <c:idx val="1"/>
          <c:order val="1"/>
          <c:tx>
            <c:strRef>
              <c:f>Planilha1!$B$2</c:f>
              <c:strCache>
                <c:ptCount val="1"/>
                <c:pt idx="0">
                  <c:v>temp-chuva-A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Planilha1!$B$3:$B$14</c:f>
              <c:numCache>
                <c:formatCode>General</c:formatCode>
                <c:ptCount val="12"/>
                <c:pt idx="0">
                  <c:v>2097</c:v>
                </c:pt>
                <c:pt idx="1">
                  <c:v>3753</c:v>
                </c:pt>
                <c:pt idx="2">
                  <c:v>10033</c:v>
                </c:pt>
                <c:pt idx="3">
                  <c:v>18347</c:v>
                </c:pt>
                <c:pt idx="4">
                  <c:v>21696</c:v>
                </c:pt>
                <c:pt idx="5">
                  <c:v>22389</c:v>
                </c:pt>
                <c:pt idx="6">
                  <c:v>19769</c:v>
                </c:pt>
                <c:pt idx="7">
                  <c:v>18165</c:v>
                </c:pt>
                <c:pt idx="8">
                  <c:v>13231</c:v>
                </c:pt>
                <c:pt idx="9">
                  <c:v>8711</c:v>
                </c:pt>
                <c:pt idx="10">
                  <c:v>4460</c:v>
                </c:pt>
                <c:pt idx="11">
                  <c:v>3678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7EA-4BF1-9DA7-7826081E6D45}"/>
            </c:ext>
          </c:extLst>
        </c:ser>
        <c:ser>
          <c:idx val="2"/>
          <c:order val="2"/>
          <c:tx>
            <c:strRef>
              <c:f>Planilha1!$C$2</c:f>
              <c:strCache>
                <c:ptCount val="1"/>
                <c:pt idx="0">
                  <c:v>temp-chuvaA-1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Planilha1!$C$3:$C$14</c:f>
              <c:numCache>
                <c:formatCode>General</c:formatCode>
                <c:ptCount val="12"/>
                <c:pt idx="0">
                  <c:v>1652</c:v>
                </c:pt>
                <c:pt idx="1">
                  <c:v>3523</c:v>
                </c:pt>
                <c:pt idx="2">
                  <c:v>11052</c:v>
                </c:pt>
                <c:pt idx="3">
                  <c:v>19600</c:v>
                </c:pt>
                <c:pt idx="4">
                  <c:v>23590</c:v>
                </c:pt>
                <c:pt idx="5">
                  <c:v>24944</c:v>
                </c:pt>
                <c:pt idx="6">
                  <c:v>21694</c:v>
                </c:pt>
                <c:pt idx="7">
                  <c:v>19574</c:v>
                </c:pt>
                <c:pt idx="8">
                  <c:v>14143</c:v>
                </c:pt>
                <c:pt idx="9">
                  <c:v>9832</c:v>
                </c:pt>
                <c:pt idx="10">
                  <c:v>4825</c:v>
                </c:pt>
                <c:pt idx="11">
                  <c:v>3303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7EA-4BF1-9DA7-7826081E6D45}"/>
            </c:ext>
          </c:extLst>
        </c:ser>
        <c:ser>
          <c:idx val="3"/>
          <c:order val="3"/>
          <c:tx>
            <c:strRef>
              <c:f>Planilha1!$D$2</c:f>
              <c:strCache>
                <c:ptCount val="1"/>
                <c:pt idx="0">
                  <c:v>temp-chuvaA-1+1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Planilha1!$D$3:$D$14</c:f>
              <c:numCache>
                <c:formatCode>General</c:formatCode>
                <c:ptCount val="12"/>
                <c:pt idx="0">
                  <c:v>1692</c:v>
                </c:pt>
                <c:pt idx="1">
                  <c:v>2778</c:v>
                </c:pt>
                <c:pt idx="2">
                  <c:v>7645</c:v>
                </c:pt>
                <c:pt idx="3">
                  <c:v>19040</c:v>
                </c:pt>
                <c:pt idx="4">
                  <c:v>22711</c:v>
                </c:pt>
                <c:pt idx="5">
                  <c:v>26255</c:v>
                </c:pt>
                <c:pt idx="6">
                  <c:v>19455</c:v>
                </c:pt>
                <c:pt idx="7">
                  <c:v>17502</c:v>
                </c:pt>
                <c:pt idx="8">
                  <c:v>13163</c:v>
                </c:pt>
                <c:pt idx="9">
                  <c:v>8561</c:v>
                </c:pt>
                <c:pt idx="10">
                  <c:v>4049</c:v>
                </c:pt>
                <c:pt idx="11">
                  <c:v>2632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7EA-4BF1-9DA7-7826081E6D45}"/>
            </c:ext>
          </c:extLst>
        </c:ser>
        <c:dLbls/>
        <c:marker val="1"/>
        <c:axId val="70290816"/>
        <c:axId val="70313088"/>
      </c:lineChart>
      <c:catAx>
        <c:axId val="7029081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313088"/>
        <c:crosses val="autoZero"/>
        <c:auto val="1"/>
        <c:lblAlgn val="ctr"/>
        <c:lblOffset val="100"/>
      </c:catAx>
      <c:valAx>
        <c:axId val="703130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29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</xdr:row>
      <xdr:rowOff>38100</xdr:rowOff>
    </xdr:from>
    <xdr:to>
      <xdr:col>21</xdr:col>
      <xdr:colOff>219075</xdr:colOff>
      <xdr:row>21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66674</xdr:colOff>
      <xdr:row>21</xdr:row>
      <xdr:rowOff>133350</xdr:rowOff>
    </xdr:from>
    <xdr:to>
      <xdr:col>21</xdr:col>
      <xdr:colOff>247649</xdr:colOff>
      <xdr:row>40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"/>
  <sheetViews>
    <sheetView tabSelected="1" workbookViewId="0"/>
  </sheetViews>
  <sheetFormatPr defaultRowHeight="15"/>
  <cols>
    <col min="1" max="1" width="18.7109375" customWidth="1"/>
    <col min="2" max="2" width="15.42578125" customWidth="1"/>
    <col min="3" max="3" width="15.28515625" customWidth="1"/>
    <col min="4" max="4" width="16.28515625" customWidth="1"/>
    <col min="5" max="5" width="21" customWidth="1"/>
    <col min="6" max="6" width="21.5703125" customWidth="1"/>
    <col min="7" max="7" width="23.42578125" customWidth="1"/>
  </cols>
  <sheetData>
    <row r="1" spans="1:7">
      <c r="B1" t="s">
        <v>12</v>
      </c>
    </row>
    <row r="2" spans="1:7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>
        <v>2022</v>
      </c>
      <c r="B3">
        <v>2097</v>
      </c>
      <c r="C3">
        <v>1652</v>
      </c>
      <c r="D3">
        <v>1692</v>
      </c>
      <c r="E3" s="4">
        <f>SUM(-A3,B3)*100/B3</f>
        <v>3.5765379113018598</v>
      </c>
      <c r="F3" s="4">
        <f>SUM(-C3,A3)*100/A3</f>
        <v>18.298714144411473</v>
      </c>
      <c r="G3" s="4">
        <f>SUM(-D3,A3)*100/A3</f>
        <v>16.320474777448073</v>
      </c>
    </row>
    <row r="4" spans="1:7">
      <c r="A4">
        <v>4270</v>
      </c>
      <c r="B4">
        <v>3753</v>
      </c>
      <c r="C4">
        <v>3523</v>
      </c>
      <c r="D4">
        <v>2778</v>
      </c>
      <c r="E4" s="4">
        <f>SUM(-B4,A4)*100/A4</f>
        <v>12.107728337236534</v>
      </c>
      <c r="F4" s="4">
        <f>SUM(-C4,A4)*100/A4</f>
        <v>17.494145199063233</v>
      </c>
      <c r="G4" s="4">
        <f>SUM(-D4,A4)*100/A4</f>
        <v>34.941451990632316</v>
      </c>
    </row>
    <row r="5" spans="1:7">
      <c r="A5">
        <v>11799</v>
      </c>
      <c r="B5">
        <v>10033</v>
      </c>
      <c r="C5">
        <v>11052</v>
      </c>
      <c r="D5">
        <v>7645</v>
      </c>
      <c r="E5" s="4">
        <f>SUM(-B5,A5)*100/A5</f>
        <v>14.967370116111535</v>
      </c>
      <c r="F5" s="4">
        <f>SUM(-C5,A5)*100/A5</f>
        <v>6.3310450038138821</v>
      </c>
      <c r="G5" s="4">
        <f>SUM(-D5,A5)*100/A5</f>
        <v>35.2063734214764</v>
      </c>
    </row>
    <row r="6" spans="1:7">
      <c r="A6">
        <v>17699</v>
      </c>
      <c r="B6">
        <v>18347</v>
      </c>
      <c r="C6">
        <v>19600</v>
      </c>
      <c r="D6">
        <v>19040</v>
      </c>
      <c r="E6" s="4">
        <f>SUM(-A6,B6)*100/B6</f>
        <v>3.5319125742628223</v>
      </c>
      <c r="F6" s="4">
        <f t="shared" ref="F6:F13" si="0">SUM(-A6,C6)*100/C6</f>
        <v>9.6989795918367339</v>
      </c>
      <c r="G6" s="4">
        <f>SUM(-A6,D6)*100/D6</f>
        <v>7.0430672268907566</v>
      </c>
    </row>
    <row r="7" spans="1:7">
      <c r="A7">
        <v>22980</v>
      </c>
      <c r="B7">
        <v>21696</v>
      </c>
      <c r="C7">
        <v>23590</v>
      </c>
      <c r="D7">
        <v>22711</v>
      </c>
      <c r="E7" s="4">
        <f>SUM(-B7,A7)*100/A7</f>
        <v>5.5874673629242819</v>
      </c>
      <c r="F7" s="4">
        <f t="shared" si="0"/>
        <v>2.5858414582450191</v>
      </c>
      <c r="G7" s="4">
        <f>SUM(-D7,A7)*100/A7</f>
        <v>1.1705831157528286</v>
      </c>
    </row>
    <row r="8" spans="1:7">
      <c r="A8">
        <v>24357</v>
      </c>
      <c r="B8">
        <v>22389</v>
      </c>
      <c r="C8">
        <v>24944</v>
      </c>
      <c r="D8">
        <v>26255</v>
      </c>
      <c r="E8" s="4">
        <f>SUM(-B8,A8)*100/A8</f>
        <v>8.0798127848257177</v>
      </c>
      <c r="F8" s="4">
        <f t="shared" si="0"/>
        <v>2.3532713277742143</v>
      </c>
      <c r="G8" s="4">
        <f>SUM(-A8,D8)*100/D8</f>
        <v>7.2290992191963435</v>
      </c>
    </row>
    <row r="9" spans="1:7">
      <c r="A9">
        <v>20508</v>
      </c>
      <c r="B9">
        <v>19769</v>
      </c>
      <c r="C9">
        <v>21694</v>
      </c>
      <c r="D9">
        <v>19455</v>
      </c>
      <c r="E9" s="4">
        <f>SUM(-B9,A9)*100/A9</f>
        <v>3.6034718158767309</v>
      </c>
      <c r="F9" s="5">
        <f t="shared" si="0"/>
        <v>5.4669493869272614</v>
      </c>
      <c r="G9" s="4">
        <f>SUM(-D9,A9)*100/A9</f>
        <v>5.1345816266822704</v>
      </c>
    </row>
    <row r="10" spans="1:7">
      <c r="A10">
        <v>18570</v>
      </c>
      <c r="B10">
        <v>18165</v>
      </c>
      <c r="C10">
        <v>19574</v>
      </c>
      <c r="D10">
        <v>17502</v>
      </c>
      <c r="E10" s="4">
        <f>SUM(-B10,A10)*100/A10</f>
        <v>2.1809369951534734</v>
      </c>
      <c r="F10" s="5">
        <f t="shared" si="0"/>
        <v>5.1292530908347809</v>
      </c>
      <c r="G10" s="4">
        <f>SUM(-D10,A10)*100/A10</f>
        <v>5.7512116316639741</v>
      </c>
    </row>
    <row r="11" spans="1:7">
      <c r="A11">
        <v>12642</v>
      </c>
      <c r="B11">
        <v>13231</v>
      </c>
      <c r="C11">
        <v>14143</v>
      </c>
      <c r="D11">
        <v>13163</v>
      </c>
      <c r="E11" s="4">
        <f>SUM(-A11,B11)*100/B11</f>
        <v>4.4516665406998719</v>
      </c>
      <c r="F11" s="5">
        <f t="shared" si="0"/>
        <v>10.613024110867567</v>
      </c>
      <c r="G11" s="4">
        <f>SUM(-A12,C12)*100/C12</f>
        <v>12.855980471928397</v>
      </c>
    </row>
    <row r="12" spans="1:7">
      <c r="A12">
        <v>8568</v>
      </c>
      <c r="B12">
        <v>8711</v>
      </c>
      <c r="C12">
        <v>9832</v>
      </c>
      <c r="D12">
        <v>8561</v>
      </c>
      <c r="E12" s="4">
        <f>SUM(-A12,B12)*100/B12</f>
        <v>1.6416025714613707</v>
      </c>
      <c r="F12" s="5">
        <f t="shared" si="0"/>
        <v>12.855980471928397</v>
      </c>
      <c r="G12" s="4">
        <f>SUM(-D12,A12)*100/A12</f>
        <v>8.1699346405228759E-2</v>
      </c>
    </row>
    <row r="13" spans="1:7">
      <c r="A13">
        <v>4326</v>
      </c>
      <c r="B13">
        <v>4460</v>
      </c>
      <c r="C13">
        <v>4825</v>
      </c>
      <c r="D13">
        <v>4049</v>
      </c>
      <c r="E13" s="4">
        <f>SUM(-A13,B13)*100/B13</f>
        <v>3.0044843049327352</v>
      </c>
      <c r="F13" s="5">
        <f t="shared" si="0"/>
        <v>10.341968911917098</v>
      </c>
      <c r="G13" s="5">
        <f>SUM(-D13,A13)*100/A13</f>
        <v>6.4031437817845589</v>
      </c>
    </row>
    <row r="14" spans="1:7">
      <c r="A14">
        <v>3483</v>
      </c>
      <c r="B14">
        <v>3678</v>
      </c>
      <c r="C14">
        <v>3303</v>
      </c>
      <c r="D14">
        <v>2632</v>
      </c>
      <c r="E14" s="4">
        <f>SUM(-A14,B14)*100/B14</f>
        <v>5.3017944535073411</v>
      </c>
      <c r="F14" s="5">
        <f>SUM(-C14,A14)*100/A14</f>
        <v>5.1679586563307494</v>
      </c>
      <c r="G14" s="5">
        <f>SUM(-D14,A14)*100/A14</f>
        <v>24.432960091874822</v>
      </c>
    </row>
    <row r="15" spans="1:7">
      <c r="F15" s="4"/>
      <c r="G15" s="4"/>
    </row>
    <row r="16" spans="1:7">
      <c r="F16" s="4"/>
      <c r="G16" s="4"/>
    </row>
    <row r="17" spans="1:7">
      <c r="A17" s="1" t="s">
        <v>7</v>
      </c>
      <c r="B17" s="1" t="s">
        <v>7</v>
      </c>
      <c r="C17" s="1" t="s">
        <v>7</v>
      </c>
      <c r="D17" s="1" t="s">
        <v>7</v>
      </c>
      <c r="E17" s="1" t="s">
        <v>8</v>
      </c>
      <c r="F17" s="6" t="s">
        <v>8</v>
      </c>
      <c r="G17" s="6" t="s">
        <v>8</v>
      </c>
    </row>
    <row r="18" spans="1:7">
      <c r="A18">
        <f>SUM(A3:A14)</f>
        <v>151224</v>
      </c>
      <c r="B18">
        <f>SUM(B3:B14)</f>
        <v>146329</v>
      </c>
      <c r="C18">
        <f>SUM(C3:C14)</f>
        <v>157732</v>
      </c>
      <c r="D18">
        <f>SUM(D3:D14)</f>
        <v>145483</v>
      </c>
      <c r="E18" s="3">
        <f>MEDIAN(E3:E14)</f>
        <v>4.0275691782883012</v>
      </c>
      <c r="F18" s="3">
        <f>MEDIAN(F3:F14)</f>
        <v>8.015012297825308</v>
      </c>
      <c r="G18" s="4">
        <f>MEDIAN(G3:G14)</f>
        <v>7.13608322304355</v>
      </c>
    </row>
    <row r="19" spans="1:7">
      <c r="E19" t="s">
        <v>14</v>
      </c>
    </row>
    <row r="20" spans="1:7">
      <c r="A20" s="1" t="s">
        <v>9</v>
      </c>
      <c r="B20">
        <v>151224</v>
      </c>
    </row>
    <row r="21" spans="1:7">
      <c r="A21" s="1" t="s">
        <v>10</v>
      </c>
      <c r="B21">
        <v>150787</v>
      </c>
      <c r="C21" t="s">
        <v>13</v>
      </c>
      <c r="F21" s="2"/>
    </row>
    <row r="22" spans="1:7">
      <c r="A22" s="1" t="s">
        <v>11</v>
      </c>
      <c r="B22">
        <v>142979</v>
      </c>
      <c r="C22" t="s">
        <v>13</v>
      </c>
      <c r="G22" s="2"/>
    </row>
    <row r="29" spans="1:7">
      <c r="E29" s="2"/>
    </row>
    <row r="30" spans="1:7">
      <c r="F30" s="2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Roger</dc:creator>
  <cp:keywords/>
  <dc:description/>
  <cp:lastModifiedBy>Roger</cp:lastModifiedBy>
  <cp:revision/>
  <dcterms:created xsi:type="dcterms:W3CDTF">2019-07-25T23:59:55Z</dcterms:created>
  <dcterms:modified xsi:type="dcterms:W3CDTF">2019-07-26T14:55:33Z</dcterms:modified>
  <cp:category/>
  <cp:contentStatus/>
</cp:coreProperties>
</file>