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G9" i="1"/>
  <c r="G10" i="1"/>
  <c r="G11" i="1"/>
  <c r="G12" i="1"/>
  <c r="G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<sst xmlns="http://schemas.openxmlformats.org/spreadsheetml/2006/main" count="29" uniqueCount="29">
  <si>
    <t>离心管编号</t>
    <phoneticPr fontId="1" type="noConversion"/>
  </si>
  <si>
    <t>时间t1/min</t>
    <phoneticPr fontId="1" type="noConversion"/>
  </si>
  <si>
    <t>时间t2/s</t>
    <phoneticPr fontId="1" type="noConversion"/>
  </si>
  <si>
    <t>总时间/s</t>
    <phoneticPr fontId="1" type="noConversion"/>
  </si>
  <si>
    <t>浓度mg/L</t>
    <phoneticPr fontId="1" type="noConversion"/>
  </si>
  <si>
    <t>吸光度Abs</t>
    <phoneticPr fontId="1" type="noConversion"/>
  </si>
  <si>
    <t>1--1</t>
    <phoneticPr fontId="1" type="noConversion"/>
  </si>
  <si>
    <t>1--2</t>
    <phoneticPr fontId="1" type="noConversion"/>
  </si>
  <si>
    <t>1--3</t>
  </si>
  <si>
    <t>1--4</t>
  </si>
  <si>
    <t>1--5</t>
  </si>
  <si>
    <t>1--6</t>
  </si>
  <si>
    <t>2--1</t>
    <phoneticPr fontId="1" type="noConversion"/>
  </si>
  <si>
    <t>2--2</t>
    <phoneticPr fontId="1" type="noConversion"/>
  </si>
  <si>
    <t>2--3</t>
  </si>
  <si>
    <t>2--5</t>
  </si>
  <si>
    <t>2--6</t>
  </si>
  <si>
    <t>3--1</t>
    <phoneticPr fontId="1" type="noConversion"/>
  </si>
  <si>
    <t>3--2</t>
    <phoneticPr fontId="1" type="noConversion"/>
  </si>
  <si>
    <t>3--3</t>
  </si>
  <si>
    <t>3--4</t>
  </si>
  <si>
    <t>3--5</t>
  </si>
  <si>
    <t>3--6</t>
  </si>
  <si>
    <t>4--1</t>
    <phoneticPr fontId="1" type="noConversion"/>
  </si>
  <si>
    <t>4--2</t>
    <phoneticPr fontId="1" type="noConversion"/>
  </si>
  <si>
    <t>4--3</t>
  </si>
  <si>
    <t>4--4</t>
  </si>
  <si>
    <t>4--5</t>
  </si>
  <si>
    <t>4--6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</si>
</sst>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"/>
    <numFmt numFmtId="177" formatCode="0.00000_ "/>
    <numFmt numFmtId="178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Sheet1!$D$2:$D$7</c:f>
              <c:numCache>
                <c:formatCode>General</c:formatCode>
                <c:ptCount val="6"/>
                <c:pt idx="0">
                  <c:v>410</c:v>
                </c:pt>
                <c:pt idx="1">
                  <c:v>650</c:v>
                </c:pt>
                <c:pt idx="2">
                  <c:v>920</c:v>
                </c:pt>
                <c:pt idx="3">
                  <c:v>1220</c:v>
                </c:pt>
                <c:pt idx="4">
                  <c:v>1520</c:v>
                </c:pt>
                <c:pt idx="5">
                  <c:v>1810</c:v>
                </c:pt>
              </c:numCache>
            </c:numRef>
          </c:xVal>
          <c:yVal>
            <c:numRef>
              <c:f>Sheet1!$F$2:$F$7</c:f>
              <c:numCache>
                <c:formatCode>0.00000_ </c:formatCode>
                <c:ptCount val="6"/>
                <c:pt idx="0">
                  <c:v>12.55739</c:v>
                </c:pt>
                <c:pt idx="1">
                  <c:v>9.7881699999999991</c:v>
                </c:pt>
                <c:pt idx="2">
                  <c:v>6.9292699999999998</c:v>
                </c:pt>
                <c:pt idx="3">
                  <c:v>4.0858299999999996</c:v>
                </c:pt>
                <c:pt idx="4">
                  <c:v>1.47587</c:v>
                </c:pt>
                <c:pt idx="5">
                  <c:v>5.3379999999999997E-2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F87-435C-93F5-D9E7E6D6222B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Sheet1!$D$8:$D$12</c:f>
              <c:numCache>
                <c:formatCode>General</c:formatCode>
                <c:ptCount val="5"/>
                <c:pt idx="0">
                  <c:v>430</c:v>
                </c:pt>
                <c:pt idx="1">
                  <c:v>710</c:v>
                </c:pt>
                <c:pt idx="2">
                  <c:v>970</c:v>
                </c:pt>
                <c:pt idx="3">
                  <c:v>1550</c:v>
                </c:pt>
                <c:pt idx="4">
                  <c:v>1840</c:v>
                </c:pt>
              </c:numCache>
            </c:numRef>
          </c:xVal>
          <c:yVal>
            <c:numRef>
              <c:f>Sheet1!$F$8:$F$12</c:f>
              <c:numCache>
                <c:formatCode>0.00000_ </c:formatCode>
                <c:ptCount val="5"/>
                <c:pt idx="0">
                  <c:v>18.629270000000002</c:v>
                </c:pt>
                <c:pt idx="1">
                  <c:v>17.829889999999999</c:v>
                </c:pt>
                <c:pt idx="2">
                  <c:v>17.567039999999999</c:v>
                </c:pt>
                <c:pt idx="3">
                  <c:v>16.382660000000001</c:v>
                </c:pt>
                <c:pt idx="4">
                  <c:v>14.61073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F87-435C-93F5-D9E7E6D6222B}"/>
            </c:ext>
          </c:extLst>
        </c:ser>
        <c:ser>
          <c:idx val="3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Sheet1!$D$13:$D$18</c:f>
              <c:numCache>
                <c:formatCode>General</c:formatCode>
                <c:ptCount val="6"/>
                <c:pt idx="0">
                  <c:v>310</c:v>
                </c:pt>
                <c:pt idx="1">
                  <c:v>610</c:v>
                </c:pt>
                <c:pt idx="2">
                  <c:v>910</c:v>
                </c:pt>
                <c:pt idx="3">
                  <c:v>1210</c:v>
                </c:pt>
                <c:pt idx="4">
                  <c:v>1510</c:v>
                </c:pt>
                <c:pt idx="5">
                  <c:v>1810</c:v>
                </c:pt>
              </c:numCache>
            </c:numRef>
          </c:xVal>
          <c:yVal>
            <c:numRef>
              <c:f>Sheet1!$F$13:$F$18</c:f>
              <c:numCache>
                <c:formatCode>0.00000_ </c:formatCode>
                <c:ptCount val="6"/>
                <c:pt idx="0">
                  <c:v>15.75027</c:v>
                </c:pt>
                <c:pt idx="1">
                  <c:v>13.027430000000001</c:v>
                </c:pt>
                <c:pt idx="2">
                  <c:v>10.2644</c:v>
                </c:pt>
                <c:pt idx="3">
                  <c:v>7.4410600000000002</c:v>
                </c:pt>
                <c:pt idx="4">
                  <c:v>4.7383300000000004</c:v>
                </c:pt>
                <c:pt idx="5">
                  <c:v>2.22113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F87-435C-93F5-D9E7E6D6222B}"/>
            </c:ext>
          </c:extLst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Sheet1!$D$19:$D$24</c:f>
              <c:numCache>
                <c:formatCode>General</c:formatCode>
                <c:ptCount val="6"/>
                <c:pt idx="0">
                  <c:v>350</c:v>
                </c:pt>
                <c:pt idx="1">
                  <c:v>650</c:v>
                </c:pt>
                <c:pt idx="2">
                  <c:v>950</c:v>
                </c:pt>
                <c:pt idx="3">
                  <c:v>1250</c:v>
                </c:pt>
                <c:pt idx="4">
                  <c:v>1550</c:v>
                </c:pt>
                <c:pt idx="5">
                  <c:v>1850</c:v>
                </c:pt>
              </c:numCache>
            </c:numRef>
          </c:xVal>
          <c:yVal>
            <c:numRef>
              <c:f>Sheet1!$F$19:$F$24</c:f>
              <c:numCache>
                <c:formatCode>0.00000_ </c:formatCode>
                <c:ptCount val="6"/>
                <c:pt idx="0">
                  <c:v>18.213339999999999</c:v>
                </c:pt>
                <c:pt idx="1">
                  <c:v>17.47118</c:v>
                </c:pt>
                <c:pt idx="2">
                  <c:v>16.622319999999998</c:v>
                </c:pt>
                <c:pt idx="3">
                  <c:v>15.68224</c:v>
                </c:pt>
                <c:pt idx="4">
                  <c:v>14.70041</c:v>
                </c:pt>
                <c:pt idx="5">
                  <c:v>13.548500000000001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87-435C-93F5-D9E7E6D62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525648"/>
        <c:axId val="233526480"/>
      </c:scatterChart>
      <c:valAx>
        <c:axId val="2335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526480"/>
        <c:crosses val="autoZero"/>
        <c:crossBetween val="midCat"/>
      </c:valAx>
      <c:valAx>
        <c:axId val="23352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5256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441325</xdr:colOff>
      <xdr:row>2</xdr:row>
      <xdr:rowOff>6350</xdr:rowOff>
    </xdr:from>
    <xdr:to>
      <xdr:col>15</xdr:col>
      <xdr:colOff>390525</xdr:colOff>
      <xdr:row>16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B28" sqref="B28:B33"/>
    </sheetView>
  </sheetViews>
  <sheetFormatPr defaultRowHeight="14" x14ac:dyDescent="0.3"/>
  <cols>
    <col min="1" max="1" width="10.4140625" bestFit="1" customWidth="1"/>
    <col min="2" max="2" width="10.08203125" bestFit="1" customWidth="1"/>
    <col min="5" max="5" width="9.6640625" bestFit="1" customWidth="1"/>
    <col min="6" max="6" width="9.08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7" x14ac:dyDescent="0.3">
      <c r="A2" s="1" t="s">
        <v>6</v>
      </c>
      <c r="B2">
        <v>6</v>
      </c>
      <c r="C2">
        <v>50</v>
      </c>
      <c r="D2">
        <f>B2*60+C2</f>
        <v>410</v>
      </c>
      <c r="E2" s="4">
        <v>0.81469999999999998</v>
      </c>
      <c r="F2" s="3">
        <v>12.55739</v>
      </c>
    </row>
    <row r="3" spans="1:7" x14ac:dyDescent="0.3">
      <c r="A3" t="s">
        <v>7</v>
      </c>
      <c r="B3">
        <v>10</v>
      </c>
      <c r="C3">
        <v>50</v>
      </c>
      <c r="D3">
        <f t="shared" ref="D3:D24" si="0">B3*60+C3</f>
        <v>650</v>
      </c>
      <c r="E3" s="4">
        <v>0.63560000000000005</v>
      </c>
      <c r="F3" s="3">
        <v>9.7881699999999991</v>
      </c>
    </row>
    <row r="4" spans="1:7" x14ac:dyDescent="0.3">
      <c r="A4" s="1" t="s">
        <v>8</v>
      </c>
      <c r="B4">
        <v>15</v>
      </c>
      <c r="C4">
        <v>20</v>
      </c>
      <c r="D4">
        <f t="shared" si="0"/>
        <v>920</v>
      </c>
      <c r="E4" s="4">
        <v>0.45069999999999999</v>
      </c>
      <c r="F4" s="3">
        <v>6.9292699999999998</v>
      </c>
    </row>
    <row r="5" spans="1:7" x14ac:dyDescent="0.3">
      <c r="A5" t="s">
        <v>9</v>
      </c>
      <c r="B5">
        <v>20</v>
      </c>
      <c r="C5">
        <v>20</v>
      </c>
      <c r="D5">
        <f t="shared" si="0"/>
        <v>1220</v>
      </c>
      <c r="E5" s="4">
        <v>0.26679999999999998</v>
      </c>
      <c r="F5" s="3">
        <v>4.0858299999999996</v>
      </c>
    </row>
    <row r="6" spans="1:7" x14ac:dyDescent="0.3">
      <c r="A6" s="1" t="s">
        <v>10</v>
      </c>
      <c r="B6">
        <v>25</v>
      </c>
      <c r="C6">
        <v>20</v>
      </c>
      <c r="D6">
        <f t="shared" si="0"/>
        <v>1520</v>
      </c>
      <c r="E6" s="4">
        <v>9.8000000000000004E-2</v>
      </c>
      <c r="F6" s="3">
        <v>1.47587</v>
      </c>
    </row>
    <row r="7" spans="1:7" x14ac:dyDescent="0.3">
      <c r="A7" t="s">
        <v>11</v>
      </c>
      <c r="B7">
        <v>30</v>
      </c>
      <c r="C7">
        <v>10</v>
      </c>
      <c r="D7">
        <f t="shared" si="0"/>
        <v>1810</v>
      </c>
      <c r="E7" s="4">
        <v>6.0000000000000001E-3</v>
      </c>
      <c r="F7" s="3">
        <v>5.3379999999999997E-2</v>
      </c>
    </row>
    <row r="8" spans="1:7" x14ac:dyDescent="0.3">
      <c r="A8" s="1" t="s">
        <v>12</v>
      </c>
      <c r="B8">
        <v>7</v>
      </c>
      <c r="C8">
        <v>10</v>
      </c>
      <c r="D8">
        <f t="shared" si="0"/>
        <v>430</v>
      </c>
      <c r="E8" s="4">
        <v>1.2074</v>
      </c>
      <c r="F8" s="3">
        <v>18.629270000000002</v>
      </c>
      <c r="G8">
        <f>LOG(F8)</f>
        <v>1.2701958371193602</v>
      </c>
    </row>
    <row r="9" spans="1:7" x14ac:dyDescent="0.3">
      <c r="A9" t="s">
        <v>13</v>
      </c>
      <c r="B9">
        <v>11</v>
      </c>
      <c r="C9">
        <v>50</v>
      </c>
      <c r="D9">
        <f t="shared" si="0"/>
        <v>710</v>
      </c>
      <c r="E9" s="4">
        <v>1.1556999999999999</v>
      </c>
      <c r="F9" s="3">
        <v>17.829889999999999</v>
      </c>
      <c r="G9">
        <f t="shared" ref="G9:G12" si="1">LOG(F9)</f>
        <v>1.2511486638405047</v>
      </c>
    </row>
    <row r="10" spans="1:7" x14ac:dyDescent="0.3">
      <c r="A10" s="1" t="s">
        <v>14</v>
      </c>
      <c r="B10">
        <v>16</v>
      </c>
      <c r="C10">
        <v>10</v>
      </c>
      <c r="D10">
        <f t="shared" si="0"/>
        <v>970</v>
      </c>
      <c r="E10" s="4">
        <v>1.1387</v>
      </c>
      <c r="F10" s="3">
        <v>17.567039999999999</v>
      </c>
      <c r="G10">
        <f t="shared" si="1"/>
        <v>1.2446985901826588</v>
      </c>
    </row>
    <row r="11" spans="1:7" x14ac:dyDescent="0.3">
      <c r="A11" s="1" t="s">
        <v>15</v>
      </c>
      <c r="B11">
        <v>25</v>
      </c>
      <c r="C11">
        <v>50</v>
      </c>
      <c r="D11">
        <f t="shared" si="0"/>
        <v>1550</v>
      </c>
      <c r="E11" s="4">
        <v>1.0621</v>
      </c>
      <c r="F11" s="3">
        <v>16.382660000000001</v>
      </c>
      <c r="G11">
        <f t="shared" si="1"/>
        <v>1.2143844181528387</v>
      </c>
    </row>
    <row r="12" spans="1:7" x14ac:dyDescent="0.3">
      <c r="A12" t="s">
        <v>16</v>
      </c>
      <c r="B12">
        <v>30</v>
      </c>
      <c r="C12">
        <v>40</v>
      </c>
      <c r="D12">
        <f t="shared" si="0"/>
        <v>1840</v>
      </c>
      <c r="E12" s="4">
        <v>0.94750000000000001</v>
      </c>
      <c r="F12" s="3">
        <v>14.61073</v>
      </c>
      <c r="G12">
        <f t="shared" si="1"/>
        <v>1.1646719152533662</v>
      </c>
    </row>
    <row r="13" spans="1:7" x14ac:dyDescent="0.3">
      <c r="A13" s="1" t="s">
        <v>17</v>
      </c>
      <c r="B13">
        <v>5</v>
      </c>
      <c r="C13">
        <v>10</v>
      </c>
      <c r="D13">
        <f t="shared" si="0"/>
        <v>310</v>
      </c>
      <c r="E13" s="4">
        <v>1.0212000000000001</v>
      </c>
      <c r="F13" s="3">
        <v>15.75027</v>
      </c>
    </row>
    <row r="14" spans="1:7" x14ac:dyDescent="0.3">
      <c r="A14" t="s">
        <v>18</v>
      </c>
      <c r="B14">
        <v>10</v>
      </c>
      <c r="C14">
        <v>10</v>
      </c>
      <c r="D14">
        <f t="shared" si="0"/>
        <v>610</v>
      </c>
      <c r="E14" s="4">
        <v>0.84509999999999996</v>
      </c>
      <c r="F14" s="3">
        <v>13.027430000000001</v>
      </c>
    </row>
    <row r="15" spans="1:7" x14ac:dyDescent="0.3">
      <c r="A15" s="1" t="s">
        <v>19</v>
      </c>
      <c r="B15">
        <v>15</v>
      </c>
      <c r="C15">
        <v>10</v>
      </c>
      <c r="D15">
        <f t="shared" si="0"/>
        <v>910</v>
      </c>
      <c r="E15" s="4">
        <v>0.66639999999999999</v>
      </c>
      <c r="F15" s="3">
        <v>10.2644</v>
      </c>
    </row>
    <row r="16" spans="1:7" x14ac:dyDescent="0.3">
      <c r="A16" t="s">
        <v>20</v>
      </c>
      <c r="B16">
        <v>20</v>
      </c>
      <c r="C16">
        <v>10</v>
      </c>
      <c r="D16">
        <f t="shared" si="0"/>
        <v>1210</v>
      </c>
      <c r="E16" s="4">
        <v>0.48380000000000001</v>
      </c>
      <c r="F16" s="3">
        <v>7.4410600000000002</v>
      </c>
    </row>
    <row r="17" spans="1:6" x14ac:dyDescent="0.3">
      <c r="A17" s="1" t="s">
        <v>21</v>
      </c>
      <c r="B17">
        <v>25</v>
      </c>
      <c r="C17">
        <v>10</v>
      </c>
      <c r="D17">
        <f t="shared" si="0"/>
        <v>1510</v>
      </c>
      <c r="E17" s="4">
        <v>0.309</v>
      </c>
      <c r="F17" s="3">
        <v>4.7383300000000004</v>
      </c>
    </row>
    <row r="18" spans="1:6" x14ac:dyDescent="0.3">
      <c r="A18" t="s">
        <v>22</v>
      </c>
      <c r="B18">
        <v>30</v>
      </c>
      <c r="C18">
        <v>10</v>
      </c>
      <c r="D18">
        <f t="shared" si="0"/>
        <v>1810</v>
      </c>
      <c r="E18" s="4">
        <v>0.1462</v>
      </c>
      <c r="F18" s="3">
        <v>2.22113</v>
      </c>
    </row>
    <row r="19" spans="1:6" x14ac:dyDescent="0.3">
      <c r="A19" s="1" t="s">
        <v>23</v>
      </c>
      <c r="B19">
        <v>5</v>
      </c>
      <c r="C19">
        <v>50</v>
      </c>
      <c r="D19">
        <f>B19*60+C19</f>
        <v>350</v>
      </c>
      <c r="E19" s="2">
        <v>1.1805000000000001</v>
      </c>
      <c r="F19" s="3">
        <v>18.213339999999999</v>
      </c>
    </row>
    <row r="20" spans="1:6" x14ac:dyDescent="0.3">
      <c r="A20" t="s">
        <v>24</v>
      </c>
      <c r="B20">
        <v>10</v>
      </c>
      <c r="C20">
        <v>50</v>
      </c>
      <c r="D20">
        <f t="shared" si="0"/>
        <v>650</v>
      </c>
      <c r="E20" s="2">
        <v>1.1325000000000001</v>
      </c>
      <c r="F20" s="3">
        <v>17.47118</v>
      </c>
    </row>
    <row r="21" spans="1:6" x14ac:dyDescent="0.3">
      <c r="A21" s="1" t="s">
        <v>25</v>
      </c>
      <c r="B21">
        <v>15</v>
      </c>
      <c r="C21">
        <v>50</v>
      </c>
      <c r="D21">
        <f t="shared" si="0"/>
        <v>950</v>
      </c>
      <c r="E21" s="2">
        <v>1.0775999999999999</v>
      </c>
      <c r="F21" s="3">
        <v>16.622319999999998</v>
      </c>
    </row>
    <row r="22" spans="1:6" x14ac:dyDescent="0.3">
      <c r="A22" t="s">
        <v>26</v>
      </c>
      <c r="B22">
        <v>20</v>
      </c>
      <c r="C22">
        <v>50</v>
      </c>
      <c r="D22">
        <f t="shared" si="0"/>
        <v>1250</v>
      </c>
      <c r="E22" s="2">
        <v>1.0167999999999999</v>
      </c>
      <c r="F22" s="3">
        <v>15.68224</v>
      </c>
    </row>
    <row r="23" spans="1:6" x14ac:dyDescent="0.3">
      <c r="A23" s="1" t="s">
        <v>27</v>
      </c>
      <c r="B23">
        <v>25</v>
      </c>
      <c r="C23">
        <v>50</v>
      </c>
      <c r="D23">
        <f t="shared" si="0"/>
        <v>1550</v>
      </c>
      <c r="E23" s="2">
        <v>0.95330000000000004</v>
      </c>
      <c r="F23" s="3">
        <v>14.70041</v>
      </c>
    </row>
    <row r="24" spans="1:6" x14ac:dyDescent="0.3">
      <c r="A24" t="s">
        <v>28</v>
      </c>
      <c r="B24">
        <v>30</v>
      </c>
      <c r="C24">
        <v>50</v>
      </c>
      <c r="D24">
        <f t="shared" si="0"/>
        <v>1850</v>
      </c>
      <c r="E24" s="2">
        <v>0.87880000000000003</v>
      </c>
      <c r="F24" s="3">
        <v>13.548500000000001</v>
      </c>
    </row>
    <row r="25" spans="1:6" x14ac:dyDescent="0.3">
      <c r="E25" s="2"/>
    </row>
    <row r="28" spans="1:6" x14ac:dyDescent="0.3">
      <c r="A28">
        <v>0</v>
      </c>
      <c r="B28" s="2">
        <v>1E-3</v>
      </c>
    </row>
    <row r="29" spans="1:6" x14ac:dyDescent="0.3">
      <c r="A29">
        <v>4</v>
      </c>
      <c r="B29" s="2">
        <v>0.25990000000000002</v>
      </c>
    </row>
    <row r="30" spans="1:6" x14ac:dyDescent="0.3">
      <c r="A30">
        <v>8</v>
      </c>
      <c r="B30" s="2">
        <v>0.51739999999999997</v>
      </c>
    </row>
    <row r="31" spans="1:6" x14ac:dyDescent="0.3">
      <c r="A31">
        <v>12</v>
      </c>
      <c r="B31" s="2">
        <v>0.78380000000000005</v>
      </c>
    </row>
    <row r="32" spans="1:6" x14ac:dyDescent="0.3">
      <c r="A32">
        <v>16</v>
      </c>
      <c r="B32" s="2">
        <v>1.0489999999999999</v>
      </c>
    </row>
    <row r="33" spans="1:2" x14ac:dyDescent="0.3">
      <c r="A33">
        <v>20</v>
      </c>
      <c r="B33" s="2">
        <v>1.2847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2019-05-09T15:19:11Z</dcterms:modified>
</cp:coreProperties>
</file>