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oelt_v2\"/>
    </mc:Choice>
  </mc:AlternateContent>
  <xr:revisionPtr revIDLastSave="0" documentId="13_ncr:1_{597FF170-58B4-411B-B074-3E57D6FF4265}" xr6:coauthVersionLast="46" xr6:coauthVersionMax="46" xr10:uidLastSave="{00000000-0000-0000-0000-000000000000}"/>
  <bookViews>
    <workbookView xWindow="-120" yWindow="-120" windowWidth="29040" windowHeight="15840" activeTab="10" xr2:uid="{00000000-000D-0000-FFFF-FFFF00000000}"/>
  </bookViews>
  <sheets>
    <sheet name="Hoja1" sheetId="1" r:id="rId1"/>
    <sheet name="Hoja2" sheetId="4" r:id="rId2"/>
    <sheet name="Hoja3" sheetId="3" r:id="rId3"/>
    <sheet name="Hoja4" sheetId="5" r:id="rId4"/>
    <sheet name="Hoja5" sheetId="7" r:id="rId5"/>
    <sheet name="Hoja6" sheetId="6" r:id="rId6"/>
    <sheet name="Hoja7" sheetId="8" r:id="rId7"/>
    <sheet name="Hoja8" sheetId="9" r:id="rId8"/>
    <sheet name="Hoja9" sheetId="10" r:id="rId9"/>
    <sheet name="Hoja10" sheetId="11" r:id="rId10"/>
    <sheet name="Hoja11" sheetId="12" r:id="rId11"/>
  </sheets>
  <definedNames>
    <definedName name="_xlnm._FilterDatabase" localSheetId="1" hidden="1">Hoja2!$B$6:$D$17</definedName>
    <definedName name="_xlnm._FilterDatabase" localSheetId="2" hidden="1">Hoja3!$B$6:$E$36</definedName>
  </definedNames>
  <calcPr calcId="191029"/>
</workbook>
</file>

<file path=xl/calcChain.xml><?xml version="1.0" encoding="utf-8"?>
<calcChain xmlns="http://schemas.openxmlformats.org/spreadsheetml/2006/main">
  <c r="D7" i="12" l="1"/>
  <c r="F20" i="10"/>
  <c r="C7" i="11" s="1"/>
  <c r="F19" i="9"/>
  <c r="F19" i="6"/>
  <c r="F19" i="7"/>
  <c r="D7" i="11" l="1"/>
  <c r="E7" i="11" l="1"/>
  <c r="C7" i="12" s="1"/>
  <c r="E7" i="12" s="1"/>
  <c r="E8" i="12" s="1"/>
</calcChain>
</file>

<file path=xl/sharedStrings.xml><?xml version="1.0" encoding="utf-8"?>
<sst xmlns="http://schemas.openxmlformats.org/spreadsheetml/2006/main" count="153" uniqueCount="43">
  <si>
    <t>1. Product Owner, entrega la lista de RF para el desarrollo del software</t>
  </si>
  <si>
    <t>N°</t>
  </si>
  <si>
    <t>RF. (PRODUCT BACKLOG)</t>
  </si>
  <si>
    <t>2. Product Owner / Scrum Master determinan prioridad de RF</t>
  </si>
  <si>
    <t>PRIORIDAD</t>
  </si>
  <si>
    <t>3. El equipo SCRUM los ordena por complejidad, se identifican los de menor complejidad</t>
  </si>
  <si>
    <t>COMPLEJIDAD</t>
  </si>
  <si>
    <t>ESFUERZO</t>
  </si>
  <si>
    <t>4. El Scrum Master, dada su experiencia, debe determinar el valor en Story Points para el RF de menor complejidad (según planing poker)</t>
  </si>
  <si>
    <t>5. El equipo SCRUM, debe determinar el valor en Story Points para cada RF, tomando como referencia el esfuerzo del RF. menos complejo. Se somete a votación. (según planing poker).</t>
  </si>
  <si>
    <t>HISTORY POINTS</t>
  </si>
  <si>
    <t>PUNTOS DE ESFUERZO</t>
  </si>
  <si>
    <t>6. El equipo SCRUM, debe volver a determinar el valor en Story Points para cada RF, cuando el esfuerzo sea mayor o igual a 20. (según planing poker)</t>
  </si>
  <si>
    <t>7. El SCRUM MASTER, debe definir en coordinación con el PRODUCT OWNER y el EQUIPO DE TRABAJO, la duración de cada SPRINT.</t>
  </si>
  <si>
    <t>DIAS</t>
  </si>
  <si>
    <t>DURACIÓN DEL SPRINT</t>
  </si>
  <si>
    <t>8. Se debe elegir el RF mas representativo, la que brinda mayor valor al negocio</t>
  </si>
  <si>
    <t>9. Se debe determinar en función al RF n. 08 (mas representativo), cuantos RF adicionales se pueden atender en un SPRINT</t>
  </si>
  <si>
    <t>Total Esfuerzo (SP)</t>
  </si>
  <si>
    <t>puntos de esfuerzo total</t>
  </si>
  <si>
    <t>total de sp para el sprint</t>
  </si>
  <si>
    <t>n. sprint</t>
  </si>
  <si>
    <t>10. En función a la suma total de SP de todos los RF y en función a la suma de los SP de los RF que se pueden atender en cada SPRINT</t>
  </si>
  <si>
    <t>11. DETERMINAR EL TIEMPO TOTAL DE ENTREGA (EN DÍAS).</t>
  </si>
  <si>
    <t>n. sprint Maximo</t>
  </si>
  <si>
    <t>N. SPRINTS</t>
  </si>
  <si>
    <t>DURACIÓN DE CADA SPRINT (EN DÍAS)</t>
  </si>
  <si>
    <t>TIEMPO TOTAL EN DÍAS</t>
  </si>
  <si>
    <t>DURACIÓN EN MESES ====&gt;</t>
  </si>
  <si>
    <t>mínimo del spint</t>
  </si>
  <si>
    <t>dias</t>
  </si>
  <si>
    <t>Pruebas</t>
  </si>
  <si>
    <t>Correcciones</t>
  </si>
  <si>
    <t>15 días</t>
  </si>
  <si>
    <t>Preparar el entorno de trabajo (agregar todas las carpetas necesarias y que muestre el index)</t>
  </si>
  <si>
    <t>Revisar y corregir base de datos actual:
1. Modelo entidad relación
2. Diseño fisico.
3. Estructura de la base de datos
4. Procedimientos almacenados</t>
  </si>
  <si>
    <r>
      <t xml:space="preserve">implementar página web Pestaña: solo vistas
1. index (Inicio)
2. Quienes somos.
3. Servicios
4. Catálogo
5. Capacitación(cursos, diplomados)
6. Intranet
7. Aula Virtual
8. Contacto
</t>
    </r>
    <r>
      <rPr>
        <b/>
        <sz val="11"/>
        <color theme="1"/>
        <rFont val="Calibri"/>
        <family val="2"/>
        <scheme val="minor"/>
      </rPr>
      <t xml:space="preserve">Nota: </t>
    </r>
    <r>
      <rPr>
        <sz val="11"/>
        <color theme="1"/>
        <rFont val="Calibri"/>
        <family val="2"/>
        <scheme val="minor"/>
      </rPr>
      <t xml:space="preserve"> agregar las redes sociales, email y celular de la empresa OELT</t>
    </r>
  </si>
  <si>
    <t>Aplicación web: Adaptar el código existente con la nueva versión MVC
1. Consulta de certificado (buscar por código o dni)
2. Login Intranet</t>
  </si>
  <si>
    <t>Aplicación web: Adaptar el código existente con la nueva versión MVC
1. Implementar Intranet</t>
  </si>
  <si>
    <t>Aplicación web: Adaptar el código existente con la nueva versión MVC
1. Login admin
2. Enviar Contraseña</t>
  </si>
  <si>
    <t>Aplicación web - admin: Adaptar el código existente con la nueva versión MVC
1. Login
2. Enviar Contraseña
3. Pestañas: 
    a. Inicio (index)
    b. Area (CRUD)
    c. Cursos (CRUD)
    d. Cronograma (CRUD)</t>
  </si>
  <si>
    <t>Aplicación web - admin: Adaptar el código existente con la nueva versión MVC
1. Certificados (CRUD)
2. Estudiantes (CRUD)
3. Profesores (CRUD)</t>
  </si>
  <si>
    <t xml:space="preserve">Aplicación web - admin: Adaptar el código existente con la nueva versión MVC
1. Usuario
    a. Mostrar usuario
    b. Mostrar mis datos e implementar formulario (registrar)
    c. Mostrar cambiar contraseña e implementar formulario (cambiar contraseña)
    d. Cerrar sesión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</si>
</sst>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Arial"/>
      <family val="2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Border="1"/>
    <xf numFmtId="0" fontId="1" fillId="0" borderId="0" xfId="0" applyFont="1" applyBorder="1"/>
    <xf numFmtId="0" fontId="2" fillId="2" borderId="1" xfId="0" applyFont="1" applyFill="1" applyBorder="1" applyAlignment="1">
      <alignment horizontal="center"/>
    </xf>
    <xf numFmtId="0" fontId="1" fillId="0" borderId="0" xfId="0" applyFont="1"/>
    <xf numFmtId="0" fontId="0" fillId="3" borderId="1" xfId="0" applyFill="1" applyBorder="1" applyAlignment="1">
      <alignment horizontal="center"/>
    </xf>
    <xf numFmtId="0" fontId="3" fillId="0" borderId="0" xfId="0" applyFont="1" applyAlignment="1">
      <alignment horizontal="right"/>
    </xf>
    <xf numFmtId="0" fontId="0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0" xfId="0" applyFill="1" applyBorder="1"/>
    <xf numFmtId="0" fontId="0" fillId="0" borderId="1" xfId="0" applyBorder="1" applyAlignment="1">
      <alignment horizontal="center"/>
    </xf>
    <xf numFmtId="0" fontId="5" fillId="0" borderId="0" xfId="0" applyFont="1"/>
    <xf numFmtId="164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2" fontId="0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1" fontId="0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0" fontId="6" fillId="0" borderId="1" xfId="0" applyFont="1" applyBorder="1" applyAlignment="1">
      <alignment wrapText="1"/>
    </xf>
    <xf numFmtId="0" fontId="0" fillId="5" borderId="1" xfId="0" applyFill="1" applyBorder="1" applyAlignment="1">
      <alignment vertical="center" wrapText="1"/>
    </xf>
    <xf numFmtId="0" fontId="0" fillId="5" borderId="1" xfId="0" applyFont="1" applyFill="1" applyBorder="1" applyAlignment="1">
      <alignment vertical="center" wrapText="1"/>
    </xf>
    <xf numFmtId="0" fontId="0" fillId="4" borderId="1" xfId="0" applyFill="1" applyBorder="1" applyAlignment="1">
      <alignment wrapText="1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wrapText="1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C17"/>
  <sheetViews>
    <sheetView topLeftCell="A14" zoomScale="101" workbookViewId="0">
      <selection activeCell="C17" sqref="B7:C17"/>
    </sheetView>
  </sheetViews>
  <sheetFormatPr baseColWidth="10" defaultRowHeight="15" x14ac:dyDescent="0.25"/>
  <cols>
    <col min="2" max="2" width="7" customWidth="1"/>
    <col min="3" max="3" width="76.140625" bestFit="1" customWidth="1"/>
  </cols>
  <sheetData>
    <row r="3" spans="2:3" ht="18.75" x14ac:dyDescent="0.3">
      <c r="B3" s="2" t="s">
        <v>0</v>
      </c>
      <c r="C3" s="2"/>
    </row>
    <row r="5" spans="2:3" x14ac:dyDescent="0.25">
      <c r="B5" s="1"/>
    </row>
    <row r="6" spans="2:3" x14ac:dyDescent="0.25">
      <c r="B6" s="3" t="s">
        <v>1</v>
      </c>
      <c r="C6" s="3" t="s">
        <v>2</v>
      </c>
    </row>
    <row r="7" spans="2:3" x14ac:dyDescent="0.25">
      <c r="B7" s="16">
        <v>1</v>
      </c>
      <c r="C7" s="23" t="s">
        <v>34</v>
      </c>
    </row>
    <row r="8" spans="2:3" ht="75" x14ac:dyDescent="0.25">
      <c r="B8" s="21">
        <v>2</v>
      </c>
      <c r="C8" s="24" t="s">
        <v>35</v>
      </c>
    </row>
    <row r="9" spans="2:3" ht="165" x14ac:dyDescent="0.25">
      <c r="B9" s="16">
        <v>3</v>
      </c>
      <c r="C9" s="25" t="s">
        <v>36</v>
      </c>
    </row>
    <row r="10" spans="2:3" ht="45" x14ac:dyDescent="0.25">
      <c r="B10" s="21">
        <v>4</v>
      </c>
      <c r="C10" s="24" t="s">
        <v>37</v>
      </c>
    </row>
    <row r="11" spans="2:3" ht="30" x14ac:dyDescent="0.25">
      <c r="B11" s="16">
        <v>5</v>
      </c>
      <c r="C11" s="24" t="s">
        <v>38</v>
      </c>
    </row>
    <row r="12" spans="2:3" ht="45" x14ac:dyDescent="0.25">
      <c r="B12" s="21">
        <v>6</v>
      </c>
      <c r="C12" s="24" t="s">
        <v>39</v>
      </c>
    </row>
    <row r="13" spans="2:3" ht="120" x14ac:dyDescent="0.25">
      <c r="B13" s="16">
        <v>7</v>
      </c>
      <c r="C13" s="24" t="s">
        <v>40</v>
      </c>
    </row>
    <row r="14" spans="2:3" ht="60" x14ac:dyDescent="0.25">
      <c r="B14" s="21">
        <v>8</v>
      </c>
      <c r="C14" s="24" t="s">
        <v>41</v>
      </c>
    </row>
    <row r="15" spans="2:3" ht="90" x14ac:dyDescent="0.25">
      <c r="B15" s="16">
        <v>9</v>
      </c>
      <c r="C15" s="24" t="s">
        <v>42</v>
      </c>
    </row>
    <row r="16" spans="2:3" x14ac:dyDescent="0.25">
      <c r="B16" s="21">
        <v>10</v>
      </c>
      <c r="C16" s="22" t="s">
        <v>31</v>
      </c>
    </row>
    <row r="17" spans="2:3" x14ac:dyDescent="0.25">
      <c r="B17" s="16">
        <v>11</v>
      </c>
      <c r="C17" s="22" t="s">
        <v>32</v>
      </c>
    </row>
  </sheetData>
  <pageMargins left="0.7" right="0.7" top="0.75" bottom="0.75" header="0.3" footer="0.3"/>
  <pageSetup orientation="portrait" horizont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3:F7"/>
  <sheetViews>
    <sheetView workbookViewId="0">
      <selection activeCell="E7" sqref="E7"/>
    </sheetView>
  </sheetViews>
  <sheetFormatPr baseColWidth="10" defaultRowHeight="15" x14ac:dyDescent="0.25"/>
  <cols>
    <col min="3" max="3" width="26" bestFit="1" customWidth="1"/>
    <col min="4" max="4" width="25.7109375" bestFit="1" customWidth="1"/>
    <col min="5" max="5" width="9.28515625" bestFit="1" customWidth="1"/>
    <col min="6" max="6" width="17.7109375" bestFit="1" customWidth="1"/>
  </cols>
  <sheetData>
    <row r="3" spans="2:6" ht="18.75" x14ac:dyDescent="0.3">
      <c r="B3" s="4" t="s">
        <v>22</v>
      </c>
    </row>
    <row r="6" spans="2:6" x14ac:dyDescent="0.25">
      <c r="C6" s="8" t="s">
        <v>19</v>
      </c>
      <c r="D6" s="8" t="s">
        <v>20</v>
      </c>
      <c r="E6" s="8" t="s">
        <v>21</v>
      </c>
      <c r="F6" s="8" t="s">
        <v>24</v>
      </c>
    </row>
    <row r="7" spans="2:6" x14ac:dyDescent="0.25">
      <c r="C7" s="7">
        <f>Hoja9!F20</f>
        <v>83</v>
      </c>
      <c r="D7" s="7">
        <f>Hoja9!F20</f>
        <v>83</v>
      </c>
      <c r="E7" s="15">
        <f>C7/D7</f>
        <v>1</v>
      </c>
      <c r="F7" s="19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3:F8"/>
  <sheetViews>
    <sheetView tabSelected="1" workbookViewId="0">
      <selection activeCell="F12" sqref="F12"/>
    </sheetView>
  </sheetViews>
  <sheetFormatPr baseColWidth="10" defaultRowHeight="15" x14ac:dyDescent="0.25"/>
  <cols>
    <col min="4" max="4" width="34.85546875" bestFit="1" customWidth="1"/>
    <col min="5" max="5" width="21.5703125" bestFit="1" customWidth="1"/>
  </cols>
  <sheetData>
    <row r="3" spans="2:6" ht="15.75" x14ac:dyDescent="0.25">
      <c r="B3" s="12" t="s">
        <v>23</v>
      </c>
    </row>
    <row r="6" spans="2:6" x14ac:dyDescent="0.25">
      <c r="C6" s="11" t="s">
        <v>25</v>
      </c>
      <c r="D6" s="11" t="s">
        <v>26</v>
      </c>
      <c r="E6" s="11" t="s">
        <v>27</v>
      </c>
    </row>
    <row r="7" spans="2:6" x14ac:dyDescent="0.25">
      <c r="C7" s="14">
        <f>Hoja10!F7</f>
        <v>1</v>
      </c>
      <c r="D7" s="11">
        <f>Hoja7!D6</f>
        <v>15</v>
      </c>
      <c r="E7" s="11">
        <f>C7*D7</f>
        <v>15</v>
      </c>
    </row>
    <row r="8" spans="2:6" x14ac:dyDescent="0.25">
      <c r="C8" s="11"/>
      <c r="D8" s="11" t="s">
        <v>28</v>
      </c>
      <c r="E8" s="13">
        <f>E7/30</f>
        <v>0.5</v>
      </c>
      <c r="F8" s="20" t="s">
        <v>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I19"/>
  <sheetViews>
    <sheetView topLeftCell="A14" zoomScale="114" zoomScaleNormal="114" workbookViewId="0">
      <selection activeCell="D17" sqref="B7:D17"/>
    </sheetView>
  </sheetViews>
  <sheetFormatPr baseColWidth="10" defaultRowHeight="15" x14ac:dyDescent="0.25"/>
  <cols>
    <col min="2" max="2" width="7" customWidth="1"/>
    <col min="3" max="3" width="85.28515625" bestFit="1" customWidth="1"/>
    <col min="4" max="4" width="13" customWidth="1"/>
  </cols>
  <sheetData>
    <row r="3" spans="2:4" ht="18.75" x14ac:dyDescent="0.3">
      <c r="B3" s="2" t="s">
        <v>3</v>
      </c>
      <c r="C3" s="2"/>
      <c r="D3" s="1"/>
    </row>
    <row r="5" spans="2:4" x14ac:dyDescent="0.25">
      <c r="B5" s="1"/>
      <c r="C5" s="1"/>
      <c r="D5" s="1"/>
    </row>
    <row r="6" spans="2:4" x14ac:dyDescent="0.25">
      <c r="B6" s="3" t="s">
        <v>1</v>
      </c>
      <c r="C6" s="3" t="s">
        <v>2</v>
      </c>
      <c r="D6" s="3" t="s">
        <v>4</v>
      </c>
    </row>
    <row r="7" spans="2:4" x14ac:dyDescent="0.25">
      <c r="B7" s="30">
        <v>1</v>
      </c>
      <c r="C7" s="31" t="s">
        <v>34</v>
      </c>
      <c r="D7" s="30">
        <v>1</v>
      </c>
    </row>
    <row r="8" spans="2:4" ht="75" x14ac:dyDescent="0.25">
      <c r="B8" s="30">
        <v>2</v>
      </c>
      <c r="C8" s="24" t="s">
        <v>35</v>
      </c>
      <c r="D8" s="30">
        <v>2</v>
      </c>
    </row>
    <row r="9" spans="2:4" ht="165" x14ac:dyDescent="0.25">
      <c r="B9" s="30">
        <v>3</v>
      </c>
      <c r="C9" s="24" t="s">
        <v>36</v>
      </c>
      <c r="D9" s="30">
        <v>3</v>
      </c>
    </row>
    <row r="10" spans="2:4" ht="45" x14ac:dyDescent="0.25">
      <c r="B10" s="30">
        <v>4</v>
      </c>
      <c r="C10" s="24" t="s">
        <v>37</v>
      </c>
      <c r="D10" s="30">
        <v>4</v>
      </c>
    </row>
    <row r="11" spans="2:4" ht="30" x14ac:dyDescent="0.25">
      <c r="B11" s="30">
        <v>5</v>
      </c>
      <c r="C11" s="24" t="s">
        <v>38</v>
      </c>
      <c r="D11" s="30">
        <v>5</v>
      </c>
    </row>
    <row r="12" spans="2:4" ht="45" x14ac:dyDescent="0.25">
      <c r="B12" s="30">
        <v>6</v>
      </c>
      <c r="C12" s="24" t="s">
        <v>39</v>
      </c>
      <c r="D12" s="30">
        <v>6</v>
      </c>
    </row>
    <row r="13" spans="2:4" ht="120" x14ac:dyDescent="0.25">
      <c r="B13" s="30">
        <v>7</v>
      </c>
      <c r="C13" s="24" t="s">
        <v>40</v>
      </c>
      <c r="D13" s="30">
        <v>7</v>
      </c>
    </row>
    <row r="14" spans="2:4" ht="60" x14ac:dyDescent="0.25">
      <c r="B14" s="30">
        <v>8</v>
      </c>
      <c r="C14" s="24" t="s">
        <v>41</v>
      </c>
      <c r="D14" s="30">
        <v>8</v>
      </c>
    </row>
    <row r="15" spans="2:4" ht="90" x14ac:dyDescent="0.25">
      <c r="B15" s="30">
        <v>9</v>
      </c>
      <c r="C15" s="24" t="s">
        <v>42</v>
      </c>
      <c r="D15" s="30">
        <v>9</v>
      </c>
    </row>
    <row r="16" spans="2:4" x14ac:dyDescent="0.25">
      <c r="B16" s="30">
        <v>10</v>
      </c>
      <c r="C16" s="31" t="s">
        <v>31</v>
      </c>
      <c r="D16" s="30">
        <v>10</v>
      </c>
    </row>
    <row r="17" spans="2:9" x14ac:dyDescent="0.25">
      <c r="B17" s="30">
        <v>11</v>
      </c>
      <c r="C17" s="31" t="s">
        <v>32</v>
      </c>
      <c r="D17" s="30">
        <v>11</v>
      </c>
    </row>
    <row r="18" spans="2:9" x14ac:dyDescent="0.25">
      <c r="C18" s="1"/>
      <c r="D18" s="1"/>
      <c r="E18" s="1"/>
      <c r="F18" s="1"/>
      <c r="G18" s="1"/>
      <c r="H18" s="1"/>
      <c r="I18" s="1"/>
    </row>
    <row r="19" spans="2:9" x14ac:dyDescent="0.25">
      <c r="C19" s="1"/>
      <c r="D19" s="1"/>
      <c r="E19" s="1"/>
      <c r="F19" s="1"/>
      <c r="G19" s="1"/>
      <c r="H19" s="1"/>
      <c r="I19" s="1"/>
    </row>
  </sheetData>
  <autoFilter ref="B6:D17" xr:uid="{00000000-0009-0000-0000-000001000000}">
    <sortState xmlns:xlrd2="http://schemas.microsoft.com/office/spreadsheetml/2017/richdata2" ref="B7:D17">
      <sortCondition ref="D7:D17"/>
    </sortState>
  </autoFilter>
  <sortState xmlns:xlrd2="http://schemas.microsoft.com/office/spreadsheetml/2017/richdata2" ref="B7:D18">
    <sortCondition ref="D7:D18"/>
  </sortState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E38"/>
  <sheetViews>
    <sheetView topLeftCell="A14" zoomScale="129" zoomScaleNormal="85" workbookViewId="0">
      <selection activeCell="E17" sqref="D7:E17"/>
    </sheetView>
  </sheetViews>
  <sheetFormatPr baseColWidth="10" defaultRowHeight="15" x14ac:dyDescent="0.25"/>
  <cols>
    <col min="2" max="2" width="7" customWidth="1"/>
    <col min="3" max="3" width="85.28515625" bestFit="1" customWidth="1"/>
    <col min="4" max="4" width="13" customWidth="1"/>
    <col min="5" max="5" width="13.5703125" bestFit="1" customWidth="1"/>
    <col min="8" max="8" width="81.5703125" bestFit="1" customWidth="1"/>
  </cols>
  <sheetData>
    <row r="3" spans="2:5" ht="18.75" x14ac:dyDescent="0.3">
      <c r="B3" s="2" t="s">
        <v>5</v>
      </c>
      <c r="C3" s="2"/>
      <c r="D3" s="1"/>
    </row>
    <row r="5" spans="2:5" x14ac:dyDescent="0.25">
      <c r="B5" s="1"/>
      <c r="C5" s="1"/>
      <c r="D5" s="1"/>
    </row>
    <row r="6" spans="2:5" x14ac:dyDescent="0.25">
      <c r="B6" s="3" t="s">
        <v>1</v>
      </c>
      <c r="C6" s="3" t="s">
        <v>2</v>
      </c>
      <c r="D6" s="3" t="s">
        <v>4</v>
      </c>
      <c r="E6" s="3" t="s">
        <v>6</v>
      </c>
    </row>
    <row r="7" spans="2:5" x14ac:dyDescent="0.25">
      <c r="B7" s="27">
        <v>1</v>
      </c>
      <c r="C7" s="28" t="s">
        <v>34</v>
      </c>
      <c r="D7" s="30">
        <v>1</v>
      </c>
      <c r="E7" s="30">
        <v>1</v>
      </c>
    </row>
    <row r="8" spans="2:5" ht="75" x14ac:dyDescent="0.25">
      <c r="B8" s="27">
        <v>2</v>
      </c>
      <c r="C8" s="29" t="s">
        <v>35</v>
      </c>
      <c r="D8" s="30">
        <v>2</v>
      </c>
      <c r="E8" s="30">
        <v>2</v>
      </c>
    </row>
    <row r="9" spans="2:5" ht="165" x14ac:dyDescent="0.25">
      <c r="B9" s="27">
        <v>3</v>
      </c>
      <c r="C9" s="29" t="s">
        <v>36</v>
      </c>
      <c r="D9" s="30">
        <v>13</v>
      </c>
      <c r="E9" s="30">
        <v>3</v>
      </c>
    </row>
    <row r="10" spans="2:5" ht="45" x14ac:dyDescent="0.25">
      <c r="B10" s="27">
        <v>4</v>
      </c>
      <c r="C10" s="29" t="s">
        <v>37</v>
      </c>
      <c r="D10" s="30">
        <v>3</v>
      </c>
      <c r="E10" s="30">
        <v>4</v>
      </c>
    </row>
    <row r="11" spans="2:5" ht="30" x14ac:dyDescent="0.25">
      <c r="B11" s="27">
        <v>5</v>
      </c>
      <c r="C11" s="29" t="s">
        <v>38</v>
      </c>
      <c r="D11" s="30">
        <v>4</v>
      </c>
      <c r="E11" s="30">
        <v>5</v>
      </c>
    </row>
    <row r="12" spans="2:5" ht="45" x14ac:dyDescent="0.25">
      <c r="B12" s="27">
        <v>6</v>
      </c>
      <c r="C12" s="29" t="s">
        <v>39</v>
      </c>
      <c r="D12" s="30">
        <v>5</v>
      </c>
      <c r="E12" s="30">
        <v>6</v>
      </c>
    </row>
    <row r="13" spans="2:5" ht="120" x14ac:dyDescent="0.25">
      <c r="B13" s="27">
        <v>7</v>
      </c>
      <c r="C13" s="29" t="s">
        <v>40</v>
      </c>
      <c r="D13" s="30">
        <v>6</v>
      </c>
      <c r="E13" s="30">
        <v>7</v>
      </c>
    </row>
    <row r="14" spans="2:5" ht="60" x14ac:dyDescent="0.25">
      <c r="B14" s="27">
        <v>8</v>
      </c>
      <c r="C14" s="29" t="s">
        <v>41</v>
      </c>
      <c r="D14" s="30">
        <v>7</v>
      </c>
      <c r="E14" s="30">
        <v>8</v>
      </c>
    </row>
    <row r="15" spans="2:5" ht="90" x14ac:dyDescent="0.25">
      <c r="B15" s="27">
        <v>9</v>
      </c>
      <c r="C15" s="29" t="s">
        <v>42</v>
      </c>
      <c r="D15" s="30">
        <v>8</v>
      </c>
      <c r="E15" s="30">
        <v>9</v>
      </c>
    </row>
    <row r="16" spans="2:5" x14ac:dyDescent="0.25">
      <c r="B16" s="27">
        <v>10</v>
      </c>
      <c r="C16" s="28" t="s">
        <v>31</v>
      </c>
      <c r="D16" s="30">
        <v>9</v>
      </c>
      <c r="E16" s="30">
        <v>10</v>
      </c>
    </row>
    <row r="17" spans="1:5" x14ac:dyDescent="0.25">
      <c r="B17" s="27">
        <v>11</v>
      </c>
      <c r="C17" s="28" t="s">
        <v>32</v>
      </c>
      <c r="D17" s="30">
        <v>10</v>
      </c>
      <c r="E17" s="30">
        <v>11</v>
      </c>
    </row>
    <row r="18" spans="1:5" x14ac:dyDescent="0.25">
      <c r="A18" s="1"/>
    </row>
    <row r="19" spans="1:5" x14ac:dyDescent="0.25">
      <c r="A19" s="1"/>
    </row>
    <row r="20" spans="1:5" x14ac:dyDescent="0.25">
      <c r="A20" s="1"/>
    </row>
    <row r="21" spans="1:5" x14ac:dyDescent="0.25">
      <c r="A21" s="1"/>
    </row>
    <row r="34" spans="2:2" x14ac:dyDescent="0.25">
      <c r="B34" s="1"/>
    </row>
    <row r="35" spans="2:2" x14ac:dyDescent="0.25">
      <c r="B35" s="1"/>
    </row>
    <row r="36" spans="2:2" x14ac:dyDescent="0.25">
      <c r="B36" s="1"/>
    </row>
    <row r="37" spans="2:2" x14ac:dyDescent="0.25">
      <c r="B37" s="1"/>
    </row>
    <row r="38" spans="2:2" x14ac:dyDescent="0.25">
      <c r="B38" s="1"/>
    </row>
  </sheetData>
  <autoFilter ref="B6:E36" xr:uid="{00000000-0009-0000-0000-000002000000}">
    <sortState xmlns:xlrd2="http://schemas.microsoft.com/office/spreadsheetml/2017/richdata2" ref="B7:E36">
      <sortCondition ref="E6:E36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F39"/>
  <sheetViews>
    <sheetView topLeftCell="A7" workbookViewId="0">
      <selection activeCell="D15" sqref="D15"/>
    </sheetView>
  </sheetViews>
  <sheetFormatPr baseColWidth="10" defaultRowHeight="15" x14ac:dyDescent="0.25"/>
  <cols>
    <col min="2" max="2" width="7" customWidth="1"/>
    <col min="3" max="3" width="85.28515625" bestFit="1" customWidth="1"/>
    <col min="4" max="4" width="13" customWidth="1"/>
    <col min="5" max="5" width="13.5703125" bestFit="1" customWidth="1"/>
  </cols>
  <sheetData>
    <row r="3" spans="2:6" ht="18.75" x14ac:dyDescent="0.3">
      <c r="B3" s="2" t="s">
        <v>8</v>
      </c>
      <c r="C3" s="2"/>
      <c r="D3" s="1"/>
    </row>
    <row r="5" spans="2:6" x14ac:dyDescent="0.25">
      <c r="B5" s="1"/>
      <c r="C5" s="1"/>
      <c r="D5" s="1"/>
    </row>
    <row r="6" spans="2:6" x14ac:dyDescent="0.25">
      <c r="B6" s="3" t="s">
        <v>1</v>
      </c>
      <c r="C6" s="3" t="s">
        <v>2</v>
      </c>
      <c r="D6" s="3" t="s">
        <v>4</v>
      </c>
      <c r="E6" s="3" t="s">
        <v>6</v>
      </c>
      <c r="F6" s="3" t="s">
        <v>7</v>
      </c>
    </row>
    <row r="7" spans="2:6" x14ac:dyDescent="0.25">
      <c r="B7" s="27">
        <v>1</v>
      </c>
      <c r="C7" s="28" t="s">
        <v>34</v>
      </c>
      <c r="D7" s="27">
        <v>1</v>
      </c>
      <c r="E7" s="27">
        <v>1</v>
      </c>
      <c r="F7" s="11"/>
    </row>
    <row r="8" spans="2:6" ht="75" x14ac:dyDescent="0.25">
      <c r="B8" s="27">
        <v>2</v>
      </c>
      <c r="C8" s="29" t="s">
        <v>35</v>
      </c>
      <c r="D8" s="27">
        <v>2</v>
      </c>
      <c r="E8" s="27">
        <v>2</v>
      </c>
      <c r="F8" s="11"/>
    </row>
    <row r="9" spans="2:6" ht="165" x14ac:dyDescent="0.25">
      <c r="B9" s="27">
        <v>3</v>
      </c>
      <c r="C9" s="29" t="s">
        <v>36</v>
      </c>
      <c r="D9" s="27">
        <v>13</v>
      </c>
      <c r="E9" s="27">
        <v>3</v>
      </c>
      <c r="F9" s="11"/>
    </row>
    <row r="10" spans="2:6" ht="45" x14ac:dyDescent="0.25">
      <c r="B10" s="27">
        <v>4</v>
      </c>
      <c r="C10" s="29" t="s">
        <v>37</v>
      </c>
      <c r="D10" s="27">
        <v>3</v>
      </c>
      <c r="E10" s="27">
        <v>4</v>
      </c>
      <c r="F10" s="11"/>
    </row>
    <row r="11" spans="2:6" ht="30" x14ac:dyDescent="0.25">
      <c r="B11" s="27">
        <v>5</v>
      </c>
      <c r="C11" s="29" t="s">
        <v>38</v>
      </c>
      <c r="D11" s="27">
        <v>4</v>
      </c>
      <c r="E11" s="27">
        <v>5</v>
      </c>
      <c r="F11" s="11"/>
    </row>
    <row r="12" spans="2:6" ht="45" x14ac:dyDescent="0.25">
      <c r="B12" s="27">
        <v>6</v>
      </c>
      <c r="C12" s="29" t="s">
        <v>39</v>
      </c>
      <c r="D12" s="27">
        <v>5</v>
      </c>
      <c r="E12" s="27">
        <v>6</v>
      </c>
      <c r="F12" s="11"/>
    </row>
    <row r="13" spans="2:6" ht="120" x14ac:dyDescent="0.25">
      <c r="B13" s="27">
        <v>7</v>
      </c>
      <c r="C13" s="29" t="s">
        <v>40</v>
      </c>
      <c r="D13" s="27">
        <v>6</v>
      </c>
      <c r="E13" s="27">
        <v>7</v>
      </c>
      <c r="F13" s="11"/>
    </row>
    <row r="14" spans="2:6" ht="60" x14ac:dyDescent="0.25">
      <c r="B14" s="27">
        <v>8</v>
      </c>
      <c r="C14" s="29" t="s">
        <v>41</v>
      </c>
      <c r="D14" s="27">
        <v>7</v>
      </c>
      <c r="E14" s="27">
        <v>8</v>
      </c>
      <c r="F14" s="11"/>
    </row>
    <row r="15" spans="2:6" ht="90" x14ac:dyDescent="0.25">
      <c r="B15" s="27">
        <v>9</v>
      </c>
      <c r="C15" s="29" t="s">
        <v>42</v>
      </c>
      <c r="D15" s="27">
        <v>8</v>
      </c>
      <c r="E15" s="27">
        <v>9</v>
      </c>
      <c r="F15" s="11"/>
    </row>
    <row r="16" spans="2:6" x14ac:dyDescent="0.25">
      <c r="B16" s="27">
        <v>10</v>
      </c>
      <c r="C16" s="28" t="s">
        <v>31</v>
      </c>
      <c r="D16" s="27">
        <v>9</v>
      </c>
      <c r="E16" s="27">
        <v>10</v>
      </c>
      <c r="F16" s="11"/>
    </row>
    <row r="17" spans="2:6" x14ac:dyDescent="0.25">
      <c r="B17" s="27">
        <v>11</v>
      </c>
      <c r="C17" s="28" t="s">
        <v>32</v>
      </c>
      <c r="D17" s="27">
        <v>10</v>
      </c>
      <c r="E17" s="27">
        <v>11</v>
      </c>
      <c r="F17" s="11"/>
    </row>
    <row r="35" spans="2:3" x14ac:dyDescent="0.25">
      <c r="B35" s="1"/>
      <c r="C35" s="1"/>
    </row>
    <row r="36" spans="2:3" x14ac:dyDescent="0.25">
      <c r="B36" s="1"/>
      <c r="C36" s="1"/>
    </row>
    <row r="37" spans="2:3" x14ac:dyDescent="0.25">
      <c r="B37" s="1"/>
      <c r="C37" s="1"/>
    </row>
    <row r="38" spans="2:3" x14ac:dyDescent="0.25">
      <c r="B38" s="1"/>
      <c r="C38" s="1"/>
    </row>
    <row r="39" spans="2:3" x14ac:dyDescent="0.25">
      <c r="B39" s="1"/>
      <c r="C39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3:F20"/>
  <sheetViews>
    <sheetView zoomScale="116" workbookViewId="0">
      <selection activeCell="D7" sqref="D7:F17"/>
    </sheetView>
  </sheetViews>
  <sheetFormatPr baseColWidth="10" defaultRowHeight="15" x14ac:dyDescent="0.25"/>
  <cols>
    <col min="2" max="2" width="7" customWidth="1"/>
    <col min="3" max="3" width="91.85546875" bestFit="1" customWidth="1"/>
    <col min="4" max="4" width="13" customWidth="1"/>
    <col min="5" max="5" width="13.5703125" bestFit="1" customWidth="1"/>
    <col min="6" max="6" width="11.85546875" bestFit="1" customWidth="1"/>
  </cols>
  <sheetData>
    <row r="3" spans="2:6" ht="18.75" x14ac:dyDescent="0.3">
      <c r="B3" s="4" t="s">
        <v>9</v>
      </c>
    </row>
    <row r="5" spans="2:6" x14ac:dyDescent="0.25">
      <c r="B5" s="1"/>
      <c r="C5" s="1"/>
      <c r="D5" s="1"/>
    </row>
    <row r="6" spans="2:6" x14ac:dyDescent="0.25">
      <c r="B6" s="3" t="s">
        <v>1</v>
      </c>
      <c r="C6" s="3" t="s">
        <v>2</v>
      </c>
      <c r="D6" s="3" t="s">
        <v>4</v>
      </c>
      <c r="E6" s="3" t="s">
        <v>6</v>
      </c>
      <c r="F6" s="3" t="s">
        <v>7</v>
      </c>
    </row>
    <row r="7" spans="2:6" x14ac:dyDescent="0.25">
      <c r="B7" s="27">
        <v>1</v>
      </c>
      <c r="C7" s="28" t="s">
        <v>34</v>
      </c>
      <c r="D7" s="30">
        <v>1</v>
      </c>
      <c r="E7" s="30">
        <v>1</v>
      </c>
      <c r="F7" s="30">
        <v>3</v>
      </c>
    </row>
    <row r="8" spans="2:6" ht="75" x14ac:dyDescent="0.25">
      <c r="B8" s="27">
        <v>2</v>
      </c>
      <c r="C8" s="29" t="s">
        <v>35</v>
      </c>
      <c r="D8" s="30">
        <v>2</v>
      </c>
      <c r="E8" s="30">
        <v>2</v>
      </c>
      <c r="F8" s="30">
        <v>2</v>
      </c>
    </row>
    <row r="9" spans="2:6" ht="165" x14ac:dyDescent="0.25">
      <c r="B9" s="27">
        <v>3</v>
      </c>
      <c r="C9" s="29" t="s">
        <v>36</v>
      </c>
      <c r="D9" s="30">
        <v>13</v>
      </c>
      <c r="E9" s="30">
        <v>3</v>
      </c>
      <c r="F9" s="30">
        <v>13</v>
      </c>
    </row>
    <row r="10" spans="2:6" ht="45" x14ac:dyDescent="0.25">
      <c r="B10" s="27">
        <v>4</v>
      </c>
      <c r="C10" s="29" t="s">
        <v>37</v>
      </c>
      <c r="D10" s="30">
        <v>3</v>
      </c>
      <c r="E10" s="30">
        <v>4</v>
      </c>
      <c r="F10" s="30">
        <v>5</v>
      </c>
    </row>
    <row r="11" spans="2:6" ht="30" x14ac:dyDescent="0.25">
      <c r="B11" s="27">
        <v>5</v>
      </c>
      <c r="C11" s="29" t="s">
        <v>38</v>
      </c>
      <c r="D11" s="30">
        <v>4</v>
      </c>
      <c r="E11" s="30">
        <v>5</v>
      </c>
      <c r="F11" s="30">
        <v>8</v>
      </c>
    </row>
    <row r="12" spans="2:6" ht="45" x14ac:dyDescent="0.25">
      <c r="B12" s="27">
        <v>6</v>
      </c>
      <c r="C12" s="29" t="s">
        <v>39</v>
      </c>
      <c r="D12" s="30">
        <v>5</v>
      </c>
      <c r="E12" s="30">
        <v>6</v>
      </c>
      <c r="F12" s="30">
        <v>8</v>
      </c>
    </row>
    <row r="13" spans="2:6" ht="120" x14ac:dyDescent="0.25">
      <c r="B13" s="27">
        <v>7</v>
      </c>
      <c r="C13" s="29" t="s">
        <v>40</v>
      </c>
      <c r="D13" s="30">
        <v>6</v>
      </c>
      <c r="E13" s="30">
        <v>7</v>
      </c>
      <c r="F13" s="30">
        <v>13</v>
      </c>
    </row>
    <row r="14" spans="2:6" ht="60" x14ac:dyDescent="0.25">
      <c r="B14" s="27">
        <v>8</v>
      </c>
      <c r="C14" s="29" t="s">
        <v>41</v>
      </c>
      <c r="D14" s="30">
        <v>7</v>
      </c>
      <c r="E14" s="30">
        <v>8</v>
      </c>
      <c r="F14" s="30">
        <v>13</v>
      </c>
    </row>
    <row r="15" spans="2:6" ht="90" x14ac:dyDescent="0.25">
      <c r="B15" s="27">
        <v>9</v>
      </c>
      <c r="C15" s="29" t="s">
        <v>42</v>
      </c>
      <c r="D15" s="30">
        <v>8</v>
      </c>
      <c r="E15" s="30">
        <v>9</v>
      </c>
      <c r="F15" s="30">
        <v>8</v>
      </c>
    </row>
    <row r="16" spans="2:6" x14ac:dyDescent="0.25">
      <c r="B16" s="27">
        <v>10</v>
      </c>
      <c r="C16" s="28" t="s">
        <v>31</v>
      </c>
      <c r="D16" s="30">
        <v>9</v>
      </c>
      <c r="E16" s="30">
        <v>10</v>
      </c>
      <c r="F16" s="30">
        <v>5</v>
      </c>
    </row>
    <row r="17" spans="2:6" x14ac:dyDescent="0.25">
      <c r="B17" s="27">
        <v>11</v>
      </c>
      <c r="C17" s="28" t="s">
        <v>32</v>
      </c>
      <c r="D17" s="30">
        <v>10</v>
      </c>
      <c r="E17" s="30">
        <v>11</v>
      </c>
      <c r="F17" s="30">
        <v>5</v>
      </c>
    </row>
    <row r="19" spans="2:6" x14ac:dyDescent="0.25">
      <c r="E19" s="6" t="s">
        <v>10</v>
      </c>
      <c r="F19" s="5">
        <f>SUM(F7:F17)</f>
        <v>83</v>
      </c>
    </row>
    <row r="20" spans="2:6" x14ac:dyDescent="0.25">
      <c r="E20" s="6" t="s">
        <v>11</v>
      </c>
      <c r="F20" s="1"/>
    </row>
  </sheetData>
  <sortState xmlns:xlrd2="http://schemas.microsoft.com/office/spreadsheetml/2017/richdata2" ref="B7:F17">
    <sortCondition ref="E7:E17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3:F28"/>
  <sheetViews>
    <sheetView zoomScale="102" zoomScaleNormal="85" workbookViewId="0">
      <selection activeCell="D7" sqref="D7:F17"/>
    </sheetView>
  </sheetViews>
  <sheetFormatPr baseColWidth="10" defaultRowHeight="15" x14ac:dyDescent="0.25"/>
  <cols>
    <col min="2" max="2" width="7" customWidth="1"/>
    <col min="3" max="3" width="91.85546875" bestFit="1" customWidth="1"/>
    <col min="4" max="4" width="13" customWidth="1"/>
    <col min="5" max="5" width="13.5703125" bestFit="1" customWidth="1"/>
    <col min="6" max="6" width="11.85546875" bestFit="1" customWidth="1"/>
  </cols>
  <sheetData>
    <row r="3" spans="2:6" ht="18.75" x14ac:dyDescent="0.3">
      <c r="B3" s="4" t="s">
        <v>12</v>
      </c>
    </row>
    <row r="5" spans="2:6" x14ac:dyDescent="0.25">
      <c r="B5" s="1"/>
      <c r="C5" s="1"/>
      <c r="D5" s="1"/>
    </row>
    <row r="6" spans="2:6" x14ac:dyDescent="0.25">
      <c r="B6" s="3" t="s">
        <v>1</v>
      </c>
      <c r="C6" s="3" t="s">
        <v>2</v>
      </c>
      <c r="D6" s="3" t="s">
        <v>4</v>
      </c>
      <c r="E6" s="3" t="s">
        <v>6</v>
      </c>
      <c r="F6" s="3" t="s">
        <v>7</v>
      </c>
    </row>
    <row r="7" spans="2:6" x14ac:dyDescent="0.25">
      <c r="B7" s="27">
        <v>1</v>
      </c>
      <c r="C7" s="28" t="s">
        <v>34</v>
      </c>
      <c r="D7" s="30">
        <v>1</v>
      </c>
      <c r="E7" s="30">
        <v>1</v>
      </c>
      <c r="F7" s="30">
        <v>3</v>
      </c>
    </row>
    <row r="8" spans="2:6" ht="75" x14ac:dyDescent="0.25">
      <c r="B8" s="27">
        <v>2</v>
      </c>
      <c r="C8" s="29" t="s">
        <v>35</v>
      </c>
      <c r="D8" s="30">
        <v>2</v>
      </c>
      <c r="E8" s="30">
        <v>2</v>
      </c>
      <c r="F8" s="30">
        <v>2</v>
      </c>
    </row>
    <row r="9" spans="2:6" ht="165" x14ac:dyDescent="0.25">
      <c r="B9" s="27">
        <v>3</v>
      </c>
      <c r="C9" s="29" t="s">
        <v>36</v>
      </c>
      <c r="D9" s="30">
        <v>13</v>
      </c>
      <c r="E9" s="30">
        <v>3</v>
      </c>
      <c r="F9" s="30">
        <v>13</v>
      </c>
    </row>
    <row r="10" spans="2:6" ht="45" x14ac:dyDescent="0.25">
      <c r="B10" s="27">
        <v>4</v>
      </c>
      <c r="C10" s="29" t="s">
        <v>37</v>
      </c>
      <c r="D10" s="30">
        <v>3</v>
      </c>
      <c r="E10" s="30">
        <v>4</v>
      </c>
      <c r="F10" s="30">
        <v>5</v>
      </c>
    </row>
    <row r="11" spans="2:6" ht="30" x14ac:dyDescent="0.25">
      <c r="B11" s="27">
        <v>5</v>
      </c>
      <c r="C11" s="29" t="s">
        <v>38</v>
      </c>
      <c r="D11" s="30">
        <v>4</v>
      </c>
      <c r="E11" s="30">
        <v>5</v>
      </c>
      <c r="F11" s="30">
        <v>8</v>
      </c>
    </row>
    <row r="12" spans="2:6" ht="45" x14ac:dyDescent="0.25">
      <c r="B12" s="27">
        <v>6</v>
      </c>
      <c r="C12" s="29" t="s">
        <v>39</v>
      </c>
      <c r="D12" s="30">
        <v>5</v>
      </c>
      <c r="E12" s="30">
        <v>6</v>
      </c>
      <c r="F12" s="30">
        <v>8</v>
      </c>
    </row>
    <row r="13" spans="2:6" ht="120" x14ac:dyDescent="0.25">
      <c r="B13" s="27">
        <v>7</v>
      </c>
      <c r="C13" s="29" t="s">
        <v>40</v>
      </c>
      <c r="D13" s="30">
        <v>6</v>
      </c>
      <c r="E13" s="30">
        <v>7</v>
      </c>
      <c r="F13" s="30">
        <v>13</v>
      </c>
    </row>
    <row r="14" spans="2:6" ht="60" x14ac:dyDescent="0.25">
      <c r="B14" s="27">
        <v>8</v>
      </c>
      <c r="C14" s="29" t="s">
        <v>41</v>
      </c>
      <c r="D14" s="30">
        <v>7</v>
      </c>
      <c r="E14" s="30">
        <v>8</v>
      </c>
      <c r="F14" s="30">
        <v>13</v>
      </c>
    </row>
    <row r="15" spans="2:6" ht="90" x14ac:dyDescent="0.25">
      <c r="B15" s="27">
        <v>9</v>
      </c>
      <c r="C15" s="29" t="s">
        <v>42</v>
      </c>
      <c r="D15" s="30">
        <v>8</v>
      </c>
      <c r="E15" s="30">
        <v>9</v>
      </c>
      <c r="F15" s="30">
        <v>8</v>
      </c>
    </row>
    <row r="16" spans="2:6" x14ac:dyDescent="0.25">
      <c r="B16" s="27">
        <v>10</v>
      </c>
      <c r="C16" s="28" t="s">
        <v>31</v>
      </c>
      <c r="D16" s="30">
        <v>9</v>
      </c>
      <c r="E16" s="30">
        <v>10</v>
      </c>
      <c r="F16" s="30">
        <v>5</v>
      </c>
    </row>
    <row r="17" spans="2:6" x14ac:dyDescent="0.25">
      <c r="B17" s="27">
        <v>11</v>
      </c>
      <c r="C17" s="28" t="s">
        <v>32</v>
      </c>
      <c r="D17" s="30">
        <v>10</v>
      </c>
      <c r="E17" s="30">
        <v>11</v>
      </c>
      <c r="F17" s="30">
        <v>5</v>
      </c>
    </row>
    <row r="19" spans="2:6" x14ac:dyDescent="0.25">
      <c r="E19" s="6" t="s">
        <v>10</v>
      </c>
      <c r="F19" s="5">
        <f>SUM(F7:F17)</f>
        <v>83</v>
      </c>
    </row>
    <row r="20" spans="2:6" x14ac:dyDescent="0.25">
      <c r="E20" s="6" t="s">
        <v>11</v>
      </c>
      <c r="F20" s="1"/>
    </row>
    <row r="21" spans="2:6" x14ac:dyDescent="0.25">
      <c r="C21" s="10"/>
    </row>
    <row r="22" spans="2:6" x14ac:dyDescent="0.25">
      <c r="C22" s="10"/>
    </row>
    <row r="23" spans="2:6" x14ac:dyDescent="0.25">
      <c r="C23" s="10"/>
    </row>
    <row r="24" spans="2:6" x14ac:dyDescent="0.25">
      <c r="C24" s="10"/>
    </row>
    <row r="25" spans="2:6" x14ac:dyDescent="0.25">
      <c r="C25" s="10"/>
    </row>
    <row r="26" spans="2:6" x14ac:dyDescent="0.25">
      <c r="C26" s="10"/>
    </row>
    <row r="27" spans="2:6" x14ac:dyDescent="0.25">
      <c r="C27" s="10"/>
    </row>
    <row r="28" spans="2:6" x14ac:dyDescent="0.25">
      <c r="C28" s="10"/>
    </row>
  </sheetData>
  <sortState xmlns:xlrd2="http://schemas.microsoft.com/office/spreadsheetml/2017/richdata2" ref="B7:F17">
    <sortCondition ref="E7:E17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3:R36"/>
  <sheetViews>
    <sheetView workbookViewId="0">
      <selection activeCell="D6" sqref="D6"/>
    </sheetView>
  </sheetViews>
  <sheetFormatPr baseColWidth="10" defaultRowHeight="15" x14ac:dyDescent="0.25"/>
  <cols>
    <col min="3" max="3" width="25.140625" bestFit="1" customWidth="1"/>
    <col min="16" max="16" width="15.85546875" bestFit="1" customWidth="1"/>
  </cols>
  <sheetData>
    <row r="3" spans="2:5" ht="18.75" x14ac:dyDescent="0.3">
      <c r="B3" s="4" t="s">
        <v>13</v>
      </c>
    </row>
    <row r="6" spans="2:5" x14ac:dyDescent="0.25">
      <c r="C6" s="8" t="s">
        <v>15</v>
      </c>
      <c r="D6" s="7">
        <v>15</v>
      </c>
      <c r="E6" s="8" t="s">
        <v>14</v>
      </c>
    </row>
    <row r="36" spans="16:18" x14ac:dyDescent="0.25">
      <c r="P36" t="s">
        <v>29</v>
      </c>
      <c r="Q36">
        <v>14</v>
      </c>
      <c r="R36" t="s">
        <v>30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3:F20"/>
  <sheetViews>
    <sheetView topLeftCell="A5" zoomScaleNormal="100" workbookViewId="0">
      <selection activeCell="F17" sqref="B7:F17"/>
    </sheetView>
  </sheetViews>
  <sheetFormatPr baseColWidth="10" defaultRowHeight="15" x14ac:dyDescent="0.25"/>
  <cols>
    <col min="2" max="2" width="7" customWidth="1"/>
    <col min="3" max="3" width="91.85546875" bestFit="1" customWidth="1"/>
    <col min="4" max="4" width="13" customWidth="1"/>
    <col min="5" max="5" width="13.5703125" bestFit="1" customWidth="1"/>
    <col min="6" max="6" width="11.85546875" bestFit="1" customWidth="1"/>
  </cols>
  <sheetData>
    <row r="3" spans="2:6" ht="18.75" x14ac:dyDescent="0.3">
      <c r="B3" s="4" t="s">
        <v>16</v>
      </c>
    </row>
    <row r="5" spans="2:6" x14ac:dyDescent="0.25">
      <c r="B5" s="1"/>
      <c r="C5" s="1"/>
      <c r="D5" s="1"/>
    </row>
    <row r="6" spans="2:6" x14ac:dyDescent="0.25">
      <c r="B6" s="3" t="s">
        <v>1</v>
      </c>
      <c r="C6" s="3" t="s">
        <v>2</v>
      </c>
      <c r="D6" s="3" t="s">
        <v>4</v>
      </c>
      <c r="E6" s="3" t="s">
        <v>6</v>
      </c>
      <c r="F6" s="3" t="s">
        <v>7</v>
      </c>
    </row>
    <row r="7" spans="2:6" x14ac:dyDescent="0.25">
      <c r="B7" s="27">
        <v>1</v>
      </c>
      <c r="C7" s="28" t="s">
        <v>34</v>
      </c>
      <c r="D7" s="30">
        <v>1</v>
      </c>
      <c r="E7" s="21">
        <v>1</v>
      </c>
      <c r="F7" s="16">
        <v>3</v>
      </c>
    </row>
    <row r="8" spans="2:6" ht="75" x14ac:dyDescent="0.25">
      <c r="B8" s="27">
        <v>2</v>
      </c>
      <c r="C8" s="29" t="s">
        <v>35</v>
      </c>
      <c r="D8" s="30">
        <v>2</v>
      </c>
      <c r="E8" s="21">
        <v>2</v>
      </c>
      <c r="F8" s="16">
        <v>2</v>
      </c>
    </row>
    <row r="9" spans="2:6" ht="165" x14ac:dyDescent="0.25">
      <c r="B9" s="27">
        <v>3</v>
      </c>
      <c r="C9" s="29" t="s">
        <v>36</v>
      </c>
      <c r="D9" s="30">
        <v>13</v>
      </c>
      <c r="E9" s="21">
        <v>3</v>
      </c>
      <c r="F9" s="16">
        <v>13</v>
      </c>
    </row>
    <row r="10" spans="2:6" ht="45" x14ac:dyDescent="0.25">
      <c r="B10" s="27">
        <v>4</v>
      </c>
      <c r="C10" s="29" t="s">
        <v>37</v>
      </c>
      <c r="D10" s="30">
        <v>3</v>
      </c>
      <c r="E10" s="21">
        <v>4</v>
      </c>
      <c r="F10" s="16">
        <v>5</v>
      </c>
    </row>
    <row r="11" spans="2:6" ht="30" x14ac:dyDescent="0.25">
      <c r="B11" s="27">
        <v>5</v>
      </c>
      <c r="C11" s="29" t="s">
        <v>38</v>
      </c>
      <c r="D11" s="30">
        <v>4</v>
      </c>
      <c r="E11" s="21">
        <v>5</v>
      </c>
      <c r="F11" s="16">
        <v>8</v>
      </c>
    </row>
    <row r="12" spans="2:6" ht="45" x14ac:dyDescent="0.25">
      <c r="B12" s="27">
        <v>6</v>
      </c>
      <c r="C12" s="29" t="s">
        <v>39</v>
      </c>
      <c r="D12" s="30">
        <v>5</v>
      </c>
      <c r="E12" s="21">
        <v>6</v>
      </c>
      <c r="F12" s="16">
        <v>8</v>
      </c>
    </row>
    <row r="13" spans="2:6" ht="120" x14ac:dyDescent="0.25">
      <c r="B13" s="17">
        <v>7</v>
      </c>
      <c r="C13" s="26" t="s">
        <v>40</v>
      </c>
      <c r="D13" s="18">
        <v>6</v>
      </c>
      <c r="E13" s="18">
        <v>7</v>
      </c>
      <c r="F13" s="18">
        <v>13</v>
      </c>
    </row>
    <row r="14" spans="2:6" ht="60" x14ac:dyDescent="0.25">
      <c r="B14" s="27">
        <v>8</v>
      </c>
      <c r="C14" s="29" t="s">
        <v>41</v>
      </c>
      <c r="D14" s="30">
        <v>7</v>
      </c>
      <c r="E14" s="21">
        <v>8</v>
      </c>
      <c r="F14" s="16">
        <v>13</v>
      </c>
    </row>
    <row r="15" spans="2:6" ht="90" x14ac:dyDescent="0.25">
      <c r="B15" s="27">
        <v>9</v>
      </c>
      <c r="C15" s="29" t="s">
        <v>42</v>
      </c>
      <c r="D15" s="30">
        <v>8</v>
      </c>
      <c r="E15" s="21">
        <v>9</v>
      </c>
      <c r="F15" s="16">
        <v>8</v>
      </c>
    </row>
    <row r="16" spans="2:6" x14ac:dyDescent="0.25">
      <c r="B16" s="27">
        <v>10</v>
      </c>
      <c r="C16" s="28" t="s">
        <v>31</v>
      </c>
      <c r="D16" s="30">
        <v>9</v>
      </c>
      <c r="E16" s="21">
        <v>10</v>
      </c>
      <c r="F16" s="16">
        <v>5</v>
      </c>
    </row>
    <row r="17" spans="2:6" x14ac:dyDescent="0.25">
      <c r="B17" s="27">
        <v>11</v>
      </c>
      <c r="C17" s="28" t="s">
        <v>32</v>
      </c>
      <c r="D17" s="30">
        <v>10</v>
      </c>
      <c r="E17" s="21">
        <v>11</v>
      </c>
      <c r="F17" s="16">
        <v>5</v>
      </c>
    </row>
    <row r="19" spans="2:6" x14ac:dyDescent="0.25">
      <c r="E19" s="6" t="s">
        <v>10</v>
      </c>
      <c r="F19" s="5">
        <f>SUM(F7:F17)</f>
        <v>83</v>
      </c>
    </row>
    <row r="20" spans="2:6" x14ac:dyDescent="0.25">
      <c r="E20" s="6" t="s">
        <v>11</v>
      </c>
      <c r="F20" s="1"/>
    </row>
  </sheetData>
  <sortState xmlns:xlrd2="http://schemas.microsoft.com/office/spreadsheetml/2017/richdata2" ref="B7:F17">
    <sortCondition ref="E7:E17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3:F20"/>
  <sheetViews>
    <sheetView topLeftCell="A14" zoomScale="120" zoomScaleNormal="120" workbookViewId="0">
      <selection activeCell="A18" sqref="A18:XFD21"/>
    </sheetView>
  </sheetViews>
  <sheetFormatPr baseColWidth="10" defaultRowHeight="15" x14ac:dyDescent="0.25"/>
  <cols>
    <col min="3" max="3" width="91.85546875" bestFit="1" customWidth="1"/>
    <col min="4" max="4" width="10.85546875" bestFit="1" customWidth="1"/>
    <col min="5" max="5" width="22.5703125" bestFit="1" customWidth="1"/>
  </cols>
  <sheetData>
    <row r="3" spans="2:6" ht="18.75" x14ac:dyDescent="0.3">
      <c r="B3" s="4" t="s">
        <v>17</v>
      </c>
    </row>
    <row r="6" spans="2:6" x14ac:dyDescent="0.25">
      <c r="B6" s="3" t="s">
        <v>1</v>
      </c>
      <c r="C6" s="3" t="s">
        <v>2</v>
      </c>
      <c r="D6" s="3" t="s">
        <v>4</v>
      </c>
      <c r="E6" s="3" t="s">
        <v>6</v>
      </c>
      <c r="F6" s="3" t="s">
        <v>7</v>
      </c>
    </row>
    <row r="7" spans="2:6" x14ac:dyDescent="0.25">
      <c r="B7" s="27">
        <v>1</v>
      </c>
      <c r="C7" s="28" t="s">
        <v>34</v>
      </c>
      <c r="D7" s="30">
        <v>1</v>
      </c>
      <c r="E7" s="21">
        <v>1</v>
      </c>
      <c r="F7" s="16">
        <v>3</v>
      </c>
    </row>
    <row r="8" spans="2:6" ht="75" x14ac:dyDescent="0.25">
      <c r="B8" s="27">
        <v>2</v>
      </c>
      <c r="C8" s="29" t="s">
        <v>35</v>
      </c>
      <c r="D8" s="30">
        <v>2</v>
      </c>
      <c r="E8" s="21">
        <v>2</v>
      </c>
      <c r="F8" s="16">
        <v>2</v>
      </c>
    </row>
    <row r="9" spans="2:6" ht="165" x14ac:dyDescent="0.25">
      <c r="B9" s="27">
        <v>3</v>
      </c>
      <c r="C9" s="29" t="s">
        <v>36</v>
      </c>
      <c r="D9" s="30">
        <v>13</v>
      </c>
      <c r="E9" s="21">
        <v>3</v>
      </c>
      <c r="F9" s="16">
        <v>13</v>
      </c>
    </row>
    <row r="10" spans="2:6" ht="45" x14ac:dyDescent="0.25">
      <c r="B10" s="27">
        <v>4</v>
      </c>
      <c r="C10" s="29" t="s">
        <v>37</v>
      </c>
      <c r="D10" s="30">
        <v>3</v>
      </c>
      <c r="E10" s="21">
        <v>4</v>
      </c>
      <c r="F10" s="16">
        <v>5</v>
      </c>
    </row>
    <row r="11" spans="2:6" ht="30" x14ac:dyDescent="0.25">
      <c r="B11" s="27">
        <v>5</v>
      </c>
      <c r="C11" s="29" t="s">
        <v>38</v>
      </c>
      <c r="D11" s="30">
        <v>4</v>
      </c>
      <c r="E11" s="21">
        <v>5</v>
      </c>
      <c r="F11" s="16">
        <v>8</v>
      </c>
    </row>
    <row r="12" spans="2:6" ht="45" x14ac:dyDescent="0.25">
      <c r="B12" s="27">
        <v>6</v>
      </c>
      <c r="C12" s="29" t="s">
        <v>39</v>
      </c>
      <c r="D12" s="30">
        <v>5</v>
      </c>
      <c r="E12" s="21">
        <v>6</v>
      </c>
      <c r="F12" s="16">
        <v>8</v>
      </c>
    </row>
    <row r="13" spans="2:6" ht="120" x14ac:dyDescent="0.25">
      <c r="B13" s="17">
        <v>7</v>
      </c>
      <c r="C13" s="26" t="s">
        <v>40</v>
      </c>
      <c r="D13" s="18">
        <v>6</v>
      </c>
      <c r="E13" s="18">
        <v>7</v>
      </c>
      <c r="F13" s="18">
        <v>13</v>
      </c>
    </row>
    <row r="14" spans="2:6" ht="60" x14ac:dyDescent="0.25">
      <c r="B14" s="27">
        <v>8</v>
      </c>
      <c r="C14" s="29" t="s">
        <v>41</v>
      </c>
      <c r="D14" s="30">
        <v>7</v>
      </c>
      <c r="E14" s="21">
        <v>8</v>
      </c>
      <c r="F14" s="16">
        <v>13</v>
      </c>
    </row>
    <row r="15" spans="2:6" ht="90" x14ac:dyDescent="0.25">
      <c r="B15" s="27">
        <v>9</v>
      </c>
      <c r="C15" s="29" t="s">
        <v>42</v>
      </c>
      <c r="D15" s="30">
        <v>8</v>
      </c>
      <c r="E15" s="21">
        <v>9</v>
      </c>
      <c r="F15" s="16">
        <v>8</v>
      </c>
    </row>
    <row r="16" spans="2:6" x14ac:dyDescent="0.25">
      <c r="B16" s="27">
        <v>10</v>
      </c>
      <c r="C16" s="28" t="s">
        <v>31</v>
      </c>
      <c r="D16" s="30">
        <v>9</v>
      </c>
      <c r="E16" s="21">
        <v>10</v>
      </c>
      <c r="F16" s="16">
        <v>5</v>
      </c>
    </row>
    <row r="17" spans="2:6" x14ac:dyDescent="0.25">
      <c r="B17" s="27">
        <v>11</v>
      </c>
      <c r="C17" s="28" t="s">
        <v>32</v>
      </c>
      <c r="D17" s="30">
        <v>10</v>
      </c>
      <c r="E17" s="21">
        <v>11</v>
      </c>
      <c r="F17" s="16">
        <v>5</v>
      </c>
    </row>
    <row r="20" spans="2:6" x14ac:dyDescent="0.25">
      <c r="E20" s="6" t="s">
        <v>18</v>
      </c>
      <c r="F20" s="9">
        <f>SUM(F7:F17)</f>
        <v>83</v>
      </c>
    </row>
  </sheetData>
  <sortState xmlns:xlrd2="http://schemas.microsoft.com/office/spreadsheetml/2017/richdata2" ref="B7:F16">
    <sortCondition ref="E7:E1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Hoja1</vt:lpstr>
      <vt:lpstr>Hoja2</vt:lpstr>
      <vt:lpstr>Hoja3</vt:lpstr>
      <vt:lpstr>Hoja4</vt:lpstr>
      <vt:lpstr>Hoja5</vt:lpstr>
      <vt:lpstr>Hoja6</vt:lpstr>
      <vt:lpstr>Hoja7</vt:lpstr>
      <vt:lpstr>Hoja8</vt:lpstr>
      <vt:lpstr>Hoja9</vt:lpstr>
      <vt:lpstr>Hoja10</vt:lpstr>
      <vt:lpstr>Hoja11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</dc:creator>
  <cp:lastModifiedBy>Acer</cp:lastModifiedBy>
  <dcterms:created xsi:type="dcterms:W3CDTF">2014-04-26T04:15:58Z</dcterms:created>
  <dcterms:modified xsi:type="dcterms:W3CDTF">2021-05-04T18:47:16Z</dcterms:modified>
</cp:coreProperties>
</file>