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4240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8" i="1" l="1"/>
  <c r="E33" i="1"/>
  <c r="G33" i="1"/>
  <c r="G28" i="1"/>
  <c r="F33" i="1"/>
  <c r="F28" i="1"/>
  <c r="D33" i="1"/>
  <c r="D28" i="1"/>
  <c r="F32" i="1" l="1"/>
  <c r="D32" i="1"/>
  <c r="D31" i="1"/>
  <c r="U19" i="1"/>
  <c r="V19" i="1"/>
  <c r="F27" i="1" s="1"/>
  <c r="W19" i="1"/>
  <c r="X19" i="1"/>
  <c r="Y19" i="1"/>
  <c r="Z19" i="1"/>
  <c r="AA19" i="1"/>
  <c r="AB19" i="1"/>
  <c r="AC19" i="1"/>
  <c r="AD19" i="1"/>
  <c r="F30" i="1" s="1"/>
  <c r="AE19" i="1"/>
  <c r="F31" i="1" s="1"/>
  <c r="AF19" i="1"/>
  <c r="AG19" i="1"/>
  <c r="T19" i="1"/>
  <c r="F25" i="1" s="1"/>
  <c r="O19" i="1"/>
  <c r="P19" i="1"/>
  <c r="Q19" i="1"/>
  <c r="R19" i="1"/>
  <c r="G19" i="1"/>
  <c r="D27" i="1" s="1"/>
  <c r="H19" i="1"/>
  <c r="I19" i="1"/>
  <c r="J19" i="1"/>
  <c r="K19" i="1"/>
  <c r="L19" i="1"/>
  <c r="M19" i="1"/>
  <c r="N19" i="1"/>
  <c r="F19" i="1"/>
  <c r="D26" i="1" s="1"/>
  <c r="E19" i="1"/>
  <c r="D25" i="1" s="1"/>
  <c r="D19" i="1"/>
  <c r="D23" i="1" s="1"/>
  <c r="D29" i="1" l="1"/>
  <c r="E31" i="1" s="1"/>
  <c r="F24" i="1"/>
  <c r="G27" i="1" s="1"/>
  <c r="F26" i="1"/>
  <c r="F29" i="1"/>
  <c r="G31" i="1" s="1"/>
  <c r="D30" i="1"/>
  <c r="D24" i="1"/>
  <c r="E24" i="1" s="1"/>
  <c r="F23" i="1"/>
  <c r="E29" i="1" l="1"/>
  <c r="E32" i="1"/>
  <c r="E30" i="1"/>
  <c r="G25" i="1"/>
  <c r="G26" i="1"/>
  <c r="G30" i="1"/>
  <c r="G29" i="1"/>
  <c r="G32" i="1"/>
  <c r="E25" i="1"/>
  <c r="E27" i="1"/>
  <c r="E26" i="1"/>
  <c r="G24" i="1"/>
</calcChain>
</file>

<file path=xl/sharedStrings.xml><?xml version="1.0" encoding="utf-8"?>
<sst xmlns="http://schemas.openxmlformats.org/spreadsheetml/2006/main" count="94" uniqueCount="67">
  <si>
    <t>Meno</t>
  </si>
  <si>
    <t>Článok</t>
  </si>
  <si>
    <t>Počet viet</t>
  </si>
  <si>
    <t>Zle</t>
  </si>
  <si>
    <t>Chýba podst. Info.</t>
  </si>
  <si>
    <t>Neskrátilo</t>
  </si>
  <si>
    <t>subjektívne</t>
  </si>
  <si>
    <t>slovosled</t>
  </si>
  <si>
    <t>moc špecifické</t>
  </si>
  <si>
    <t>chýba drobná info</t>
  </si>
  <si>
    <t>OK</t>
  </si>
  <si>
    <t>pohopiteľné</t>
  </si>
  <si>
    <t>Denisa Timková</t>
  </si>
  <si>
    <t>ZLE</t>
  </si>
  <si>
    <t>Norway</t>
  </si>
  <si>
    <t>Ivana Timková</t>
  </si>
  <si>
    <t>Spain</t>
  </si>
  <si>
    <t>Dominik Adámek</t>
  </si>
  <si>
    <t>France</t>
  </si>
  <si>
    <t>zápor</t>
  </si>
  <si>
    <t>význam</t>
  </si>
  <si>
    <t>nezmysel</t>
  </si>
  <si>
    <t>Peter Laktiš</t>
  </si>
  <si>
    <t>Poland</t>
  </si>
  <si>
    <t>Dominika Hanzelová</t>
  </si>
  <si>
    <t>Oliver Moravčík</t>
  </si>
  <si>
    <t>Hungary</t>
  </si>
  <si>
    <t>Martin Šrank</t>
  </si>
  <si>
    <t>United Kingdom</t>
  </si>
  <si>
    <t>Sweden</t>
  </si>
  <si>
    <t>Barbora Pavlíková</t>
  </si>
  <si>
    <t>Peter Štefek</t>
  </si>
  <si>
    <t>Michal Kundrát</t>
  </si>
  <si>
    <t>Germany</t>
  </si>
  <si>
    <t>Michaela Kováčová</t>
  </si>
  <si>
    <t>Austria</t>
  </si>
  <si>
    <t>TOTAL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</si>
  <si>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</si>
  <si>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</si>
  <si>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</si>
  <si>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</si>
  <si>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</si>
  <si>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</si>
  <si>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</si>
  <si>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</si>
  <si>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</si>
  <si>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</si>
  <si>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</si>
  <si>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</si>
  <si>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</si>
  <si>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</si>
  <si>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</si>
  <si>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%</t>
  </si>
  <si>
    <t>Ján Pažický</t>
  </si>
  <si>
    <t>Finland</t>
  </si>
  <si>
    <t>Petra Adamicová</t>
  </si>
  <si>
    <t>Marco Dvořák</t>
  </si>
  <si>
    <t>Nemček</t>
  </si>
  <si>
    <t>Turkey</t>
  </si>
  <si>
    <t>Nesprávne</t>
  </si>
  <si>
    <t>Správne</t>
  </si>
  <si>
    <t>Zle spracované</t>
  </si>
  <si>
    <t>Chýba malá časť informácie</t>
  </si>
  <si>
    <t>Chýba podstatná informácia</t>
  </si>
  <si>
    <t>OK - zlý slovosled</t>
  </si>
  <si>
    <t>OK - subjektívne</t>
  </si>
  <si>
    <t>Ostatné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</si>
</sst>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theme="1"/>
      </left>
      <right style="thin">
        <color rgb="FF7F7F7F"/>
      </right>
      <top style="thin">
        <color rgb="FF7F7F7F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theme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theme="1"/>
      </bottom>
      <diagonal/>
    </border>
    <border>
      <left style="medium">
        <color theme="1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medium">
        <color theme="1"/>
      </left>
      <right style="thin">
        <color rgb="FF7F7F7F"/>
      </right>
      <top style="medium">
        <color indexed="64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theme="1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 style="thin">
        <color rgb="FF7F7F7F"/>
      </right>
      <top style="medium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medium">
        <color theme="1"/>
      </top>
      <bottom style="medium">
        <color theme="1"/>
      </bottom>
      <diagonal/>
    </border>
    <border>
      <left style="thin">
        <color rgb="FF7F7F7F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 style="thin">
        <color rgb="FF7F7F7F"/>
      </right>
      <top/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/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</cellStyleXfs>
  <cellXfs count="79">
    <xf numFmtId="0" fontId="0" fillId="0" borderId="0" xfId="0"/>
    <xf numFmtId="0" fontId="0" fillId="0" borderId="0" xfId="0" applyAlignment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15" xfId="1" applyBorder="1"/>
    <xf numFmtId="0" fontId="1" fillId="2" borderId="25" xfId="1" applyBorder="1"/>
    <xf numFmtId="0" fontId="1" fillId="2" borderId="26" xfId="1" applyBorder="1"/>
    <xf numFmtId="0" fontId="1" fillId="2" borderId="17" xfId="1" applyBorder="1"/>
    <xf numFmtId="0" fontId="1" fillId="2" borderId="18" xfId="1" applyBorder="1"/>
    <xf numFmtId="0" fontId="1" fillId="2" borderId="19" xfId="1" applyBorder="1"/>
    <xf numFmtId="0" fontId="1" fillId="2" borderId="20" xfId="1" applyBorder="1"/>
    <xf numFmtId="0" fontId="1" fillId="2" borderId="2" xfId="1" applyBorder="1"/>
    <xf numFmtId="0" fontId="1" fillId="2" borderId="21" xfId="1" applyBorder="1"/>
    <xf numFmtId="0" fontId="1" fillId="2" borderId="22" xfId="1" applyBorder="1"/>
    <xf numFmtId="0" fontId="1" fillId="2" borderId="23" xfId="1" applyBorder="1"/>
    <xf numFmtId="0" fontId="1" fillId="2" borderId="24" xfId="1" applyBorder="1"/>
    <xf numFmtId="0" fontId="0" fillId="0" borderId="11" xfId="0" applyBorder="1" applyAlignment="1"/>
    <xf numFmtId="0" fontId="2" fillId="3" borderId="27" xfId="2" applyBorder="1"/>
    <xf numFmtId="0" fontId="2" fillId="3" borderId="1" xfId="2" applyBorder="1"/>
    <xf numFmtId="0" fontId="2" fillId="3" borderId="28" xfId="2" applyBorder="1"/>
    <xf numFmtId="0" fontId="2" fillId="3" borderId="29" xfId="2" applyBorder="1"/>
    <xf numFmtId="0" fontId="2" fillId="3" borderId="30" xfId="2" applyBorder="1"/>
    <xf numFmtId="0" fontId="2" fillId="3" borderId="31" xfId="2" applyBorder="1"/>
    <xf numFmtId="0" fontId="2" fillId="3" borderId="32" xfId="2" applyBorder="1"/>
    <xf numFmtId="0" fontId="2" fillId="3" borderId="33" xfId="2" applyBorder="1"/>
    <xf numFmtId="0" fontId="2" fillId="3" borderId="34" xfId="2" applyBorder="1"/>
    <xf numFmtId="0" fontId="2" fillId="3" borderId="38" xfId="2" applyBorder="1"/>
    <xf numFmtId="0" fontId="2" fillId="3" borderId="39" xfId="2" applyBorder="1"/>
    <xf numFmtId="0" fontId="2" fillId="3" borderId="40" xfId="2" applyBorder="1"/>
    <xf numFmtId="0" fontId="2" fillId="3" borderId="41" xfId="2" applyBorder="1"/>
    <xf numFmtId="0" fontId="2" fillId="3" borderId="42" xfId="2" applyBorder="1"/>
    <xf numFmtId="0" fontId="2" fillId="3" borderId="43" xfId="2" applyBorder="1"/>
    <xf numFmtId="0" fontId="2" fillId="3" borderId="44" xfId="2" applyBorder="1"/>
    <xf numFmtId="0" fontId="2" fillId="3" borderId="45" xfId="2" applyBorder="1"/>
    <xf numFmtId="0" fontId="2" fillId="3" borderId="46" xfId="2" applyBorder="1"/>
    <xf numFmtId="0" fontId="1" fillId="2" borderId="16" xfId="1" applyBorder="1"/>
    <xf numFmtId="0" fontId="2" fillId="3" borderId="47" xfId="2" applyBorder="1"/>
    <xf numFmtId="0" fontId="2" fillId="3" borderId="48" xfId="2" applyBorder="1"/>
    <xf numFmtId="0" fontId="2" fillId="3" borderId="49" xfId="2" applyBorder="1"/>
    <xf numFmtId="0" fontId="1" fillId="2" borderId="50" xfId="1" applyBorder="1"/>
    <xf numFmtId="0" fontId="1" fillId="2" borderId="51" xfId="1" applyBorder="1"/>
    <xf numFmtId="0" fontId="1" fillId="2" borderId="52" xfId="1" applyBorder="1"/>
    <xf numFmtId="0" fontId="1" fillId="2" borderId="53" xfId="1" applyBorder="1"/>
    <xf numFmtId="0" fontId="1" fillId="2" borderId="54" xfId="1" applyBorder="1"/>
    <xf numFmtId="0" fontId="1" fillId="2" borderId="55" xfId="1" applyBorder="1"/>
    <xf numFmtId="0" fontId="2" fillId="3" borderId="56" xfId="2" applyBorder="1"/>
    <xf numFmtId="0" fontId="3" fillId="4" borderId="1" xfId="3"/>
    <xf numFmtId="0" fontId="0" fillId="0" borderId="3" xfId="0" applyBorder="1" applyAlignment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0" xfId="0" applyFill="1"/>
    <xf numFmtId="0" fontId="0" fillId="7" borderId="6" xfId="0" applyFill="1" applyBorder="1"/>
    <xf numFmtId="0" fontId="0" fillId="7" borderId="7" xfId="0" applyFill="1" applyBorder="1"/>
    <xf numFmtId="0" fontId="0" fillId="5" borderId="0" xfId="0" applyFill="1"/>
    <xf numFmtId="0" fontId="0" fillId="5" borderId="6" xfId="0" applyFill="1" applyBorder="1"/>
    <xf numFmtId="0" fontId="0" fillId="5" borderId="7" xfId="0" applyFill="1" applyBorder="1"/>
    <xf numFmtId="0" fontId="0" fillId="0" borderId="4" xfId="0" applyBorder="1" applyAlignment="1">
      <alignment horizontal="center"/>
    </xf>
    <xf numFmtId="0" fontId="0" fillId="5" borderId="0" xfId="0" applyNumberFormat="1" applyFill="1" applyBorder="1"/>
    <xf numFmtId="0" fontId="0" fillId="0" borderId="0" xfId="0" applyNumberFormat="1" applyBorder="1"/>
    <xf numFmtId="0" fontId="0" fillId="7" borderId="0" xfId="0" applyFill="1" applyBorder="1"/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0" fontId="1" fillId="2" borderId="12" xfId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14" xfId="1" applyBorder="1" applyAlignment="1">
      <alignment horizontal="center"/>
    </xf>
    <xf numFmtId="0" fontId="2" fillId="3" borderId="35" xfId="2" applyBorder="1" applyAlignment="1">
      <alignment horizontal="center"/>
    </xf>
    <xf numFmtId="0" fontId="2" fillId="3" borderId="36" xfId="2" applyBorder="1" applyAlignment="1">
      <alignment horizontal="center"/>
    </xf>
    <xf numFmtId="0" fontId="2" fillId="3" borderId="37" xfId="2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0" xfId="0" applyAlignment="1">
      <alignment wrapText="1"/>
    </xf>
  </cellXfs>
  <cellStyles count="4">
    <cellStyle name="Calculation" xfId="3" builtinId="22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1"/>
            <c:bubble3D val="0"/>
            <c:spPr>
              <a:solidFill>
                <a:schemeClr val="accent3"/>
              </a:solidFill>
            </c:spPr>
          </c:dPt>
          <c:dLbls>
            <c:txPr>
              <a:bodyPr/>
              <a:lstStyle/>
              <a:p>
                <a:pPr>
                  <a:defRPr sz="2000" b="1"/>
                </a:pPr>
                <a:endParaRPr lang="sk-S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(Sheet1!$C$24,Sheet1!$C$29)</c:f>
              <c:strCache>
                <c:ptCount val="2"/>
                <c:pt idx="0">
                  <c:v>Nesprávne</c:v>
                </c:pt>
                <c:pt idx="1">
                  <c:v>Správne</c:v>
                </c:pt>
              </c:strCache>
            </c:strRef>
          </c:cat>
          <c:val>
            <c:numRef>
              <c:f>(Sheet1!$E$24,Sheet1!$E$29)</c:f>
              <c:numCache>
                <c:formatCode>General</c:formatCode>
                <c:ptCount val="2"/>
                <c:pt idx="0">
                  <c:v>63.983050847457626</c:v>
                </c:pt>
                <c:pt idx="1">
                  <c:v>36.016949152542374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 sz="1800"/>
          </a:pPr>
          <a:endParaRPr lang="sk-SK"/>
        </a:p>
      </c:txPr>
    </c:legend>
    <c:plotVisOnly val="1"/>
    <c:dispBlanksAs val="gap"/>
    <c:showDLblsOverMax val="0"/>
  </c:chart>
  <c:printSettings>
    <c:headerFooter/>
    <c:pageMargins b="0" l="3.937007874015748E-2" r="3.937007874015748E-2" t="0" header="0" footer="0"/>
    <c:pageSetup paperSize="6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</c:spPr>
          </c:dPt>
          <c:dPt>
            <c:idx val="1"/>
            <c:bubble3D val="0"/>
            <c:spPr>
              <a:solidFill>
                <a:schemeClr val="accent3"/>
              </a:solidFill>
            </c:spPr>
          </c:dPt>
          <c:dLbls>
            <c:txPr>
              <a:bodyPr/>
              <a:lstStyle/>
              <a:p>
                <a:pPr>
                  <a:defRPr sz="2000" b="1"/>
                </a:pPr>
                <a:endParaRPr lang="sk-S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(Sheet1!$C$24,Sheet1!$C$29)</c:f>
              <c:strCache>
                <c:ptCount val="2"/>
                <c:pt idx="0">
                  <c:v>Nesprávne</c:v>
                </c:pt>
                <c:pt idx="1">
                  <c:v>Správne</c:v>
                </c:pt>
              </c:strCache>
            </c:strRef>
          </c:cat>
          <c:val>
            <c:numRef>
              <c:f>(Sheet1!$G$24,Sheet1!$G$29)</c:f>
              <c:numCache>
                <c:formatCode>General</c:formatCode>
                <c:ptCount val="2"/>
                <c:pt idx="0">
                  <c:v>44.49152542372881</c:v>
                </c:pt>
                <c:pt idx="1">
                  <c:v>55.508474576271183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 sz="1800"/>
          </a:pPr>
          <a:endParaRPr lang="sk-SK"/>
        </a:p>
      </c:txPr>
    </c:legend>
    <c:plotVisOnly val="1"/>
    <c:dispBlanksAs val="gap"/>
    <c:showDLblsOverMax val="0"/>
  </c:chart>
  <c:printSettings>
    <c:headerFooter/>
    <c:pageMargins b="0" l="3.937007874015748E-2" r="3.937007874015748E-2" t="0" header="0" footer="0"/>
    <c:pageSetup paperSize="6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Pt>
            <c:idx val="2"/>
            <c:bubble3D val="0"/>
            <c:spPr>
              <a:solidFill>
                <a:schemeClr val="accent4"/>
              </a:solidFill>
            </c:spPr>
          </c:dPt>
          <c:dPt>
            <c:idx val="3"/>
            <c:bubble3D val="0"/>
            <c:spPr>
              <a:solidFill>
                <a:schemeClr val="bg2">
                  <a:lumMod val="90000"/>
                </a:schemeClr>
              </a:solidFill>
            </c:spPr>
          </c:dPt>
          <c:dLbls>
            <c:txPr>
              <a:bodyPr/>
              <a:lstStyle/>
              <a:p>
                <a:pPr>
                  <a:defRPr sz="2000" b="1"/>
                </a:pPr>
                <a:endParaRPr lang="sk-S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Sheet1!$C$25:$C$28</c:f>
              <c:strCache>
                <c:ptCount val="4"/>
                <c:pt idx="0">
                  <c:v>Zle spracované</c:v>
                </c:pt>
                <c:pt idx="1">
                  <c:v>Chýba podstatná informácia</c:v>
                </c:pt>
                <c:pt idx="2">
                  <c:v>Chýba malá časť informácie</c:v>
                </c:pt>
                <c:pt idx="3">
                  <c:v>Ostatné</c:v>
                </c:pt>
              </c:strCache>
            </c:strRef>
          </c:cat>
          <c:val>
            <c:numRef>
              <c:f>Sheet1!$E$25:$E$28</c:f>
              <c:numCache>
                <c:formatCode>General</c:formatCode>
                <c:ptCount val="4"/>
                <c:pt idx="0">
                  <c:v>23.178807947019866</c:v>
                </c:pt>
                <c:pt idx="1">
                  <c:v>39.072847682119203</c:v>
                </c:pt>
                <c:pt idx="2">
                  <c:v>11.920529801324504</c:v>
                </c:pt>
                <c:pt idx="3">
                  <c:v>25.827814569536422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 sz="1600"/>
          </a:pPr>
          <a:endParaRPr lang="sk-SK"/>
        </a:p>
      </c:txPr>
    </c:legend>
    <c:plotVisOnly val="1"/>
    <c:dispBlanksAs val="gap"/>
    <c:showDLblsOverMax val="0"/>
  </c:chart>
  <c:printSettings>
    <c:headerFooter/>
    <c:pageMargins b="0" l="3.937007874015748E-2" r="3.937007874015748E-2" t="0" header="0" footer="0"/>
    <c:pageSetup paperSize="11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Pt>
            <c:idx val="3"/>
            <c:bubble3D val="0"/>
            <c:spPr>
              <a:solidFill>
                <a:schemeClr val="bg2">
                  <a:lumMod val="90000"/>
                </a:schemeClr>
              </a:solidFill>
            </c:spPr>
          </c:dPt>
          <c:dLbls>
            <c:txPr>
              <a:bodyPr/>
              <a:lstStyle/>
              <a:p>
                <a:pPr>
                  <a:defRPr sz="2000" b="1"/>
                </a:pPr>
                <a:endParaRPr lang="sk-S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Sheet1!$C$30:$C$33</c:f>
              <c:strCache>
                <c:ptCount val="4"/>
                <c:pt idx="0">
                  <c:v>Správne</c:v>
                </c:pt>
                <c:pt idx="1">
                  <c:v>OK - zlý slovosled</c:v>
                </c:pt>
                <c:pt idx="2">
                  <c:v>OK - subjektívne</c:v>
                </c:pt>
                <c:pt idx="3">
                  <c:v>Ostatné</c:v>
                </c:pt>
              </c:strCache>
            </c:strRef>
          </c:cat>
          <c:val>
            <c:numRef>
              <c:f>Sheet1!$E$30:$E$33</c:f>
              <c:numCache>
                <c:formatCode>General</c:formatCode>
                <c:ptCount val="4"/>
                <c:pt idx="0">
                  <c:v>90.588235294117652</c:v>
                </c:pt>
                <c:pt idx="1">
                  <c:v>2.3529411764705883</c:v>
                </c:pt>
                <c:pt idx="2">
                  <c:v>4.7058823529411766</c:v>
                </c:pt>
                <c:pt idx="3">
                  <c:v>2.3529411764705883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scene3d>
          <a:camera prst="orthographicFront"/>
          <a:lightRig rig="threePt" dir="t"/>
        </a:scene3d>
      </c:spPr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sk-SK"/>
        </a:p>
      </c:txPr>
    </c:legend>
    <c:plotVisOnly val="1"/>
    <c:dispBlanksAs val="gap"/>
    <c:showDLblsOverMax val="0"/>
  </c:chart>
  <c:printSettings>
    <c:headerFooter/>
    <c:pageMargins b="0" l="3.937007874015748E-2" r="3.937007874015748E-2" t="0" header="0" footer="0"/>
    <c:pageSetup paperSize="11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Pt>
            <c:idx val="2"/>
            <c:bubble3D val="0"/>
            <c:spPr>
              <a:solidFill>
                <a:schemeClr val="accent4"/>
              </a:solidFill>
            </c:spPr>
          </c:dPt>
          <c:dPt>
            <c:idx val="3"/>
            <c:bubble3D val="0"/>
            <c:spPr>
              <a:solidFill>
                <a:schemeClr val="bg2">
                  <a:lumMod val="90000"/>
                </a:schemeClr>
              </a:solidFill>
            </c:spPr>
          </c:dPt>
          <c:dLbls>
            <c:txPr>
              <a:bodyPr/>
              <a:lstStyle/>
              <a:p>
                <a:pPr>
                  <a:defRPr sz="2000" b="1"/>
                </a:pPr>
                <a:endParaRPr lang="sk-S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Sheet1!$C$25:$C$28</c:f>
              <c:strCache>
                <c:ptCount val="4"/>
                <c:pt idx="0">
                  <c:v>Zle spracované</c:v>
                </c:pt>
                <c:pt idx="1">
                  <c:v>Chýba podstatná informácia</c:v>
                </c:pt>
                <c:pt idx="2">
                  <c:v>Chýba malá časť informácie</c:v>
                </c:pt>
                <c:pt idx="3">
                  <c:v>Ostatné</c:v>
                </c:pt>
              </c:strCache>
            </c:strRef>
          </c:cat>
          <c:val>
            <c:numRef>
              <c:f>Sheet1!$G$25:$G$28</c:f>
              <c:numCache>
                <c:formatCode>General</c:formatCode>
                <c:ptCount val="4"/>
                <c:pt idx="0">
                  <c:v>20.952380952380953</c:v>
                </c:pt>
                <c:pt idx="1">
                  <c:v>36.19047619047619</c:v>
                </c:pt>
                <c:pt idx="2">
                  <c:v>20</c:v>
                </c:pt>
                <c:pt idx="3">
                  <c:v>22.857142857142858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 sz="1600"/>
          </a:pPr>
          <a:endParaRPr lang="sk-SK"/>
        </a:p>
      </c:txPr>
    </c:legend>
    <c:plotVisOnly val="1"/>
    <c:dispBlanksAs val="gap"/>
    <c:showDLblsOverMax val="0"/>
  </c:chart>
  <c:printSettings>
    <c:headerFooter/>
    <c:pageMargins b="0" l="3.937007874015748E-2" r="3.937007874015748E-2" t="0" header="0" footer="0"/>
    <c:pageSetup paperSize="11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Pt>
            <c:idx val="3"/>
            <c:bubble3D val="0"/>
            <c:spPr>
              <a:solidFill>
                <a:schemeClr val="bg2">
                  <a:lumMod val="90000"/>
                </a:schemeClr>
              </a:solidFill>
            </c:spPr>
          </c:dPt>
          <c:dLbls>
            <c:txPr>
              <a:bodyPr/>
              <a:lstStyle/>
              <a:p>
                <a:pPr>
                  <a:defRPr sz="2000" b="1"/>
                </a:pPr>
                <a:endParaRPr lang="sk-S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Sheet1!$C$30:$C$33</c:f>
              <c:strCache>
                <c:ptCount val="4"/>
                <c:pt idx="0">
                  <c:v>Správne</c:v>
                </c:pt>
                <c:pt idx="1">
                  <c:v>OK - zlý slovosled</c:v>
                </c:pt>
                <c:pt idx="2">
                  <c:v>OK - subjektívne</c:v>
                </c:pt>
                <c:pt idx="3">
                  <c:v>Ostatné</c:v>
                </c:pt>
              </c:strCache>
            </c:strRef>
          </c:cat>
          <c:val>
            <c:numRef>
              <c:f>Sheet1!$G$30:$G$33</c:f>
              <c:numCache>
                <c:formatCode>General</c:formatCode>
                <c:ptCount val="4"/>
                <c:pt idx="0">
                  <c:v>87.786259541984734</c:v>
                </c:pt>
                <c:pt idx="1">
                  <c:v>6.8702290076335881</c:v>
                </c:pt>
                <c:pt idx="2">
                  <c:v>2.2900763358778624</c:v>
                </c:pt>
                <c:pt idx="3">
                  <c:v>3.0534351145038165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sk-SK"/>
        </a:p>
      </c:txPr>
    </c:legend>
    <c:plotVisOnly val="1"/>
    <c:dispBlanksAs val="gap"/>
    <c:showDLblsOverMax val="0"/>
  </c:chart>
  <c:printSettings>
    <c:headerFooter/>
    <c:pageMargins b="0" l="3.937007874015748E-2" r="3.937007874015748E-2" t="0" header="0" footer="0"/>
    <c:pageSetup paperSize="11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19</xdr:row>
      <xdr:rowOff>176211</xdr:rowOff>
    </xdr:from>
    <xdr:to>
      <xdr:col>12</xdr:col>
      <xdr:colOff>909638</xdr:colOff>
      <xdr:row>35</xdr:row>
      <xdr:rowOff>28574</xdr:rowOff>
    </xdr:to>
    <xdr:graphicFrame macro="">
      <xdr:nvGraphicFramePr>
        <xdr:cNvPr id="3" name="Chart 2" title="Prvý experime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638175</xdr:colOff>
      <xdr:row>35</xdr:row>
      <xdr:rowOff>128585</xdr:rowOff>
    </xdr:from>
    <xdr:to>
      <xdr:col>13</xdr:col>
      <xdr:colOff>490500</xdr:colOff>
      <xdr:row>53</xdr:row>
      <xdr:rowOff>785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847724</xdr:colOff>
      <xdr:row>19</xdr:row>
      <xdr:rowOff>157161</xdr:rowOff>
    </xdr:from>
    <xdr:to>
      <xdr:col>20</xdr:col>
      <xdr:colOff>1072574</xdr:colOff>
      <xdr:row>38</xdr:row>
      <xdr:rowOff>47211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671512</xdr:colOff>
      <xdr:row>19</xdr:row>
      <xdr:rowOff>166684</xdr:rowOff>
    </xdr:from>
    <xdr:to>
      <xdr:col>27</xdr:col>
      <xdr:colOff>752475</xdr:colOff>
      <xdr:row>38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738187</xdr:colOff>
      <xdr:row>39</xdr:row>
      <xdr:rowOff>23811</xdr:rowOff>
    </xdr:from>
    <xdr:to>
      <xdr:col>20</xdr:col>
      <xdr:colOff>963037</xdr:colOff>
      <xdr:row>59</xdr:row>
      <xdr:rowOff>123411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271461</xdr:colOff>
      <xdr:row>40</xdr:row>
      <xdr:rowOff>119061</xdr:rowOff>
    </xdr:from>
    <xdr:to>
      <xdr:col>28</xdr:col>
      <xdr:colOff>543936</xdr:colOff>
      <xdr:row>61</xdr:row>
      <xdr:rowOff>28161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topLeftCell="A10" zoomScaleNormal="100" workbookViewId="0">
      <selection activeCell="B21" sqref="B21"/>
    </sheetView>
  </sheetViews>
  <sheetFormatPr defaultRowHeight="15" x14ac:dyDescent="0.25"/>
  <cols>
    <col min="2" max="2" width="19.28515625" bestFit="1" customWidth="1"/>
    <col min="3" max="3" width="16.28515625" customWidth="1"/>
    <col min="4" max="4" width="9.85546875" bestFit="1" customWidth="1"/>
    <col min="6" max="6" width="17.28515625" bestFit="1" customWidth="1"/>
    <col min="7" max="7" width="17.28515625" customWidth="1"/>
    <col min="8" max="8" width="10.140625" bestFit="1" customWidth="1"/>
    <col min="9" max="9" width="11.28515625" bestFit="1" customWidth="1"/>
    <col min="11" max="11" width="14.140625" bestFit="1" customWidth="1"/>
    <col min="12" max="14" width="14.140625" customWidth="1"/>
    <col min="17" max="17" width="12" bestFit="1" customWidth="1"/>
    <col min="18" max="18" width="11.28515625" bestFit="1" customWidth="1"/>
    <col min="21" max="21" width="17.28515625" bestFit="1" customWidth="1"/>
    <col min="22" max="22" width="17" bestFit="1" customWidth="1"/>
    <col min="23" max="23" width="10.140625" bestFit="1" customWidth="1"/>
    <col min="24" max="24" width="11.28515625" bestFit="1" customWidth="1"/>
    <col min="25" max="25" width="9.42578125" bestFit="1" customWidth="1"/>
    <col min="26" max="26" width="14.140625" bestFit="1" customWidth="1"/>
    <col min="27" max="29" width="14.140625" customWidth="1"/>
    <col min="32" max="32" width="12" bestFit="1" customWidth="1"/>
    <col min="33" max="33" width="11.28515625" bestFit="1" customWidth="1"/>
  </cols>
  <sheetData>
    <row r="1" spans="1:33" ht="15.75" thickBot="1" x14ac:dyDescent="0.3">
      <c r="D1" s="72">
        <v>5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4"/>
      <c r="S1" s="20"/>
      <c r="T1" s="75">
        <v>30</v>
      </c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7"/>
    </row>
    <row r="2" spans="1:33" ht="15.75" thickBot="1" x14ac:dyDescent="0.3">
      <c r="D2" s="69" t="s">
        <v>13</v>
      </c>
      <c r="E2" s="70"/>
      <c r="F2" s="70"/>
      <c r="G2" s="70"/>
      <c r="H2" s="70"/>
      <c r="I2" s="70"/>
      <c r="J2" s="70"/>
      <c r="K2" s="70"/>
      <c r="L2" s="70"/>
      <c r="M2" s="70"/>
      <c r="N2" s="71"/>
      <c r="O2" s="66" t="s">
        <v>10</v>
      </c>
      <c r="P2" s="67"/>
      <c r="Q2" s="67"/>
      <c r="R2" s="68"/>
      <c r="T2" s="64" t="s">
        <v>13</v>
      </c>
      <c r="U2" s="65"/>
      <c r="V2" s="65"/>
      <c r="W2" s="65"/>
      <c r="X2" s="65"/>
      <c r="Y2" s="65"/>
      <c r="Z2" s="65"/>
      <c r="AA2" s="65"/>
      <c r="AB2" s="65"/>
      <c r="AC2" s="65"/>
      <c r="AD2" s="66" t="s">
        <v>10</v>
      </c>
      <c r="AE2" s="67"/>
      <c r="AF2" s="67"/>
      <c r="AG2" s="68"/>
    </row>
    <row r="3" spans="1:33" ht="15.75" thickBot="1" x14ac:dyDescent="0.3">
      <c r="B3" t="s">
        <v>0</v>
      </c>
      <c r="C3" t="s">
        <v>1</v>
      </c>
      <c r="D3" s="30" t="s">
        <v>2</v>
      </c>
      <c r="E3" s="31" t="s">
        <v>3</v>
      </c>
      <c r="F3" s="31" t="s">
        <v>4</v>
      </c>
      <c r="G3" s="31" t="s">
        <v>9</v>
      </c>
      <c r="H3" s="31" t="s">
        <v>5</v>
      </c>
      <c r="I3" s="31" t="s">
        <v>6</v>
      </c>
      <c r="J3" s="31" t="s">
        <v>7</v>
      </c>
      <c r="K3" s="31" t="s">
        <v>8</v>
      </c>
      <c r="L3" s="31" t="s">
        <v>20</v>
      </c>
      <c r="M3" s="31" t="s">
        <v>21</v>
      </c>
      <c r="N3" s="32" t="s">
        <v>19</v>
      </c>
      <c r="O3" s="8" t="s">
        <v>10</v>
      </c>
      <c r="P3" s="9" t="s">
        <v>7</v>
      </c>
      <c r="Q3" s="9" t="s">
        <v>11</v>
      </c>
      <c r="R3" s="10" t="s">
        <v>6</v>
      </c>
      <c r="T3" s="37" t="s">
        <v>3</v>
      </c>
      <c r="U3" s="38" t="s">
        <v>4</v>
      </c>
      <c r="V3" s="38" t="s">
        <v>9</v>
      </c>
      <c r="W3" s="38" t="s">
        <v>5</v>
      </c>
      <c r="X3" s="38" t="s">
        <v>6</v>
      </c>
      <c r="Y3" s="38" t="s">
        <v>7</v>
      </c>
      <c r="Z3" s="38" t="s">
        <v>8</v>
      </c>
      <c r="AA3" s="38" t="s">
        <v>20</v>
      </c>
      <c r="AB3" s="38" t="s">
        <v>21</v>
      </c>
      <c r="AC3" s="49" t="s">
        <v>19</v>
      </c>
      <c r="AD3" s="8" t="s">
        <v>10</v>
      </c>
      <c r="AE3" s="39" t="s">
        <v>7</v>
      </c>
      <c r="AF3" s="9" t="s">
        <v>11</v>
      </c>
      <c r="AG3" s="9" t="s">
        <v>6</v>
      </c>
    </row>
    <row r="4" spans="1:33" x14ac:dyDescent="0.25">
      <c r="A4" t="s">
        <v>37</v>
      </c>
      <c r="B4" t="s">
        <v>12</v>
      </c>
      <c r="C4" t="s">
        <v>14</v>
      </c>
      <c r="D4" s="27">
        <v>17</v>
      </c>
      <c r="E4" s="28">
        <v>4</v>
      </c>
      <c r="F4" s="28">
        <v>4</v>
      </c>
      <c r="G4" s="28">
        <v>2</v>
      </c>
      <c r="H4" s="28">
        <v>0</v>
      </c>
      <c r="I4" s="28">
        <v>1</v>
      </c>
      <c r="J4" s="28">
        <v>0</v>
      </c>
      <c r="K4" s="28">
        <v>0</v>
      </c>
      <c r="L4" s="28">
        <v>0</v>
      </c>
      <c r="M4" s="28">
        <v>0</v>
      </c>
      <c r="N4" s="29">
        <v>0</v>
      </c>
      <c r="O4" s="11">
        <v>6</v>
      </c>
      <c r="P4" s="12">
        <v>0</v>
      </c>
      <c r="Q4" s="12">
        <v>0</v>
      </c>
      <c r="R4" s="13">
        <v>0</v>
      </c>
      <c r="T4" s="36">
        <v>7</v>
      </c>
      <c r="U4" s="28">
        <v>3</v>
      </c>
      <c r="V4" s="28">
        <v>1</v>
      </c>
      <c r="W4" s="28">
        <v>0</v>
      </c>
      <c r="X4" s="28">
        <v>1</v>
      </c>
      <c r="Y4" s="28">
        <v>0</v>
      </c>
      <c r="Z4" s="28">
        <v>0</v>
      </c>
      <c r="AA4" s="28">
        <v>0</v>
      </c>
      <c r="AB4" s="28">
        <v>0</v>
      </c>
      <c r="AC4" s="40">
        <v>0</v>
      </c>
      <c r="AD4" s="46">
        <v>5</v>
      </c>
      <c r="AE4" s="43">
        <v>0</v>
      </c>
      <c r="AF4" s="12">
        <v>0</v>
      </c>
      <c r="AG4" s="12">
        <v>0</v>
      </c>
    </row>
    <row r="5" spans="1:33" x14ac:dyDescent="0.25">
      <c r="A5" t="s">
        <v>38</v>
      </c>
      <c r="B5" t="s">
        <v>15</v>
      </c>
      <c r="C5" t="s">
        <v>16</v>
      </c>
      <c r="D5" s="21">
        <v>13</v>
      </c>
      <c r="E5" s="22">
        <v>4</v>
      </c>
      <c r="F5" s="22">
        <v>2</v>
      </c>
      <c r="G5" s="22">
        <v>0</v>
      </c>
      <c r="H5" s="22">
        <v>0</v>
      </c>
      <c r="I5" s="22">
        <v>2</v>
      </c>
      <c r="J5" s="22">
        <v>0</v>
      </c>
      <c r="K5" s="22">
        <v>0</v>
      </c>
      <c r="L5" s="22">
        <v>0</v>
      </c>
      <c r="M5" s="22">
        <v>0</v>
      </c>
      <c r="N5" s="23">
        <v>0</v>
      </c>
      <c r="O5" s="14">
        <v>5</v>
      </c>
      <c r="P5" s="15">
        <v>0</v>
      </c>
      <c r="Q5" s="15">
        <v>0</v>
      </c>
      <c r="R5" s="16">
        <v>0</v>
      </c>
      <c r="T5" s="33">
        <v>2</v>
      </c>
      <c r="U5" s="22">
        <v>1</v>
      </c>
      <c r="V5" s="22">
        <v>0</v>
      </c>
      <c r="W5" s="22">
        <v>0</v>
      </c>
      <c r="X5" s="22">
        <v>2</v>
      </c>
      <c r="Y5" s="22">
        <v>0</v>
      </c>
      <c r="Z5" s="22">
        <v>0</v>
      </c>
      <c r="AA5" s="22">
        <v>0</v>
      </c>
      <c r="AB5" s="22">
        <v>0</v>
      </c>
      <c r="AC5" s="41">
        <v>0</v>
      </c>
      <c r="AD5" s="47">
        <v>8</v>
      </c>
      <c r="AE5" s="44">
        <v>0</v>
      </c>
      <c r="AF5" s="15">
        <v>0</v>
      </c>
      <c r="AG5" s="15">
        <v>0</v>
      </c>
    </row>
    <row r="6" spans="1:33" x14ac:dyDescent="0.25">
      <c r="A6" t="s">
        <v>39</v>
      </c>
      <c r="B6" t="s">
        <v>17</v>
      </c>
      <c r="C6" t="s">
        <v>18</v>
      </c>
      <c r="D6" s="21">
        <v>14</v>
      </c>
      <c r="E6" s="22">
        <v>0</v>
      </c>
      <c r="F6" s="22">
        <v>1</v>
      </c>
      <c r="G6" s="22">
        <v>3</v>
      </c>
      <c r="H6" s="22">
        <v>0</v>
      </c>
      <c r="I6" s="22">
        <v>0</v>
      </c>
      <c r="J6" s="22">
        <v>0</v>
      </c>
      <c r="K6" s="22">
        <v>0</v>
      </c>
      <c r="L6" s="22">
        <v>1</v>
      </c>
      <c r="M6" s="22">
        <v>1</v>
      </c>
      <c r="N6" s="23">
        <v>1</v>
      </c>
      <c r="O6" s="14">
        <v>6</v>
      </c>
      <c r="P6" s="15">
        <v>1</v>
      </c>
      <c r="Q6" s="15">
        <v>0</v>
      </c>
      <c r="R6" s="16">
        <v>0</v>
      </c>
      <c r="T6" s="33">
        <v>0</v>
      </c>
      <c r="U6" s="22">
        <v>1</v>
      </c>
      <c r="V6" s="22">
        <v>4</v>
      </c>
      <c r="W6" s="22">
        <v>0</v>
      </c>
      <c r="X6" s="22">
        <v>1</v>
      </c>
      <c r="Y6" s="22">
        <v>0</v>
      </c>
      <c r="Z6" s="22">
        <v>0</v>
      </c>
      <c r="AA6" s="22">
        <v>2</v>
      </c>
      <c r="AB6" s="22">
        <v>1</v>
      </c>
      <c r="AC6" s="41">
        <v>0</v>
      </c>
      <c r="AD6" s="47">
        <v>4</v>
      </c>
      <c r="AE6" s="44">
        <v>1</v>
      </c>
      <c r="AF6" s="15">
        <v>0</v>
      </c>
      <c r="AG6" s="15">
        <v>0</v>
      </c>
    </row>
    <row r="7" spans="1:33" x14ac:dyDescent="0.25">
      <c r="A7" t="s">
        <v>40</v>
      </c>
      <c r="B7" t="s">
        <v>22</v>
      </c>
      <c r="C7" t="s">
        <v>23</v>
      </c>
      <c r="D7" s="21">
        <v>12</v>
      </c>
      <c r="E7" s="22">
        <v>4</v>
      </c>
      <c r="F7" s="22">
        <v>3</v>
      </c>
      <c r="G7" s="22">
        <v>0</v>
      </c>
      <c r="H7" s="22">
        <v>0</v>
      </c>
      <c r="I7" s="22">
        <v>1</v>
      </c>
      <c r="J7" s="22">
        <v>0</v>
      </c>
      <c r="K7" s="22">
        <v>0</v>
      </c>
      <c r="L7" s="22">
        <v>0</v>
      </c>
      <c r="M7" s="22">
        <v>0</v>
      </c>
      <c r="N7" s="23">
        <v>0</v>
      </c>
      <c r="O7" s="14">
        <v>4</v>
      </c>
      <c r="P7" s="15">
        <v>0</v>
      </c>
      <c r="Q7" s="15">
        <v>0</v>
      </c>
      <c r="R7" s="16">
        <v>0</v>
      </c>
      <c r="T7" s="33">
        <v>3</v>
      </c>
      <c r="U7" s="22">
        <v>1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2</v>
      </c>
      <c r="AC7" s="41">
        <v>0</v>
      </c>
      <c r="AD7" s="47">
        <v>5</v>
      </c>
      <c r="AE7" s="44">
        <v>1</v>
      </c>
      <c r="AF7" s="15">
        <v>0</v>
      </c>
      <c r="AG7" s="15">
        <v>0</v>
      </c>
    </row>
    <row r="8" spans="1:33" x14ac:dyDescent="0.25">
      <c r="A8" t="s">
        <v>41</v>
      </c>
      <c r="B8" t="s">
        <v>24</v>
      </c>
      <c r="C8" t="s">
        <v>16</v>
      </c>
      <c r="D8" s="21">
        <v>19</v>
      </c>
      <c r="E8" s="22">
        <v>1</v>
      </c>
      <c r="F8" s="22">
        <v>5</v>
      </c>
      <c r="G8" s="22">
        <v>1</v>
      </c>
      <c r="H8" s="22">
        <v>0</v>
      </c>
      <c r="I8" s="22">
        <v>1</v>
      </c>
      <c r="J8" s="22">
        <v>0</v>
      </c>
      <c r="K8" s="22">
        <v>0</v>
      </c>
      <c r="L8" s="22">
        <v>1</v>
      </c>
      <c r="M8" s="22">
        <v>5</v>
      </c>
      <c r="N8" s="23">
        <v>0</v>
      </c>
      <c r="O8" s="14">
        <v>4</v>
      </c>
      <c r="P8" s="15">
        <v>1</v>
      </c>
      <c r="Q8" s="15">
        <v>0</v>
      </c>
      <c r="R8" s="16">
        <v>0</v>
      </c>
      <c r="T8" s="33">
        <v>1</v>
      </c>
      <c r="U8" s="22">
        <v>7</v>
      </c>
      <c r="V8" s="22">
        <v>1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41">
        <v>0</v>
      </c>
      <c r="AD8" s="47">
        <v>7</v>
      </c>
      <c r="AE8" s="44">
        <v>2</v>
      </c>
      <c r="AF8" s="15">
        <v>0</v>
      </c>
      <c r="AG8" s="15">
        <v>1</v>
      </c>
    </row>
    <row r="9" spans="1:33" x14ac:dyDescent="0.25">
      <c r="A9" t="s">
        <v>42</v>
      </c>
      <c r="B9" t="s">
        <v>25</v>
      </c>
      <c r="C9" t="s">
        <v>26</v>
      </c>
      <c r="D9" s="21">
        <v>8</v>
      </c>
      <c r="E9" s="22">
        <v>1</v>
      </c>
      <c r="F9" s="22">
        <v>3</v>
      </c>
      <c r="G9" s="22">
        <v>1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3">
        <v>0</v>
      </c>
      <c r="O9" s="14">
        <v>3</v>
      </c>
      <c r="P9" s="15">
        <v>0</v>
      </c>
      <c r="Q9" s="15">
        <v>0</v>
      </c>
      <c r="R9" s="16">
        <v>0</v>
      </c>
      <c r="T9" s="33">
        <v>0</v>
      </c>
      <c r="U9" s="22">
        <v>2</v>
      </c>
      <c r="V9" s="22">
        <v>2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41">
        <v>0</v>
      </c>
      <c r="AD9" s="47">
        <v>3</v>
      </c>
      <c r="AE9" s="44">
        <v>1</v>
      </c>
      <c r="AF9" s="15">
        <v>0</v>
      </c>
      <c r="AG9" s="15">
        <v>0</v>
      </c>
    </row>
    <row r="10" spans="1:33" x14ac:dyDescent="0.25">
      <c r="A10" t="s">
        <v>43</v>
      </c>
      <c r="B10" t="s">
        <v>27</v>
      </c>
      <c r="C10" t="s">
        <v>28</v>
      </c>
      <c r="D10" s="21">
        <v>12</v>
      </c>
      <c r="E10" s="22">
        <v>3</v>
      </c>
      <c r="F10" s="22">
        <v>4</v>
      </c>
      <c r="G10" s="22">
        <v>1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3">
        <v>1</v>
      </c>
      <c r="O10" s="14">
        <v>3</v>
      </c>
      <c r="P10" s="15">
        <v>0</v>
      </c>
      <c r="Q10" s="15">
        <v>0</v>
      </c>
      <c r="R10" s="16">
        <v>0</v>
      </c>
      <c r="T10" s="33">
        <v>0</v>
      </c>
      <c r="U10" s="22">
        <v>2</v>
      </c>
      <c r="V10" s="22">
        <v>1</v>
      </c>
      <c r="W10" s="22">
        <v>0</v>
      </c>
      <c r="X10" s="22">
        <v>0</v>
      </c>
      <c r="Y10" s="22">
        <v>0</v>
      </c>
      <c r="Z10" s="22">
        <v>1</v>
      </c>
      <c r="AA10" s="22">
        <v>0</v>
      </c>
      <c r="AB10" s="22">
        <v>0</v>
      </c>
      <c r="AC10" s="41">
        <v>1</v>
      </c>
      <c r="AD10" s="47">
        <v>7</v>
      </c>
      <c r="AE10" s="44">
        <v>0</v>
      </c>
      <c r="AF10" s="15">
        <v>0</v>
      </c>
      <c r="AG10" s="15">
        <v>0</v>
      </c>
    </row>
    <row r="11" spans="1:33" x14ac:dyDescent="0.25">
      <c r="A11" t="s">
        <v>44</v>
      </c>
      <c r="B11" t="s">
        <v>30</v>
      </c>
      <c r="C11" t="s">
        <v>29</v>
      </c>
      <c r="D11" s="21">
        <v>22</v>
      </c>
      <c r="E11" s="22">
        <v>6</v>
      </c>
      <c r="F11" s="22">
        <v>2</v>
      </c>
      <c r="G11" s="22">
        <v>1</v>
      </c>
      <c r="H11" s="22">
        <v>2</v>
      </c>
      <c r="I11" s="22">
        <v>0</v>
      </c>
      <c r="J11" s="22">
        <v>0</v>
      </c>
      <c r="K11" s="22">
        <v>0</v>
      </c>
      <c r="L11" s="22">
        <v>1</v>
      </c>
      <c r="M11" s="22">
        <v>1</v>
      </c>
      <c r="N11" s="23">
        <v>2</v>
      </c>
      <c r="O11" s="14">
        <v>5</v>
      </c>
      <c r="P11" s="15">
        <v>0</v>
      </c>
      <c r="Q11" s="15">
        <v>0</v>
      </c>
      <c r="R11" s="16">
        <v>2</v>
      </c>
      <c r="T11" s="33">
        <v>2</v>
      </c>
      <c r="U11" s="22">
        <v>1</v>
      </c>
      <c r="V11" s="22">
        <v>0</v>
      </c>
      <c r="W11" s="22">
        <v>3</v>
      </c>
      <c r="X11" s="22">
        <v>1</v>
      </c>
      <c r="Y11" s="22">
        <v>0</v>
      </c>
      <c r="Z11" s="22">
        <v>0</v>
      </c>
      <c r="AA11" s="22">
        <v>0</v>
      </c>
      <c r="AB11" s="22">
        <v>0</v>
      </c>
      <c r="AC11" s="41">
        <v>0</v>
      </c>
      <c r="AD11" s="47">
        <v>14</v>
      </c>
      <c r="AE11" s="44">
        <v>1</v>
      </c>
      <c r="AF11" s="15">
        <v>0</v>
      </c>
      <c r="AG11" s="15">
        <v>0</v>
      </c>
    </row>
    <row r="12" spans="1:33" x14ac:dyDescent="0.25">
      <c r="A12" t="s">
        <v>45</v>
      </c>
      <c r="B12" t="s">
        <v>31</v>
      </c>
      <c r="C12" t="s">
        <v>18</v>
      </c>
      <c r="D12" s="21">
        <v>16</v>
      </c>
      <c r="E12" s="22">
        <v>0</v>
      </c>
      <c r="F12" s="22">
        <v>5</v>
      </c>
      <c r="G12" s="22">
        <v>1</v>
      </c>
      <c r="H12" s="22">
        <v>0</v>
      </c>
      <c r="I12" s="22">
        <v>1</v>
      </c>
      <c r="J12" s="22">
        <v>0</v>
      </c>
      <c r="K12" s="22">
        <v>1</v>
      </c>
      <c r="L12" s="22">
        <v>0</v>
      </c>
      <c r="M12" s="22">
        <v>0</v>
      </c>
      <c r="N12" s="23">
        <v>0</v>
      </c>
      <c r="O12" s="14">
        <v>7</v>
      </c>
      <c r="P12" s="15">
        <v>0</v>
      </c>
      <c r="Q12" s="15">
        <v>1</v>
      </c>
      <c r="R12" s="16">
        <v>0</v>
      </c>
      <c r="T12" s="33">
        <v>3</v>
      </c>
      <c r="U12" s="22">
        <v>5</v>
      </c>
      <c r="V12" s="22">
        <v>0</v>
      </c>
      <c r="W12" s="22">
        <v>1</v>
      </c>
      <c r="X12" s="22">
        <v>1</v>
      </c>
      <c r="Y12" s="22">
        <v>0</v>
      </c>
      <c r="Z12" s="22">
        <v>0</v>
      </c>
      <c r="AA12" s="22">
        <v>0</v>
      </c>
      <c r="AB12" s="22">
        <v>1</v>
      </c>
      <c r="AC12" s="41">
        <v>0</v>
      </c>
      <c r="AD12" s="47">
        <v>3</v>
      </c>
      <c r="AE12" s="44">
        <v>0</v>
      </c>
      <c r="AF12" s="15">
        <v>1</v>
      </c>
      <c r="AG12" s="15">
        <v>1</v>
      </c>
    </row>
    <row r="13" spans="1:33" x14ac:dyDescent="0.25">
      <c r="A13" t="s">
        <v>46</v>
      </c>
      <c r="B13" t="s">
        <v>32</v>
      </c>
      <c r="C13" t="s">
        <v>33</v>
      </c>
      <c r="D13" s="21">
        <v>18</v>
      </c>
      <c r="E13" s="22">
        <v>0</v>
      </c>
      <c r="F13" s="22">
        <v>7</v>
      </c>
      <c r="G13" s="22">
        <v>3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</v>
      </c>
      <c r="N13" s="23">
        <v>0</v>
      </c>
      <c r="O13" s="14">
        <v>5</v>
      </c>
      <c r="P13" s="15">
        <v>0</v>
      </c>
      <c r="Q13" s="15">
        <v>0</v>
      </c>
      <c r="R13" s="16">
        <v>2</v>
      </c>
      <c r="T13" s="33">
        <v>1</v>
      </c>
      <c r="U13" s="22">
        <v>2</v>
      </c>
      <c r="V13" s="22">
        <v>5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2</v>
      </c>
      <c r="AC13" s="41">
        <v>0</v>
      </c>
      <c r="AD13" s="47">
        <v>7</v>
      </c>
      <c r="AE13" s="44">
        <v>0</v>
      </c>
      <c r="AF13" s="15">
        <v>0</v>
      </c>
      <c r="AG13" s="15">
        <v>1</v>
      </c>
    </row>
    <row r="14" spans="1:33" x14ac:dyDescent="0.25">
      <c r="A14" t="s">
        <v>47</v>
      </c>
      <c r="B14" t="s">
        <v>34</v>
      </c>
      <c r="C14" t="s">
        <v>35</v>
      </c>
      <c r="D14" s="21">
        <v>14</v>
      </c>
      <c r="E14" s="22">
        <v>5</v>
      </c>
      <c r="F14" s="22">
        <v>2</v>
      </c>
      <c r="G14" s="22">
        <v>0</v>
      </c>
      <c r="H14" s="22">
        <v>1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3">
        <v>0</v>
      </c>
      <c r="O14" s="14">
        <v>6</v>
      </c>
      <c r="P14" s="15">
        <v>0</v>
      </c>
      <c r="Q14" s="15">
        <v>0</v>
      </c>
      <c r="R14" s="16">
        <v>0</v>
      </c>
      <c r="T14" s="33">
        <v>2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41">
        <v>0</v>
      </c>
      <c r="AD14" s="47">
        <v>12</v>
      </c>
      <c r="AE14" s="44">
        <v>0</v>
      </c>
      <c r="AF14" s="15">
        <v>0</v>
      </c>
      <c r="AG14" s="15">
        <v>0</v>
      </c>
    </row>
    <row r="15" spans="1:33" x14ac:dyDescent="0.25">
      <c r="A15" t="s">
        <v>48</v>
      </c>
      <c r="B15" t="s">
        <v>53</v>
      </c>
      <c r="C15" t="s">
        <v>54</v>
      </c>
      <c r="D15" s="21">
        <v>18</v>
      </c>
      <c r="E15" s="22">
        <v>3</v>
      </c>
      <c r="F15" s="22">
        <v>4</v>
      </c>
      <c r="G15" s="22">
        <v>2</v>
      </c>
      <c r="H15" s="22">
        <v>0</v>
      </c>
      <c r="I15" s="22">
        <v>0</v>
      </c>
      <c r="J15" s="22">
        <v>1</v>
      </c>
      <c r="K15" s="22">
        <v>0</v>
      </c>
      <c r="L15" s="22">
        <v>0</v>
      </c>
      <c r="M15" s="22">
        <v>3</v>
      </c>
      <c r="N15" s="23">
        <v>0</v>
      </c>
      <c r="O15" s="14">
        <v>5</v>
      </c>
      <c r="P15" s="15">
        <v>0</v>
      </c>
      <c r="Q15" s="15">
        <v>0</v>
      </c>
      <c r="R15" s="16">
        <v>0</v>
      </c>
      <c r="T15" s="33">
        <v>0</v>
      </c>
      <c r="U15" s="22">
        <v>2</v>
      </c>
      <c r="V15" s="22">
        <v>3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41">
        <v>0</v>
      </c>
      <c r="AD15" s="47">
        <v>11</v>
      </c>
      <c r="AE15" s="44">
        <v>2</v>
      </c>
      <c r="AF15" s="15">
        <v>0</v>
      </c>
      <c r="AG15" s="15">
        <v>0</v>
      </c>
    </row>
    <row r="16" spans="1:33" x14ac:dyDescent="0.25">
      <c r="A16" t="s">
        <v>49</v>
      </c>
      <c r="B16" t="s">
        <v>55</v>
      </c>
      <c r="C16" t="s">
        <v>18</v>
      </c>
      <c r="D16" s="21">
        <v>16</v>
      </c>
      <c r="E16" s="22">
        <v>0</v>
      </c>
      <c r="F16" s="22">
        <v>7</v>
      </c>
      <c r="G16" s="22">
        <v>1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3">
        <v>0</v>
      </c>
      <c r="O16" s="14">
        <v>8</v>
      </c>
      <c r="P16" s="15">
        <v>0</v>
      </c>
      <c r="Q16" s="15">
        <v>0</v>
      </c>
      <c r="R16" s="16">
        <v>0</v>
      </c>
      <c r="T16" s="33">
        <v>0</v>
      </c>
      <c r="U16" s="22">
        <v>5</v>
      </c>
      <c r="V16" s="22">
        <v>2</v>
      </c>
      <c r="W16" s="22">
        <v>0</v>
      </c>
      <c r="X16" s="22">
        <v>3</v>
      </c>
      <c r="Y16" s="22">
        <v>0</v>
      </c>
      <c r="Z16" s="22">
        <v>0</v>
      </c>
      <c r="AA16" s="22">
        <v>0</v>
      </c>
      <c r="AB16" s="22">
        <v>0</v>
      </c>
      <c r="AC16" s="41">
        <v>0</v>
      </c>
      <c r="AD16" s="47">
        <v>6</v>
      </c>
      <c r="AE16" s="44">
        <v>0</v>
      </c>
      <c r="AF16" s="15">
        <v>0</v>
      </c>
      <c r="AG16" s="15">
        <v>0</v>
      </c>
    </row>
    <row r="17" spans="1:33" x14ac:dyDescent="0.25">
      <c r="A17" t="s">
        <v>50</v>
      </c>
      <c r="B17" t="s">
        <v>56</v>
      </c>
      <c r="C17" t="s">
        <v>16</v>
      </c>
      <c r="D17" s="21">
        <v>19</v>
      </c>
      <c r="E17" s="22">
        <v>2</v>
      </c>
      <c r="F17" s="22">
        <v>6</v>
      </c>
      <c r="G17" s="22">
        <v>1</v>
      </c>
      <c r="H17" s="22">
        <v>0</v>
      </c>
      <c r="I17" s="22">
        <v>1</v>
      </c>
      <c r="J17" s="22">
        <v>1</v>
      </c>
      <c r="K17" s="22">
        <v>0</v>
      </c>
      <c r="L17" s="22">
        <v>0</v>
      </c>
      <c r="M17" s="22">
        <v>5</v>
      </c>
      <c r="N17" s="23">
        <v>0</v>
      </c>
      <c r="O17" s="14">
        <v>3</v>
      </c>
      <c r="P17" s="15">
        <v>0</v>
      </c>
      <c r="Q17" s="15">
        <v>0</v>
      </c>
      <c r="R17" s="16">
        <v>0</v>
      </c>
      <c r="T17" s="33">
        <v>1</v>
      </c>
      <c r="U17" s="22">
        <v>4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41">
        <v>0</v>
      </c>
      <c r="AD17" s="47">
        <v>12</v>
      </c>
      <c r="AE17" s="44">
        <v>1</v>
      </c>
      <c r="AF17" s="15">
        <v>1</v>
      </c>
      <c r="AG17" s="15">
        <v>0</v>
      </c>
    </row>
    <row r="18" spans="1:33" ht="15.75" thickBot="1" x14ac:dyDescent="0.3">
      <c r="A18" t="s">
        <v>51</v>
      </c>
      <c r="B18" t="s">
        <v>57</v>
      </c>
      <c r="C18" t="s">
        <v>58</v>
      </c>
      <c r="D18" s="24">
        <v>18</v>
      </c>
      <c r="E18" s="25">
        <v>2</v>
      </c>
      <c r="F18" s="25">
        <v>4</v>
      </c>
      <c r="G18" s="25">
        <v>1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3</v>
      </c>
      <c r="N18" s="26">
        <v>0</v>
      </c>
      <c r="O18" s="17">
        <v>7</v>
      </c>
      <c r="P18" s="18">
        <v>0</v>
      </c>
      <c r="Q18" s="18">
        <v>1</v>
      </c>
      <c r="R18" s="19">
        <v>0</v>
      </c>
      <c r="T18" s="34">
        <v>0</v>
      </c>
      <c r="U18" s="35">
        <v>2</v>
      </c>
      <c r="V18" s="35">
        <v>2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1</v>
      </c>
      <c r="AC18" s="42">
        <v>0</v>
      </c>
      <c r="AD18" s="48">
        <v>11</v>
      </c>
      <c r="AE18" s="45">
        <v>0</v>
      </c>
      <c r="AF18" s="18">
        <v>2</v>
      </c>
      <c r="AG18" s="18">
        <v>0</v>
      </c>
    </row>
    <row r="19" spans="1:33" x14ac:dyDescent="0.25">
      <c r="A19" s="50"/>
      <c r="B19" s="50"/>
      <c r="C19" s="50" t="s">
        <v>36</v>
      </c>
      <c r="D19" s="50">
        <f>SUM(D4:D18)</f>
        <v>236</v>
      </c>
      <c r="E19" s="50">
        <f>SUM(E4:E18)</f>
        <v>35</v>
      </c>
      <c r="F19" s="50">
        <f>SUM(F4:F18)</f>
        <v>59</v>
      </c>
      <c r="G19" s="50">
        <f t="shared" ref="G19:N19" si="0">SUM(G4:G18)</f>
        <v>18</v>
      </c>
      <c r="H19" s="50">
        <f t="shared" si="0"/>
        <v>3</v>
      </c>
      <c r="I19" s="50">
        <f t="shared" si="0"/>
        <v>7</v>
      </c>
      <c r="J19" s="50">
        <f t="shared" si="0"/>
        <v>2</v>
      </c>
      <c r="K19" s="50">
        <f t="shared" si="0"/>
        <v>1</v>
      </c>
      <c r="L19" s="50">
        <f t="shared" si="0"/>
        <v>3</v>
      </c>
      <c r="M19" s="50">
        <f t="shared" si="0"/>
        <v>19</v>
      </c>
      <c r="N19" s="50">
        <f t="shared" si="0"/>
        <v>4</v>
      </c>
      <c r="O19" s="50">
        <f t="shared" ref="O19" si="1">SUM(O4:O18)</f>
        <v>77</v>
      </c>
      <c r="P19" s="50">
        <f t="shared" ref="P19" si="2">SUM(P4:P18)</f>
        <v>2</v>
      </c>
      <c r="Q19" s="50">
        <f t="shared" ref="Q19" si="3">SUM(Q4:Q18)</f>
        <v>2</v>
      </c>
      <c r="R19" s="50">
        <f t="shared" ref="R19" si="4">SUM(R4:R18)</f>
        <v>4</v>
      </c>
      <c r="S19" s="50"/>
      <c r="T19" s="50">
        <f>SUM(T4:T18)</f>
        <v>22</v>
      </c>
      <c r="U19" s="50">
        <f t="shared" ref="U19:AG19" si="5">SUM(U4:U18)</f>
        <v>38</v>
      </c>
      <c r="V19" s="50">
        <f t="shared" si="5"/>
        <v>21</v>
      </c>
      <c r="W19" s="50">
        <f t="shared" si="5"/>
        <v>4</v>
      </c>
      <c r="X19" s="50">
        <f t="shared" si="5"/>
        <v>9</v>
      </c>
      <c r="Y19" s="50">
        <f t="shared" si="5"/>
        <v>0</v>
      </c>
      <c r="Z19" s="50">
        <f t="shared" si="5"/>
        <v>1</v>
      </c>
      <c r="AA19" s="50">
        <f t="shared" si="5"/>
        <v>2</v>
      </c>
      <c r="AB19" s="50">
        <f t="shared" si="5"/>
        <v>7</v>
      </c>
      <c r="AC19" s="50">
        <f t="shared" si="5"/>
        <v>1</v>
      </c>
      <c r="AD19" s="50">
        <f t="shared" si="5"/>
        <v>115</v>
      </c>
      <c r="AE19" s="50">
        <f t="shared" si="5"/>
        <v>9</v>
      </c>
      <c r="AF19" s="50">
        <f t="shared" si="5"/>
        <v>4</v>
      </c>
      <c r="AG19" s="50">
        <f t="shared" si="5"/>
        <v>3</v>
      </c>
    </row>
    <row r="22" spans="1:33" x14ac:dyDescent="0.25">
      <c r="C22" s="1"/>
      <c r="D22" s="51">
        <v>5</v>
      </c>
      <c r="E22" s="60" t="s">
        <v>52</v>
      </c>
      <c r="F22" s="53">
        <v>30</v>
      </c>
      <c r="G22" s="52" t="s">
        <v>52</v>
      </c>
    </row>
    <row r="23" spans="1:33" x14ac:dyDescent="0.25">
      <c r="C23" t="s">
        <v>2</v>
      </c>
      <c r="D23" s="2">
        <f>D19</f>
        <v>236</v>
      </c>
      <c r="E23" s="3"/>
      <c r="F23" s="2">
        <f>D19</f>
        <v>236</v>
      </c>
      <c r="G23" s="4"/>
    </row>
    <row r="24" spans="1:33" x14ac:dyDescent="0.25">
      <c r="C24" s="57" t="s">
        <v>59</v>
      </c>
      <c r="D24" s="58">
        <f>SUM(E19:N19)</f>
        <v>151</v>
      </c>
      <c r="E24" s="61">
        <f>D24/D23*100</f>
        <v>63.983050847457626</v>
      </c>
      <c r="F24" s="58">
        <f>SUM(T19:AC19)</f>
        <v>105</v>
      </c>
      <c r="G24" s="59">
        <f>F24/F23*100</f>
        <v>44.49152542372881</v>
      </c>
    </row>
    <row r="25" spans="1:33" x14ac:dyDescent="0.25">
      <c r="C25" t="s">
        <v>61</v>
      </c>
      <c r="D25" s="2">
        <f>E19</f>
        <v>35</v>
      </c>
      <c r="E25" s="62">
        <f>D25/D24*100</f>
        <v>23.178807947019866</v>
      </c>
      <c r="F25" s="2">
        <f>T19</f>
        <v>22</v>
      </c>
      <c r="G25" s="4">
        <f>F25/F24*100</f>
        <v>20.952380952380953</v>
      </c>
    </row>
    <row r="26" spans="1:33" ht="31.5" customHeight="1" x14ac:dyDescent="0.25">
      <c r="C26" s="78" t="s">
        <v>63</v>
      </c>
      <c r="D26" s="2">
        <f>F19</f>
        <v>59</v>
      </c>
      <c r="E26" s="62">
        <f>D26/D24*100</f>
        <v>39.072847682119203</v>
      </c>
      <c r="F26" s="2">
        <f>U19</f>
        <v>38</v>
      </c>
      <c r="G26" s="4">
        <f>F26/F24*100</f>
        <v>36.19047619047619</v>
      </c>
    </row>
    <row r="27" spans="1:33" ht="30" x14ac:dyDescent="0.25">
      <c r="C27" s="78" t="s">
        <v>62</v>
      </c>
      <c r="D27" s="2">
        <f>G19</f>
        <v>18</v>
      </c>
      <c r="E27" s="62">
        <f>D27/D24*100</f>
        <v>11.920529801324504</v>
      </c>
      <c r="F27" s="2">
        <f>V19</f>
        <v>21</v>
      </c>
      <c r="G27" s="4">
        <f>F27/F24*100</f>
        <v>20</v>
      </c>
    </row>
    <row r="28" spans="1:33" x14ac:dyDescent="0.25">
      <c r="C28" s="78" t="s">
        <v>66</v>
      </c>
      <c r="D28" s="2">
        <f>SUM(H19:N19)</f>
        <v>39</v>
      </c>
      <c r="E28" s="62">
        <f>D28/D24*100</f>
        <v>25.827814569536422</v>
      </c>
      <c r="F28" s="2">
        <f>SUM(W19:AC19)</f>
        <v>24</v>
      </c>
      <c r="G28" s="4">
        <f>F28/F24*100</f>
        <v>22.857142857142858</v>
      </c>
    </row>
    <row r="29" spans="1:33" x14ac:dyDescent="0.25">
      <c r="C29" s="54" t="s">
        <v>60</v>
      </c>
      <c r="D29" s="55">
        <f>SUM(O19:R19)</f>
        <v>85</v>
      </c>
      <c r="E29" s="63">
        <f>D29/D23*100</f>
        <v>36.016949152542374</v>
      </c>
      <c r="F29" s="55">
        <f>SUM(AD19:AG19)</f>
        <v>131</v>
      </c>
      <c r="G29" s="56">
        <f>F29/F23*100</f>
        <v>55.508474576271183</v>
      </c>
    </row>
    <row r="30" spans="1:33" x14ac:dyDescent="0.25">
      <c r="C30" t="s">
        <v>60</v>
      </c>
      <c r="D30" s="2">
        <f>O19</f>
        <v>77</v>
      </c>
      <c r="E30" s="3">
        <f>D30/D29*100</f>
        <v>90.588235294117652</v>
      </c>
      <c r="F30" s="2">
        <f>AD19</f>
        <v>115</v>
      </c>
      <c r="G30" s="4">
        <f>F30/F29*100</f>
        <v>87.786259541984734</v>
      </c>
    </row>
    <row r="31" spans="1:33" x14ac:dyDescent="0.25">
      <c r="C31" t="s">
        <v>64</v>
      </c>
      <c r="D31" s="2">
        <f>P19</f>
        <v>2</v>
      </c>
      <c r="E31" s="3">
        <f>D31/D29*100</f>
        <v>2.3529411764705883</v>
      </c>
      <c r="F31" s="2">
        <f>AE19</f>
        <v>9</v>
      </c>
      <c r="G31" s="4">
        <f>F31/F29*100</f>
        <v>6.8702290076335881</v>
      </c>
    </row>
    <row r="32" spans="1:33" x14ac:dyDescent="0.25">
      <c r="C32" t="s">
        <v>65</v>
      </c>
      <c r="D32" s="5">
        <f>R19</f>
        <v>4</v>
      </c>
      <c r="E32" s="6">
        <f>D32/D29*100</f>
        <v>4.7058823529411766</v>
      </c>
      <c r="F32" s="5">
        <f>AG19</f>
        <v>3</v>
      </c>
      <c r="G32" s="7">
        <f>F32/F29*100</f>
        <v>2.2900763358778624</v>
      </c>
    </row>
    <row r="33" spans="3:7" x14ac:dyDescent="0.25">
      <c r="C33" t="s">
        <v>66</v>
      </c>
      <c r="D33">
        <f>SUM(Q19)</f>
        <v>2</v>
      </c>
      <c r="E33">
        <f>D33/D29*100</f>
        <v>2.3529411764705883</v>
      </c>
      <c r="F33">
        <f>AF19</f>
        <v>4</v>
      </c>
      <c r="G33">
        <f>F33/F29*100</f>
        <v>3.0534351145038165</v>
      </c>
    </row>
  </sheetData>
  <mergeCells count="6">
    <mergeCell ref="T2:AC2"/>
    <mergeCell ref="AD2:AG2"/>
    <mergeCell ref="D2:N2"/>
    <mergeCell ref="O2:R2"/>
    <mergeCell ref="D1:R1"/>
    <mergeCell ref="T1:A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Nemček</dc:creator>
  <cp:lastModifiedBy>Martin Nemček</cp:lastModifiedBy>
  <cp:lastPrinted>2016-05-07T23:04:08Z</cp:lastPrinted>
  <dcterms:created xsi:type="dcterms:W3CDTF">2016-05-05T17:30:56Z</dcterms:created>
  <dcterms:modified xsi:type="dcterms:W3CDTF">2016-05-08T01:23:13Z</dcterms:modified>
</cp:coreProperties>
</file>