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mohamedrayenbenslilmen/Desktop/Projects/"/>
    </mc:Choice>
  </mc:AlternateContent>
  <xr:revisionPtr revIDLastSave="0" documentId="13_ncr:1_{B4A20464-8772-FE4F-B0E9-D4D475B98992}" xr6:coauthVersionLast="47" xr6:coauthVersionMax="47" xr10:uidLastSave="{00000000-0000-0000-0000-000000000000}"/>
  <bookViews>
    <workbookView xWindow="28800" yWindow="0" windowWidth="24880" windowHeight="21560" activeTab="1" xr2:uid="{00000000-000D-0000-FFFF-FFFF00000000}"/>
  </bookViews>
  <sheets>
    <sheet name="Portfolio Structure" sheetId="1" r:id="rId1"/>
    <sheet name="Assignment" sheetId="4" r:id="rId2"/>
  </sheets>
  <definedNames>
    <definedName name="_xlnm._FilterDatabase" localSheetId="1" hidden="1">Assignment!$E$68:$K$68</definedName>
    <definedName name="_xlchart.v1.0" hidden="1">Assignment!$AJ$13:$EE$13</definedName>
    <definedName name="_xlchart.v1.1" hidden="1">Assignment!$AJ$14:$EE$14</definedName>
    <definedName name="_xlchart.v1.10" hidden="1">Assignment!$EF$28</definedName>
    <definedName name="_xlchart.v1.11" hidden="1">Assignment!$EF$29</definedName>
    <definedName name="_xlchart.v1.12" hidden="1">Assignment!$AJ$13:$EE$13</definedName>
    <definedName name="_xlchart.v1.13" hidden="1">Assignment!$AJ$14:$EE$14</definedName>
    <definedName name="_xlchart.v1.14" hidden="1">Assignment!$AJ$28:$EE$28</definedName>
    <definedName name="_xlchart.v1.15" hidden="1">Assignment!$AJ$29:$EE$29</definedName>
    <definedName name="_xlchart.v1.16" hidden="1">Assignment!$EF$28</definedName>
    <definedName name="_xlchart.v1.17" hidden="1">Assignment!$EF$29</definedName>
    <definedName name="_xlchart.v1.18" hidden="1">Assignment!$AJ$13:$EE$13</definedName>
    <definedName name="_xlchart.v1.19" hidden="1">Assignment!$AJ$14:$EE$14</definedName>
    <definedName name="_xlchart.v1.2" hidden="1">Assignment!$AJ$28:$EE$28</definedName>
    <definedName name="_xlchart.v1.20" hidden="1">Assignment!$AJ$28:$EE$28</definedName>
    <definedName name="_xlchart.v1.21" hidden="1">Assignment!$AJ$29:$EE$29</definedName>
    <definedName name="_xlchart.v1.22" hidden="1">Assignment!$EF$28</definedName>
    <definedName name="_xlchart.v1.23" hidden="1">Assignment!$EF$29</definedName>
    <definedName name="_xlchart.v1.24" hidden="1">Assignment!$AJ$13:$EE$13</definedName>
    <definedName name="_xlchart.v1.25" hidden="1">Assignment!$AJ$14:$EE$14</definedName>
    <definedName name="_xlchart.v1.26" hidden="1">Assignment!$AJ$28:$EE$28</definedName>
    <definedName name="_xlchart.v1.27" hidden="1">Assignment!$AJ$29:$EE$29</definedName>
    <definedName name="_xlchart.v1.28" hidden="1">Assignment!$AJ$44:$EE$44</definedName>
    <definedName name="_xlchart.v1.29" hidden="1">Assignment!$AJ$45:$EE$45</definedName>
    <definedName name="_xlchart.v1.3" hidden="1">Assignment!$AJ$29:$EE$29</definedName>
    <definedName name="_xlchart.v1.30" hidden="1">Assignment!$AJ$60:$EE$60</definedName>
    <definedName name="_xlchart.v1.31" hidden="1">Assignment!$AJ$61:$EE$61</definedName>
    <definedName name="_xlchart.v1.32" hidden="1">Assignment!$EF$28</definedName>
    <definedName name="_xlchart.v1.33" hidden="1">Assignment!$EF$29</definedName>
    <definedName name="_xlchart.v1.34" hidden="1">Assignment!$EF$60</definedName>
    <definedName name="_xlchart.v1.35" hidden="1">Assignment!$EF$61</definedName>
    <definedName name="_xlchart.v1.36" hidden="1">Assignment!$AJ$13:$EE$13</definedName>
    <definedName name="_xlchart.v1.37" hidden="1">Assignment!$AJ$14:$EE$14</definedName>
    <definedName name="_xlchart.v1.38" hidden="1">Assignment!$AJ$28:$EE$28</definedName>
    <definedName name="_xlchart.v1.39" hidden="1">Assignment!$AJ$29:$EE$29</definedName>
    <definedName name="_xlchart.v1.4" hidden="1">Assignment!$EF$28</definedName>
    <definedName name="_xlchart.v1.40" hidden="1">Assignment!$AJ$44:$EE$44</definedName>
    <definedName name="_xlchart.v1.41" hidden="1">Assignment!$AJ$45:$EE$45</definedName>
    <definedName name="_xlchart.v1.42" hidden="1">Assignment!$AJ$60:$EE$60</definedName>
    <definedName name="_xlchart.v1.43" hidden="1">Assignment!$AJ$61:$EE$61</definedName>
    <definedName name="_xlchart.v1.44" hidden="1">Assignment!$EF$28</definedName>
    <definedName name="_xlchart.v1.45" hidden="1">Assignment!$EF$29</definedName>
    <definedName name="_xlchart.v1.46" hidden="1">Assignment!$EF$60</definedName>
    <definedName name="_xlchart.v1.47" hidden="1">Assignment!$EF$61</definedName>
    <definedName name="_xlchart.v1.48" hidden="1">Assignment!$AJ$13:$EE$13</definedName>
    <definedName name="_xlchart.v1.49" hidden="1">Assignment!$AJ$14:$EE$14</definedName>
    <definedName name="_xlchart.v1.5" hidden="1">Assignment!$EF$29</definedName>
    <definedName name="_xlchart.v1.50" hidden="1">Assignment!$AJ$28:$EE$28</definedName>
    <definedName name="_xlchart.v1.51" hidden="1">Assignment!$AJ$29:$EE$29</definedName>
    <definedName name="_xlchart.v1.52" hidden="1">Assignment!$AJ$44:$EE$44</definedName>
    <definedName name="_xlchart.v1.53" hidden="1">Assignment!$AJ$45:$EE$45</definedName>
    <definedName name="_xlchart.v1.54" hidden="1">Assignment!$AJ$60:$EE$60</definedName>
    <definedName name="_xlchart.v1.55" hidden="1">Assignment!$AJ$61:$EE$61</definedName>
    <definedName name="_xlchart.v1.56" hidden="1">Assignment!$EF$28</definedName>
    <definedName name="_xlchart.v1.57" hidden="1">Assignment!$EF$29</definedName>
    <definedName name="_xlchart.v1.58" hidden="1">Assignment!$EF$60</definedName>
    <definedName name="_xlchart.v1.59" hidden="1">Assignment!$EF$61</definedName>
    <definedName name="_xlchart.v1.6" hidden="1">Assignment!$AJ$13:$EE$13</definedName>
    <definedName name="_xlchart.v1.60" hidden="1">Assignment!$AJ$13:$EE$13</definedName>
    <definedName name="_xlchart.v1.61" hidden="1">Assignment!$AJ$14:$EE$14</definedName>
    <definedName name="_xlchart.v1.62" hidden="1">Assignment!$AJ$28:$EE$28</definedName>
    <definedName name="_xlchart.v1.63" hidden="1">Assignment!$AJ$29:$EE$29</definedName>
    <definedName name="_xlchart.v1.64" hidden="1">Assignment!$AJ$44:$EE$44</definedName>
    <definedName name="_xlchart.v1.65" hidden="1">Assignment!$AJ$45:$EE$45</definedName>
    <definedName name="_xlchart.v1.66" hidden="1">Assignment!$AJ$60:$EE$60</definedName>
    <definedName name="_xlchart.v1.67" hidden="1">Assignment!$AJ$61:$EE$61</definedName>
    <definedName name="_xlchart.v1.68" hidden="1">Assignment!$EF$28</definedName>
    <definedName name="_xlchart.v1.69" hidden="1">Assignment!$EF$29</definedName>
    <definedName name="_xlchart.v1.7" hidden="1">Assignment!$AJ$14:$EE$14</definedName>
    <definedName name="_xlchart.v1.70" hidden="1">Assignment!$EF$60</definedName>
    <definedName name="_xlchart.v1.71" hidden="1">Assignment!$EF$61</definedName>
    <definedName name="_xlchart.v1.72" hidden="1">Assignment!$AJ$13:$EE$13</definedName>
    <definedName name="_xlchart.v1.73" hidden="1">Assignment!$AJ$14:$EE$14</definedName>
    <definedName name="_xlchart.v1.74" hidden="1">Assignment!$AJ$28:$EE$28</definedName>
    <definedName name="_xlchart.v1.75" hidden="1">Assignment!$AJ$29:$EE$29</definedName>
    <definedName name="_xlchart.v1.76" hidden="1">Assignment!$EF$28</definedName>
    <definedName name="_xlchart.v1.77" hidden="1">Assignment!$EF$29</definedName>
    <definedName name="_xlchart.v1.8" hidden="1">Assignment!$AJ$28:$EE$28</definedName>
    <definedName name="_xlchart.v1.9" hidden="1">Assignment!$AJ$29:$EE$29</definedName>
    <definedName name="solver_adj" localSheetId="1" hidden="1">Assignment!$EH$49:$EH$57</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hs1" localSheetId="1" hidden="1">Assignment!$EH$58</definedName>
    <definedName name="solver_lhs2" localSheetId="1" hidden="1">Assignment!$EH$60</definedName>
    <definedName name="solver_lhs3" localSheetId="1" hidden="1">Assignment!$EH$62</definedName>
    <definedName name="solver_lhs4" localSheetId="1" hidden="1">Assignment!$EF$6</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3</definedName>
    <definedName name="solver_opt" localSheetId="1" hidden="1">Assignment!$EH$61</definedName>
    <definedName name="solver_pre" localSheetId="1" hidden="1">0.000001</definedName>
    <definedName name="solver_rbv" localSheetId="1" hidden="1">1</definedName>
    <definedName name="solver_rel1" localSheetId="1" hidden="1">2</definedName>
    <definedName name="solver_rel2" localSheetId="1" hidden="1">2</definedName>
    <definedName name="solver_rel3" localSheetId="1" hidden="1">2</definedName>
    <definedName name="solver_rel4" localSheetId="1" hidden="1">2</definedName>
    <definedName name="solver_rhs1" localSheetId="1" hidden="1">1</definedName>
    <definedName name="solver_rhs2" localSheetId="1" hidden="1">Assignment!$D$129</definedName>
    <definedName name="solver_rhs3" localSheetId="1" hidden="1">Assignment!$EE$62</definedName>
    <definedName name="solver_rhs4" localSheetId="1" hidden="1">0</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2</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5" i="4" l="1"/>
  <c r="D141" i="4"/>
  <c r="EH58" i="4"/>
  <c r="Y3" i="4"/>
  <c r="Z3" i="4"/>
  <c r="AA3" i="4"/>
  <c r="AC3" i="4"/>
  <c r="AD3" i="4"/>
  <c r="AE3" i="4"/>
  <c r="AF3" i="4"/>
  <c r="Y4" i="4"/>
  <c r="Z4" i="4"/>
  <c r="AA4" i="4"/>
  <c r="AC4" i="4"/>
  <c r="AD4" i="4"/>
  <c r="AE4" i="4"/>
  <c r="AF4" i="4"/>
  <c r="Y5" i="4"/>
  <c r="Z5" i="4"/>
  <c r="AA5" i="4"/>
  <c r="AC5" i="4"/>
  <c r="AD5" i="4"/>
  <c r="AE5" i="4"/>
  <c r="AF5" i="4"/>
  <c r="Y6" i="4"/>
  <c r="Z6" i="4"/>
  <c r="AA6" i="4"/>
  <c r="AC6" i="4"/>
  <c r="AD6" i="4"/>
  <c r="AE6" i="4"/>
  <c r="AF6" i="4"/>
  <c r="Y7" i="4"/>
  <c r="Z7" i="4"/>
  <c r="AA7" i="4"/>
  <c r="AC7" i="4"/>
  <c r="AD7" i="4"/>
  <c r="AE7" i="4"/>
  <c r="AF7" i="4"/>
  <c r="Y8" i="4"/>
  <c r="Z8" i="4"/>
  <c r="AA8" i="4"/>
  <c r="AC8" i="4"/>
  <c r="AD8" i="4"/>
  <c r="AE8" i="4"/>
  <c r="AF8" i="4"/>
  <c r="Y9" i="4"/>
  <c r="Z9" i="4"/>
  <c r="AA9" i="4"/>
  <c r="AC9" i="4"/>
  <c r="AD9" i="4"/>
  <c r="AE9" i="4"/>
  <c r="AF9" i="4"/>
  <c r="Y10" i="4"/>
  <c r="Z10" i="4"/>
  <c r="AA10" i="4"/>
  <c r="AC10" i="4"/>
  <c r="AD10" i="4"/>
  <c r="AE10" i="4"/>
  <c r="AF10" i="4"/>
  <c r="Y11" i="4"/>
  <c r="Z11" i="4"/>
  <c r="AA11" i="4"/>
  <c r="AC11" i="4"/>
  <c r="AD11" i="4"/>
  <c r="AE11" i="4"/>
  <c r="AF11" i="4"/>
  <c r="Y12" i="4"/>
  <c r="Z12" i="4"/>
  <c r="AA12" i="4"/>
  <c r="AC12" i="4"/>
  <c r="AD12" i="4"/>
  <c r="AE12" i="4"/>
  <c r="AF12" i="4"/>
  <c r="Y13" i="4"/>
  <c r="Z13" i="4"/>
  <c r="AA13" i="4"/>
  <c r="AC13" i="4"/>
  <c r="AD13" i="4"/>
  <c r="AE13" i="4"/>
  <c r="AF13" i="4"/>
  <c r="Y14" i="4"/>
  <c r="Z14" i="4"/>
  <c r="AA14" i="4"/>
  <c r="AC14" i="4"/>
  <c r="AD14" i="4"/>
  <c r="AE14" i="4"/>
  <c r="AF14" i="4"/>
  <c r="Y15" i="4"/>
  <c r="Z15" i="4"/>
  <c r="AA15" i="4"/>
  <c r="AC15" i="4"/>
  <c r="AD15" i="4"/>
  <c r="AE15" i="4"/>
  <c r="AF15" i="4"/>
  <c r="Y16" i="4"/>
  <c r="Z16" i="4"/>
  <c r="AA16" i="4"/>
  <c r="AC16" i="4"/>
  <c r="AD16" i="4"/>
  <c r="AE16" i="4"/>
  <c r="AF16" i="4"/>
  <c r="Y17" i="4"/>
  <c r="Z17" i="4"/>
  <c r="AA17" i="4"/>
  <c r="AC17" i="4"/>
  <c r="AD17" i="4"/>
  <c r="AE17" i="4"/>
  <c r="AF17" i="4"/>
  <c r="Y18" i="4"/>
  <c r="Z18" i="4"/>
  <c r="AA18" i="4"/>
  <c r="AC18" i="4"/>
  <c r="AD18" i="4"/>
  <c r="AE18" i="4"/>
  <c r="AF18" i="4"/>
  <c r="Y19" i="4"/>
  <c r="Z19" i="4"/>
  <c r="AA19" i="4"/>
  <c r="AC19" i="4"/>
  <c r="AD19" i="4"/>
  <c r="AE19" i="4"/>
  <c r="AF19" i="4"/>
  <c r="Y20" i="4"/>
  <c r="Z20" i="4"/>
  <c r="AA20" i="4"/>
  <c r="AC20" i="4"/>
  <c r="AD20" i="4"/>
  <c r="AE20" i="4"/>
  <c r="AF20" i="4"/>
  <c r="Y21" i="4"/>
  <c r="Z21" i="4"/>
  <c r="AA21" i="4"/>
  <c r="AC21" i="4"/>
  <c r="AD21" i="4"/>
  <c r="AE21" i="4"/>
  <c r="AF21" i="4"/>
  <c r="Y22" i="4"/>
  <c r="Z22" i="4"/>
  <c r="AA22" i="4"/>
  <c r="AC22" i="4"/>
  <c r="AD22" i="4"/>
  <c r="AE22" i="4"/>
  <c r="AF22" i="4"/>
  <c r="Y23" i="4"/>
  <c r="Z23" i="4"/>
  <c r="AA23" i="4"/>
  <c r="AC23" i="4"/>
  <c r="AD23" i="4"/>
  <c r="AE23" i="4"/>
  <c r="AF23" i="4"/>
  <c r="Y24" i="4"/>
  <c r="Z24" i="4"/>
  <c r="AA24" i="4"/>
  <c r="AC24" i="4"/>
  <c r="AD24" i="4"/>
  <c r="AE24" i="4"/>
  <c r="AF24" i="4"/>
  <c r="Y25" i="4"/>
  <c r="Z25" i="4"/>
  <c r="AA25" i="4"/>
  <c r="AC25" i="4"/>
  <c r="AD25" i="4"/>
  <c r="AE25" i="4"/>
  <c r="AF25" i="4"/>
  <c r="Y26" i="4"/>
  <c r="Z26" i="4"/>
  <c r="AA26" i="4"/>
  <c r="AC26" i="4"/>
  <c r="AD26" i="4"/>
  <c r="AE26" i="4"/>
  <c r="AF26" i="4"/>
  <c r="Y27" i="4"/>
  <c r="Z27" i="4"/>
  <c r="AA27" i="4"/>
  <c r="AC27" i="4"/>
  <c r="AD27" i="4"/>
  <c r="AE27" i="4"/>
  <c r="AF27" i="4"/>
  <c r="Y28" i="4"/>
  <c r="Z28" i="4"/>
  <c r="AA28" i="4"/>
  <c r="AC28" i="4"/>
  <c r="AD28" i="4"/>
  <c r="AE28" i="4"/>
  <c r="AF28" i="4"/>
  <c r="Y29" i="4"/>
  <c r="Z29" i="4"/>
  <c r="AA29" i="4"/>
  <c r="AC29" i="4"/>
  <c r="AD29" i="4"/>
  <c r="AE29" i="4"/>
  <c r="AF29" i="4"/>
  <c r="Y30" i="4"/>
  <c r="Z30" i="4"/>
  <c r="AA30" i="4"/>
  <c r="AC30" i="4"/>
  <c r="AD30" i="4"/>
  <c r="AE30" i="4"/>
  <c r="AF30" i="4"/>
  <c r="Y31" i="4"/>
  <c r="Z31" i="4"/>
  <c r="AA31" i="4"/>
  <c r="AC31" i="4"/>
  <c r="AD31" i="4"/>
  <c r="AE31" i="4"/>
  <c r="AF31" i="4"/>
  <c r="Y32" i="4"/>
  <c r="Z32" i="4"/>
  <c r="AA32" i="4"/>
  <c r="AC32" i="4"/>
  <c r="AD32" i="4"/>
  <c r="AE32" i="4"/>
  <c r="AF32" i="4"/>
  <c r="Y33" i="4"/>
  <c r="Z33" i="4"/>
  <c r="AA33" i="4"/>
  <c r="AC33" i="4"/>
  <c r="AD33" i="4"/>
  <c r="AE33" i="4"/>
  <c r="AF33" i="4"/>
  <c r="Y34" i="4"/>
  <c r="Z34" i="4"/>
  <c r="AA34" i="4"/>
  <c r="AC34" i="4"/>
  <c r="AD34" i="4"/>
  <c r="AE34" i="4"/>
  <c r="AF34" i="4"/>
  <c r="Y35" i="4"/>
  <c r="Z35" i="4"/>
  <c r="AA35" i="4"/>
  <c r="AC35" i="4"/>
  <c r="AD35" i="4"/>
  <c r="AE35" i="4"/>
  <c r="AF35" i="4"/>
  <c r="Y36" i="4"/>
  <c r="Z36" i="4"/>
  <c r="AA36" i="4"/>
  <c r="AC36" i="4"/>
  <c r="AD36" i="4"/>
  <c r="AE36" i="4"/>
  <c r="AF36" i="4"/>
  <c r="Y37" i="4"/>
  <c r="Z37" i="4"/>
  <c r="AA37" i="4"/>
  <c r="AC37" i="4"/>
  <c r="AD37" i="4"/>
  <c r="AE37" i="4"/>
  <c r="AF37" i="4"/>
  <c r="Y38" i="4"/>
  <c r="Z38" i="4"/>
  <c r="AA38" i="4"/>
  <c r="AC38" i="4"/>
  <c r="AD38" i="4"/>
  <c r="AE38" i="4"/>
  <c r="AF38" i="4"/>
  <c r="Y39" i="4"/>
  <c r="Z39" i="4"/>
  <c r="AA39" i="4"/>
  <c r="AC39" i="4"/>
  <c r="AD39" i="4"/>
  <c r="AE39" i="4"/>
  <c r="AF39" i="4"/>
  <c r="Y40" i="4"/>
  <c r="Z40" i="4"/>
  <c r="AA40" i="4"/>
  <c r="AC40" i="4"/>
  <c r="AD40" i="4"/>
  <c r="AE40" i="4"/>
  <c r="AF40" i="4"/>
  <c r="Y41" i="4"/>
  <c r="Z41" i="4"/>
  <c r="AA41" i="4"/>
  <c r="AC41" i="4"/>
  <c r="AD41" i="4"/>
  <c r="AE41" i="4"/>
  <c r="AF41" i="4"/>
  <c r="Y42" i="4"/>
  <c r="Z42" i="4"/>
  <c r="AA42" i="4"/>
  <c r="AC42" i="4"/>
  <c r="AD42" i="4"/>
  <c r="AE42" i="4"/>
  <c r="AF42" i="4"/>
  <c r="Y43" i="4"/>
  <c r="Z43" i="4"/>
  <c r="AA43" i="4"/>
  <c r="AC43" i="4"/>
  <c r="AD43" i="4"/>
  <c r="AE43" i="4"/>
  <c r="AF43" i="4"/>
  <c r="Y44" i="4"/>
  <c r="Z44" i="4"/>
  <c r="AA44" i="4"/>
  <c r="AC44" i="4"/>
  <c r="AD44" i="4"/>
  <c r="AE44" i="4"/>
  <c r="AF44" i="4"/>
  <c r="Y45" i="4"/>
  <c r="Z45" i="4"/>
  <c r="AA45" i="4"/>
  <c r="AC45" i="4"/>
  <c r="AD45" i="4"/>
  <c r="AE45" i="4"/>
  <c r="AF45" i="4"/>
  <c r="Y46" i="4"/>
  <c r="Z46" i="4"/>
  <c r="AA46" i="4"/>
  <c r="AC46" i="4"/>
  <c r="AD46" i="4"/>
  <c r="AE46" i="4"/>
  <c r="AF46" i="4"/>
  <c r="Y47" i="4"/>
  <c r="Z47" i="4"/>
  <c r="AA47" i="4"/>
  <c r="AC47" i="4"/>
  <c r="AD47" i="4"/>
  <c r="AE47" i="4"/>
  <c r="AF47" i="4"/>
  <c r="Y48" i="4"/>
  <c r="Z48" i="4"/>
  <c r="AA48" i="4"/>
  <c r="AC48" i="4"/>
  <c r="AD48" i="4"/>
  <c r="AE48" i="4"/>
  <c r="AF48" i="4"/>
  <c r="Y49" i="4"/>
  <c r="Z49" i="4"/>
  <c r="AA49" i="4"/>
  <c r="AC49" i="4"/>
  <c r="AD49" i="4"/>
  <c r="AE49" i="4"/>
  <c r="AF49" i="4"/>
  <c r="Y50" i="4"/>
  <c r="Z50" i="4"/>
  <c r="AA50" i="4"/>
  <c r="AC50" i="4"/>
  <c r="AD50" i="4"/>
  <c r="AE50" i="4"/>
  <c r="AF50" i="4"/>
  <c r="Y51" i="4"/>
  <c r="Z51" i="4"/>
  <c r="AA51" i="4"/>
  <c r="AC51" i="4"/>
  <c r="AD51" i="4"/>
  <c r="AE51" i="4"/>
  <c r="AF51" i="4"/>
  <c r="Y52" i="4"/>
  <c r="Z52" i="4"/>
  <c r="AA52" i="4"/>
  <c r="AC52" i="4"/>
  <c r="AD52" i="4"/>
  <c r="AE52" i="4"/>
  <c r="AF52" i="4"/>
  <c r="Y53" i="4"/>
  <c r="Z53" i="4"/>
  <c r="AA53" i="4"/>
  <c r="AC53" i="4"/>
  <c r="AD53" i="4"/>
  <c r="AE53" i="4"/>
  <c r="AF53" i="4"/>
  <c r="Y54" i="4"/>
  <c r="Z54" i="4"/>
  <c r="AA54" i="4"/>
  <c r="AC54" i="4"/>
  <c r="AD54" i="4"/>
  <c r="AE54" i="4"/>
  <c r="AF54" i="4"/>
  <c r="Y55" i="4"/>
  <c r="Z55" i="4"/>
  <c r="AA55" i="4"/>
  <c r="AC55" i="4"/>
  <c r="AD55" i="4"/>
  <c r="AE55" i="4"/>
  <c r="AF55" i="4"/>
  <c r="Y56" i="4"/>
  <c r="Z56" i="4"/>
  <c r="AA56" i="4"/>
  <c r="AC56" i="4"/>
  <c r="AD56" i="4"/>
  <c r="AE56" i="4"/>
  <c r="AF56" i="4"/>
  <c r="Y57" i="4"/>
  <c r="Z57" i="4"/>
  <c r="AA57" i="4"/>
  <c r="AC57" i="4"/>
  <c r="AD57" i="4"/>
  <c r="AE57" i="4"/>
  <c r="AF57" i="4"/>
  <c r="Y58" i="4"/>
  <c r="Z58" i="4"/>
  <c r="AA58" i="4"/>
  <c r="AC58" i="4"/>
  <c r="AD58" i="4"/>
  <c r="AE58" i="4"/>
  <c r="AF58" i="4"/>
  <c r="Y59" i="4"/>
  <c r="Z59" i="4"/>
  <c r="AA59" i="4"/>
  <c r="AC59" i="4"/>
  <c r="AD59" i="4"/>
  <c r="AE59" i="4"/>
  <c r="AF59" i="4"/>
  <c r="Y60" i="4"/>
  <c r="Z60" i="4"/>
  <c r="AA60" i="4"/>
  <c r="AC60" i="4"/>
  <c r="AD60" i="4"/>
  <c r="AE60" i="4"/>
  <c r="AF60" i="4"/>
  <c r="Y61" i="4"/>
  <c r="Z61" i="4"/>
  <c r="AA61" i="4"/>
  <c r="AC61" i="4"/>
  <c r="AD61" i="4"/>
  <c r="AE61" i="4"/>
  <c r="AF61" i="4"/>
  <c r="Y62" i="4"/>
  <c r="Z62" i="4"/>
  <c r="AA62" i="4"/>
  <c r="AC62" i="4"/>
  <c r="AD62" i="4"/>
  <c r="AE62" i="4"/>
  <c r="AF62" i="4"/>
  <c r="Y63" i="4"/>
  <c r="Z63" i="4"/>
  <c r="AA63" i="4"/>
  <c r="AC63" i="4"/>
  <c r="AD63" i="4"/>
  <c r="AE63" i="4"/>
  <c r="AF63" i="4"/>
  <c r="Y64" i="4"/>
  <c r="Z64" i="4"/>
  <c r="AA64" i="4"/>
  <c r="AC64" i="4"/>
  <c r="AD64" i="4"/>
  <c r="AE64" i="4"/>
  <c r="AF64" i="4"/>
  <c r="Y65" i="4"/>
  <c r="Z65" i="4"/>
  <c r="AA65" i="4"/>
  <c r="AC65" i="4"/>
  <c r="AD65" i="4"/>
  <c r="AE65" i="4"/>
  <c r="AF65" i="4"/>
  <c r="Y66" i="4"/>
  <c r="Z66" i="4"/>
  <c r="AA66" i="4"/>
  <c r="AC66" i="4"/>
  <c r="AD66" i="4"/>
  <c r="AE66" i="4"/>
  <c r="AF66" i="4"/>
  <c r="Y67" i="4"/>
  <c r="Z67" i="4"/>
  <c r="AA67" i="4"/>
  <c r="AC67" i="4"/>
  <c r="AD67" i="4"/>
  <c r="AE67" i="4"/>
  <c r="AF67" i="4"/>
  <c r="Y68" i="4"/>
  <c r="Z68" i="4"/>
  <c r="AA68" i="4"/>
  <c r="AC68" i="4"/>
  <c r="AD68" i="4"/>
  <c r="AE68" i="4"/>
  <c r="AF68" i="4"/>
  <c r="Y69" i="4"/>
  <c r="Z69" i="4"/>
  <c r="AA69" i="4"/>
  <c r="AC69" i="4"/>
  <c r="AD69" i="4"/>
  <c r="AE69" i="4"/>
  <c r="AF69" i="4"/>
  <c r="Y70" i="4"/>
  <c r="Z70" i="4"/>
  <c r="AA70" i="4"/>
  <c r="AC70" i="4"/>
  <c r="AD70" i="4"/>
  <c r="AE70" i="4"/>
  <c r="AF70" i="4"/>
  <c r="Y71" i="4"/>
  <c r="Z71" i="4"/>
  <c r="AA71" i="4"/>
  <c r="AC71" i="4"/>
  <c r="AD71" i="4"/>
  <c r="AE71" i="4"/>
  <c r="AF71" i="4"/>
  <c r="Y72" i="4"/>
  <c r="Z72" i="4"/>
  <c r="AA72" i="4"/>
  <c r="AC72" i="4"/>
  <c r="AD72" i="4"/>
  <c r="AE72" i="4"/>
  <c r="AF72" i="4"/>
  <c r="Y73" i="4"/>
  <c r="Z73" i="4"/>
  <c r="AA73" i="4"/>
  <c r="AC73" i="4"/>
  <c r="AD73" i="4"/>
  <c r="AE73" i="4"/>
  <c r="AF73" i="4"/>
  <c r="Y74" i="4"/>
  <c r="Z74" i="4"/>
  <c r="AA74" i="4"/>
  <c r="AC74" i="4"/>
  <c r="AD74" i="4"/>
  <c r="AE74" i="4"/>
  <c r="AF74" i="4"/>
  <c r="Y75" i="4"/>
  <c r="Z75" i="4"/>
  <c r="AA75" i="4"/>
  <c r="AC75" i="4"/>
  <c r="AD75" i="4"/>
  <c r="AE75" i="4"/>
  <c r="AF75" i="4"/>
  <c r="Y76" i="4"/>
  <c r="Z76" i="4"/>
  <c r="AA76" i="4"/>
  <c r="AC76" i="4"/>
  <c r="AD76" i="4"/>
  <c r="AE76" i="4"/>
  <c r="AF76" i="4"/>
  <c r="Y77" i="4"/>
  <c r="Z77" i="4"/>
  <c r="AA77" i="4"/>
  <c r="AC77" i="4"/>
  <c r="AD77" i="4"/>
  <c r="AE77" i="4"/>
  <c r="AF77" i="4"/>
  <c r="Y78" i="4"/>
  <c r="Z78" i="4"/>
  <c r="AA78" i="4"/>
  <c r="AC78" i="4"/>
  <c r="AD78" i="4"/>
  <c r="AE78" i="4"/>
  <c r="AF78" i="4"/>
  <c r="Y79" i="4"/>
  <c r="Z79" i="4"/>
  <c r="AA79" i="4"/>
  <c r="AC79" i="4"/>
  <c r="AD79" i="4"/>
  <c r="AE79" i="4"/>
  <c r="AF79" i="4"/>
  <c r="Y80" i="4"/>
  <c r="Z80" i="4"/>
  <c r="AA80" i="4"/>
  <c r="AC80" i="4"/>
  <c r="AD80" i="4"/>
  <c r="AE80" i="4"/>
  <c r="AF80" i="4"/>
  <c r="Y81" i="4"/>
  <c r="Z81" i="4"/>
  <c r="AA81" i="4"/>
  <c r="AC81" i="4"/>
  <c r="AD81" i="4"/>
  <c r="AE81" i="4"/>
  <c r="AF81" i="4"/>
  <c r="Y82" i="4"/>
  <c r="Z82" i="4"/>
  <c r="AA82" i="4"/>
  <c r="AC82" i="4"/>
  <c r="AD82" i="4"/>
  <c r="AE82" i="4"/>
  <c r="AF82" i="4"/>
  <c r="Y83" i="4"/>
  <c r="Z83" i="4"/>
  <c r="AA83" i="4"/>
  <c r="AC83" i="4"/>
  <c r="AD83" i="4"/>
  <c r="AE83" i="4"/>
  <c r="AF83" i="4"/>
  <c r="Y84" i="4"/>
  <c r="Z84" i="4"/>
  <c r="AA84" i="4"/>
  <c r="AC84" i="4"/>
  <c r="AD84" i="4"/>
  <c r="AE84" i="4"/>
  <c r="AF84" i="4"/>
  <c r="Y85" i="4"/>
  <c r="Z85" i="4"/>
  <c r="AA85" i="4"/>
  <c r="AC85" i="4"/>
  <c r="AD85" i="4"/>
  <c r="AE85" i="4"/>
  <c r="AF85" i="4"/>
  <c r="Y86" i="4"/>
  <c r="Z86" i="4"/>
  <c r="AA86" i="4"/>
  <c r="AC86" i="4"/>
  <c r="AD86" i="4"/>
  <c r="AE86" i="4"/>
  <c r="AF86" i="4"/>
  <c r="Y87" i="4"/>
  <c r="Z87" i="4"/>
  <c r="AA87" i="4"/>
  <c r="AC87" i="4"/>
  <c r="AD87" i="4"/>
  <c r="AE87" i="4"/>
  <c r="AF87" i="4"/>
  <c r="Y88" i="4"/>
  <c r="Z88" i="4"/>
  <c r="AA88" i="4"/>
  <c r="AC88" i="4"/>
  <c r="AD88" i="4"/>
  <c r="AE88" i="4"/>
  <c r="AF88" i="4"/>
  <c r="Y89" i="4"/>
  <c r="Z89" i="4"/>
  <c r="AA89" i="4"/>
  <c r="AC89" i="4"/>
  <c r="AD89" i="4"/>
  <c r="AE89" i="4"/>
  <c r="AF89" i="4"/>
  <c r="Y90" i="4"/>
  <c r="Z90" i="4"/>
  <c r="AA90" i="4"/>
  <c r="AC90" i="4"/>
  <c r="AD90" i="4"/>
  <c r="AE90" i="4"/>
  <c r="AF90" i="4"/>
  <c r="Y91" i="4"/>
  <c r="Z91" i="4"/>
  <c r="AA91" i="4"/>
  <c r="AC91" i="4"/>
  <c r="AD91" i="4"/>
  <c r="AE91" i="4"/>
  <c r="AF91" i="4"/>
  <c r="Y92" i="4"/>
  <c r="Z92" i="4"/>
  <c r="AA92" i="4"/>
  <c r="AC92" i="4"/>
  <c r="AD92" i="4"/>
  <c r="AE92" i="4"/>
  <c r="AF92" i="4"/>
  <c r="Y93" i="4"/>
  <c r="Z93" i="4"/>
  <c r="AA93" i="4"/>
  <c r="AC93" i="4"/>
  <c r="AD93" i="4"/>
  <c r="AE93" i="4"/>
  <c r="AF93" i="4"/>
  <c r="Y94" i="4"/>
  <c r="Z94" i="4"/>
  <c r="AA94" i="4"/>
  <c r="AC94" i="4"/>
  <c r="AD94" i="4"/>
  <c r="AE94" i="4"/>
  <c r="AF94" i="4"/>
  <c r="Y95" i="4"/>
  <c r="Z95" i="4"/>
  <c r="AA95" i="4"/>
  <c r="AC95" i="4"/>
  <c r="AD95" i="4"/>
  <c r="AE95" i="4"/>
  <c r="AF95" i="4"/>
  <c r="Y96" i="4"/>
  <c r="Z96" i="4"/>
  <c r="AA96" i="4"/>
  <c r="AC96" i="4"/>
  <c r="AD96" i="4"/>
  <c r="AE96" i="4"/>
  <c r="AF96" i="4"/>
  <c r="Y97" i="4"/>
  <c r="Z97" i="4"/>
  <c r="AA97" i="4"/>
  <c r="AC97" i="4"/>
  <c r="AD97" i="4"/>
  <c r="AE97" i="4"/>
  <c r="AF97" i="4"/>
  <c r="Y98" i="4"/>
  <c r="Z98" i="4"/>
  <c r="AA98" i="4"/>
  <c r="AC98" i="4"/>
  <c r="AD98" i="4"/>
  <c r="AE98" i="4"/>
  <c r="AF98" i="4"/>
  <c r="Y99" i="4"/>
  <c r="Z99" i="4"/>
  <c r="AA99" i="4"/>
  <c r="AC99" i="4"/>
  <c r="AD99" i="4"/>
  <c r="AE99" i="4"/>
  <c r="AF99" i="4"/>
  <c r="Y100" i="4"/>
  <c r="Z100" i="4"/>
  <c r="AA100" i="4"/>
  <c r="AC100" i="4"/>
  <c r="AD100" i="4"/>
  <c r="AE100" i="4"/>
  <c r="AF100" i="4"/>
  <c r="Y101" i="4"/>
  <c r="Z101" i="4"/>
  <c r="AA101" i="4"/>
  <c r="AC101" i="4"/>
  <c r="AD101" i="4"/>
  <c r="AE101" i="4"/>
  <c r="AF101" i="4"/>
  <c r="Y102" i="4"/>
  <c r="Z102" i="4"/>
  <c r="AA102" i="4"/>
  <c r="AC102" i="4"/>
  <c r="AD102" i="4"/>
  <c r="AE102" i="4"/>
  <c r="AF102" i="4"/>
  <c r="Y103" i="4"/>
  <c r="Z103" i="4"/>
  <c r="AA103" i="4"/>
  <c r="AC103" i="4"/>
  <c r="AD103" i="4"/>
  <c r="AE103" i="4"/>
  <c r="AF103" i="4"/>
  <c r="Y104" i="4"/>
  <c r="Z104" i="4"/>
  <c r="AA104" i="4"/>
  <c r="AC104" i="4"/>
  <c r="AD104" i="4"/>
  <c r="AE104" i="4"/>
  <c r="AF104" i="4"/>
  <c r="Y105" i="4"/>
  <c r="Z105" i="4"/>
  <c r="AA105" i="4"/>
  <c r="AC105" i="4"/>
  <c r="AD105" i="4"/>
  <c r="AE105" i="4"/>
  <c r="AF105" i="4"/>
  <c r="Y106" i="4"/>
  <c r="Z106" i="4"/>
  <c r="AA106" i="4"/>
  <c r="AC106" i="4"/>
  <c r="AD106" i="4"/>
  <c r="AE106" i="4"/>
  <c r="AF106" i="4"/>
  <c r="Y107" i="4"/>
  <c r="Z107" i="4"/>
  <c r="AA107" i="4"/>
  <c r="AC107" i="4"/>
  <c r="AD107" i="4"/>
  <c r="AE107" i="4"/>
  <c r="AF107" i="4"/>
  <c r="Y108" i="4"/>
  <c r="Z108" i="4"/>
  <c r="AA108" i="4"/>
  <c r="AC108" i="4"/>
  <c r="AD108" i="4"/>
  <c r="AE108" i="4"/>
  <c r="AF108" i="4"/>
  <c r="Y109" i="4"/>
  <c r="Z109" i="4"/>
  <c r="AA109" i="4"/>
  <c r="AC109" i="4"/>
  <c r="AD109" i="4"/>
  <c r="AE109" i="4"/>
  <c r="AF109" i="4"/>
  <c r="Y110" i="4"/>
  <c r="Z110" i="4"/>
  <c r="AA110" i="4"/>
  <c r="AC110" i="4"/>
  <c r="AD110" i="4"/>
  <c r="AE110" i="4"/>
  <c r="AF110" i="4"/>
  <c r="Y111" i="4"/>
  <c r="Z111" i="4"/>
  <c r="AA111" i="4"/>
  <c r="AC111" i="4"/>
  <c r="AD111" i="4"/>
  <c r="AE111" i="4"/>
  <c r="AF111" i="4"/>
  <c r="Y112" i="4"/>
  <c r="Z112" i="4"/>
  <c r="AA112" i="4"/>
  <c r="AC112" i="4"/>
  <c r="AD112" i="4"/>
  <c r="AE112" i="4"/>
  <c r="AF112" i="4"/>
  <c r="Y113" i="4"/>
  <c r="Z113" i="4"/>
  <c r="AA113" i="4"/>
  <c r="AC113" i="4"/>
  <c r="AD113" i="4"/>
  <c r="AE113" i="4"/>
  <c r="AF113" i="4"/>
  <c r="Y114" i="4"/>
  <c r="Z114" i="4"/>
  <c r="AA114" i="4"/>
  <c r="AC114" i="4"/>
  <c r="AD114" i="4"/>
  <c r="AE114" i="4"/>
  <c r="AF114" i="4"/>
  <c r="Y115" i="4"/>
  <c r="Z115" i="4"/>
  <c r="AA115" i="4"/>
  <c r="AC115" i="4"/>
  <c r="AD115" i="4"/>
  <c r="AE115" i="4"/>
  <c r="AF115" i="4"/>
  <c r="Y116" i="4"/>
  <c r="Z116" i="4"/>
  <c r="AA116" i="4"/>
  <c r="AC116" i="4"/>
  <c r="AD116" i="4"/>
  <c r="AE116" i="4"/>
  <c r="AF116" i="4"/>
  <c r="Y117" i="4"/>
  <c r="Z117" i="4"/>
  <c r="AA117" i="4"/>
  <c r="AC117" i="4"/>
  <c r="AD117" i="4"/>
  <c r="AE117" i="4"/>
  <c r="AF117" i="4"/>
  <c r="Y118" i="4"/>
  <c r="Z118" i="4"/>
  <c r="AA118" i="4"/>
  <c r="AC118" i="4"/>
  <c r="AD118" i="4"/>
  <c r="AE118" i="4"/>
  <c r="AF118" i="4"/>
  <c r="Y119" i="4"/>
  <c r="Z119" i="4"/>
  <c r="AA119" i="4"/>
  <c r="AC119" i="4"/>
  <c r="AD119" i="4"/>
  <c r="AE119" i="4"/>
  <c r="AF119" i="4"/>
  <c r="Y120" i="4"/>
  <c r="Z120" i="4"/>
  <c r="AA120" i="4"/>
  <c r="AC120" i="4"/>
  <c r="AD120" i="4"/>
  <c r="AE120" i="4"/>
  <c r="AF120" i="4"/>
  <c r="Y121" i="4"/>
  <c r="Z121" i="4"/>
  <c r="AA121" i="4"/>
  <c r="AC121" i="4"/>
  <c r="AD121" i="4"/>
  <c r="AE121" i="4"/>
  <c r="AF121" i="4"/>
  <c r="Y122" i="4"/>
  <c r="Z122" i="4"/>
  <c r="AA122" i="4"/>
  <c r="AC122" i="4"/>
  <c r="AD122" i="4"/>
  <c r="AE122" i="4"/>
  <c r="AF122" i="4"/>
  <c r="Y123" i="4"/>
  <c r="Z123" i="4"/>
  <c r="AA123" i="4"/>
  <c r="AC123" i="4"/>
  <c r="AD123" i="4"/>
  <c r="AE123" i="4"/>
  <c r="AF123" i="4"/>
  <c r="Y124" i="4"/>
  <c r="Z124" i="4"/>
  <c r="AA124" i="4"/>
  <c r="AC124" i="4"/>
  <c r="AD124" i="4"/>
  <c r="AE124" i="4"/>
  <c r="AF124" i="4"/>
  <c r="Y125" i="4"/>
  <c r="Z125" i="4"/>
  <c r="AA125" i="4"/>
  <c r="AC125" i="4"/>
  <c r="AD125" i="4"/>
  <c r="AE125" i="4"/>
  <c r="AF125" i="4"/>
  <c r="Y126" i="4"/>
  <c r="Z126" i="4"/>
  <c r="AA126" i="4"/>
  <c r="AC126" i="4"/>
  <c r="AD126" i="4"/>
  <c r="AE126" i="4"/>
  <c r="AF126" i="4"/>
  <c r="Y127" i="4"/>
  <c r="Z127" i="4"/>
  <c r="AA127" i="4"/>
  <c r="AC127" i="4"/>
  <c r="AD127" i="4"/>
  <c r="AE127" i="4"/>
  <c r="AF127" i="4"/>
  <c r="Y128" i="4"/>
  <c r="Z128" i="4"/>
  <c r="AA128" i="4"/>
  <c r="AC128" i="4"/>
  <c r="AD128" i="4"/>
  <c r="AE128" i="4"/>
  <c r="AF128" i="4"/>
  <c r="Y129" i="4"/>
  <c r="Z129" i="4"/>
  <c r="AA129" i="4"/>
  <c r="AC129" i="4"/>
  <c r="AD129" i="4"/>
  <c r="AE129" i="4"/>
  <c r="AF129" i="4"/>
  <c r="Y130" i="4"/>
  <c r="Z130" i="4"/>
  <c r="AA130" i="4"/>
  <c r="AC130" i="4"/>
  <c r="AD130" i="4"/>
  <c r="AE130" i="4"/>
  <c r="AF130" i="4"/>
  <c r="Y131" i="4"/>
  <c r="Z131" i="4"/>
  <c r="AA131" i="4"/>
  <c r="AC131" i="4"/>
  <c r="AD131" i="4"/>
  <c r="AE131" i="4"/>
  <c r="AF131" i="4"/>
  <c r="Y132" i="4"/>
  <c r="Z132" i="4"/>
  <c r="AA132" i="4"/>
  <c r="AC132" i="4"/>
  <c r="AD132" i="4"/>
  <c r="AE132" i="4"/>
  <c r="AF132" i="4"/>
  <c r="Y133" i="4"/>
  <c r="Z133" i="4"/>
  <c r="AA133" i="4"/>
  <c r="AC133" i="4"/>
  <c r="AD133" i="4"/>
  <c r="AE133" i="4"/>
  <c r="AF133" i="4"/>
  <c r="Y134" i="4"/>
  <c r="Z134" i="4"/>
  <c r="AA134" i="4"/>
  <c r="AC134" i="4"/>
  <c r="AD134" i="4"/>
  <c r="AE134" i="4"/>
  <c r="AF134" i="4"/>
  <c r="Y135" i="4"/>
  <c r="Z135" i="4"/>
  <c r="AA135" i="4"/>
  <c r="AC135" i="4"/>
  <c r="AD135" i="4"/>
  <c r="AE135" i="4"/>
  <c r="AF135" i="4"/>
  <c r="Y136" i="4"/>
  <c r="Z136" i="4"/>
  <c r="AA136" i="4"/>
  <c r="AC136" i="4"/>
  <c r="AD136" i="4"/>
  <c r="AE136" i="4"/>
  <c r="AF136" i="4"/>
  <c r="Y137" i="4"/>
  <c r="Z137" i="4"/>
  <c r="AA137" i="4"/>
  <c r="AC137" i="4"/>
  <c r="AD137" i="4"/>
  <c r="AE137" i="4"/>
  <c r="AF137" i="4"/>
  <c r="Y138" i="4"/>
  <c r="Z138" i="4"/>
  <c r="AA138" i="4"/>
  <c r="AC138" i="4"/>
  <c r="AD138" i="4"/>
  <c r="AE138" i="4"/>
  <c r="AF138" i="4"/>
  <c r="Y139" i="4"/>
  <c r="Z139" i="4"/>
  <c r="AA139" i="4"/>
  <c r="AC139" i="4"/>
  <c r="AD139" i="4"/>
  <c r="AE139" i="4"/>
  <c r="AF139" i="4"/>
  <c r="Y140" i="4"/>
  <c r="Z140" i="4"/>
  <c r="AA140" i="4"/>
  <c r="AC140" i="4"/>
  <c r="AD140" i="4"/>
  <c r="AE140" i="4"/>
  <c r="AF140" i="4"/>
  <c r="Y141" i="4"/>
  <c r="Z141" i="4"/>
  <c r="AA141" i="4"/>
  <c r="AC141" i="4"/>
  <c r="AD141" i="4"/>
  <c r="AE141" i="4"/>
  <c r="AF141" i="4"/>
  <c r="Y142" i="4"/>
  <c r="Z142" i="4"/>
  <c r="AA142" i="4"/>
  <c r="AC142" i="4"/>
  <c r="AD142" i="4"/>
  <c r="AE142" i="4"/>
  <c r="AF142" i="4"/>
  <c r="Y143" i="4"/>
  <c r="Z143" i="4"/>
  <c r="AA143" i="4"/>
  <c r="AC143" i="4"/>
  <c r="AD143" i="4"/>
  <c r="AE143" i="4"/>
  <c r="AF143" i="4"/>
  <c r="Y144" i="4"/>
  <c r="Z144" i="4"/>
  <c r="AA144" i="4"/>
  <c r="AC144" i="4"/>
  <c r="AD144" i="4"/>
  <c r="AE144" i="4"/>
  <c r="AF144" i="4"/>
  <c r="Y145" i="4"/>
  <c r="Z145" i="4"/>
  <c r="AA145" i="4"/>
  <c r="AC145" i="4"/>
  <c r="AD145" i="4"/>
  <c r="AE145" i="4"/>
  <c r="AF145" i="4"/>
  <c r="Y146" i="4"/>
  <c r="Z146" i="4"/>
  <c r="AA146" i="4"/>
  <c r="AC146" i="4"/>
  <c r="AD146" i="4"/>
  <c r="AE146" i="4"/>
  <c r="AF146" i="4"/>
  <c r="Y147" i="4"/>
  <c r="Z147" i="4"/>
  <c r="AA147" i="4"/>
  <c r="AC147" i="4"/>
  <c r="AD147" i="4"/>
  <c r="AE147" i="4"/>
  <c r="AF147" i="4"/>
  <c r="Y148" i="4"/>
  <c r="Z148" i="4"/>
  <c r="AA148" i="4"/>
  <c r="AC148" i="4"/>
  <c r="AD148" i="4"/>
  <c r="AE148" i="4"/>
  <c r="AF148" i="4"/>
  <c r="Y149" i="4"/>
  <c r="Z149" i="4"/>
  <c r="AA149" i="4"/>
  <c r="AC149" i="4"/>
  <c r="AD149" i="4"/>
  <c r="AE149" i="4"/>
  <c r="AF149" i="4"/>
  <c r="Y150" i="4"/>
  <c r="Z150" i="4"/>
  <c r="AA150" i="4"/>
  <c r="AC150" i="4"/>
  <c r="AD150" i="4"/>
  <c r="AE150" i="4"/>
  <c r="AF150" i="4"/>
  <c r="Y151" i="4"/>
  <c r="Z151" i="4"/>
  <c r="AA151" i="4"/>
  <c r="AC151" i="4"/>
  <c r="AD151" i="4"/>
  <c r="AE151" i="4"/>
  <c r="AF151" i="4"/>
  <c r="Y152" i="4"/>
  <c r="Z152" i="4"/>
  <c r="AA152" i="4"/>
  <c r="AC152" i="4"/>
  <c r="AD152" i="4"/>
  <c r="AE152" i="4"/>
  <c r="AF152" i="4"/>
  <c r="Y153" i="4"/>
  <c r="Z153" i="4"/>
  <c r="AA153" i="4"/>
  <c r="AC153" i="4"/>
  <c r="AD153" i="4"/>
  <c r="AE153" i="4"/>
  <c r="AF153" i="4"/>
  <c r="Y154" i="4"/>
  <c r="Z154" i="4"/>
  <c r="AA154" i="4"/>
  <c r="AC154" i="4"/>
  <c r="AD154" i="4"/>
  <c r="AE154" i="4"/>
  <c r="AF154" i="4"/>
  <c r="Y155" i="4"/>
  <c r="Z155" i="4"/>
  <c r="AA155" i="4"/>
  <c r="AC155" i="4"/>
  <c r="AD155" i="4"/>
  <c r="AE155" i="4"/>
  <c r="AF155" i="4"/>
  <c r="Y156" i="4"/>
  <c r="Z156" i="4"/>
  <c r="AA156" i="4"/>
  <c r="AC156" i="4"/>
  <c r="AD156" i="4"/>
  <c r="AE156" i="4"/>
  <c r="AF156" i="4"/>
  <c r="Y157" i="4"/>
  <c r="Z157" i="4"/>
  <c r="AA157" i="4"/>
  <c r="AC157" i="4"/>
  <c r="AD157" i="4"/>
  <c r="AE157" i="4"/>
  <c r="AF157" i="4"/>
  <c r="Y158" i="4"/>
  <c r="Z158" i="4"/>
  <c r="AA158" i="4"/>
  <c r="AC158" i="4"/>
  <c r="AD158" i="4"/>
  <c r="AE158" i="4"/>
  <c r="AF158" i="4"/>
  <c r="Y159" i="4"/>
  <c r="Z159" i="4"/>
  <c r="AA159" i="4"/>
  <c r="AC159" i="4"/>
  <c r="AD159" i="4"/>
  <c r="AE159" i="4"/>
  <c r="AF159" i="4"/>
  <c r="Y160" i="4"/>
  <c r="Z160" i="4"/>
  <c r="AA160" i="4"/>
  <c r="AC160" i="4"/>
  <c r="AD160" i="4"/>
  <c r="AE160" i="4"/>
  <c r="AF160" i="4"/>
  <c r="Y161" i="4"/>
  <c r="Z161" i="4"/>
  <c r="AA161" i="4"/>
  <c r="AC161" i="4"/>
  <c r="AD161" i="4"/>
  <c r="AE161" i="4"/>
  <c r="AF161" i="4"/>
  <c r="Y162" i="4"/>
  <c r="Z162" i="4"/>
  <c r="AA162" i="4"/>
  <c r="AC162" i="4"/>
  <c r="AD162" i="4"/>
  <c r="AE162" i="4"/>
  <c r="AF162" i="4"/>
  <c r="Y163" i="4"/>
  <c r="Z163" i="4"/>
  <c r="AA163" i="4"/>
  <c r="AC163" i="4"/>
  <c r="AD163" i="4"/>
  <c r="AE163" i="4"/>
  <c r="AF163" i="4"/>
  <c r="Y164" i="4"/>
  <c r="Z164" i="4"/>
  <c r="AA164" i="4"/>
  <c r="AC164" i="4"/>
  <c r="AD164" i="4"/>
  <c r="AE164" i="4"/>
  <c r="AF164" i="4"/>
  <c r="Y165" i="4"/>
  <c r="Z165" i="4"/>
  <c r="AA165" i="4"/>
  <c r="AC165" i="4"/>
  <c r="AD165" i="4"/>
  <c r="AE165" i="4"/>
  <c r="AF165" i="4"/>
  <c r="Y166" i="4"/>
  <c r="Z166" i="4"/>
  <c r="AA166" i="4"/>
  <c r="AC166" i="4"/>
  <c r="AD166" i="4"/>
  <c r="AE166" i="4"/>
  <c r="AF166" i="4"/>
  <c r="Y167" i="4"/>
  <c r="Z167" i="4"/>
  <c r="AA167" i="4"/>
  <c r="AC167" i="4"/>
  <c r="AD167" i="4"/>
  <c r="AE167" i="4"/>
  <c r="AF167" i="4"/>
  <c r="Y168" i="4"/>
  <c r="Z168" i="4"/>
  <c r="AA168" i="4"/>
  <c r="AC168" i="4"/>
  <c r="AD168" i="4"/>
  <c r="AE168" i="4"/>
  <c r="AF168" i="4"/>
  <c r="Y169" i="4"/>
  <c r="Z169" i="4"/>
  <c r="AA169" i="4"/>
  <c r="AC169" i="4"/>
  <c r="AD169" i="4"/>
  <c r="AE169" i="4"/>
  <c r="AF169" i="4"/>
  <c r="Y170" i="4"/>
  <c r="Z170" i="4"/>
  <c r="AA170" i="4"/>
  <c r="AC170" i="4"/>
  <c r="AD170" i="4"/>
  <c r="AE170" i="4"/>
  <c r="AF170" i="4"/>
  <c r="Y171" i="4"/>
  <c r="Z171" i="4"/>
  <c r="AA171" i="4"/>
  <c r="AC171" i="4"/>
  <c r="AD171" i="4"/>
  <c r="AE171" i="4"/>
  <c r="AF171" i="4"/>
  <c r="Y172" i="4"/>
  <c r="Z172" i="4"/>
  <c r="AA172" i="4"/>
  <c r="AC172" i="4"/>
  <c r="AD172" i="4"/>
  <c r="AE172" i="4"/>
  <c r="AF172" i="4"/>
  <c r="Y173" i="4"/>
  <c r="Z173" i="4"/>
  <c r="AA173" i="4"/>
  <c r="AC173" i="4"/>
  <c r="AD173" i="4"/>
  <c r="AE173" i="4"/>
  <c r="AF173" i="4"/>
  <c r="Y174" i="4"/>
  <c r="Z174" i="4"/>
  <c r="AA174" i="4"/>
  <c r="AC174" i="4"/>
  <c r="AD174" i="4"/>
  <c r="AE174" i="4"/>
  <c r="AF174" i="4"/>
  <c r="Y175" i="4"/>
  <c r="Z175" i="4"/>
  <c r="AA175" i="4"/>
  <c r="AC175" i="4"/>
  <c r="AD175" i="4"/>
  <c r="AE175" i="4"/>
  <c r="AF175" i="4"/>
  <c r="Y176" i="4"/>
  <c r="Z176" i="4"/>
  <c r="AA176" i="4"/>
  <c r="AC176" i="4"/>
  <c r="AD176" i="4"/>
  <c r="AE176" i="4"/>
  <c r="AF176" i="4"/>
  <c r="Y177" i="4"/>
  <c r="Z177" i="4"/>
  <c r="AA177" i="4"/>
  <c r="AC177" i="4"/>
  <c r="AD177" i="4"/>
  <c r="AE177" i="4"/>
  <c r="AF177" i="4"/>
  <c r="Y178" i="4"/>
  <c r="Z178" i="4"/>
  <c r="AA178" i="4"/>
  <c r="AC178" i="4"/>
  <c r="AD178" i="4"/>
  <c r="AE178" i="4"/>
  <c r="AF178" i="4"/>
  <c r="Y179" i="4"/>
  <c r="Z179" i="4"/>
  <c r="AA179" i="4"/>
  <c r="AC179" i="4"/>
  <c r="AD179" i="4"/>
  <c r="AE179" i="4"/>
  <c r="AF179" i="4"/>
  <c r="Y180" i="4"/>
  <c r="Z180" i="4"/>
  <c r="AA180" i="4"/>
  <c r="AC180" i="4"/>
  <c r="AD180" i="4"/>
  <c r="AE180" i="4"/>
  <c r="AF180" i="4"/>
  <c r="Y181" i="4"/>
  <c r="Z181" i="4"/>
  <c r="AA181" i="4"/>
  <c r="AC181" i="4"/>
  <c r="AD181" i="4"/>
  <c r="AE181" i="4"/>
  <c r="AF181" i="4"/>
  <c r="Y182" i="4"/>
  <c r="Z182" i="4"/>
  <c r="AA182" i="4"/>
  <c r="AC182" i="4"/>
  <c r="AD182" i="4"/>
  <c r="AE182" i="4"/>
  <c r="AF182" i="4"/>
  <c r="Y183" i="4"/>
  <c r="Z183" i="4"/>
  <c r="AA183" i="4"/>
  <c r="AC183" i="4"/>
  <c r="AD183" i="4"/>
  <c r="AE183" i="4"/>
  <c r="AF183" i="4"/>
  <c r="Y184" i="4"/>
  <c r="Z184" i="4"/>
  <c r="AA184" i="4"/>
  <c r="AC184" i="4"/>
  <c r="AD184" i="4"/>
  <c r="AE184" i="4"/>
  <c r="AF184" i="4"/>
  <c r="Y185" i="4"/>
  <c r="Z185" i="4"/>
  <c r="AA185" i="4"/>
  <c r="AC185" i="4"/>
  <c r="AD185" i="4"/>
  <c r="AE185" i="4"/>
  <c r="AF185" i="4"/>
  <c r="Y186" i="4"/>
  <c r="Z186" i="4"/>
  <c r="AA186" i="4"/>
  <c r="AC186" i="4"/>
  <c r="AD186" i="4"/>
  <c r="AE186" i="4"/>
  <c r="AF186" i="4"/>
  <c r="Y187" i="4"/>
  <c r="Z187" i="4"/>
  <c r="AA187" i="4"/>
  <c r="AC187" i="4"/>
  <c r="AD187" i="4"/>
  <c r="AE187" i="4"/>
  <c r="AF187" i="4"/>
  <c r="Y188" i="4"/>
  <c r="Z188" i="4"/>
  <c r="AA188" i="4"/>
  <c r="AC188" i="4"/>
  <c r="AD188" i="4"/>
  <c r="AE188" i="4"/>
  <c r="AF188" i="4"/>
  <c r="Y189" i="4"/>
  <c r="Z189" i="4"/>
  <c r="AA189" i="4"/>
  <c r="AC189" i="4"/>
  <c r="AD189" i="4"/>
  <c r="AE189" i="4"/>
  <c r="AF189" i="4"/>
  <c r="Y190" i="4"/>
  <c r="Z190" i="4"/>
  <c r="AA190" i="4"/>
  <c r="AC190" i="4"/>
  <c r="AD190" i="4"/>
  <c r="AE190" i="4"/>
  <c r="AF190" i="4"/>
  <c r="Y191" i="4"/>
  <c r="Z191" i="4"/>
  <c r="AA191" i="4"/>
  <c r="AC191" i="4"/>
  <c r="AD191" i="4"/>
  <c r="AE191" i="4"/>
  <c r="AF191" i="4"/>
  <c r="Y192" i="4"/>
  <c r="Z192" i="4"/>
  <c r="AA192" i="4"/>
  <c r="AC192" i="4"/>
  <c r="AD192" i="4"/>
  <c r="AE192" i="4"/>
  <c r="AF192" i="4"/>
  <c r="Y193" i="4"/>
  <c r="Z193" i="4"/>
  <c r="AA193" i="4"/>
  <c r="AC193" i="4"/>
  <c r="AD193" i="4"/>
  <c r="AE193" i="4"/>
  <c r="AF193" i="4"/>
  <c r="Y194" i="4"/>
  <c r="Z194" i="4"/>
  <c r="AA194" i="4"/>
  <c r="AC194" i="4"/>
  <c r="AD194" i="4"/>
  <c r="AE194" i="4"/>
  <c r="AF194" i="4"/>
  <c r="Y195" i="4"/>
  <c r="Z195" i="4"/>
  <c r="AA195" i="4"/>
  <c r="AC195" i="4"/>
  <c r="AD195" i="4"/>
  <c r="AE195" i="4"/>
  <c r="AF195" i="4"/>
  <c r="Y196" i="4"/>
  <c r="Z196" i="4"/>
  <c r="AA196" i="4"/>
  <c r="AC196" i="4"/>
  <c r="AD196" i="4"/>
  <c r="AE196" i="4"/>
  <c r="AF196" i="4"/>
  <c r="Y197" i="4"/>
  <c r="Z197" i="4"/>
  <c r="AA197" i="4"/>
  <c r="AC197" i="4"/>
  <c r="AD197" i="4"/>
  <c r="AE197" i="4"/>
  <c r="AF197" i="4"/>
  <c r="Y198" i="4"/>
  <c r="Z198" i="4"/>
  <c r="AA198" i="4"/>
  <c r="AC198" i="4"/>
  <c r="AD198" i="4"/>
  <c r="AE198" i="4"/>
  <c r="AF198" i="4"/>
  <c r="Y199" i="4"/>
  <c r="Z199" i="4"/>
  <c r="AA199" i="4"/>
  <c r="AC199" i="4"/>
  <c r="AD199" i="4"/>
  <c r="AE199" i="4"/>
  <c r="AF199" i="4"/>
  <c r="Y200" i="4"/>
  <c r="Z200" i="4"/>
  <c r="AA200" i="4"/>
  <c r="AC200" i="4"/>
  <c r="AD200" i="4"/>
  <c r="AE200" i="4"/>
  <c r="AF200" i="4"/>
  <c r="Y201" i="4"/>
  <c r="Z201" i="4"/>
  <c r="AA201" i="4"/>
  <c r="AC201" i="4"/>
  <c r="AD201" i="4"/>
  <c r="AE201" i="4"/>
  <c r="AF201" i="4"/>
  <c r="Y202" i="4"/>
  <c r="Z202" i="4"/>
  <c r="AA202" i="4"/>
  <c r="AC202" i="4"/>
  <c r="AD202" i="4"/>
  <c r="AE202" i="4"/>
  <c r="AF202" i="4"/>
  <c r="Y203" i="4"/>
  <c r="Z203" i="4"/>
  <c r="AA203" i="4"/>
  <c r="AC203" i="4"/>
  <c r="AD203" i="4"/>
  <c r="AE203" i="4"/>
  <c r="AF203" i="4"/>
  <c r="Y204" i="4"/>
  <c r="Z204" i="4"/>
  <c r="AA204" i="4"/>
  <c r="AC204" i="4"/>
  <c r="AD204" i="4"/>
  <c r="AE204" i="4"/>
  <c r="AF204" i="4"/>
  <c r="Y205" i="4"/>
  <c r="Z205" i="4"/>
  <c r="AA205" i="4"/>
  <c r="AC205" i="4"/>
  <c r="AD205" i="4"/>
  <c r="AE205" i="4"/>
  <c r="AF205" i="4"/>
  <c r="Y206" i="4"/>
  <c r="Z206" i="4"/>
  <c r="AA206" i="4"/>
  <c r="AC206" i="4"/>
  <c r="AD206" i="4"/>
  <c r="AE206" i="4"/>
  <c r="AF206" i="4"/>
  <c r="Y207" i="4"/>
  <c r="Z207" i="4"/>
  <c r="AA207" i="4"/>
  <c r="AC207" i="4"/>
  <c r="AD207" i="4"/>
  <c r="AE207" i="4"/>
  <c r="AF207" i="4"/>
  <c r="Y208" i="4"/>
  <c r="Z208" i="4"/>
  <c r="AA208" i="4"/>
  <c r="AC208" i="4"/>
  <c r="AD208" i="4"/>
  <c r="AE208" i="4"/>
  <c r="AF208" i="4"/>
  <c r="Y209" i="4"/>
  <c r="Z209" i="4"/>
  <c r="AA209" i="4"/>
  <c r="AC209" i="4"/>
  <c r="AD209" i="4"/>
  <c r="AE209" i="4"/>
  <c r="AF209" i="4"/>
  <c r="Y210" i="4"/>
  <c r="Z210" i="4"/>
  <c r="AA210" i="4"/>
  <c r="AC210" i="4"/>
  <c r="AD210" i="4"/>
  <c r="AE210" i="4"/>
  <c r="AF210" i="4"/>
  <c r="Y211" i="4"/>
  <c r="Z211" i="4"/>
  <c r="AA211" i="4"/>
  <c r="AC211" i="4"/>
  <c r="AD211" i="4"/>
  <c r="AE211" i="4"/>
  <c r="AF211" i="4"/>
  <c r="Y212" i="4"/>
  <c r="Z212" i="4"/>
  <c r="AA212" i="4"/>
  <c r="AC212" i="4"/>
  <c r="AD212" i="4"/>
  <c r="AE212" i="4"/>
  <c r="AF212" i="4"/>
  <c r="Y213" i="4"/>
  <c r="Z213" i="4"/>
  <c r="AA213" i="4"/>
  <c r="AC213" i="4"/>
  <c r="AD213" i="4"/>
  <c r="AE213" i="4"/>
  <c r="AF213" i="4"/>
  <c r="Y214" i="4"/>
  <c r="Z214" i="4"/>
  <c r="AA214" i="4"/>
  <c r="AC214" i="4"/>
  <c r="AD214" i="4"/>
  <c r="AE214" i="4"/>
  <c r="AF214" i="4"/>
  <c r="Y215" i="4"/>
  <c r="Z215" i="4"/>
  <c r="AA215" i="4"/>
  <c r="AC215" i="4"/>
  <c r="AD215" i="4"/>
  <c r="AE215" i="4"/>
  <c r="AF215" i="4"/>
  <c r="Y216" i="4"/>
  <c r="Z216" i="4"/>
  <c r="AA216" i="4"/>
  <c r="AC216" i="4"/>
  <c r="AD216" i="4"/>
  <c r="AE216" i="4"/>
  <c r="AF216" i="4"/>
  <c r="Y217" i="4"/>
  <c r="Z217" i="4"/>
  <c r="AA217" i="4"/>
  <c r="AC217" i="4"/>
  <c r="AD217" i="4"/>
  <c r="AE217" i="4"/>
  <c r="AF217" i="4"/>
  <c r="Y218" i="4"/>
  <c r="Z218" i="4"/>
  <c r="AA218" i="4"/>
  <c r="AC218" i="4"/>
  <c r="AD218" i="4"/>
  <c r="AE218" i="4"/>
  <c r="AF218" i="4"/>
  <c r="Y219" i="4"/>
  <c r="Z219" i="4"/>
  <c r="AA219" i="4"/>
  <c r="AC219" i="4"/>
  <c r="AD219" i="4"/>
  <c r="AE219" i="4"/>
  <c r="AF219" i="4"/>
  <c r="Y220" i="4"/>
  <c r="Z220" i="4"/>
  <c r="AA220" i="4"/>
  <c r="AC220" i="4"/>
  <c r="AD220" i="4"/>
  <c r="AE220" i="4"/>
  <c r="AF220" i="4"/>
  <c r="Y221" i="4"/>
  <c r="Z221" i="4"/>
  <c r="AA221" i="4"/>
  <c r="AC221" i="4"/>
  <c r="AD221" i="4"/>
  <c r="AE221" i="4"/>
  <c r="AF221" i="4"/>
  <c r="Y222" i="4"/>
  <c r="Z222" i="4"/>
  <c r="AA222" i="4"/>
  <c r="AC222" i="4"/>
  <c r="AD222" i="4"/>
  <c r="AE222" i="4"/>
  <c r="AF222" i="4"/>
  <c r="Y223" i="4"/>
  <c r="Z223" i="4"/>
  <c r="AA223" i="4"/>
  <c r="AC223" i="4"/>
  <c r="AD223" i="4"/>
  <c r="AE223" i="4"/>
  <c r="AF223" i="4"/>
  <c r="Y224" i="4"/>
  <c r="Z224" i="4"/>
  <c r="AA224" i="4"/>
  <c r="AC224" i="4"/>
  <c r="AD224" i="4"/>
  <c r="AE224" i="4"/>
  <c r="AF224" i="4"/>
  <c r="Y225" i="4"/>
  <c r="Z225" i="4"/>
  <c r="AA225" i="4"/>
  <c r="AC225" i="4"/>
  <c r="AD225" i="4"/>
  <c r="AE225" i="4"/>
  <c r="AF225" i="4"/>
  <c r="Y226" i="4"/>
  <c r="Z226" i="4"/>
  <c r="AA226" i="4"/>
  <c r="AC226" i="4"/>
  <c r="AD226" i="4"/>
  <c r="AE226" i="4"/>
  <c r="AF226" i="4"/>
  <c r="Y227" i="4"/>
  <c r="Z227" i="4"/>
  <c r="AA227" i="4"/>
  <c r="AC227" i="4"/>
  <c r="AD227" i="4"/>
  <c r="AE227" i="4"/>
  <c r="AF227" i="4"/>
  <c r="Y228" i="4"/>
  <c r="Z228" i="4"/>
  <c r="AA228" i="4"/>
  <c r="AC228" i="4"/>
  <c r="AD228" i="4"/>
  <c r="AE228" i="4"/>
  <c r="AF228" i="4"/>
  <c r="Y229" i="4"/>
  <c r="Z229" i="4"/>
  <c r="AA229" i="4"/>
  <c r="AC229" i="4"/>
  <c r="AD229" i="4"/>
  <c r="AE229" i="4"/>
  <c r="AF229" i="4"/>
  <c r="Y230" i="4"/>
  <c r="Z230" i="4"/>
  <c r="AA230" i="4"/>
  <c r="AC230" i="4"/>
  <c r="AD230" i="4"/>
  <c r="AE230" i="4"/>
  <c r="AF230" i="4"/>
  <c r="Y231" i="4"/>
  <c r="Z231" i="4"/>
  <c r="AA231" i="4"/>
  <c r="AC231" i="4"/>
  <c r="AD231" i="4"/>
  <c r="AE231" i="4"/>
  <c r="AF231" i="4"/>
  <c r="Y232" i="4"/>
  <c r="Z232" i="4"/>
  <c r="AA232" i="4"/>
  <c r="AC232" i="4"/>
  <c r="AD232" i="4"/>
  <c r="AE232" i="4"/>
  <c r="AF232" i="4"/>
  <c r="Y233" i="4"/>
  <c r="Z233" i="4"/>
  <c r="AA233" i="4"/>
  <c r="AC233" i="4"/>
  <c r="AD233" i="4"/>
  <c r="AE233" i="4"/>
  <c r="AF233" i="4"/>
  <c r="Y234" i="4"/>
  <c r="Z234" i="4"/>
  <c r="AA234" i="4"/>
  <c r="AC234" i="4"/>
  <c r="AD234" i="4"/>
  <c r="AE234" i="4"/>
  <c r="AF234" i="4"/>
  <c r="Y235" i="4"/>
  <c r="Z235" i="4"/>
  <c r="AA235" i="4"/>
  <c r="AC235" i="4"/>
  <c r="AD235" i="4"/>
  <c r="AE235" i="4"/>
  <c r="AF235" i="4"/>
  <c r="Y236" i="4"/>
  <c r="Z236" i="4"/>
  <c r="AA236" i="4"/>
  <c r="AC236" i="4"/>
  <c r="AD236" i="4"/>
  <c r="AE236" i="4"/>
  <c r="AF236" i="4"/>
  <c r="Y237" i="4"/>
  <c r="Z237" i="4"/>
  <c r="AA237" i="4"/>
  <c r="AC237" i="4"/>
  <c r="AD237" i="4"/>
  <c r="AE237" i="4"/>
  <c r="AF237" i="4"/>
  <c r="Y238" i="4"/>
  <c r="Z238" i="4"/>
  <c r="AA238" i="4"/>
  <c r="AC238" i="4"/>
  <c r="AD238" i="4"/>
  <c r="AE238" i="4"/>
  <c r="AF238" i="4"/>
  <c r="Y239" i="4"/>
  <c r="Z239" i="4"/>
  <c r="AA239" i="4"/>
  <c r="AC239" i="4"/>
  <c r="AD239" i="4"/>
  <c r="AE239" i="4"/>
  <c r="AF239" i="4"/>
  <c r="Y240" i="4"/>
  <c r="Z240" i="4"/>
  <c r="AA240" i="4"/>
  <c r="AC240" i="4"/>
  <c r="AD240" i="4"/>
  <c r="AE240" i="4"/>
  <c r="AF240" i="4"/>
  <c r="Y241" i="4"/>
  <c r="Z241" i="4"/>
  <c r="AA241" i="4"/>
  <c r="AC241" i="4"/>
  <c r="AD241" i="4"/>
  <c r="AE241" i="4"/>
  <c r="AF241" i="4"/>
  <c r="Y242" i="4"/>
  <c r="Z242" i="4"/>
  <c r="AA242" i="4"/>
  <c r="AC242" i="4"/>
  <c r="AD242" i="4"/>
  <c r="AE242" i="4"/>
  <c r="AF242" i="4"/>
  <c r="Y243" i="4"/>
  <c r="Z243" i="4"/>
  <c r="AA243" i="4"/>
  <c r="AC243" i="4"/>
  <c r="AD243" i="4"/>
  <c r="AE243" i="4"/>
  <c r="AF243" i="4"/>
  <c r="Y244" i="4"/>
  <c r="Z244" i="4"/>
  <c r="AA244" i="4"/>
  <c r="AC244" i="4"/>
  <c r="AD244" i="4"/>
  <c r="AE244" i="4"/>
  <c r="AF244" i="4"/>
  <c r="Y245" i="4"/>
  <c r="Z245" i="4"/>
  <c r="AA245" i="4"/>
  <c r="AC245" i="4"/>
  <c r="AD245" i="4"/>
  <c r="AE245" i="4"/>
  <c r="AF245" i="4"/>
  <c r="Y246" i="4"/>
  <c r="Z246" i="4"/>
  <c r="AA246" i="4"/>
  <c r="AC246" i="4"/>
  <c r="AD246" i="4"/>
  <c r="AE246" i="4"/>
  <c r="AF246" i="4"/>
  <c r="Y247" i="4"/>
  <c r="Z247" i="4"/>
  <c r="AA247" i="4"/>
  <c r="AC247" i="4"/>
  <c r="AD247" i="4"/>
  <c r="AE247" i="4"/>
  <c r="AF247" i="4"/>
  <c r="Y248" i="4"/>
  <c r="Z248" i="4"/>
  <c r="AA248" i="4"/>
  <c r="AC248" i="4"/>
  <c r="AD248" i="4"/>
  <c r="AE248" i="4"/>
  <c r="AF248" i="4"/>
  <c r="Y249" i="4"/>
  <c r="Z249" i="4"/>
  <c r="AA249" i="4"/>
  <c r="AC249" i="4"/>
  <c r="AD249" i="4"/>
  <c r="AE249" i="4"/>
  <c r="AF249" i="4"/>
  <c r="Y250" i="4"/>
  <c r="Z250" i="4"/>
  <c r="AA250" i="4"/>
  <c r="AC250" i="4"/>
  <c r="AD250" i="4"/>
  <c r="AE250" i="4"/>
  <c r="AF250" i="4"/>
  <c r="Y251" i="4"/>
  <c r="Z251" i="4"/>
  <c r="AA251" i="4"/>
  <c r="AC251" i="4"/>
  <c r="AD251" i="4"/>
  <c r="AE251" i="4"/>
  <c r="AF251" i="4"/>
  <c r="Y252" i="4"/>
  <c r="Z252" i="4"/>
  <c r="AA252" i="4"/>
  <c r="AC252" i="4"/>
  <c r="AD252" i="4"/>
  <c r="AE252" i="4"/>
  <c r="AF252" i="4"/>
  <c r="Y253" i="4"/>
  <c r="Z253" i="4"/>
  <c r="AA253" i="4"/>
  <c r="AC253" i="4"/>
  <c r="AD253" i="4"/>
  <c r="AE253" i="4"/>
  <c r="AF253" i="4"/>
  <c r="Y254" i="4"/>
  <c r="Z254" i="4"/>
  <c r="AA254" i="4"/>
  <c r="AC254" i="4"/>
  <c r="AD254" i="4"/>
  <c r="AE254" i="4"/>
  <c r="AF254" i="4"/>
  <c r="Y255" i="4"/>
  <c r="Z255" i="4"/>
  <c r="AA255" i="4"/>
  <c r="AC255" i="4"/>
  <c r="AD255" i="4"/>
  <c r="AE255" i="4"/>
  <c r="AF255" i="4"/>
  <c r="Y256" i="4"/>
  <c r="Z256" i="4"/>
  <c r="AA256" i="4"/>
  <c r="AC256" i="4"/>
  <c r="AD256" i="4"/>
  <c r="AE256" i="4"/>
  <c r="AF256" i="4"/>
  <c r="Y257" i="4"/>
  <c r="Z257" i="4"/>
  <c r="AA257" i="4"/>
  <c r="AC257" i="4"/>
  <c r="AD257" i="4"/>
  <c r="AE257" i="4"/>
  <c r="AF257" i="4"/>
  <c r="Y258" i="4"/>
  <c r="Z258" i="4"/>
  <c r="AA258" i="4"/>
  <c r="AC258" i="4"/>
  <c r="AD258" i="4"/>
  <c r="AE258" i="4"/>
  <c r="AF258" i="4"/>
  <c r="Y259" i="4"/>
  <c r="Z259" i="4"/>
  <c r="AA259" i="4"/>
  <c r="AC259" i="4"/>
  <c r="AD259" i="4"/>
  <c r="AE259" i="4"/>
  <c r="AF259" i="4"/>
  <c r="Y260" i="4"/>
  <c r="Z260" i="4"/>
  <c r="AA260" i="4"/>
  <c r="AC260" i="4"/>
  <c r="AD260" i="4"/>
  <c r="AE260" i="4"/>
  <c r="AF260" i="4"/>
  <c r="Y261" i="4"/>
  <c r="Z261" i="4"/>
  <c r="AA261" i="4"/>
  <c r="AC261" i="4"/>
  <c r="AD261" i="4"/>
  <c r="AE261" i="4"/>
  <c r="AF261" i="4"/>
  <c r="Y262" i="4"/>
  <c r="Z262" i="4"/>
  <c r="AA262" i="4"/>
  <c r="AC262" i="4"/>
  <c r="AD262" i="4"/>
  <c r="AE262" i="4"/>
  <c r="AF262" i="4"/>
  <c r="Y263" i="4"/>
  <c r="Z263" i="4"/>
  <c r="AA263" i="4"/>
  <c r="AC263" i="4"/>
  <c r="AD263" i="4"/>
  <c r="AE263" i="4"/>
  <c r="AF263" i="4"/>
  <c r="Y264" i="4"/>
  <c r="Z264" i="4"/>
  <c r="AA264" i="4"/>
  <c r="AC264" i="4"/>
  <c r="AD264" i="4"/>
  <c r="AE264" i="4"/>
  <c r="AF264" i="4"/>
  <c r="Y265" i="4"/>
  <c r="Z265" i="4"/>
  <c r="AA265" i="4"/>
  <c r="AC265" i="4"/>
  <c r="AD265" i="4"/>
  <c r="AE265" i="4"/>
  <c r="AF265" i="4"/>
  <c r="Y266" i="4"/>
  <c r="Z266" i="4"/>
  <c r="AA266" i="4"/>
  <c r="AC266" i="4"/>
  <c r="AD266" i="4"/>
  <c r="AE266" i="4"/>
  <c r="AF266" i="4"/>
  <c r="Y267" i="4"/>
  <c r="Z267" i="4"/>
  <c r="AA267" i="4"/>
  <c r="AC267" i="4"/>
  <c r="AD267" i="4"/>
  <c r="AE267" i="4"/>
  <c r="AF267" i="4"/>
  <c r="Y268" i="4"/>
  <c r="Z268" i="4"/>
  <c r="AA268" i="4"/>
  <c r="AC268" i="4"/>
  <c r="AD268" i="4"/>
  <c r="AE268" i="4"/>
  <c r="AF268" i="4"/>
  <c r="Y269" i="4"/>
  <c r="Z269" i="4"/>
  <c r="AA269" i="4"/>
  <c r="AC269" i="4"/>
  <c r="AD269" i="4"/>
  <c r="AE269" i="4"/>
  <c r="AF269" i="4"/>
  <c r="Y270" i="4"/>
  <c r="Z270" i="4"/>
  <c r="AA270" i="4"/>
  <c r="AC270" i="4"/>
  <c r="AD270" i="4"/>
  <c r="AE270" i="4"/>
  <c r="AF270" i="4"/>
  <c r="Y271" i="4"/>
  <c r="Z271" i="4"/>
  <c r="AA271" i="4"/>
  <c r="AC271" i="4"/>
  <c r="AD271" i="4"/>
  <c r="AE271" i="4"/>
  <c r="AF271" i="4"/>
  <c r="Y272" i="4"/>
  <c r="Z272" i="4"/>
  <c r="AA272" i="4"/>
  <c r="AC272" i="4"/>
  <c r="AD272" i="4"/>
  <c r="AE272" i="4"/>
  <c r="AF272" i="4"/>
  <c r="Y273" i="4"/>
  <c r="Z273" i="4"/>
  <c r="AA273" i="4"/>
  <c r="AC273" i="4"/>
  <c r="AD273" i="4"/>
  <c r="AE273" i="4"/>
  <c r="AF273" i="4"/>
  <c r="Y274" i="4"/>
  <c r="Z274" i="4"/>
  <c r="AA274" i="4"/>
  <c r="AC274" i="4"/>
  <c r="AD274" i="4"/>
  <c r="AE274" i="4"/>
  <c r="AF274" i="4"/>
  <c r="Y275" i="4"/>
  <c r="Z275" i="4"/>
  <c r="AA275" i="4"/>
  <c r="AC275" i="4"/>
  <c r="AD275" i="4"/>
  <c r="AE275" i="4"/>
  <c r="AF275" i="4"/>
  <c r="Y276" i="4"/>
  <c r="Z276" i="4"/>
  <c r="AA276" i="4"/>
  <c r="AC276" i="4"/>
  <c r="AD276" i="4"/>
  <c r="AE276" i="4"/>
  <c r="AF276" i="4"/>
  <c r="Y277" i="4"/>
  <c r="Z277" i="4"/>
  <c r="AA277" i="4"/>
  <c r="AC277" i="4"/>
  <c r="AD277" i="4"/>
  <c r="AE277" i="4"/>
  <c r="AF277" i="4"/>
  <c r="Y278" i="4"/>
  <c r="Z278" i="4"/>
  <c r="AA278" i="4"/>
  <c r="AC278" i="4"/>
  <c r="AD278" i="4"/>
  <c r="AE278" i="4"/>
  <c r="AF278" i="4"/>
  <c r="Y279" i="4"/>
  <c r="Z279" i="4"/>
  <c r="AA279" i="4"/>
  <c r="AC279" i="4"/>
  <c r="AD279" i="4"/>
  <c r="AE279" i="4"/>
  <c r="AF279" i="4"/>
  <c r="Y280" i="4"/>
  <c r="Z280" i="4"/>
  <c r="AA280" i="4"/>
  <c r="AC280" i="4"/>
  <c r="AD280" i="4"/>
  <c r="AE280" i="4"/>
  <c r="AF280" i="4"/>
  <c r="Y281" i="4"/>
  <c r="Z281" i="4"/>
  <c r="AA281" i="4"/>
  <c r="AC281" i="4"/>
  <c r="AD281" i="4"/>
  <c r="AE281" i="4"/>
  <c r="AF281" i="4"/>
  <c r="Y282" i="4"/>
  <c r="Z282" i="4"/>
  <c r="AA282" i="4"/>
  <c r="AC282" i="4"/>
  <c r="AD282" i="4"/>
  <c r="AE282" i="4"/>
  <c r="AF282" i="4"/>
  <c r="Y283" i="4"/>
  <c r="Z283" i="4"/>
  <c r="AA283" i="4"/>
  <c r="AC283" i="4"/>
  <c r="AD283" i="4"/>
  <c r="AE283" i="4"/>
  <c r="AF283" i="4"/>
  <c r="Y284" i="4"/>
  <c r="Z284" i="4"/>
  <c r="AA284" i="4"/>
  <c r="AC284" i="4"/>
  <c r="AD284" i="4"/>
  <c r="AE284" i="4"/>
  <c r="AF284" i="4"/>
  <c r="Y285" i="4"/>
  <c r="Z285" i="4"/>
  <c r="AA285" i="4"/>
  <c r="AC285" i="4"/>
  <c r="AD285" i="4"/>
  <c r="AE285" i="4"/>
  <c r="AF285" i="4"/>
  <c r="Y286" i="4"/>
  <c r="Z286" i="4"/>
  <c r="AA286" i="4"/>
  <c r="AC286" i="4"/>
  <c r="AD286" i="4"/>
  <c r="AE286" i="4"/>
  <c r="AF286" i="4"/>
  <c r="Y287" i="4"/>
  <c r="Z287" i="4"/>
  <c r="AA287" i="4"/>
  <c r="AC287" i="4"/>
  <c r="AD287" i="4"/>
  <c r="AE287" i="4"/>
  <c r="AF287" i="4"/>
  <c r="Y288" i="4"/>
  <c r="Z288" i="4"/>
  <c r="AA288" i="4"/>
  <c r="AC288" i="4"/>
  <c r="AD288" i="4"/>
  <c r="AE288" i="4"/>
  <c r="AF288" i="4"/>
  <c r="Y289" i="4"/>
  <c r="Z289" i="4"/>
  <c r="AA289" i="4"/>
  <c r="AC289" i="4"/>
  <c r="AD289" i="4"/>
  <c r="AE289" i="4"/>
  <c r="AF289" i="4"/>
  <c r="Y290" i="4"/>
  <c r="Z290" i="4"/>
  <c r="AA290" i="4"/>
  <c r="AC290" i="4"/>
  <c r="AD290" i="4"/>
  <c r="AE290" i="4"/>
  <c r="AF290" i="4"/>
  <c r="Y291" i="4"/>
  <c r="Z291" i="4"/>
  <c r="AA291" i="4"/>
  <c r="AC291" i="4"/>
  <c r="AD291" i="4"/>
  <c r="AE291" i="4"/>
  <c r="AF291" i="4"/>
  <c r="Y292" i="4"/>
  <c r="Z292" i="4"/>
  <c r="AA292" i="4"/>
  <c r="AC292" i="4"/>
  <c r="AD292" i="4"/>
  <c r="AE292" i="4"/>
  <c r="AF292" i="4"/>
  <c r="Y293" i="4"/>
  <c r="Z293" i="4"/>
  <c r="AA293" i="4"/>
  <c r="AC293" i="4"/>
  <c r="AD293" i="4"/>
  <c r="AE293" i="4"/>
  <c r="AF293" i="4"/>
  <c r="Y294" i="4"/>
  <c r="Z294" i="4"/>
  <c r="AA294" i="4"/>
  <c r="AC294" i="4"/>
  <c r="AD294" i="4"/>
  <c r="AE294" i="4"/>
  <c r="AF294" i="4"/>
  <c r="Y295" i="4"/>
  <c r="Z295" i="4"/>
  <c r="AA295" i="4"/>
  <c r="AC295" i="4"/>
  <c r="AD295" i="4"/>
  <c r="AE295" i="4"/>
  <c r="AF295" i="4"/>
  <c r="Y296" i="4"/>
  <c r="Z296" i="4"/>
  <c r="AA296" i="4"/>
  <c r="AC296" i="4"/>
  <c r="AD296" i="4"/>
  <c r="AE296" i="4"/>
  <c r="AF296" i="4"/>
  <c r="Y297" i="4"/>
  <c r="Z297" i="4"/>
  <c r="AA297" i="4"/>
  <c r="AC297" i="4"/>
  <c r="AD297" i="4"/>
  <c r="AE297" i="4"/>
  <c r="AF297" i="4"/>
  <c r="Y298" i="4"/>
  <c r="Z298" i="4"/>
  <c r="AA298" i="4"/>
  <c r="AC298" i="4"/>
  <c r="AD298" i="4"/>
  <c r="AE298" i="4"/>
  <c r="AF298" i="4"/>
  <c r="Y299" i="4"/>
  <c r="Z299" i="4"/>
  <c r="AA299" i="4"/>
  <c r="AC299" i="4"/>
  <c r="AD299" i="4"/>
  <c r="AE299" i="4"/>
  <c r="AF299" i="4"/>
  <c r="Y300" i="4"/>
  <c r="Z300" i="4"/>
  <c r="AA300" i="4"/>
  <c r="AC300" i="4"/>
  <c r="AD300" i="4"/>
  <c r="AE300" i="4"/>
  <c r="AF300" i="4"/>
  <c r="Y301" i="4"/>
  <c r="Z301" i="4"/>
  <c r="AA301" i="4"/>
  <c r="AC301" i="4"/>
  <c r="AD301" i="4"/>
  <c r="AE301" i="4"/>
  <c r="AF301" i="4"/>
  <c r="Y302" i="4"/>
  <c r="Z302" i="4"/>
  <c r="AA302" i="4"/>
  <c r="AC302" i="4"/>
  <c r="AD302" i="4"/>
  <c r="AE302" i="4"/>
  <c r="AF302" i="4"/>
  <c r="Y303" i="4"/>
  <c r="Z303" i="4"/>
  <c r="AA303" i="4"/>
  <c r="AC303" i="4"/>
  <c r="AD303" i="4"/>
  <c r="AE303" i="4"/>
  <c r="AF303" i="4"/>
  <c r="Y304" i="4"/>
  <c r="Z304" i="4"/>
  <c r="AA304" i="4"/>
  <c r="AC304" i="4"/>
  <c r="AD304" i="4"/>
  <c r="AE304" i="4"/>
  <c r="AF304" i="4"/>
  <c r="Y305" i="4"/>
  <c r="Z305" i="4"/>
  <c r="AA305" i="4"/>
  <c r="AC305" i="4"/>
  <c r="AD305" i="4"/>
  <c r="AE305" i="4"/>
  <c r="AF305" i="4"/>
  <c r="Y306" i="4"/>
  <c r="Z306" i="4"/>
  <c r="AA306" i="4"/>
  <c r="AC306" i="4"/>
  <c r="AD306" i="4"/>
  <c r="AE306" i="4"/>
  <c r="AF306" i="4"/>
  <c r="Y307" i="4"/>
  <c r="Z307" i="4"/>
  <c r="AA307" i="4"/>
  <c r="AC307" i="4"/>
  <c r="AD307" i="4"/>
  <c r="AE307" i="4"/>
  <c r="AF307" i="4"/>
  <c r="Y308" i="4"/>
  <c r="Z308" i="4"/>
  <c r="AA308" i="4"/>
  <c r="AC308" i="4"/>
  <c r="AD308" i="4"/>
  <c r="AE308" i="4"/>
  <c r="AF308" i="4"/>
  <c r="Y309" i="4"/>
  <c r="Z309" i="4"/>
  <c r="AA309" i="4"/>
  <c r="AC309" i="4"/>
  <c r="AD309" i="4"/>
  <c r="AE309" i="4"/>
  <c r="AF309" i="4"/>
  <c r="Y310" i="4"/>
  <c r="Z310" i="4"/>
  <c r="AA310" i="4"/>
  <c r="AC310" i="4"/>
  <c r="AD310" i="4"/>
  <c r="AE310" i="4"/>
  <c r="AF310" i="4"/>
  <c r="Y311" i="4"/>
  <c r="Z311" i="4"/>
  <c r="AA311" i="4"/>
  <c r="AC311" i="4"/>
  <c r="AD311" i="4"/>
  <c r="AE311" i="4"/>
  <c r="AF311" i="4"/>
  <c r="Y312" i="4"/>
  <c r="Z312" i="4"/>
  <c r="AA312" i="4"/>
  <c r="AC312" i="4"/>
  <c r="AD312" i="4"/>
  <c r="AE312" i="4"/>
  <c r="AF312" i="4"/>
  <c r="Y313" i="4"/>
  <c r="Z313" i="4"/>
  <c r="AA313" i="4"/>
  <c r="AC313" i="4"/>
  <c r="AD313" i="4"/>
  <c r="AE313" i="4"/>
  <c r="AF313" i="4"/>
  <c r="Y314" i="4"/>
  <c r="Z314" i="4"/>
  <c r="AA314" i="4"/>
  <c r="AC314" i="4"/>
  <c r="AD314" i="4"/>
  <c r="AE314" i="4"/>
  <c r="AF314" i="4"/>
  <c r="Y315" i="4"/>
  <c r="Z315" i="4"/>
  <c r="AA315" i="4"/>
  <c r="AC315" i="4"/>
  <c r="AD315" i="4"/>
  <c r="AE315" i="4"/>
  <c r="AF315" i="4"/>
  <c r="Y316" i="4"/>
  <c r="Z316" i="4"/>
  <c r="AA316" i="4"/>
  <c r="AC316" i="4"/>
  <c r="AD316" i="4"/>
  <c r="AE316" i="4"/>
  <c r="AF316" i="4"/>
  <c r="Y317" i="4"/>
  <c r="Z317" i="4"/>
  <c r="AA317" i="4"/>
  <c r="AC317" i="4"/>
  <c r="AD317" i="4"/>
  <c r="AE317" i="4"/>
  <c r="AF317" i="4"/>
  <c r="Y318" i="4"/>
  <c r="Z318" i="4"/>
  <c r="AA318" i="4"/>
  <c r="AC318" i="4"/>
  <c r="AD318" i="4"/>
  <c r="AE318" i="4"/>
  <c r="AF318" i="4"/>
  <c r="Y319" i="4"/>
  <c r="Z319" i="4"/>
  <c r="AA319" i="4"/>
  <c r="AC319" i="4"/>
  <c r="AD319" i="4"/>
  <c r="AE319" i="4"/>
  <c r="AF319" i="4"/>
  <c r="Y320" i="4"/>
  <c r="Z320" i="4"/>
  <c r="AA320" i="4"/>
  <c r="AC320" i="4"/>
  <c r="AD320" i="4"/>
  <c r="AE320" i="4"/>
  <c r="AF320" i="4"/>
  <c r="Y321" i="4"/>
  <c r="Z321" i="4"/>
  <c r="AA321" i="4"/>
  <c r="AC321" i="4"/>
  <c r="AD321" i="4"/>
  <c r="AE321" i="4"/>
  <c r="AF321" i="4"/>
  <c r="Y322" i="4"/>
  <c r="Z322" i="4"/>
  <c r="AA322" i="4"/>
  <c r="AC322" i="4"/>
  <c r="AD322" i="4"/>
  <c r="AE322" i="4"/>
  <c r="AF322" i="4"/>
  <c r="Y323" i="4"/>
  <c r="Z323" i="4"/>
  <c r="AA323" i="4"/>
  <c r="AC323" i="4"/>
  <c r="AD323" i="4"/>
  <c r="AE323" i="4"/>
  <c r="AF323" i="4"/>
  <c r="Y324" i="4"/>
  <c r="Z324" i="4"/>
  <c r="AA324" i="4"/>
  <c r="AC324" i="4"/>
  <c r="AD324" i="4"/>
  <c r="AE324" i="4"/>
  <c r="AF324" i="4"/>
  <c r="Y325" i="4"/>
  <c r="Z325" i="4"/>
  <c r="AA325" i="4"/>
  <c r="AC325" i="4"/>
  <c r="AD325" i="4"/>
  <c r="AE325" i="4"/>
  <c r="AF325" i="4"/>
  <c r="Y326" i="4"/>
  <c r="Z326" i="4"/>
  <c r="AA326" i="4"/>
  <c r="AC326" i="4"/>
  <c r="AD326" i="4"/>
  <c r="AE326" i="4"/>
  <c r="AF326" i="4"/>
  <c r="Y327" i="4"/>
  <c r="Z327" i="4"/>
  <c r="AA327" i="4"/>
  <c r="AC327" i="4"/>
  <c r="AD327" i="4"/>
  <c r="AE327" i="4"/>
  <c r="AF327" i="4"/>
  <c r="Y328" i="4"/>
  <c r="Z328" i="4"/>
  <c r="AA328" i="4"/>
  <c r="AC328" i="4"/>
  <c r="AD328" i="4"/>
  <c r="AE328" i="4"/>
  <c r="AF328" i="4"/>
  <c r="Y329" i="4"/>
  <c r="Z329" i="4"/>
  <c r="AA329" i="4"/>
  <c r="AC329" i="4"/>
  <c r="AD329" i="4"/>
  <c r="AE329" i="4"/>
  <c r="AF329" i="4"/>
  <c r="Y330" i="4"/>
  <c r="Z330" i="4"/>
  <c r="AA330" i="4"/>
  <c r="AC330" i="4"/>
  <c r="AD330" i="4"/>
  <c r="AE330" i="4"/>
  <c r="AF330" i="4"/>
  <c r="Y331" i="4"/>
  <c r="Z331" i="4"/>
  <c r="AA331" i="4"/>
  <c r="AC331" i="4"/>
  <c r="AD331" i="4"/>
  <c r="AE331" i="4"/>
  <c r="AF331" i="4"/>
  <c r="Y332" i="4"/>
  <c r="Z332" i="4"/>
  <c r="AA332" i="4"/>
  <c r="AC332" i="4"/>
  <c r="AD332" i="4"/>
  <c r="AE332" i="4"/>
  <c r="AF332" i="4"/>
  <c r="Y333" i="4"/>
  <c r="Z333" i="4"/>
  <c r="AA333" i="4"/>
  <c r="AC333" i="4"/>
  <c r="AD333" i="4"/>
  <c r="AE333" i="4"/>
  <c r="AF333" i="4"/>
  <c r="Y334" i="4"/>
  <c r="Z334" i="4"/>
  <c r="AA334" i="4"/>
  <c r="AC334" i="4"/>
  <c r="AD334" i="4"/>
  <c r="AE334" i="4"/>
  <c r="AF334" i="4"/>
  <c r="Y335" i="4"/>
  <c r="Z335" i="4"/>
  <c r="AA335" i="4"/>
  <c r="AC335" i="4"/>
  <c r="AD335" i="4"/>
  <c r="AE335" i="4"/>
  <c r="AF335" i="4"/>
  <c r="Y336" i="4"/>
  <c r="Z336" i="4"/>
  <c r="AA336" i="4"/>
  <c r="AC336" i="4"/>
  <c r="AD336" i="4"/>
  <c r="AE336" i="4"/>
  <c r="AF336" i="4"/>
  <c r="Y337" i="4"/>
  <c r="Z337" i="4"/>
  <c r="AA337" i="4"/>
  <c r="AC337" i="4"/>
  <c r="AD337" i="4"/>
  <c r="AE337" i="4"/>
  <c r="AF337" i="4"/>
  <c r="Y338" i="4"/>
  <c r="Z338" i="4"/>
  <c r="AA338" i="4"/>
  <c r="AC338" i="4"/>
  <c r="AD338" i="4"/>
  <c r="AE338" i="4"/>
  <c r="AF338" i="4"/>
  <c r="Y339" i="4"/>
  <c r="Z339" i="4"/>
  <c r="AA339" i="4"/>
  <c r="AC339" i="4"/>
  <c r="AD339" i="4"/>
  <c r="AE339" i="4"/>
  <c r="AF339" i="4"/>
  <c r="Y340" i="4"/>
  <c r="Z340" i="4"/>
  <c r="AA340" i="4"/>
  <c r="AC340" i="4"/>
  <c r="AD340" i="4"/>
  <c r="AE340" i="4"/>
  <c r="AF340" i="4"/>
  <c r="Y341" i="4"/>
  <c r="Z341" i="4"/>
  <c r="AA341" i="4"/>
  <c r="AC341" i="4"/>
  <c r="AD341" i="4"/>
  <c r="AE341" i="4"/>
  <c r="AF341" i="4"/>
  <c r="Y342" i="4"/>
  <c r="Z342" i="4"/>
  <c r="AA342" i="4"/>
  <c r="AC342" i="4"/>
  <c r="AD342" i="4"/>
  <c r="AE342" i="4"/>
  <c r="AF342" i="4"/>
  <c r="Y343" i="4"/>
  <c r="Z343" i="4"/>
  <c r="AA343" i="4"/>
  <c r="AC343" i="4"/>
  <c r="AD343" i="4"/>
  <c r="AE343" i="4"/>
  <c r="AF343" i="4"/>
  <c r="Y344" i="4"/>
  <c r="Z344" i="4"/>
  <c r="AA344" i="4"/>
  <c r="AC344" i="4"/>
  <c r="AD344" i="4"/>
  <c r="AE344" i="4"/>
  <c r="AF344" i="4"/>
  <c r="Y345" i="4"/>
  <c r="Z345" i="4"/>
  <c r="AA345" i="4"/>
  <c r="AC345" i="4"/>
  <c r="AD345" i="4"/>
  <c r="AE345" i="4"/>
  <c r="AF345" i="4"/>
  <c r="Y346" i="4"/>
  <c r="Z346" i="4"/>
  <c r="AA346" i="4"/>
  <c r="AC346" i="4"/>
  <c r="AD346" i="4"/>
  <c r="AE346" i="4"/>
  <c r="AF346" i="4"/>
  <c r="Y347" i="4"/>
  <c r="Z347" i="4"/>
  <c r="AA347" i="4"/>
  <c r="AC347" i="4"/>
  <c r="AD347" i="4"/>
  <c r="AE347" i="4"/>
  <c r="AF347" i="4"/>
  <c r="Y348" i="4"/>
  <c r="Z348" i="4"/>
  <c r="AA348" i="4"/>
  <c r="AC348" i="4"/>
  <c r="AD348" i="4"/>
  <c r="AE348" i="4"/>
  <c r="AF348" i="4"/>
  <c r="Y349" i="4"/>
  <c r="Z349" i="4"/>
  <c r="AA349" i="4"/>
  <c r="AC349" i="4"/>
  <c r="AD349" i="4"/>
  <c r="AE349" i="4"/>
  <c r="AF349" i="4"/>
  <c r="Y350" i="4"/>
  <c r="Z350" i="4"/>
  <c r="AA350" i="4"/>
  <c r="AC350" i="4"/>
  <c r="AD350" i="4"/>
  <c r="AE350" i="4"/>
  <c r="AF350" i="4"/>
  <c r="Y351" i="4"/>
  <c r="Z351" i="4"/>
  <c r="AA351" i="4"/>
  <c r="AC351" i="4"/>
  <c r="AD351" i="4"/>
  <c r="AE351" i="4"/>
  <c r="AF351" i="4"/>
  <c r="Y352" i="4"/>
  <c r="Z352" i="4"/>
  <c r="AA352" i="4"/>
  <c r="AC352" i="4"/>
  <c r="AD352" i="4"/>
  <c r="AE352" i="4"/>
  <c r="AF352" i="4"/>
  <c r="Y353" i="4"/>
  <c r="Z353" i="4"/>
  <c r="AA353" i="4"/>
  <c r="AC353" i="4"/>
  <c r="AD353" i="4"/>
  <c r="AE353" i="4"/>
  <c r="AF353" i="4"/>
  <c r="Y354" i="4"/>
  <c r="Z354" i="4"/>
  <c r="AA354" i="4"/>
  <c r="AC354" i="4"/>
  <c r="AD354" i="4"/>
  <c r="AE354" i="4"/>
  <c r="AF354" i="4"/>
  <c r="Y355" i="4"/>
  <c r="Z355" i="4"/>
  <c r="AA355" i="4"/>
  <c r="AC355" i="4"/>
  <c r="AD355" i="4"/>
  <c r="AE355" i="4"/>
  <c r="AF355" i="4"/>
  <c r="Y356" i="4"/>
  <c r="Z356" i="4"/>
  <c r="AA356" i="4"/>
  <c r="AC356" i="4"/>
  <c r="AD356" i="4"/>
  <c r="AE356" i="4"/>
  <c r="AF356" i="4"/>
  <c r="Y357" i="4"/>
  <c r="Z357" i="4"/>
  <c r="AA357" i="4"/>
  <c r="AC357" i="4"/>
  <c r="AD357" i="4"/>
  <c r="AE357" i="4"/>
  <c r="AF357" i="4"/>
  <c r="Y358" i="4"/>
  <c r="Z358" i="4"/>
  <c r="AA358" i="4"/>
  <c r="AC358" i="4"/>
  <c r="AD358" i="4"/>
  <c r="AE358" i="4"/>
  <c r="AF358" i="4"/>
  <c r="Y359" i="4"/>
  <c r="Z359" i="4"/>
  <c r="AA359" i="4"/>
  <c r="AC359" i="4"/>
  <c r="AD359" i="4"/>
  <c r="AE359" i="4"/>
  <c r="AF359" i="4"/>
  <c r="Y360" i="4"/>
  <c r="Z360" i="4"/>
  <c r="AA360" i="4"/>
  <c r="AC360" i="4"/>
  <c r="AD360" i="4"/>
  <c r="AE360" i="4"/>
  <c r="AF360" i="4"/>
  <c r="Y361" i="4"/>
  <c r="Z361" i="4"/>
  <c r="AA361" i="4"/>
  <c r="AC361" i="4"/>
  <c r="AD361" i="4"/>
  <c r="AE361" i="4"/>
  <c r="AF361" i="4"/>
  <c r="Y362" i="4"/>
  <c r="Z362" i="4"/>
  <c r="AA362" i="4"/>
  <c r="AC362" i="4"/>
  <c r="AD362" i="4"/>
  <c r="AE362" i="4"/>
  <c r="AF362" i="4"/>
  <c r="Y363" i="4"/>
  <c r="Z363" i="4"/>
  <c r="AA363" i="4"/>
  <c r="AC363" i="4"/>
  <c r="AD363" i="4"/>
  <c r="AE363" i="4"/>
  <c r="AF363" i="4"/>
  <c r="Y364" i="4"/>
  <c r="Z364" i="4"/>
  <c r="AA364" i="4"/>
  <c r="AC364" i="4"/>
  <c r="AD364" i="4"/>
  <c r="AE364" i="4"/>
  <c r="AF364" i="4"/>
  <c r="Y365" i="4"/>
  <c r="Z365" i="4"/>
  <c r="AA365" i="4"/>
  <c r="AC365" i="4"/>
  <c r="AD365" i="4"/>
  <c r="AE365" i="4"/>
  <c r="AF365" i="4"/>
  <c r="Y366" i="4"/>
  <c r="Z366" i="4"/>
  <c r="AA366" i="4"/>
  <c r="AC366" i="4"/>
  <c r="AD366" i="4"/>
  <c r="AE366" i="4"/>
  <c r="AF366" i="4"/>
  <c r="Y367" i="4"/>
  <c r="Z367" i="4"/>
  <c r="AA367" i="4"/>
  <c r="AC367" i="4"/>
  <c r="AD367" i="4"/>
  <c r="AE367" i="4"/>
  <c r="AF367" i="4"/>
  <c r="Y368" i="4"/>
  <c r="Z368" i="4"/>
  <c r="AA368" i="4"/>
  <c r="AC368" i="4"/>
  <c r="AD368" i="4"/>
  <c r="AE368" i="4"/>
  <c r="AF368" i="4"/>
  <c r="Y369" i="4"/>
  <c r="Z369" i="4"/>
  <c r="AA369" i="4"/>
  <c r="AC369" i="4"/>
  <c r="AD369" i="4"/>
  <c r="AE369" i="4"/>
  <c r="AF369" i="4"/>
  <c r="Y370" i="4"/>
  <c r="Z370" i="4"/>
  <c r="AA370" i="4"/>
  <c r="AC370" i="4"/>
  <c r="AD370" i="4"/>
  <c r="AE370" i="4"/>
  <c r="AF370" i="4"/>
  <c r="Y371" i="4"/>
  <c r="Z371" i="4"/>
  <c r="AA371" i="4"/>
  <c r="AC371" i="4"/>
  <c r="AD371" i="4"/>
  <c r="AE371" i="4"/>
  <c r="AF371" i="4"/>
  <c r="Y372" i="4"/>
  <c r="Z372" i="4"/>
  <c r="AA372" i="4"/>
  <c r="AC372" i="4"/>
  <c r="AD372" i="4"/>
  <c r="AE372" i="4"/>
  <c r="AF372" i="4"/>
  <c r="Y373" i="4"/>
  <c r="Z373" i="4"/>
  <c r="AA373" i="4"/>
  <c r="AC373" i="4"/>
  <c r="AD373" i="4"/>
  <c r="AE373" i="4"/>
  <c r="AF373" i="4"/>
  <c r="Y374" i="4"/>
  <c r="Z374" i="4"/>
  <c r="AA374" i="4"/>
  <c r="AC374" i="4"/>
  <c r="AD374" i="4"/>
  <c r="AE374" i="4"/>
  <c r="AF374" i="4"/>
  <c r="Y375" i="4"/>
  <c r="Z375" i="4"/>
  <c r="AA375" i="4"/>
  <c r="AC375" i="4"/>
  <c r="AD375" i="4"/>
  <c r="AE375" i="4"/>
  <c r="AF375" i="4"/>
  <c r="Y376" i="4"/>
  <c r="Z376" i="4"/>
  <c r="AA376" i="4"/>
  <c r="AC376" i="4"/>
  <c r="AD376" i="4"/>
  <c r="AE376" i="4"/>
  <c r="AF376" i="4"/>
  <c r="Y377" i="4"/>
  <c r="Z377" i="4"/>
  <c r="AA377" i="4"/>
  <c r="AC377" i="4"/>
  <c r="AD377" i="4"/>
  <c r="AE377" i="4"/>
  <c r="AF377" i="4"/>
  <c r="Y378" i="4"/>
  <c r="Z378" i="4"/>
  <c r="AA378" i="4"/>
  <c r="AC378" i="4"/>
  <c r="AD378" i="4"/>
  <c r="AE378" i="4"/>
  <c r="AF378" i="4"/>
  <c r="Y379" i="4"/>
  <c r="Z379" i="4"/>
  <c r="AA379" i="4"/>
  <c r="AC379" i="4"/>
  <c r="AD379" i="4"/>
  <c r="AE379" i="4"/>
  <c r="AF379" i="4"/>
  <c r="Y380" i="4"/>
  <c r="Z380" i="4"/>
  <c r="AA380" i="4"/>
  <c r="AC380" i="4"/>
  <c r="AD380" i="4"/>
  <c r="AE380" i="4"/>
  <c r="AF380" i="4"/>
  <c r="Y381" i="4"/>
  <c r="Z381" i="4"/>
  <c r="AA381" i="4"/>
  <c r="AC381" i="4"/>
  <c r="AD381" i="4"/>
  <c r="AE381" i="4"/>
  <c r="AF381" i="4"/>
  <c r="Y382" i="4"/>
  <c r="Z382" i="4"/>
  <c r="AA382" i="4"/>
  <c r="AC382" i="4"/>
  <c r="AD382" i="4"/>
  <c r="AE382" i="4"/>
  <c r="AF382" i="4"/>
  <c r="Y383" i="4"/>
  <c r="Z383" i="4"/>
  <c r="AA383" i="4"/>
  <c r="AC383" i="4"/>
  <c r="AD383" i="4"/>
  <c r="AE383" i="4"/>
  <c r="AF383" i="4"/>
  <c r="Y384" i="4"/>
  <c r="Z384" i="4"/>
  <c r="AA384" i="4"/>
  <c r="AC384" i="4"/>
  <c r="AD384" i="4"/>
  <c r="AE384" i="4"/>
  <c r="AF384" i="4"/>
  <c r="Y385" i="4"/>
  <c r="Z385" i="4"/>
  <c r="AA385" i="4"/>
  <c r="AC385" i="4"/>
  <c r="AD385" i="4"/>
  <c r="AE385" i="4"/>
  <c r="AF385" i="4"/>
  <c r="Y386" i="4"/>
  <c r="Z386" i="4"/>
  <c r="AA386" i="4"/>
  <c r="AC386" i="4"/>
  <c r="AD386" i="4"/>
  <c r="AE386" i="4"/>
  <c r="AF386" i="4"/>
  <c r="Y387" i="4"/>
  <c r="Z387" i="4"/>
  <c r="AA387" i="4"/>
  <c r="AC387" i="4"/>
  <c r="AD387" i="4"/>
  <c r="AE387" i="4"/>
  <c r="AF387" i="4"/>
  <c r="Y388" i="4"/>
  <c r="Z388" i="4"/>
  <c r="AA388" i="4"/>
  <c r="AC388" i="4"/>
  <c r="AD388" i="4"/>
  <c r="AE388" i="4"/>
  <c r="AF388" i="4"/>
  <c r="Y389" i="4"/>
  <c r="Z389" i="4"/>
  <c r="AA389" i="4"/>
  <c r="AC389" i="4"/>
  <c r="AD389" i="4"/>
  <c r="AE389" i="4"/>
  <c r="AF389" i="4"/>
  <c r="Y390" i="4"/>
  <c r="Z390" i="4"/>
  <c r="AA390" i="4"/>
  <c r="AC390" i="4"/>
  <c r="AD390" i="4"/>
  <c r="AE390" i="4"/>
  <c r="AF390" i="4"/>
  <c r="Y391" i="4"/>
  <c r="Z391" i="4"/>
  <c r="AA391" i="4"/>
  <c r="AC391" i="4"/>
  <c r="AD391" i="4"/>
  <c r="AE391" i="4"/>
  <c r="AF391" i="4"/>
  <c r="Y392" i="4"/>
  <c r="Z392" i="4"/>
  <c r="AA392" i="4"/>
  <c r="AC392" i="4"/>
  <c r="AD392" i="4"/>
  <c r="AE392" i="4"/>
  <c r="AF392" i="4"/>
  <c r="Y393" i="4"/>
  <c r="Z393" i="4"/>
  <c r="AA393" i="4"/>
  <c r="AC393" i="4"/>
  <c r="AD393" i="4"/>
  <c r="AE393" i="4"/>
  <c r="AF393" i="4"/>
  <c r="Y394" i="4"/>
  <c r="Z394" i="4"/>
  <c r="AA394" i="4"/>
  <c r="AC394" i="4"/>
  <c r="AD394" i="4"/>
  <c r="AE394" i="4"/>
  <c r="AF394" i="4"/>
  <c r="Y395" i="4"/>
  <c r="Z395" i="4"/>
  <c r="AA395" i="4"/>
  <c r="AC395" i="4"/>
  <c r="AD395" i="4"/>
  <c r="AE395" i="4"/>
  <c r="AF395" i="4"/>
  <c r="Y396" i="4"/>
  <c r="Z396" i="4"/>
  <c r="AA396" i="4"/>
  <c r="AC396" i="4"/>
  <c r="AD396" i="4"/>
  <c r="AE396" i="4"/>
  <c r="AF396" i="4"/>
  <c r="Y397" i="4"/>
  <c r="Z397" i="4"/>
  <c r="AA397" i="4"/>
  <c r="AC397" i="4"/>
  <c r="AD397" i="4"/>
  <c r="AE397" i="4"/>
  <c r="AF397" i="4"/>
  <c r="Y398" i="4"/>
  <c r="Z398" i="4"/>
  <c r="AA398" i="4"/>
  <c r="AC398" i="4"/>
  <c r="AD398" i="4"/>
  <c r="AE398" i="4"/>
  <c r="AF398" i="4"/>
  <c r="Y399" i="4"/>
  <c r="Z399" i="4"/>
  <c r="AA399" i="4"/>
  <c r="AC399" i="4"/>
  <c r="AD399" i="4"/>
  <c r="AE399" i="4"/>
  <c r="AF399" i="4"/>
  <c r="Y400" i="4"/>
  <c r="Z400" i="4"/>
  <c r="AA400" i="4"/>
  <c r="AC400" i="4"/>
  <c r="AD400" i="4"/>
  <c r="AE400" i="4"/>
  <c r="AF400" i="4"/>
  <c r="Y401" i="4"/>
  <c r="Z401" i="4"/>
  <c r="AA401" i="4"/>
  <c r="AC401" i="4"/>
  <c r="AD401" i="4"/>
  <c r="AE401" i="4"/>
  <c r="AF401" i="4"/>
  <c r="Y402" i="4"/>
  <c r="Z402" i="4"/>
  <c r="AA402" i="4"/>
  <c r="AC402" i="4"/>
  <c r="AD402" i="4"/>
  <c r="AE402" i="4"/>
  <c r="AF402" i="4"/>
  <c r="Y403" i="4"/>
  <c r="Z403" i="4"/>
  <c r="AA403" i="4"/>
  <c r="AC403" i="4"/>
  <c r="AD403" i="4"/>
  <c r="AE403" i="4"/>
  <c r="AF403" i="4"/>
  <c r="Y404" i="4"/>
  <c r="Z404" i="4"/>
  <c r="AA404" i="4"/>
  <c r="AC404" i="4"/>
  <c r="AD404" i="4"/>
  <c r="AE404" i="4"/>
  <c r="AF404" i="4"/>
  <c r="Y405" i="4"/>
  <c r="Z405" i="4"/>
  <c r="AA405" i="4"/>
  <c r="AC405" i="4"/>
  <c r="AD405" i="4"/>
  <c r="AE405" i="4"/>
  <c r="AF405" i="4"/>
  <c r="Y406" i="4"/>
  <c r="Z406" i="4"/>
  <c r="AA406" i="4"/>
  <c r="AC406" i="4"/>
  <c r="AD406" i="4"/>
  <c r="AE406" i="4"/>
  <c r="AF406" i="4"/>
  <c r="Y407" i="4"/>
  <c r="Z407" i="4"/>
  <c r="AA407" i="4"/>
  <c r="AC407" i="4"/>
  <c r="AD407" i="4"/>
  <c r="AE407" i="4"/>
  <c r="AF407" i="4"/>
  <c r="Y408" i="4"/>
  <c r="Z408" i="4"/>
  <c r="AA408" i="4"/>
  <c r="AC408" i="4"/>
  <c r="AD408" i="4"/>
  <c r="AE408" i="4"/>
  <c r="AF408" i="4"/>
  <c r="Y409" i="4"/>
  <c r="Z409" i="4"/>
  <c r="AA409" i="4"/>
  <c r="AC409" i="4"/>
  <c r="AD409" i="4"/>
  <c r="AE409" i="4"/>
  <c r="AF409" i="4"/>
  <c r="Y410" i="4"/>
  <c r="Z410" i="4"/>
  <c r="AA410" i="4"/>
  <c r="AC410" i="4"/>
  <c r="AD410" i="4"/>
  <c r="AE410" i="4"/>
  <c r="AF410" i="4"/>
  <c r="Y411" i="4"/>
  <c r="Z411" i="4"/>
  <c r="AA411" i="4"/>
  <c r="AC411" i="4"/>
  <c r="AD411" i="4"/>
  <c r="AE411" i="4"/>
  <c r="AF411" i="4"/>
  <c r="Y412" i="4"/>
  <c r="Z412" i="4"/>
  <c r="AA412" i="4"/>
  <c r="AC412" i="4"/>
  <c r="AD412" i="4"/>
  <c r="AE412" i="4"/>
  <c r="AF412" i="4"/>
  <c r="Y413" i="4"/>
  <c r="Z413" i="4"/>
  <c r="AA413" i="4"/>
  <c r="AC413" i="4"/>
  <c r="AD413" i="4"/>
  <c r="AE413" i="4"/>
  <c r="AF413" i="4"/>
  <c r="Y414" i="4"/>
  <c r="Z414" i="4"/>
  <c r="AA414" i="4"/>
  <c r="AC414" i="4"/>
  <c r="AD414" i="4"/>
  <c r="AE414" i="4"/>
  <c r="AF414" i="4"/>
  <c r="Y415" i="4"/>
  <c r="Z415" i="4"/>
  <c r="AA415" i="4"/>
  <c r="AC415" i="4"/>
  <c r="AD415" i="4"/>
  <c r="AE415" i="4"/>
  <c r="AF415" i="4"/>
  <c r="Y416" i="4"/>
  <c r="Z416" i="4"/>
  <c r="AA416" i="4"/>
  <c r="AC416" i="4"/>
  <c r="AD416" i="4"/>
  <c r="AE416" i="4"/>
  <c r="AF416" i="4"/>
  <c r="Y417" i="4"/>
  <c r="Z417" i="4"/>
  <c r="AA417" i="4"/>
  <c r="AC417" i="4"/>
  <c r="AD417" i="4"/>
  <c r="AE417" i="4"/>
  <c r="AF417" i="4"/>
  <c r="Y418" i="4"/>
  <c r="Z418" i="4"/>
  <c r="AA418" i="4"/>
  <c r="AC418" i="4"/>
  <c r="AD418" i="4"/>
  <c r="AE418" i="4"/>
  <c r="AF418" i="4"/>
  <c r="Y419" i="4"/>
  <c r="Z419" i="4"/>
  <c r="AA419" i="4"/>
  <c r="AC419" i="4"/>
  <c r="AD419" i="4"/>
  <c r="AE419" i="4"/>
  <c r="AF419" i="4"/>
  <c r="Y420" i="4"/>
  <c r="Z420" i="4"/>
  <c r="AA420" i="4"/>
  <c r="AC420" i="4"/>
  <c r="AD420" i="4"/>
  <c r="AE420" i="4"/>
  <c r="AF420" i="4"/>
  <c r="Y421" i="4"/>
  <c r="Z421" i="4"/>
  <c r="AA421" i="4"/>
  <c r="AC421" i="4"/>
  <c r="AD421" i="4"/>
  <c r="AE421" i="4"/>
  <c r="AF421" i="4"/>
  <c r="Y422" i="4"/>
  <c r="Z422" i="4"/>
  <c r="AA422" i="4"/>
  <c r="AC422" i="4"/>
  <c r="AD422" i="4"/>
  <c r="AE422" i="4"/>
  <c r="AF422" i="4"/>
  <c r="Y423" i="4"/>
  <c r="Z423" i="4"/>
  <c r="AA423" i="4"/>
  <c r="AC423" i="4"/>
  <c r="AD423" i="4"/>
  <c r="AE423" i="4"/>
  <c r="AF423" i="4"/>
  <c r="Y424" i="4"/>
  <c r="Z424" i="4"/>
  <c r="AA424" i="4"/>
  <c r="AC424" i="4"/>
  <c r="AD424" i="4"/>
  <c r="AE424" i="4"/>
  <c r="AF424" i="4"/>
  <c r="Y425" i="4"/>
  <c r="Z425" i="4"/>
  <c r="AA425" i="4"/>
  <c r="AC425" i="4"/>
  <c r="AD425" i="4"/>
  <c r="AE425" i="4"/>
  <c r="AF425" i="4"/>
  <c r="Y426" i="4"/>
  <c r="Z426" i="4"/>
  <c r="AA426" i="4"/>
  <c r="AC426" i="4"/>
  <c r="AD426" i="4"/>
  <c r="AE426" i="4"/>
  <c r="AF426" i="4"/>
  <c r="Y427" i="4"/>
  <c r="Z427" i="4"/>
  <c r="AA427" i="4"/>
  <c r="AC427" i="4"/>
  <c r="AD427" i="4"/>
  <c r="AE427" i="4"/>
  <c r="AF427" i="4"/>
  <c r="Y428" i="4"/>
  <c r="Z428" i="4"/>
  <c r="AA428" i="4"/>
  <c r="AC428" i="4"/>
  <c r="AD428" i="4"/>
  <c r="AE428" i="4"/>
  <c r="AF428" i="4"/>
  <c r="Y429" i="4"/>
  <c r="Z429" i="4"/>
  <c r="AA429" i="4"/>
  <c r="AC429" i="4"/>
  <c r="AD429" i="4"/>
  <c r="AE429" i="4"/>
  <c r="AF429" i="4"/>
  <c r="Y430" i="4"/>
  <c r="Z430" i="4"/>
  <c r="AA430" i="4"/>
  <c r="AC430" i="4"/>
  <c r="AD430" i="4"/>
  <c r="AE430" i="4"/>
  <c r="AF430" i="4"/>
  <c r="Y431" i="4"/>
  <c r="Z431" i="4"/>
  <c r="AA431" i="4"/>
  <c r="AC431" i="4"/>
  <c r="AD431" i="4"/>
  <c r="AE431" i="4"/>
  <c r="AF431" i="4"/>
  <c r="Y432" i="4"/>
  <c r="Z432" i="4"/>
  <c r="AA432" i="4"/>
  <c r="AC432" i="4"/>
  <c r="AD432" i="4"/>
  <c r="AE432" i="4"/>
  <c r="AF432" i="4"/>
  <c r="Y433" i="4"/>
  <c r="Z433" i="4"/>
  <c r="AA433" i="4"/>
  <c r="AC433" i="4"/>
  <c r="AD433" i="4"/>
  <c r="AE433" i="4"/>
  <c r="AF433" i="4"/>
  <c r="Y434" i="4"/>
  <c r="Z434" i="4"/>
  <c r="AA434" i="4"/>
  <c r="AC434" i="4"/>
  <c r="AD434" i="4"/>
  <c r="AE434" i="4"/>
  <c r="AF434" i="4"/>
  <c r="Y435" i="4"/>
  <c r="Z435" i="4"/>
  <c r="AA435" i="4"/>
  <c r="AC435" i="4"/>
  <c r="AD435" i="4"/>
  <c r="AE435" i="4"/>
  <c r="AF435" i="4"/>
  <c r="Y436" i="4"/>
  <c r="Z436" i="4"/>
  <c r="AA436" i="4"/>
  <c r="AC436" i="4"/>
  <c r="AD436" i="4"/>
  <c r="AE436" i="4"/>
  <c r="AF436" i="4"/>
  <c r="Y437" i="4"/>
  <c r="Z437" i="4"/>
  <c r="AA437" i="4"/>
  <c r="AC437" i="4"/>
  <c r="AD437" i="4"/>
  <c r="AE437" i="4"/>
  <c r="AF437" i="4"/>
  <c r="Y438" i="4"/>
  <c r="Z438" i="4"/>
  <c r="AA438" i="4"/>
  <c r="AC438" i="4"/>
  <c r="AD438" i="4"/>
  <c r="AE438" i="4"/>
  <c r="AF438" i="4"/>
  <c r="Y439" i="4"/>
  <c r="Z439" i="4"/>
  <c r="AA439" i="4"/>
  <c r="AC439" i="4"/>
  <c r="AD439" i="4"/>
  <c r="AE439" i="4"/>
  <c r="AF439" i="4"/>
  <c r="Y440" i="4"/>
  <c r="Z440" i="4"/>
  <c r="AA440" i="4"/>
  <c r="AC440" i="4"/>
  <c r="AD440" i="4"/>
  <c r="AE440" i="4"/>
  <c r="AF440" i="4"/>
  <c r="Y441" i="4"/>
  <c r="Z441" i="4"/>
  <c r="AA441" i="4"/>
  <c r="AC441" i="4"/>
  <c r="AD441" i="4"/>
  <c r="AE441" i="4"/>
  <c r="AF441" i="4"/>
  <c r="Y442" i="4"/>
  <c r="Z442" i="4"/>
  <c r="AA442" i="4"/>
  <c r="AC442" i="4"/>
  <c r="AD442" i="4"/>
  <c r="AE442" i="4"/>
  <c r="AF442" i="4"/>
  <c r="Y443" i="4"/>
  <c r="Z443" i="4"/>
  <c r="AA443" i="4"/>
  <c r="AC443" i="4"/>
  <c r="AD443" i="4"/>
  <c r="AE443" i="4"/>
  <c r="AF443" i="4"/>
  <c r="Y444" i="4"/>
  <c r="Z444" i="4"/>
  <c r="AA444" i="4"/>
  <c r="AC444" i="4"/>
  <c r="AD444" i="4"/>
  <c r="AE444" i="4"/>
  <c r="AF444" i="4"/>
  <c r="Y445" i="4"/>
  <c r="Z445" i="4"/>
  <c r="AA445" i="4"/>
  <c r="AC445" i="4"/>
  <c r="AD445" i="4"/>
  <c r="AE445" i="4"/>
  <c r="AF445" i="4"/>
  <c r="Y446" i="4"/>
  <c r="Z446" i="4"/>
  <c r="AA446" i="4"/>
  <c r="AC446" i="4"/>
  <c r="AD446" i="4"/>
  <c r="AE446" i="4"/>
  <c r="AF446" i="4"/>
  <c r="Y447" i="4"/>
  <c r="Z447" i="4"/>
  <c r="AA447" i="4"/>
  <c r="AC447" i="4"/>
  <c r="AD447" i="4"/>
  <c r="AE447" i="4"/>
  <c r="AF447" i="4"/>
  <c r="Y448" i="4"/>
  <c r="Z448" i="4"/>
  <c r="AA448" i="4"/>
  <c r="AC448" i="4"/>
  <c r="AD448" i="4"/>
  <c r="AE448" i="4"/>
  <c r="AF448" i="4"/>
  <c r="Y449" i="4"/>
  <c r="Z449" i="4"/>
  <c r="AA449" i="4"/>
  <c r="AC449" i="4"/>
  <c r="AD449" i="4"/>
  <c r="AE449" i="4"/>
  <c r="AF449" i="4"/>
  <c r="Y450" i="4"/>
  <c r="Z450" i="4"/>
  <c r="AA450" i="4"/>
  <c r="AC450" i="4"/>
  <c r="AD450" i="4"/>
  <c r="AE450" i="4"/>
  <c r="AF450" i="4"/>
  <c r="Y451" i="4"/>
  <c r="Z451" i="4"/>
  <c r="AA451" i="4"/>
  <c r="AC451" i="4"/>
  <c r="AD451" i="4"/>
  <c r="AE451" i="4"/>
  <c r="AF451" i="4"/>
  <c r="Y452" i="4"/>
  <c r="Z452" i="4"/>
  <c r="AA452" i="4"/>
  <c r="AC452" i="4"/>
  <c r="AD452" i="4"/>
  <c r="AE452" i="4"/>
  <c r="AF452" i="4"/>
  <c r="Y453" i="4"/>
  <c r="Z453" i="4"/>
  <c r="AA453" i="4"/>
  <c r="AC453" i="4"/>
  <c r="AD453" i="4"/>
  <c r="AE453" i="4"/>
  <c r="AF453" i="4"/>
  <c r="Y454" i="4"/>
  <c r="Z454" i="4"/>
  <c r="AA454" i="4"/>
  <c r="AC454" i="4"/>
  <c r="AD454" i="4"/>
  <c r="AE454" i="4"/>
  <c r="AF454" i="4"/>
  <c r="Y455" i="4"/>
  <c r="Z455" i="4"/>
  <c r="AA455" i="4"/>
  <c r="AC455" i="4"/>
  <c r="AD455" i="4"/>
  <c r="AE455" i="4"/>
  <c r="AF455" i="4"/>
  <c r="Y456" i="4"/>
  <c r="Z456" i="4"/>
  <c r="AA456" i="4"/>
  <c r="AC456" i="4"/>
  <c r="AD456" i="4"/>
  <c r="AE456" i="4"/>
  <c r="AF456" i="4"/>
  <c r="Y457" i="4"/>
  <c r="Z457" i="4"/>
  <c r="AA457" i="4"/>
  <c r="AC457" i="4"/>
  <c r="AD457" i="4"/>
  <c r="AE457" i="4"/>
  <c r="AF457" i="4"/>
  <c r="Y458" i="4"/>
  <c r="Z458" i="4"/>
  <c r="AA458" i="4"/>
  <c r="AC458" i="4"/>
  <c r="AD458" i="4"/>
  <c r="AE458" i="4"/>
  <c r="AF458" i="4"/>
  <c r="Y459" i="4"/>
  <c r="Z459" i="4"/>
  <c r="AA459" i="4"/>
  <c r="AC459" i="4"/>
  <c r="AD459" i="4"/>
  <c r="AE459" i="4"/>
  <c r="AF459" i="4"/>
  <c r="Y460" i="4"/>
  <c r="Z460" i="4"/>
  <c r="AA460" i="4"/>
  <c r="AC460" i="4"/>
  <c r="AD460" i="4"/>
  <c r="AE460" i="4"/>
  <c r="AF460" i="4"/>
  <c r="Y461" i="4"/>
  <c r="Z461" i="4"/>
  <c r="AA461" i="4"/>
  <c r="AC461" i="4"/>
  <c r="AD461" i="4"/>
  <c r="AE461" i="4"/>
  <c r="AF461" i="4"/>
  <c r="Y462" i="4"/>
  <c r="Z462" i="4"/>
  <c r="AA462" i="4"/>
  <c r="AC462" i="4"/>
  <c r="AD462" i="4"/>
  <c r="AE462" i="4"/>
  <c r="AF462" i="4"/>
  <c r="Y463" i="4"/>
  <c r="Z463" i="4"/>
  <c r="AA463" i="4"/>
  <c r="AC463" i="4"/>
  <c r="AD463" i="4"/>
  <c r="AE463" i="4"/>
  <c r="AF463" i="4"/>
  <c r="Y464" i="4"/>
  <c r="Z464" i="4"/>
  <c r="AA464" i="4"/>
  <c r="AC464" i="4"/>
  <c r="AD464" i="4"/>
  <c r="AE464" i="4"/>
  <c r="AF464" i="4"/>
  <c r="Y465" i="4"/>
  <c r="Z465" i="4"/>
  <c r="AA465" i="4"/>
  <c r="AC465" i="4"/>
  <c r="AD465" i="4"/>
  <c r="AE465" i="4"/>
  <c r="AF465" i="4"/>
  <c r="Y466" i="4"/>
  <c r="Z466" i="4"/>
  <c r="AA466" i="4"/>
  <c r="AC466" i="4"/>
  <c r="AD466" i="4"/>
  <c r="AE466" i="4"/>
  <c r="AF466" i="4"/>
  <c r="Y467" i="4"/>
  <c r="Z467" i="4"/>
  <c r="AA467" i="4"/>
  <c r="AC467" i="4"/>
  <c r="AD467" i="4"/>
  <c r="AE467" i="4"/>
  <c r="AF467" i="4"/>
  <c r="Y468" i="4"/>
  <c r="Z468" i="4"/>
  <c r="AA468" i="4"/>
  <c r="AC468" i="4"/>
  <c r="AD468" i="4"/>
  <c r="AE468" i="4"/>
  <c r="AF468" i="4"/>
  <c r="Y469" i="4"/>
  <c r="Z469" i="4"/>
  <c r="AA469" i="4"/>
  <c r="AC469" i="4"/>
  <c r="AD469" i="4"/>
  <c r="AE469" i="4"/>
  <c r="AF469" i="4"/>
  <c r="Y470" i="4"/>
  <c r="Z470" i="4"/>
  <c r="AA470" i="4"/>
  <c r="AC470" i="4"/>
  <c r="AD470" i="4"/>
  <c r="AE470" i="4"/>
  <c r="AF470" i="4"/>
  <c r="Y471" i="4"/>
  <c r="Z471" i="4"/>
  <c r="AA471" i="4"/>
  <c r="AC471" i="4"/>
  <c r="AD471" i="4"/>
  <c r="AE471" i="4"/>
  <c r="AF471" i="4"/>
  <c r="Y472" i="4"/>
  <c r="Z472" i="4"/>
  <c r="AA472" i="4"/>
  <c r="AC472" i="4"/>
  <c r="AD472" i="4"/>
  <c r="AE472" i="4"/>
  <c r="AF472" i="4"/>
  <c r="Y473" i="4"/>
  <c r="Z473" i="4"/>
  <c r="AA473" i="4"/>
  <c r="AC473" i="4"/>
  <c r="AD473" i="4"/>
  <c r="AE473" i="4"/>
  <c r="AF473" i="4"/>
  <c r="Y474" i="4"/>
  <c r="Z474" i="4"/>
  <c r="AA474" i="4"/>
  <c r="AC474" i="4"/>
  <c r="AD474" i="4"/>
  <c r="AE474" i="4"/>
  <c r="AF474" i="4"/>
  <c r="Y475" i="4"/>
  <c r="Z475" i="4"/>
  <c r="AA475" i="4"/>
  <c r="AC475" i="4"/>
  <c r="AD475" i="4"/>
  <c r="AE475" i="4"/>
  <c r="AF475" i="4"/>
  <c r="Y476" i="4"/>
  <c r="Z476" i="4"/>
  <c r="AA476" i="4"/>
  <c r="AC476" i="4"/>
  <c r="AD476" i="4"/>
  <c r="AE476" i="4"/>
  <c r="AF476" i="4"/>
  <c r="Y477" i="4"/>
  <c r="Z477" i="4"/>
  <c r="AA477" i="4"/>
  <c r="AC477" i="4"/>
  <c r="AD477" i="4"/>
  <c r="AE477" i="4"/>
  <c r="AF477" i="4"/>
  <c r="Y478" i="4"/>
  <c r="Z478" i="4"/>
  <c r="AA478" i="4"/>
  <c r="AC478" i="4"/>
  <c r="AD478" i="4"/>
  <c r="AE478" i="4"/>
  <c r="AF478" i="4"/>
  <c r="Y479" i="4"/>
  <c r="Z479" i="4"/>
  <c r="AA479" i="4"/>
  <c r="AC479" i="4"/>
  <c r="AD479" i="4"/>
  <c r="AE479" i="4"/>
  <c r="AF479" i="4"/>
  <c r="Y480" i="4"/>
  <c r="Z480" i="4"/>
  <c r="AA480" i="4"/>
  <c r="AC480" i="4"/>
  <c r="AD480" i="4"/>
  <c r="AE480" i="4"/>
  <c r="AF480" i="4"/>
  <c r="Y481" i="4"/>
  <c r="Z481" i="4"/>
  <c r="AA481" i="4"/>
  <c r="AC481" i="4"/>
  <c r="AD481" i="4"/>
  <c r="AE481" i="4"/>
  <c r="AF481" i="4"/>
  <c r="Y482" i="4"/>
  <c r="Z482" i="4"/>
  <c r="AA482" i="4"/>
  <c r="AC482" i="4"/>
  <c r="AD482" i="4"/>
  <c r="AE482" i="4"/>
  <c r="AF482" i="4"/>
  <c r="Y483" i="4"/>
  <c r="Z483" i="4"/>
  <c r="AA483" i="4"/>
  <c r="AC483" i="4"/>
  <c r="AD483" i="4"/>
  <c r="AE483" i="4"/>
  <c r="AF483" i="4"/>
  <c r="Y484" i="4"/>
  <c r="Z484" i="4"/>
  <c r="AA484" i="4"/>
  <c r="AC484" i="4"/>
  <c r="AD484" i="4"/>
  <c r="AE484" i="4"/>
  <c r="AF484" i="4"/>
  <c r="Y485" i="4"/>
  <c r="Z485" i="4"/>
  <c r="AA485" i="4"/>
  <c r="AC485" i="4"/>
  <c r="AD485" i="4"/>
  <c r="AE485" i="4"/>
  <c r="AF485" i="4"/>
  <c r="Y486" i="4"/>
  <c r="Z486" i="4"/>
  <c r="AA486" i="4"/>
  <c r="AC486" i="4"/>
  <c r="AD486" i="4"/>
  <c r="AE486" i="4"/>
  <c r="AF486" i="4"/>
  <c r="Y487" i="4"/>
  <c r="Z487" i="4"/>
  <c r="AA487" i="4"/>
  <c r="AC487" i="4"/>
  <c r="AD487" i="4"/>
  <c r="AE487" i="4"/>
  <c r="AF487" i="4"/>
  <c r="Y488" i="4"/>
  <c r="Z488" i="4"/>
  <c r="AA488" i="4"/>
  <c r="AC488" i="4"/>
  <c r="AD488" i="4"/>
  <c r="AE488" i="4"/>
  <c r="AF488" i="4"/>
  <c r="Y489" i="4"/>
  <c r="Z489" i="4"/>
  <c r="AA489" i="4"/>
  <c r="AC489" i="4"/>
  <c r="AD489" i="4"/>
  <c r="AE489" i="4"/>
  <c r="AF489" i="4"/>
  <c r="Y490" i="4"/>
  <c r="Z490" i="4"/>
  <c r="AA490" i="4"/>
  <c r="AC490" i="4"/>
  <c r="AD490" i="4"/>
  <c r="AE490" i="4"/>
  <c r="AF490" i="4"/>
  <c r="Y491" i="4"/>
  <c r="Z491" i="4"/>
  <c r="AA491" i="4"/>
  <c r="AC491" i="4"/>
  <c r="AD491" i="4"/>
  <c r="AE491" i="4"/>
  <c r="AF491" i="4"/>
  <c r="Y492" i="4"/>
  <c r="Z492" i="4"/>
  <c r="AA492" i="4"/>
  <c r="AC492" i="4"/>
  <c r="AD492" i="4"/>
  <c r="AE492" i="4"/>
  <c r="AF492" i="4"/>
  <c r="Y493" i="4"/>
  <c r="Z493" i="4"/>
  <c r="AA493" i="4"/>
  <c r="AC493" i="4"/>
  <c r="AD493" i="4"/>
  <c r="AE493" i="4"/>
  <c r="AF493" i="4"/>
  <c r="Y494" i="4"/>
  <c r="Z494" i="4"/>
  <c r="AA494" i="4"/>
  <c r="AC494" i="4"/>
  <c r="AD494" i="4"/>
  <c r="AE494" i="4"/>
  <c r="AF494" i="4"/>
  <c r="Y495" i="4"/>
  <c r="Z495" i="4"/>
  <c r="AA495" i="4"/>
  <c r="AC495" i="4"/>
  <c r="AD495" i="4"/>
  <c r="AE495" i="4"/>
  <c r="AF495" i="4"/>
  <c r="Y496" i="4"/>
  <c r="Z496" i="4"/>
  <c r="AA496" i="4"/>
  <c r="AC496" i="4"/>
  <c r="AD496" i="4"/>
  <c r="AE496" i="4"/>
  <c r="AF496" i="4"/>
  <c r="Y497" i="4"/>
  <c r="Z497" i="4"/>
  <c r="AA497" i="4"/>
  <c r="AC497" i="4"/>
  <c r="AD497" i="4"/>
  <c r="AE497" i="4"/>
  <c r="AF497" i="4"/>
  <c r="Y498" i="4"/>
  <c r="Z498" i="4"/>
  <c r="AA498" i="4"/>
  <c r="AC498" i="4"/>
  <c r="AD498" i="4"/>
  <c r="AE498" i="4"/>
  <c r="AF498" i="4"/>
  <c r="Y499" i="4"/>
  <c r="Z499" i="4"/>
  <c r="AA499" i="4"/>
  <c r="AC499" i="4"/>
  <c r="AD499" i="4"/>
  <c r="AE499" i="4"/>
  <c r="AF499" i="4"/>
  <c r="Y500" i="4"/>
  <c r="Z500" i="4"/>
  <c r="AA500" i="4"/>
  <c r="AC500" i="4"/>
  <c r="AD500" i="4"/>
  <c r="AE500" i="4"/>
  <c r="AF500" i="4"/>
  <c r="Y501" i="4"/>
  <c r="Z501" i="4"/>
  <c r="AA501" i="4"/>
  <c r="AC501" i="4"/>
  <c r="AD501" i="4"/>
  <c r="AE501" i="4"/>
  <c r="AF501" i="4"/>
  <c r="Y502" i="4"/>
  <c r="Z502" i="4"/>
  <c r="AA502" i="4"/>
  <c r="AC502" i="4"/>
  <c r="AD502" i="4"/>
  <c r="AE502" i="4"/>
  <c r="AF502" i="4"/>
  <c r="Y503" i="4"/>
  <c r="Z503" i="4"/>
  <c r="AA503" i="4"/>
  <c r="AC503" i="4"/>
  <c r="AD503" i="4"/>
  <c r="AE503" i="4"/>
  <c r="AF503" i="4"/>
  <c r="Y504" i="4"/>
  <c r="Z504" i="4"/>
  <c r="AA504" i="4"/>
  <c r="AC504" i="4"/>
  <c r="AD504" i="4"/>
  <c r="AE504" i="4"/>
  <c r="AF504" i="4"/>
  <c r="Y505" i="4"/>
  <c r="Z505" i="4"/>
  <c r="AA505" i="4"/>
  <c r="AC505" i="4"/>
  <c r="AD505" i="4"/>
  <c r="AE505" i="4"/>
  <c r="AF505" i="4"/>
  <c r="Y506" i="4"/>
  <c r="Z506" i="4"/>
  <c r="AA506" i="4"/>
  <c r="AC506" i="4"/>
  <c r="AD506" i="4"/>
  <c r="AE506" i="4"/>
  <c r="AF506" i="4"/>
  <c r="Y507" i="4"/>
  <c r="Z507" i="4"/>
  <c r="AA507" i="4"/>
  <c r="AC507" i="4"/>
  <c r="AD507" i="4"/>
  <c r="AE507" i="4"/>
  <c r="AF507" i="4"/>
  <c r="Y508" i="4"/>
  <c r="Z508" i="4"/>
  <c r="AA508" i="4"/>
  <c r="AC508" i="4"/>
  <c r="AD508" i="4"/>
  <c r="AE508" i="4"/>
  <c r="AF508" i="4"/>
  <c r="Y509" i="4"/>
  <c r="Z509" i="4"/>
  <c r="AA509" i="4"/>
  <c r="AC509" i="4"/>
  <c r="AD509" i="4"/>
  <c r="AE509" i="4"/>
  <c r="AF509" i="4"/>
  <c r="Y510" i="4"/>
  <c r="Z510" i="4"/>
  <c r="AA510" i="4"/>
  <c r="AC510" i="4"/>
  <c r="AD510" i="4"/>
  <c r="AE510" i="4"/>
  <c r="AF510" i="4"/>
  <c r="Y511" i="4"/>
  <c r="Z511" i="4"/>
  <c r="AA511" i="4"/>
  <c r="AC511" i="4"/>
  <c r="AD511" i="4"/>
  <c r="AE511" i="4"/>
  <c r="AF511" i="4"/>
  <c r="Y512" i="4"/>
  <c r="Z512" i="4"/>
  <c r="AA512" i="4"/>
  <c r="AC512" i="4"/>
  <c r="AD512" i="4"/>
  <c r="AE512" i="4"/>
  <c r="AF512" i="4"/>
  <c r="Y513" i="4"/>
  <c r="Z513" i="4"/>
  <c r="AA513" i="4"/>
  <c r="AC513" i="4"/>
  <c r="AD513" i="4"/>
  <c r="AE513" i="4"/>
  <c r="AF513" i="4"/>
  <c r="Y514" i="4"/>
  <c r="Z514" i="4"/>
  <c r="AA514" i="4"/>
  <c r="AC514" i="4"/>
  <c r="AD514" i="4"/>
  <c r="AE514" i="4"/>
  <c r="AF514" i="4"/>
  <c r="Y515" i="4"/>
  <c r="Z515" i="4"/>
  <c r="AA515" i="4"/>
  <c r="AC515" i="4"/>
  <c r="AD515" i="4"/>
  <c r="AE515" i="4"/>
  <c r="AF515" i="4"/>
  <c r="Y516" i="4"/>
  <c r="Z516" i="4"/>
  <c r="AA516" i="4"/>
  <c r="AC516" i="4"/>
  <c r="AD516" i="4"/>
  <c r="AE516" i="4"/>
  <c r="AF516" i="4"/>
  <c r="Y517" i="4"/>
  <c r="Z517" i="4"/>
  <c r="AA517" i="4"/>
  <c r="AC517" i="4"/>
  <c r="AD517" i="4"/>
  <c r="AE517" i="4"/>
  <c r="AF517" i="4"/>
  <c r="Y518" i="4"/>
  <c r="Z518" i="4"/>
  <c r="AA518" i="4"/>
  <c r="AC518" i="4"/>
  <c r="AD518" i="4"/>
  <c r="AE518" i="4"/>
  <c r="AF518" i="4"/>
  <c r="Y519" i="4"/>
  <c r="Z519" i="4"/>
  <c r="AA519" i="4"/>
  <c r="AC519" i="4"/>
  <c r="AD519" i="4"/>
  <c r="AE519" i="4"/>
  <c r="AF519" i="4"/>
  <c r="Y520" i="4"/>
  <c r="Z520" i="4"/>
  <c r="AA520" i="4"/>
  <c r="AC520" i="4"/>
  <c r="AD520" i="4"/>
  <c r="AE520" i="4"/>
  <c r="AF520" i="4"/>
  <c r="Y521" i="4"/>
  <c r="Z521" i="4"/>
  <c r="AA521" i="4"/>
  <c r="AC521" i="4"/>
  <c r="AD521" i="4"/>
  <c r="AE521" i="4"/>
  <c r="AF521" i="4"/>
  <c r="Y522" i="4"/>
  <c r="Z522" i="4"/>
  <c r="AA522" i="4"/>
  <c r="AC522" i="4"/>
  <c r="AD522" i="4"/>
  <c r="AE522" i="4"/>
  <c r="AF522" i="4"/>
  <c r="Y523" i="4"/>
  <c r="Z523" i="4"/>
  <c r="AA523" i="4"/>
  <c r="AC523" i="4"/>
  <c r="AD523" i="4"/>
  <c r="AE523" i="4"/>
  <c r="AF523" i="4"/>
  <c r="Y524" i="4"/>
  <c r="Z524" i="4"/>
  <c r="AA524" i="4"/>
  <c r="AC524" i="4"/>
  <c r="AD524" i="4"/>
  <c r="AE524" i="4"/>
  <c r="AF524" i="4"/>
  <c r="Y525" i="4"/>
  <c r="Z525" i="4"/>
  <c r="AA525" i="4"/>
  <c r="AC525" i="4"/>
  <c r="AD525" i="4"/>
  <c r="AE525" i="4"/>
  <c r="AF525" i="4"/>
  <c r="Y526" i="4"/>
  <c r="Z526" i="4"/>
  <c r="AA526" i="4"/>
  <c r="AC526" i="4"/>
  <c r="AD526" i="4"/>
  <c r="AE526" i="4"/>
  <c r="AF526" i="4"/>
  <c r="Y527" i="4"/>
  <c r="Z527" i="4"/>
  <c r="AA527" i="4"/>
  <c r="AC527" i="4"/>
  <c r="AD527" i="4"/>
  <c r="AE527" i="4"/>
  <c r="AF527" i="4"/>
  <c r="Y528" i="4"/>
  <c r="Z528" i="4"/>
  <c r="AA528" i="4"/>
  <c r="AC528" i="4"/>
  <c r="AD528" i="4"/>
  <c r="AE528" i="4"/>
  <c r="AF528" i="4"/>
  <c r="Y529" i="4"/>
  <c r="Z529" i="4"/>
  <c r="AA529" i="4"/>
  <c r="AC529" i="4"/>
  <c r="AD529" i="4"/>
  <c r="AE529" i="4"/>
  <c r="AF529" i="4"/>
  <c r="Y530" i="4"/>
  <c r="Z530" i="4"/>
  <c r="AA530" i="4"/>
  <c r="AC530" i="4"/>
  <c r="AD530" i="4"/>
  <c r="AE530" i="4"/>
  <c r="AF530" i="4"/>
  <c r="Y531" i="4"/>
  <c r="Z531" i="4"/>
  <c r="AA531" i="4"/>
  <c r="AC531" i="4"/>
  <c r="AD531" i="4"/>
  <c r="AE531" i="4"/>
  <c r="AF531" i="4"/>
  <c r="Y532" i="4"/>
  <c r="Z532" i="4"/>
  <c r="AA532" i="4"/>
  <c r="AC532" i="4"/>
  <c r="AD532" i="4"/>
  <c r="AE532" i="4"/>
  <c r="AF532" i="4"/>
  <c r="Y533" i="4"/>
  <c r="Z533" i="4"/>
  <c r="AA533" i="4"/>
  <c r="AC533" i="4"/>
  <c r="AD533" i="4"/>
  <c r="AE533" i="4"/>
  <c r="AF533" i="4"/>
  <c r="Y534" i="4"/>
  <c r="Z534" i="4"/>
  <c r="AA534" i="4"/>
  <c r="AC534" i="4"/>
  <c r="AD534" i="4"/>
  <c r="AE534" i="4"/>
  <c r="AF534" i="4"/>
  <c r="Y535" i="4"/>
  <c r="Z535" i="4"/>
  <c r="AA535" i="4"/>
  <c r="AC535" i="4"/>
  <c r="AD535" i="4"/>
  <c r="AE535" i="4"/>
  <c r="AF535" i="4"/>
  <c r="Y536" i="4"/>
  <c r="Z536" i="4"/>
  <c r="AA536" i="4"/>
  <c r="AC536" i="4"/>
  <c r="AD536" i="4"/>
  <c r="AE536" i="4"/>
  <c r="AF536" i="4"/>
  <c r="Y537" i="4"/>
  <c r="Z537" i="4"/>
  <c r="AA537" i="4"/>
  <c r="AC537" i="4"/>
  <c r="AD537" i="4"/>
  <c r="AE537" i="4"/>
  <c r="AF537" i="4"/>
  <c r="Y538" i="4"/>
  <c r="Z538" i="4"/>
  <c r="AA538" i="4"/>
  <c r="AC538" i="4"/>
  <c r="AD538" i="4"/>
  <c r="AE538" i="4"/>
  <c r="AF538" i="4"/>
  <c r="Y539" i="4"/>
  <c r="Z539" i="4"/>
  <c r="AA539" i="4"/>
  <c r="AC539" i="4"/>
  <c r="AD539" i="4"/>
  <c r="AE539" i="4"/>
  <c r="AF539" i="4"/>
  <c r="Y540" i="4"/>
  <c r="Z540" i="4"/>
  <c r="AA540" i="4"/>
  <c r="AC540" i="4"/>
  <c r="AD540" i="4"/>
  <c r="AE540" i="4"/>
  <c r="AF540" i="4"/>
  <c r="Y541" i="4"/>
  <c r="Z541" i="4"/>
  <c r="AA541" i="4"/>
  <c r="AC541" i="4"/>
  <c r="AD541" i="4"/>
  <c r="AE541" i="4"/>
  <c r="AF541" i="4"/>
  <c r="Y542" i="4"/>
  <c r="Z542" i="4"/>
  <c r="AA542" i="4"/>
  <c r="AC542" i="4"/>
  <c r="AD542" i="4"/>
  <c r="AE542" i="4"/>
  <c r="AF542" i="4"/>
  <c r="Y543" i="4"/>
  <c r="Z543" i="4"/>
  <c r="AA543" i="4"/>
  <c r="AC543" i="4"/>
  <c r="AD543" i="4"/>
  <c r="AE543" i="4"/>
  <c r="AF543" i="4"/>
  <c r="Y544" i="4"/>
  <c r="Z544" i="4"/>
  <c r="AA544" i="4"/>
  <c r="AC544" i="4"/>
  <c r="AD544" i="4"/>
  <c r="AE544" i="4"/>
  <c r="AF544" i="4"/>
  <c r="Y545" i="4"/>
  <c r="Z545" i="4"/>
  <c r="AA545" i="4"/>
  <c r="AC545" i="4"/>
  <c r="AD545" i="4"/>
  <c r="AE545" i="4"/>
  <c r="AF545" i="4"/>
  <c r="Y546" i="4"/>
  <c r="Z546" i="4"/>
  <c r="AA546" i="4"/>
  <c r="AC546" i="4"/>
  <c r="AD546" i="4"/>
  <c r="AE546" i="4"/>
  <c r="AF546" i="4"/>
  <c r="Y547" i="4"/>
  <c r="Z547" i="4"/>
  <c r="AA547" i="4"/>
  <c r="AC547" i="4"/>
  <c r="AD547" i="4"/>
  <c r="AE547" i="4"/>
  <c r="AF547" i="4"/>
  <c r="Y548" i="4"/>
  <c r="Z548" i="4"/>
  <c r="AA548" i="4"/>
  <c r="AC548" i="4"/>
  <c r="AD548" i="4"/>
  <c r="AE548" i="4"/>
  <c r="AF548" i="4"/>
  <c r="Y549" i="4"/>
  <c r="Z549" i="4"/>
  <c r="AA549" i="4"/>
  <c r="AC549" i="4"/>
  <c r="AD549" i="4"/>
  <c r="AE549" i="4"/>
  <c r="AF549" i="4"/>
  <c r="Y550" i="4"/>
  <c r="Z550" i="4"/>
  <c r="AA550" i="4"/>
  <c r="AC550" i="4"/>
  <c r="AD550" i="4"/>
  <c r="AE550" i="4"/>
  <c r="AF550" i="4"/>
  <c r="Y551" i="4"/>
  <c r="Z551" i="4"/>
  <c r="AA551" i="4"/>
  <c r="AC551" i="4"/>
  <c r="AD551" i="4"/>
  <c r="AE551" i="4"/>
  <c r="AF551" i="4"/>
  <c r="Y552" i="4"/>
  <c r="Z552" i="4"/>
  <c r="AA552" i="4"/>
  <c r="AC552" i="4"/>
  <c r="AD552" i="4"/>
  <c r="AE552" i="4"/>
  <c r="AF552" i="4"/>
  <c r="Y553" i="4"/>
  <c r="Z553" i="4"/>
  <c r="AA553" i="4"/>
  <c r="AC553" i="4"/>
  <c r="AD553" i="4"/>
  <c r="AE553" i="4"/>
  <c r="AF553" i="4"/>
  <c r="Y554" i="4"/>
  <c r="Z554" i="4"/>
  <c r="AA554" i="4"/>
  <c r="AC554" i="4"/>
  <c r="AD554" i="4"/>
  <c r="AE554" i="4"/>
  <c r="AF554" i="4"/>
  <c r="Y555" i="4"/>
  <c r="Z555" i="4"/>
  <c r="AA555" i="4"/>
  <c r="AC555" i="4"/>
  <c r="AD555" i="4"/>
  <c r="AE555" i="4"/>
  <c r="AF555" i="4"/>
  <c r="Y556" i="4"/>
  <c r="Z556" i="4"/>
  <c r="AA556" i="4"/>
  <c r="AC556" i="4"/>
  <c r="AD556" i="4"/>
  <c r="AE556" i="4"/>
  <c r="AF556" i="4"/>
  <c r="Y557" i="4"/>
  <c r="Z557" i="4"/>
  <c r="AA557" i="4"/>
  <c r="AC557" i="4"/>
  <c r="AD557" i="4"/>
  <c r="AE557" i="4"/>
  <c r="AF557" i="4"/>
  <c r="Y558" i="4"/>
  <c r="Z558" i="4"/>
  <c r="AA558" i="4"/>
  <c r="AC558" i="4"/>
  <c r="AD558" i="4"/>
  <c r="AE558" i="4"/>
  <c r="AF558" i="4"/>
  <c r="Y559" i="4"/>
  <c r="Z559" i="4"/>
  <c r="AA559" i="4"/>
  <c r="AC559" i="4"/>
  <c r="AD559" i="4"/>
  <c r="AE559" i="4"/>
  <c r="AF559" i="4"/>
  <c r="Y560" i="4"/>
  <c r="Z560" i="4"/>
  <c r="AA560" i="4"/>
  <c r="AC560" i="4"/>
  <c r="AD560" i="4"/>
  <c r="AE560" i="4"/>
  <c r="AF560" i="4"/>
  <c r="Y561" i="4"/>
  <c r="Z561" i="4"/>
  <c r="AA561" i="4"/>
  <c r="AC561" i="4"/>
  <c r="AD561" i="4"/>
  <c r="AE561" i="4"/>
  <c r="AF561" i="4"/>
  <c r="Y562" i="4"/>
  <c r="Z562" i="4"/>
  <c r="AA562" i="4"/>
  <c r="AC562" i="4"/>
  <c r="AD562" i="4"/>
  <c r="AE562" i="4"/>
  <c r="AF562" i="4"/>
  <c r="Y563" i="4"/>
  <c r="Z563" i="4"/>
  <c r="AA563" i="4"/>
  <c r="AC563" i="4"/>
  <c r="AD563" i="4"/>
  <c r="AE563" i="4"/>
  <c r="AF563" i="4"/>
  <c r="Y564" i="4"/>
  <c r="Z564" i="4"/>
  <c r="AA564" i="4"/>
  <c r="AC564" i="4"/>
  <c r="AD564" i="4"/>
  <c r="AE564" i="4"/>
  <c r="AF564" i="4"/>
  <c r="Y565" i="4"/>
  <c r="Z565" i="4"/>
  <c r="AA565" i="4"/>
  <c r="AC565" i="4"/>
  <c r="AD565" i="4"/>
  <c r="AE565" i="4"/>
  <c r="AF565" i="4"/>
  <c r="Y566" i="4"/>
  <c r="Z566" i="4"/>
  <c r="AA566" i="4"/>
  <c r="AC566" i="4"/>
  <c r="AD566" i="4"/>
  <c r="AE566" i="4"/>
  <c r="AF566" i="4"/>
  <c r="Y567" i="4"/>
  <c r="Z567" i="4"/>
  <c r="AA567" i="4"/>
  <c r="AC567" i="4"/>
  <c r="AD567" i="4"/>
  <c r="AE567" i="4"/>
  <c r="AF567" i="4"/>
  <c r="Y568" i="4"/>
  <c r="Z568" i="4"/>
  <c r="AA568" i="4"/>
  <c r="AC568" i="4"/>
  <c r="AD568" i="4"/>
  <c r="AE568" i="4"/>
  <c r="AF568" i="4"/>
  <c r="Y569" i="4"/>
  <c r="Z569" i="4"/>
  <c r="AA569" i="4"/>
  <c r="AC569" i="4"/>
  <c r="AD569" i="4"/>
  <c r="AE569" i="4"/>
  <c r="AF569" i="4"/>
  <c r="Y570" i="4"/>
  <c r="Z570" i="4"/>
  <c r="AA570" i="4"/>
  <c r="AC570" i="4"/>
  <c r="AD570" i="4"/>
  <c r="AE570" i="4"/>
  <c r="AF570" i="4"/>
  <c r="Y571" i="4"/>
  <c r="Z571" i="4"/>
  <c r="AA571" i="4"/>
  <c r="AC571" i="4"/>
  <c r="AD571" i="4"/>
  <c r="AE571" i="4"/>
  <c r="AF571" i="4"/>
  <c r="Y572" i="4"/>
  <c r="Z572" i="4"/>
  <c r="AA572" i="4"/>
  <c r="AC572" i="4"/>
  <c r="AD572" i="4"/>
  <c r="AE572" i="4"/>
  <c r="AF572" i="4"/>
  <c r="Y573" i="4"/>
  <c r="Z573" i="4"/>
  <c r="AA573" i="4"/>
  <c r="AC573" i="4"/>
  <c r="AD573" i="4"/>
  <c r="AE573" i="4"/>
  <c r="AF573" i="4"/>
  <c r="Y574" i="4"/>
  <c r="Z574" i="4"/>
  <c r="AA574" i="4"/>
  <c r="AC574" i="4"/>
  <c r="AD574" i="4"/>
  <c r="AE574" i="4"/>
  <c r="AF574" i="4"/>
  <c r="Y575" i="4"/>
  <c r="Z575" i="4"/>
  <c r="AA575" i="4"/>
  <c r="AC575" i="4"/>
  <c r="AD575" i="4"/>
  <c r="AE575" i="4"/>
  <c r="AF575" i="4"/>
  <c r="Y576" i="4"/>
  <c r="Z576" i="4"/>
  <c r="AA576" i="4"/>
  <c r="AC576" i="4"/>
  <c r="AD576" i="4"/>
  <c r="AE576" i="4"/>
  <c r="AF576" i="4"/>
  <c r="Y577" i="4"/>
  <c r="Z577" i="4"/>
  <c r="AA577" i="4"/>
  <c r="AC577" i="4"/>
  <c r="AD577" i="4"/>
  <c r="AE577" i="4"/>
  <c r="AF577" i="4"/>
  <c r="Y578" i="4"/>
  <c r="Z578" i="4"/>
  <c r="AA578" i="4"/>
  <c r="AC578" i="4"/>
  <c r="AD578" i="4"/>
  <c r="AE578" i="4"/>
  <c r="AF578" i="4"/>
  <c r="Y579" i="4"/>
  <c r="Z579" i="4"/>
  <c r="AA579" i="4"/>
  <c r="AC579" i="4"/>
  <c r="AD579" i="4"/>
  <c r="AE579" i="4"/>
  <c r="AF579" i="4"/>
  <c r="Y580" i="4"/>
  <c r="Z580" i="4"/>
  <c r="AA580" i="4"/>
  <c r="AC580" i="4"/>
  <c r="AD580" i="4"/>
  <c r="AE580" i="4"/>
  <c r="AF580" i="4"/>
  <c r="Y581" i="4"/>
  <c r="Z581" i="4"/>
  <c r="AA581" i="4"/>
  <c r="AC581" i="4"/>
  <c r="AD581" i="4"/>
  <c r="AE581" i="4"/>
  <c r="AF581" i="4"/>
  <c r="Y582" i="4"/>
  <c r="Z582" i="4"/>
  <c r="AA582" i="4"/>
  <c r="AC582" i="4"/>
  <c r="AD582" i="4"/>
  <c r="AE582" i="4"/>
  <c r="AF582" i="4"/>
  <c r="Y583" i="4"/>
  <c r="Z583" i="4"/>
  <c r="AA583" i="4"/>
  <c r="AC583" i="4"/>
  <c r="AD583" i="4"/>
  <c r="AE583" i="4"/>
  <c r="AF583" i="4"/>
  <c r="Y584" i="4"/>
  <c r="Z584" i="4"/>
  <c r="AA584" i="4"/>
  <c r="AC584" i="4"/>
  <c r="AD584" i="4"/>
  <c r="AE584" i="4"/>
  <c r="AF584" i="4"/>
  <c r="Y585" i="4"/>
  <c r="Z585" i="4"/>
  <c r="AA585" i="4"/>
  <c r="AC585" i="4"/>
  <c r="AD585" i="4"/>
  <c r="AE585" i="4"/>
  <c r="AF585" i="4"/>
  <c r="Y586" i="4"/>
  <c r="Z586" i="4"/>
  <c r="AA586" i="4"/>
  <c r="AC586" i="4"/>
  <c r="AD586" i="4"/>
  <c r="AE586" i="4"/>
  <c r="AF586" i="4"/>
  <c r="Y587" i="4"/>
  <c r="Z587" i="4"/>
  <c r="AA587" i="4"/>
  <c r="AC587" i="4"/>
  <c r="AD587" i="4"/>
  <c r="AE587" i="4"/>
  <c r="AF587" i="4"/>
  <c r="Y588" i="4"/>
  <c r="Z588" i="4"/>
  <c r="AA588" i="4"/>
  <c r="AC588" i="4"/>
  <c r="AD588" i="4"/>
  <c r="AE588" i="4"/>
  <c r="AF588" i="4"/>
  <c r="Y589" i="4"/>
  <c r="Z589" i="4"/>
  <c r="AA589" i="4"/>
  <c r="AC589" i="4"/>
  <c r="AD589" i="4"/>
  <c r="AE589" i="4"/>
  <c r="AF589" i="4"/>
  <c r="Y590" i="4"/>
  <c r="Z590" i="4"/>
  <c r="AA590" i="4"/>
  <c r="AC590" i="4"/>
  <c r="AD590" i="4"/>
  <c r="AE590" i="4"/>
  <c r="AF590" i="4"/>
  <c r="Y591" i="4"/>
  <c r="Z591" i="4"/>
  <c r="AA591" i="4"/>
  <c r="AC591" i="4"/>
  <c r="AD591" i="4"/>
  <c r="AE591" i="4"/>
  <c r="AF591" i="4"/>
  <c r="Y592" i="4"/>
  <c r="Z592" i="4"/>
  <c r="AA592" i="4"/>
  <c r="AC592" i="4"/>
  <c r="AD592" i="4"/>
  <c r="AE592" i="4"/>
  <c r="AF592" i="4"/>
  <c r="Y593" i="4"/>
  <c r="Z593" i="4"/>
  <c r="AA593" i="4"/>
  <c r="AC593" i="4"/>
  <c r="AD593" i="4"/>
  <c r="AE593" i="4"/>
  <c r="AF593" i="4"/>
  <c r="Y594" i="4"/>
  <c r="Z594" i="4"/>
  <c r="AA594" i="4"/>
  <c r="AC594" i="4"/>
  <c r="AD594" i="4"/>
  <c r="AE594" i="4"/>
  <c r="AF594" i="4"/>
  <c r="Y595" i="4"/>
  <c r="Z595" i="4"/>
  <c r="AA595" i="4"/>
  <c r="AC595" i="4"/>
  <c r="AD595" i="4"/>
  <c r="AE595" i="4"/>
  <c r="AF595" i="4"/>
  <c r="Y596" i="4"/>
  <c r="Z596" i="4"/>
  <c r="AA596" i="4"/>
  <c r="AC596" i="4"/>
  <c r="AD596" i="4"/>
  <c r="AE596" i="4"/>
  <c r="AF596" i="4"/>
  <c r="Y597" i="4"/>
  <c r="Z597" i="4"/>
  <c r="AA597" i="4"/>
  <c r="AC597" i="4"/>
  <c r="AD597" i="4"/>
  <c r="AE597" i="4"/>
  <c r="AF597" i="4"/>
  <c r="Y598" i="4"/>
  <c r="Z598" i="4"/>
  <c r="AA598" i="4"/>
  <c r="AC598" i="4"/>
  <c r="AD598" i="4"/>
  <c r="AE598" i="4"/>
  <c r="AF598" i="4"/>
  <c r="Y599" i="4"/>
  <c r="Z599" i="4"/>
  <c r="AA599" i="4"/>
  <c r="AC599" i="4"/>
  <c r="AD599" i="4"/>
  <c r="AE599" i="4"/>
  <c r="AF599" i="4"/>
  <c r="Y600" i="4"/>
  <c r="Z600" i="4"/>
  <c r="AA600" i="4"/>
  <c r="AC600" i="4"/>
  <c r="AD600" i="4"/>
  <c r="AE600" i="4"/>
  <c r="AF600" i="4"/>
  <c r="Y601" i="4"/>
  <c r="Z601" i="4"/>
  <c r="AA601" i="4"/>
  <c r="AC601" i="4"/>
  <c r="AD601" i="4"/>
  <c r="AE601" i="4"/>
  <c r="AF601" i="4"/>
  <c r="Y602" i="4"/>
  <c r="Z602" i="4"/>
  <c r="AA602" i="4"/>
  <c r="AC602" i="4"/>
  <c r="AD602" i="4"/>
  <c r="AE602" i="4"/>
  <c r="AF602" i="4"/>
  <c r="Y603" i="4"/>
  <c r="Z603" i="4"/>
  <c r="AA603" i="4"/>
  <c r="AC603" i="4"/>
  <c r="AD603" i="4"/>
  <c r="AE603" i="4"/>
  <c r="AF603" i="4"/>
  <c r="Y604" i="4"/>
  <c r="Z604" i="4"/>
  <c r="AA604" i="4"/>
  <c r="AC604" i="4"/>
  <c r="AD604" i="4"/>
  <c r="AE604" i="4"/>
  <c r="AF604" i="4"/>
  <c r="Y605" i="4"/>
  <c r="Z605" i="4"/>
  <c r="AA605" i="4"/>
  <c r="AC605" i="4"/>
  <c r="AD605" i="4"/>
  <c r="AE605" i="4"/>
  <c r="AF605" i="4"/>
  <c r="Y606" i="4"/>
  <c r="Z606" i="4"/>
  <c r="AA606" i="4"/>
  <c r="AC606" i="4"/>
  <c r="AD606" i="4"/>
  <c r="AE606" i="4"/>
  <c r="AF606" i="4"/>
  <c r="Y607" i="4"/>
  <c r="Z607" i="4"/>
  <c r="AA607" i="4"/>
  <c r="AC607" i="4"/>
  <c r="AD607" i="4"/>
  <c r="AE607" i="4"/>
  <c r="AF607" i="4"/>
  <c r="Y608" i="4"/>
  <c r="Z608" i="4"/>
  <c r="AA608" i="4"/>
  <c r="AC608" i="4"/>
  <c r="AD608" i="4"/>
  <c r="AE608" i="4"/>
  <c r="AF608" i="4"/>
  <c r="Y609" i="4"/>
  <c r="Z609" i="4"/>
  <c r="AA609" i="4"/>
  <c r="AC609" i="4"/>
  <c r="AD609" i="4"/>
  <c r="AE609" i="4"/>
  <c r="AF609" i="4"/>
  <c r="Y610" i="4"/>
  <c r="Z610" i="4"/>
  <c r="AA610" i="4"/>
  <c r="AC610" i="4"/>
  <c r="AD610" i="4"/>
  <c r="AE610" i="4"/>
  <c r="AF610" i="4"/>
  <c r="Y611" i="4"/>
  <c r="Z611" i="4"/>
  <c r="AA611" i="4"/>
  <c r="AC611" i="4"/>
  <c r="AD611" i="4"/>
  <c r="AE611" i="4"/>
  <c r="AF611" i="4"/>
  <c r="Y612" i="4"/>
  <c r="Z612" i="4"/>
  <c r="AA612" i="4"/>
  <c r="AC612" i="4"/>
  <c r="AD612" i="4"/>
  <c r="AE612" i="4"/>
  <c r="AF612" i="4"/>
  <c r="Y613" i="4"/>
  <c r="Z613" i="4"/>
  <c r="AA613" i="4"/>
  <c r="AC613" i="4"/>
  <c r="AD613" i="4"/>
  <c r="AE613" i="4"/>
  <c r="AF613" i="4"/>
  <c r="Y614" i="4"/>
  <c r="Z614" i="4"/>
  <c r="AA614" i="4"/>
  <c r="AC614" i="4"/>
  <c r="AD614" i="4"/>
  <c r="AE614" i="4"/>
  <c r="AF614" i="4"/>
  <c r="Y615" i="4"/>
  <c r="Z615" i="4"/>
  <c r="AA615" i="4"/>
  <c r="AC615" i="4"/>
  <c r="AD615" i="4"/>
  <c r="AE615" i="4"/>
  <c r="AF615" i="4"/>
  <c r="Y616" i="4"/>
  <c r="Z616" i="4"/>
  <c r="AA616" i="4"/>
  <c r="AC616" i="4"/>
  <c r="AD616" i="4"/>
  <c r="AE616" i="4"/>
  <c r="AF616" i="4"/>
  <c r="Y617" i="4"/>
  <c r="Z617" i="4"/>
  <c r="AA617" i="4"/>
  <c r="AC617" i="4"/>
  <c r="AD617" i="4"/>
  <c r="AE617" i="4"/>
  <c r="AF617" i="4"/>
  <c r="Y618" i="4"/>
  <c r="Z618" i="4"/>
  <c r="AA618" i="4"/>
  <c r="AC618" i="4"/>
  <c r="AD618" i="4"/>
  <c r="AE618" i="4"/>
  <c r="AF618" i="4"/>
  <c r="Y619" i="4"/>
  <c r="Z619" i="4"/>
  <c r="AA619" i="4"/>
  <c r="AC619" i="4"/>
  <c r="AD619" i="4"/>
  <c r="AE619" i="4"/>
  <c r="AF619" i="4"/>
  <c r="Y620" i="4"/>
  <c r="Z620" i="4"/>
  <c r="AA620" i="4"/>
  <c r="AC620" i="4"/>
  <c r="AD620" i="4"/>
  <c r="AE620" i="4"/>
  <c r="AF620" i="4"/>
  <c r="Y621" i="4"/>
  <c r="Z621" i="4"/>
  <c r="AA621" i="4"/>
  <c r="AC621" i="4"/>
  <c r="AD621" i="4"/>
  <c r="AE621" i="4"/>
  <c r="AF621" i="4"/>
  <c r="Y622" i="4"/>
  <c r="Z622" i="4"/>
  <c r="AA622" i="4"/>
  <c r="AC622" i="4"/>
  <c r="AD622" i="4"/>
  <c r="AE622" i="4"/>
  <c r="AF622" i="4"/>
  <c r="Y623" i="4"/>
  <c r="Z623" i="4"/>
  <c r="AA623" i="4"/>
  <c r="AC623" i="4"/>
  <c r="AD623" i="4"/>
  <c r="AE623" i="4"/>
  <c r="AF623" i="4"/>
  <c r="Y624" i="4"/>
  <c r="Z624" i="4"/>
  <c r="AA624" i="4"/>
  <c r="AC624" i="4"/>
  <c r="AD624" i="4"/>
  <c r="AE624" i="4"/>
  <c r="AF624" i="4"/>
  <c r="Y625" i="4"/>
  <c r="Z625" i="4"/>
  <c r="AA625" i="4"/>
  <c r="AC625" i="4"/>
  <c r="AD625" i="4"/>
  <c r="AE625" i="4"/>
  <c r="AF625" i="4"/>
  <c r="Y626" i="4"/>
  <c r="Z626" i="4"/>
  <c r="AA626" i="4"/>
  <c r="AC626" i="4"/>
  <c r="AD626" i="4"/>
  <c r="AE626" i="4"/>
  <c r="AF626" i="4"/>
  <c r="Y627" i="4"/>
  <c r="Z627" i="4"/>
  <c r="AA627" i="4"/>
  <c r="AC627" i="4"/>
  <c r="AD627" i="4"/>
  <c r="AE627" i="4"/>
  <c r="AF627" i="4"/>
  <c r="Y628" i="4"/>
  <c r="Z628" i="4"/>
  <c r="AA628" i="4"/>
  <c r="AC628" i="4"/>
  <c r="AD628" i="4"/>
  <c r="AE628" i="4"/>
  <c r="AF628" i="4"/>
  <c r="Y629" i="4"/>
  <c r="Z629" i="4"/>
  <c r="AA629" i="4"/>
  <c r="AC629" i="4"/>
  <c r="AD629" i="4"/>
  <c r="AE629" i="4"/>
  <c r="AF629" i="4"/>
  <c r="Y630" i="4"/>
  <c r="Z630" i="4"/>
  <c r="AA630" i="4"/>
  <c r="AC630" i="4"/>
  <c r="AD630" i="4"/>
  <c r="AE630" i="4"/>
  <c r="AF630" i="4"/>
  <c r="Y631" i="4"/>
  <c r="Z631" i="4"/>
  <c r="AA631" i="4"/>
  <c r="AC631" i="4"/>
  <c r="AD631" i="4"/>
  <c r="AE631" i="4"/>
  <c r="AF631" i="4"/>
  <c r="Y632" i="4"/>
  <c r="Z632" i="4"/>
  <c r="AA632" i="4"/>
  <c r="AC632" i="4"/>
  <c r="AD632" i="4"/>
  <c r="AE632" i="4"/>
  <c r="AF632" i="4"/>
  <c r="Y633" i="4"/>
  <c r="Z633" i="4"/>
  <c r="AA633" i="4"/>
  <c r="AC633" i="4"/>
  <c r="AD633" i="4"/>
  <c r="AE633" i="4"/>
  <c r="AF633" i="4"/>
  <c r="Y634" i="4"/>
  <c r="Z634" i="4"/>
  <c r="AA634" i="4"/>
  <c r="AC634" i="4"/>
  <c r="AD634" i="4"/>
  <c r="AE634" i="4"/>
  <c r="AF634" i="4"/>
  <c r="Y635" i="4"/>
  <c r="Z635" i="4"/>
  <c r="AA635" i="4"/>
  <c r="AC635" i="4"/>
  <c r="AD635" i="4"/>
  <c r="AE635" i="4"/>
  <c r="AF635" i="4"/>
  <c r="Y636" i="4"/>
  <c r="Z636" i="4"/>
  <c r="AA636" i="4"/>
  <c r="AC636" i="4"/>
  <c r="AD636" i="4"/>
  <c r="AE636" i="4"/>
  <c r="AF636" i="4"/>
  <c r="Y637" i="4"/>
  <c r="Z637" i="4"/>
  <c r="AA637" i="4"/>
  <c r="AC637" i="4"/>
  <c r="AD637" i="4"/>
  <c r="AE637" i="4"/>
  <c r="AF637" i="4"/>
  <c r="Y638" i="4"/>
  <c r="Z638" i="4"/>
  <c r="AA638" i="4"/>
  <c r="AC638" i="4"/>
  <c r="AD638" i="4"/>
  <c r="AE638" i="4"/>
  <c r="AF638" i="4"/>
  <c r="Y639" i="4"/>
  <c r="Z639" i="4"/>
  <c r="AA639" i="4"/>
  <c r="AC639" i="4"/>
  <c r="AD639" i="4"/>
  <c r="AE639" i="4"/>
  <c r="AF639" i="4"/>
  <c r="Y640" i="4"/>
  <c r="Z640" i="4"/>
  <c r="AA640" i="4"/>
  <c r="AC640" i="4"/>
  <c r="AD640" i="4"/>
  <c r="AE640" i="4"/>
  <c r="AF640" i="4"/>
  <c r="Y641" i="4"/>
  <c r="Z641" i="4"/>
  <c r="AA641" i="4"/>
  <c r="AC641" i="4"/>
  <c r="AD641" i="4"/>
  <c r="AE641" i="4"/>
  <c r="AF641" i="4"/>
  <c r="Y642" i="4"/>
  <c r="Z642" i="4"/>
  <c r="AA642" i="4"/>
  <c r="AC642" i="4"/>
  <c r="AD642" i="4"/>
  <c r="AE642" i="4"/>
  <c r="AF642" i="4"/>
  <c r="Y643" i="4"/>
  <c r="Z643" i="4"/>
  <c r="AA643" i="4"/>
  <c r="AC643" i="4"/>
  <c r="AD643" i="4"/>
  <c r="AE643" i="4"/>
  <c r="AF643" i="4"/>
  <c r="Y644" i="4"/>
  <c r="Z644" i="4"/>
  <c r="AA644" i="4"/>
  <c r="AC644" i="4"/>
  <c r="AD644" i="4"/>
  <c r="AE644" i="4"/>
  <c r="AF644" i="4"/>
  <c r="Y645" i="4"/>
  <c r="Z645" i="4"/>
  <c r="AA645" i="4"/>
  <c r="AC645" i="4"/>
  <c r="AD645" i="4"/>
  <c r="AE645" i="4"/>
  <c r="AF645" i="4"/>
  <c r="Y646" i="4"/>
  <c r="Z646" i="4"/>
  <c r="AA646" i="4"/>
  <c r="AC646" i="4"/>
  <c r="AD646" i="4"/>
  <c r="AE646" i="4"/>
  <c r="AF646" i="4"/>
  <c r="Y647" i="4"/>
  <c r="Z647" i="4"/>
  <c r="AA647" i="4"/>
  <c r="AC647" i="4"/>
  <c r="AD647" i="4"/>
  <c r="AE647" i="4"/>
  <c r="AF647" i="4"/>
  <c r="Y648" i="4"/>
  <c r="Z648" i="4"/>
  <c r="AA648" i="4"/>
  <c r="AC648" i="4"/>
  <c r="AD648" i="4"/>
  <c r="AE648" i="4"/>
  <c r="AF648" i="4"/>
  <c r="Y649" i="4"/>
  <c r="Z649" i="4"/>
  <c r="AA649" i="4"/>
  <c r="AC649" i="4"/>
  <c r="AD649" i="4"/>
  <c r="AE649" i="4"/>
  <c r="AF649" i="4"/>
  <c r="Y650" i="4"/>
  <c r="Z650" i="4"/>
  <c r="AA650" i="4"/>
  <c r="AC650" i="4"/>
  <c r="AD650" i="4"/>
  <c r="AE650" i="4"/>
  <c r="AF650" i="4"/>
  <c r="Y651" i="4"/>
  <c r="Z651" i="4"/>
  <c r="AA651" i="4"/>
  <c r="AC651" i="4"/>
  <c r="AD651" i="4"/>
  <c r="AE651" i="4"/>
  <c r="AF651" i="4"/>
  <c r="Y652" i="4"/>
  <c r="Z652" i="4"/>
  <c r="AA652" i="4"/>
  <c r="AC652" i="4"/>
  <c r="AD652" i="4"/>
  <c r="AE652" i="4"/>
  <c r="AF652" i="4"/>
  <c r="Y653" i="4"/>
  <c r="Z653" i="4"/>
  <c r="AA653" i="4"/>
  <c r="AC653" i="4"/>
  <c r="AD653" i="4"/>
  <c r="AE653" i="4"/>
  <c r="AF653" i="4"/>
  <c r="Y654" i="4"/>
  <c r="Z654" i="4"/>
  <c r="AA654" i="4"/>
  <c r="AC654" i="4"/>
  <c r="AD654" i="4"/>
  <c r="AE654" i="4"/>
  <c r="AF654" i="4"/>
  <c r="Y655" i="4"/>
  <c r="Z655" i="4"/>
  <c r="AA655" i="4"/>
  <c r="AC655" i="4"/>
  <c r="AD655" i="4"/>
  <c r="AE655" i="4"/>
  <c r="AF655" i="4"/>
  <c r="Y656" i="4"/>
  <c r="Z656" i="4"/>
  <c r="AA656" i="4"/>
  <c r="AC656" i="4"/>
  <c r="AD656" i="4"/>
  <c r="AE656" i="4"/>
  <c r="AF656" i="4"/>
  <c r="Y657" i="4"/>
  <c r="Z657" i="4"/>
  <c r="AA657" i="4"/>
  <c r="AC657" i="4"/>
  <c r="AD657" i="4"/>
  <c r="AE657" i="4"/>
  <c r="AF657" i="4"/>
  <c r="Y658" i="4"/>
  <c r="Z658" i="4"/>
  <c r="AA658" i="4"/>
  <c r="AC658" i="4"/>
  <c r="AD658" i="4"/>
  <c r="AE658" i="4"/>
  <c r="AF658" i="4"/>
  <c r="Y659" i="4"/>
  <c r="Z659" i="4"/>
  <c r="AA659" i="4"/>
  <c r="AC659" i="4"/>
  <c r="AD659" i="4"/>
  <c r="AE659" i="4"/>
  <c r="AF659" i="4"/>
  <c r="Y660" i="4"/>
  <c r="Z660" i="4"/>
  <c r="AA660" i="4"/>
  <c r="AC660" i="4"/>
  <c r="AD660" i="4"/>
  <c r="AE660" i="4"/>
  <c r="AF660" i="4"/>
  <c r="Y661" i="4"/>
  <c r="Z661" i="4"/>
  <c r="AA661" i="4"/>
  <c r="AC661" i="4"/>
  <c r="AD661" i="4"/>
  <c r="AE661" i="4"/>
  <c r="AF661" i="4"/>
  <c r="Y662" i="4"/>
  <c r="Z662" i="4"/>
  <c r="AA662" i="4"/>
  <c r="AC662" i="4"/>
  <c r="AD662" i="4"/>
  <c r="AE662" i="4"/>
  <c r="AF662" i="4"/>
  <c r="Y663" i="4"/>
  <c r="Z663" i="4"/>
  <c r="AA663" i="4"/>
  <c r="AC663" i="4"/>
  <c r="AD663" i="4"/>
  <c r="AE663" i="4"/>
  <c r="AF663" i="4"/>
  <c r="Y664" i="4"/>
  <c r="Z664" i="4"/>
  <c r="AA664" i="4"/>
  <c r="AC664" i="4"/>
  <c r="AD664" i="4"/>
  <c r="AE664" i="4"/>
  <c r="AF664" i="4"/>
  <c r="Y665" i="4"/>
  <c r="Z665" i="4"/>
  <c r="AA665" i="4"/>
  <c r="AC665" i="4"/>
  <c r="AD665" i="4"/>
  <c r="AE665" i="4"/>
  <c r="AF665" i="4"/>
  <c r="Y666" i="4"/>
  <c r="Z666" i="4"/>
  <c r="AA666" i="4"/>
  <c r="AC666" i="4"/>
  <c r="AD666" i="4"/>
  <c r="AE666" i="4"/>
  <c r="AF666" i="4"/>
  <c r="Y667" i="4"/>
  <c r="Z667" i="4"/>
  <c r="AA667" i="4"/>
  <c r="AC667" i="4"/>
  <c r="AD667" i="4"/>
  <c r="AE667" i="4"/>
  <c r="AF667" i="4"/>
  <c r="Y668" i="4"/>
  <c r="Z668" i="4"/>
  <c r="AA668" i="4"/>
  <c r="AC668" i="4"/>
  <c r="AD668" i="4"/>
  <c r="AE668" i="4"/>
  <c r="AF668" i="4"/>
  <c r="Y669" i="4"/>
  <c r="Z669" i="4"/>
  <c r="AA669" i="4"/>
  <c r="AC669" i="4"/>
  <c r="AD669" i="4"/>
  <c r="AE669" i="4"/>
  <c r="AF669" i="4"/>
  <c r="Y670" i="4"/>
  <c r="Z670" i="4"/>
  <c r="AA670" i="4"/>
  <c r="AC670" i="4"/>
  <c r="AD670" i="4"/>
  <c r="AE670" i="4"/>
  <c r="AF670" i="4"/>
  <c r="Y671" i="4"/>
  <c r="Z671" i="4"/>
  <c r="AA671" i="4"/>
  <c r="AC671" i="4"/>
  <c r="AD671" i="4"/>
  <c r="AE671" i="4"/>
  <c r="AF671" i="4"/>
  <c r="Y672" i="4"/>
  <c r="Z672" i="4"/>
  <c r="AA672" i="4"/>
  <c r="AC672" i="4"/>
  <c r="AD672" i="4"/>
  <c r="AE672" i="4"/>
  <c r="AF672" i="4"/>
  <c r="Y673" i="4"/>
  <c r="Z673" i="4"/>
  <c r="AA673" i="4"/>
  <c r="AC673" i="4"/>
  <c r="AD673" i="4"/>
  <c r="AE673" i="4"/>
  <c r="AF673" i="4"/>
  <c r="Y674" i="4"/>
  <c r="Z674" i="4"/>
  <c r="AA674" i="4"/>
  <c r="AC674" i="4"/>
  <c r="AD674" i="4"/>
  <c r="AE674" i="4"/>
  <c r="AF674" i="4"/>
  <c r="Y675" i="4"/>
  <c r="Z675" i="4"/>
  <c r="AA675" i="4"/>
  <c r="AC675" i="4"/>
  <c r="AD675" i="4"/>
  <c r="AE675" i="4"/>
  <c r="AF675" i="4"/>
  <c r="Y676" i="4"/>
  <c r="Z676" i="4"/>
  <c r="AA676" i="4"/>
  <c r="AC676" i="4"/>
  <c r="AD676" i="4"/>
  <c r="AE676" i="4"/>
  <c r="AF676" i="4"/>
  <c r="Y677" i="4"/>
  <c r="Z677" i="4"/>
  <c r="AA677" i="4"/>
  <c r="AC677" i="4"/>
  <c r="AD677" i="4"/>
  <c r="AE677" i="4"/>
  <c r="AF677" i="4"/>
  <c r="Y678" i="4"/>
  <c r="Z678" i="4"/>
  <c r="AA678" i="4"/>
  <c r="AC678" i="4"/>
  <c r="AD678" i="4"/>
  <c r="AE678" i="4"/>
  <c r="AF678" i="4"/>
  <c r="Y679" i="4"/>
  <c r="Z679" i="4"/>
  <c r="AA679" i="4"/>
  <c r="AC679" i="4"/>
  <c r="AD679" i="4"/>
  <c r="AE679" i="4"/>
  <c r="AF679" i="4"/>
  <c r="Y680" i="4"/>
  <c r="Z680" i="4"/>
  <c r="AA680" i="4"/>
  <c r="AC680" i="4"/>
  <c r="AD680" i="4"/>
  <c r="AE680" i="4"/>
  <c r="AF680" i="4"/>
  <c r="Y681" i="4"/>
  <c r="Z681" i="4"/>
  <c r="AA681" i="4"/>
  <c r="AC681" i="4"/>
  <c r="AD681" i="4"/>
  <c r="AE681" i="4"/>
  <c r="AF681" i="4"/>
  <c r="Y682" i="4"/>
  <c r="Z682" i="4"/>
  <c r="AA682" i="4"/>
  <c r="AC682" i="4"/>
  <c r="AD682" i="4"/>
  <c r="AE682" i="4"/>
  <c r="AF682" i="4"/>
  <c r="Y683" i="4"/>
  <c r="Z683" i="4"/>
  <c r="AA683" i="4"/>
  <c r="AC683" i="4"/>
  <c r="AD683" i="4"/>
  <c r="AE683" i="4"/>
  <c r="AF683" i="4"/>
  <c r="Y684" i="4"/>
  <c r="Z684" i="4"/>
  <c r="AA684" i="4"/>
  <c r="AC684" i="4"/>
  <c r="AD684" i="4"/>
  <c r="AE684" i="4"/>
  <c r="AF684" i="4"/>
  <c r="Y685" i="4"/>
  <c r="Z685" i="4"/>
  <c r="AA685" i="4"/>
  <c r="AC685" i="4"/>
  <c r="AD685" i="4"/>
  <c r="AE685" i="4"/>
  <c r="AF685" i="4"/>
  <c r="Y686" i="4"/>
  <c r="Z686" i="4"/>
  <c r="AA686" i="4"/>
  <c r="AC686" i="4"/>
  <c r="AD686" i="4"/>
  <c r="AE686" i="4"/>
  <c r="AF686" i="4"/>
  <c r="Y687" i="4"/>
  <c r="Z687" i="4"/>
  <c r="AA687" i="4"/>
  <c r="AC687" i="4"/>
  <c r="AD687" i="4"/>
  <c r="AE687" i="4"/>
  <c r="AF687" i="4"/>
  <c r="Y688" i="4"/>
  <c r="Z688" i="4"/>
  <c r="AA688" i="4"/>
  <c r="AC688" i="4"/>
  <c r="AD688" i="4"/>
  <c r="AE688" i="4"/>
  <c r="AF688" i="4"/>
  <c r="Y689" i="4"/>
  <c r="Z689" i="4"/>
  <c r="AA689" i="4"/>
  <c r="AC689" i="4"/>
  <c r="AD689" i="4"/>
  <c r="AE689" i="4"/>
  <c r="AF689" i="4"/>
  <c r="Y690" i="4"/>
  <c r="Z690" i="4"/>
  <c r="AA690" i="4"/>
  <c r="AC690" i="4"/>
  <c r="AD690" i="4"/>
  <c r="AE690" i="4"/>
  <c r="AF690" i="4"/>
  <c r="Y691" i="4"/>
  <c r="Z691" i="4"/>
  <c r="AA691" i="4"/>
  <c r="AC691" i="4"/>
  <c r="AD691" i="4"/>
  <c r="AE691" i="4"/>
  <c r="AF691" i="4"/>
  <c r="Y692" i="4"/>
  <c r="Z692" i="4"/>
  <c r="AA692" i="4"/>
  <c r="AC692" i="4"/>
  <c r="AD692" i="4"/>
  <c r="AE692" i="4"/>
  <c r="AF692" i="4"/>
  <c r="Y693" i="4"/>
  <c r="Z693" i="4"/>
  <c r="AA693" i="4"/>
  <c r="AC693" i="4"/>
  <c r="AD693" i="4"/>
  <c r="AE693" i="4"/>
  <c r="AF693" i="4"/>
  <c r="Y694" i="4"/>
  <c r="Z694" i="4"/>
  <c r="AA694" i="4"/>
  <c r="AC694" i="4"/>
  <c r="AD694" i="4"/>
  <c r="AE694" i="4"/>
  <c r="AF694" i="4"/>
  <c r="Y695" i="4"/>
  <c r="Z695" i="4"/>
  <c r="AA695" i="4"/>
  <c r="AC695" i="4"/>
  <c r="AD695" i="4"/>
  <c r="AE695" i="4"/>
  <c r="AF695" i="4"/>
  <c r="Y696" i="4"/>
  <c r="Z696" i="4"/>
  <c r="AA696" i="4"/>
  <c r="AC696" i="4"/>
  <c r="AD696" i="4"/>
  <c r="AE696" i="4"/>
  <c r="AF696" i="4"/>
  <c r="Y697" i="4"/>
  <c r="Z697" i="4"/>
  <c r="AA697" i="4"/>
  <c r="AC697" i="4"/>
  <c r="AD697" i="4"/>
  <c r="AE697" i="4"/>
  <c r="AF697" i="4"/>
  <c r="Y698" i="4"/>
  <c r="Z698" i="4"/>
  <c r="AA698" i="4"/>
  <c r="AC698" i="4"/>
  <c r="AD698" i="4"/>
  <c r="AE698" i="4"/>
  <c r="AF698" i="4"/>
  <c r="Y699" i="4"/>
  <c r="Z699" i="4"/>
  <c r="AA699" i="4"/>
  <c r="AC699" i="4"/>
  <c r="AD699" i="4"/>
  <c r="AE699" i="4"/>
  <c r="AF699" i="4"/>
  <c r="Y700" i="4"/>
  <c r="Z700" i="4"/>
  <c r="AA700" i="4"/>
  <c r="AC700" i="4"/>
  <c r="AD700" i="4"/>
  <c r="AE700" i="4"/>
  <c r="AF700" i="4"/>
  <c r="Y701" i="4"/>
  <c r="Z701" i="4"/>
  <c r="AA701" i="4"/>
  <c r="AC701" i="4"/>
  <c r="AD701" i="4"/>
  <c r="AE701" i="4"/>
  <c r="AF701" i="4"/>
  <c r="Y702" i="4"/>
  <c r="Z702" i="4"/>
  <c r="AA702" i="4"/>
  <c r="AC702" i="4"/>
  <c r="AD702" i="4"/>
  <c r="AE702" i="4"/>
  <c r="AF702" i="4"/>
  <c r="Y703" i="4"/>
  <c r="Z703" i="4"/>
  <c r="AA703" i="4"/>
  <c r="AC703" i="4"/>
  <c r="AD703" i="4"/>
  <c r="AE703" i="4"/>
  <c r="AF703" i="4"/>
  <c r="Y704" i="4"/>
  <c r="Z704" i="4"/>
  <c r="AA704" i="4"/>
  <c r="AC704" i="4"/>
  <c r="AD704" i="4"/>
  <c r="AE704" i="4"/>
  <c r="AF704" i="4"/>
  <c r="Y705" i="4"/>
  <c r="Z705" i="4"/>
  <c r="AA705" i="4"/>
  <c r="AC705" i="4"/>
  <c r="AD705" i="4"/>
  <c r="AE705" i="4"/>
  <c r="AF705" i="4"/>
  <c r="Y706" i="4"/>
  <c r="Z706" i="4"/>
  <c r="AA706" i="4"/>
  <c r="AC706" i="4"/>
  <c r="AD706" i="4"/>
  <c r="AE706" i="4"/>
  <c r="AF706" i="4"/>
  <c r="Y707" i="4"/>
  <c r="Z707" i="4"/>
  <c r="AA707" i="4"/>
  <c r="AC707" i="4"/>
  <c r="AD707" i="4"/>
  <c r="AE707" i="4"/>
  <c r="AF707" i="4"/>
  <c r="Y708" i="4"/>
  <c r="Z708" i="4"/>
  <c r="AA708" i="4"/>
  <c r="AC708" i="4"/>
  <c r="AD708" i="4"/>
  <c r="AE708" i="4"/>
  <c r="AF708" i="4"/>
  <c r="Y709" i="4"/>
  <c r="Z709" i="4"/>
  <c r="AA709" i="4"/>
  <c r="AC709" i="4"/>
  <c r="AD709" i="4"/>
  <c r="AE709" i="4"/>
  <c r="AF709" i="4"/>
  <c r="Y710" i="4"/>
  <c r="Z710" i="4"/>
  <c r="AA710" i="4"/>
  <c r="AC710" i="4"/>
  <c r="AD710" i="4"/>
  <c r="AE710" i="4"/>
  <c r="AF710" i="4"/>
  <c r="Y711" i="4"/>
  <c r="Z711" i="4"/>
  <c r="AA711" i="4"/>
  <c r="AC711" i="4"/>
  <c r="AD711" i="4"/>
  <c r="AE711" i="4"/>
  <c r="AF711" i="4"/>
  <c r="Y712" i="4"/>
  <c r="Z712" i="4"/>
  <c r="AA712" i="4"/>
  <c r="AC712" i="4"/>
  <c r="AD712" i="4"/>
  <c r="AE712" i="4"/>
  <c r="AF712" i="4"/>
  <c r="Y713" i="4"/>
  <c r="Z713" i="4"/>
  <c r="AA713" i="4"/>
  <c r="AC713" i="4"/>
  <c r="AD713" i="4"/>
  <c r="AE713" i="4"/>
  <c r="AF713" i="4"/>
  <c r="Y714" i="4"/>
  <c r="Z714" i="4"/>
  <c r="AA714" i="4"/>
  <c r="AC714" i="4"/>
  <c r="AD714" i="4"/>
  <c r="AE714" i="4"/>
  <c r="AF714" i="4"/>
  <c r="Y715" i="4"/>
  <c r="Z715" i="4"/>
  <c r="AA715" i="4"/>
  <c r="AC715" i="4"/>
  <c r="AD715" i="4"/>
  <c r="AE715" i="4"/>
  <c r="AF715" i="4"/>
  <c r="Y716" i="4"/>
  <c r="Z716" i="4"/>
  <c r="AA716" i="4"/>
  <c r="AC716" i="4"/>
  <c r="AD716" i="4"/>
  <c r="AE716" i="4"/>
  <c r="AF716" i="4"/>
  <c r="Y717" i="4"/>
  <c r="Z717" i="4"/>
  <c r="AA717" i="4"/>
  <c r="AC717" i="4"/>
  <c r="AD717" i="4"/>
  <c r="AE717" i="4"/>
  <c r="AF717" i="4"/>
  <c r="Y718" i="4"/>
  <c r="Z718" i="4"/>
  <c r="AA718" i="4"/>
  <c r="AC718" i="4"/>
  <c r="AD718" i="4"/>
  <c r="AE718" i="4"/>
  <c r="AF718" i="4"/>
  <c r="Y719" i="4"/>
  <c r="Z719" i="4"/>
  <c r="AA719" i="4"/>
  <c r="AC719" i="4"/>
  <c r="AD719" i="4"/>
  <c r="AE719" i="4"/>
  <c r="AF719" i="4"/>
  <c r="Y720" i="4"/>
  <c r="Z720" i="4"/>
  <c r="AA720" i="4"/>
  <c r="AC720" i="4"/>
  <c r="AD720" i="4"/>
  <c r="AE720" i="4"/>
  <c r="AF720" i="4"/>
  <c r="Y721" i="4"/>
  <c r="Z721" i="4"/>
  <c r="AA721" i="4"/>
  <c r="AC721" i="4"/>
  <c r="AD721" i="4"/>
  <c r="AE721" i="4"/>
  <c r="AF721" i="4"/>
  <c r="Y722" i="4"/>
  <c r="Z722" i="4"/>
  <c r="AA722" i="4"/>
  <c r="AC722" i="4"/>
  <c r="AD722" i="4"/>
  <c r="AE722" i="4"/>
  <c r="AF722" i="4"/>
  <c r="Y723" i="4"/>
  <c r="Z723" i="4"/>
  <c r="AA723" i="4"/>
  <c r="AC723" i="4"/>
  <c r="AD723" i="4"/>
  <c r="AE723" i="4"/>
  <c r="AF723" i="4"/>
  <c r="Y724" i="4"/>
  <c r="Z724" i="4"/>
  <c r="AA724" i="4"/>
  <c r="AC724" i="4"/>
  <c r="AD724" i="4"/>
  <c r="AE724" i="4"/>
  <c r="AF724" i="4"/>
  <c r="Y725" i="4"/>
  <c r="Z725" i="4"/>
  <c r="AA725" i="4"/>
  <c r="AC725" i="4"/>
  <c r="AD725" i="4"/>
  <c r="AE725" i="4"/>
  <c r="AF725" i="4"/>
  <c r="Y726" i="4"/>
  <c r="Z726" i="4"/>
  <c r="AA726" i="4"/>
  <c r="AC726" i="4"/>
  <c r="AD726" i="4"/>
  <c r="AE726" i="4"/>
  <c r="AF726" i="4"/>
  <c r="Y727" i="4"/>
  <c r="Z727" i="4"/>
  <c r="AA727" i="4"/>
  <c r="AC727" i="4"/>
  <c r="AD727" i="4"/>
  <c r="AE727" i="4"/>
  <c r="AF727" i="4"/>
  <c r="Y728" i="4"/>
  <c r="Z728" i="4"/>
  <c r="AA728" i="4"/>
  <c r="AC728" i="4"/>
  <c r="AD728" i="4"/>
  <c r="AE728" i="4"/>
  <c r="AF728" i="4"/>
  <c r="Y729" i="4"/>
  <c r="Z729" i="4"/>
  <c r="AA729" i="4"/>
  <c r="AC729" i="4"/>
  <c r="AD729" i="4"/>
  <c r="AE729" i="4"/>
  <c r="AF729" i="4"/>
  <c r="Y730" i="4"/>
  <c r="Z730" i="4"/>
  <c r="AA730" i="4"/>
  <c r="AC730" i="4"/>
  <c r="AD730" i="4"/>
  <c r="AE730" i="4"/>
  <c r="AF730" i="4"/>
  <c r="Y731" i="4"/>
  <c r="Z731" i="4"/>
  <c r="AA731" i="4"/>
  <c r="AC731" i="4"/>
  <c r="AD731" i="4"/>
  <c r="AE731" i="4"/>
  <c r="AF731" i="4"/>
  <c r="Y732" i="4"/>
  <c r="Z732" i="4"/>
  <c r="AA732" i="4"/>
  <c r="AC732" i="4"/>
  <c r="AD732" i="4"/>
  <c r="AE732" i="4"/>
  <c r="AF732" i="4"/>
  <c r="Y733" i="4"/>
  <c r="Z733" i="4"/>
  <c r="AA733" i="4"/>
  <c r="AC733" i="4"/>
  <c r="AD733" i="4"/>
  <c r="AE733" i="4"/>
  <c r="AF733" i="4"/>
  <c r="Y734" i="4"/>
  <c r="Z734" i="4"/>
  <c r="AA734" i="4"/>
  <c r="AC734" i="4"/>
  <c r="AD734" i="4"/>
  <c r="AE734" i="4"/>
  <c r="AF734" i="4"/>
  <c r="Y735" i="4"/>
  <c r="Z735" i="4"/>
  <c r="AA735" i="4"/>
  <c r="AC735" i="4"/>
  <c r="AD735" i="4"/>
  <c r="AE735" i="4"/>
  <c r="AF735" i="4"/>
  <c r="Y736" i="4"/>
  <c r="Z736" i="4"/>
  <c r="AA736" i="4"/>
  <c r="AC736" i="4"/>
  <c r="AD736" i="4"/>
  <c r="AE736" i="4"/>
  <c r="AF736" i="4"/>
  <c r="Y737" i="4"/>
  <c r="Z737" i="4"/>
  <c r="AA737" i="4"/>
  <c r="AC737" i="4"/>
  <c r="AD737" i="4"/>
  <c r="AE737" i="4"/>
  <c r="AF737" i="4"/>
  <c r="Y738" i="4"/>
  <c r="Z738" i="4"/>
  <c r="AA738" i="4"/>
  <c r="AC738" i="4"/>
  <c r="AD738" i="4"/>
  <c r="AE738" i="4"/>
  <c r="AF738" i="4"/>
  <c r="Y739" i="4"/>
  <c r="Z739" i="4"/>
  <c r="AA739" i="4"/>
  <c r="AC739" i="4"/>
  <c r="AD739" i="4"/>
  <c r="AE739" i="4"/>
  <c r="AF739" i="4"/>
  <c r="Y740" i="4"/>
  <c r="Z740" i="4"/>
  <c r="AA740" i="4"/>
  <c r="AC740" i="4"/>
  <c r="AD740" i="4"/>
  <c r="AE740" i="4"/>
  <c r="AF740" i="4"/>
  <c r="Y741" i="4"/>
  <c r="Z741" i="4"/>
  <c r="AA741" i="4"/>
  <c r="AC741" i="4"/>
  <c r="AD741" i="4"/>
  <c r="AE741" i="4"/>
  <c r="AF741" i="4"/>
  <c r="Y742" i="4"/>
  <c r="Z742" i="4"/>
  <c r="AA742" i="4"/>
  <c r="AC742" i="4"/>
  <c r="AD742" i="4"/>
  <c r="AE742" i="4"/>
  <c r="AF742" i="4"/>
  <c r="Y743" i="4"/>
  <c r="Z743" i="4"/>
  <c r="AA743" i="4"/>
  <c r="AC743" i="4"/>
  <c r="AD743" i="4"/>
  <c r="AE743" i="4"/>
  <c r="AF743" i="4"/>
  <c r="Y744" i="4"/>
  <c r="Z744" i="4"/>
  <c r="AA744" i="4"/>
  <c r="AC744" i="4"/>
  <c r="AD744" i="4"/>
  <c r="AE744" i="4"/>
  <c r="AF744" i="4"/>
  <c r="Y745" i="4"/>
  <c r="Z745" i="4"/>
  <c r="AA745" i="4"/>
  <c r="AC745" i="4"/>
  <c r="AD745" i="4"/>
  <c r="AE745" i="4"/>
  <c r="AF745" i="4"/>
  <c r="Y746" i="4"/>
  <c r="Z746" i="4"/>
  <c r="AA746" i="4"/>
  <c r="AC746" i="4"/>
  <c r="AD746" i="4"/>
  <c r="AE746" i="4"/>
  <c r="AF746" i="4"/>
  <c r="Y747" i="4"/>
  <c r="Z747" i="4"/>
  <c r="AA747" i="4"/>
  <c r="AC747" i="4"/>
  <c r="AD747" i="4"/>
  <c r="AE747" i="4"/>
  <c r="AF747" i="4"/>
  <c r="Y748" i="4"/>
  <c r="Z748" i="4"/>
  <c r="AA748" i="4"/>
  <c r="AC748" i="4"/>
  <c r="AD748" i="4"/>
  <c r="AE748" i="4"/>
  <c r="AF748" i="4"/>
  <c r="Y749" i="4"/>
  <c r="Z749" i="4"/>
  <c r="AA749" i="4"/>
  <c r="AC749" i="4"/>
  <c r="AD749" i="4"/>
  <c r="AE749" i="4"/>
  <c r="AF749" i="4"/>
  <c r="Y750" i="4"/>
  <c r="Z750" i="4"/>
  <c r="AA750" i="4"/>
  <c r="AC750" i="4"/>
  <c r="AD750" i="4"/>
  <c r="AE750" i="4"/>
  <c r="AF750" i="4"/>
  <c r="Y751" i="4"/>
  <c r="Z751" i="4"/>
  <c r="AA751" i="4"/>
  <c r="AC751" i="4"/>
  <c r="AD751" i="4"/>
  <c r="AE751" i="4"/>
  <c r="AF751" i="4"/>
  <c r="Y752" i="4"/>
  <c r="Z752" i="4"/>
  <c r="AA752" i="4"/>
  <c r="AC752" i="4"/>
  <c r="AD752" i="4"/>
  <c r="AE752" i="4"/>
  <c r="AF752" i="4"/>
  <c r="Y753" i="4"/>
  <c r="Z753" i="4"/>
  <c r="AA753" i="4"/>
  <c r="AC753" i="4"/>
  <c r="AD753" i="4"/>
  <c r="AE753" i="4"/>
  <c r="AF753" i="4"/>
  <c r="Y754" i="4"/>
  <c r="Z754" i="4"/>
  <c r="AA754" i="4"/>
  <c r="AC754" i="4"/>
  <c r="AD754" i="4"/>
  <c r="AE754" i="4"/>
  <c r="AF754" i="4"/>
  <c r="Y755" i="4"/>
  <c r="Z755" i="4"/>
  <c r="AA755" i="4"/>
  <c r="AC755" i="4"/>
  <c r="AD755" i="4"/>
  <c r="AE755" i="4"/>
  <c r="AF755" i="4"/>
  <c r="Y756" i="4"/>
  <c r="Z756" i="4"/>
  <c r="AA756" i="4"/>
  <c r="AC756" i="4"/>
  <c r="AD756" i="4"/>
  <c r="AE756" i="4"/>
  <c r="AF756" i="4"/>
  <c r="Y757" i="4"/>
  <c r="Z757" i="4"/>
  <c r="AA757" i="4"/>
  <c r="AC757" i="4"/>
  <c r="AD757" i="4"/>
  <c r="AE757" i="4"/>
  <c r="AF757" i="4"/>
  <c r="Y758" i="4"/>
  <c r="Z758" i="4"/>
  <c r="AA758" i="4"/>
  <c r="AC758" i="4"/>
  <c r="AD758" i="4"/>
  <c r="AE758" i="4"/>
  <c r="AF758" i="4"/>
  <c r="Y759" i="4"/>
  <c r="Z759" i="4"/>
  <c r="AA759" i="4"/>
  <c r="AC759" i="4"/>
  <c r="AD759" i="4"/>
  <c r="AE759" i="4"/>
  <c r="AF759" i="4"/>
  <c r="D6" i="4"/>
  <c r="D74" i="4" s="1"/>
  <c r="G63" i="4"/>
  <c r="AK6" i="4"/>
  <c r="AL1" i="4"/>
  <c r="F6" i="4"/>
  <c r="G5" i="1"/>
  <c r="E6" i="4"/>
  <c r="E74" i="4" s="1"/>
  <c r="F10" i="4"/>
  <c r="F9" i="4"/>
  <c r="F8" i="4"/>
  <c r="F7" i="4"/>
  <c r="F5" i="4"/>
  <c r="F4" i="4"/>
  <c r="F3" i="4"/>
  <c r="AL49" i="4" l="1"/>
  <c r="AL55" i="4"/>
  <c r="AK53" i="4"/>
  <c r="AM1" i="4"/>
  <c r="AL6" i="4"/>
  <c r="AK56" i="4" l="1"/>
  <c r="AJ58" i="4"/>
  <c r="EF58" i="4"/>
  <c r="AL52" i="4"/>
  <c r="AL51" i="4"/>
  <c r="AK54" i="4"/>
  <c r="AL50" i="4"/>
  <c r="AM57" i="4"/>
  <c r="AL57" i="4"/>
  <c r="AK57" i="4"/>
  <c r="EE58" i="4"/>
  <c r="AK49" i="4"/>
  <c r="AK51" i="4"/>
  <c r="AL53" i="4"/>
  <c r="EE42" i="4"/>
  <c r="AK36" i="4"/>
  <c r="AL36" i="4"/>
  <c r="AJ42" i="4"/>
  <c r="AM41" i="4"/>
  <c r="AM40" i="4"/>
  <c r="AM38" i="4"/>
  <c r="AM33" i="4"/>
  <c r="AM35" i="4"/>
  <c r="AM34" i="4"/>
  <c r="AN1" i="4"/>
  <c r="AN19" i="4" s="1"/>
  <c r="AM55" i="4"/>
  <c r="AM56" i="4"/>
  <c r="AM51" i="4"/>
  <c r="AM49" i="4"/>
  <c r="AM54" i="4"/>
  <c r="AM50" i="4"/>
  <c r="AM53" i="4"/>
  <c r="AM36" i="4"/>
  <c r="AM6" i="4"/>
  <c r="AM52" i="4"/>
  <c r="AK52" i="4"/>
  <c r="AL56" i="4"/>
  <c r="AL54" i="4"/>
  <c r="AK50" i="4"/>
  <c r="AK55" i="4"/>
  <c r="AM19" i="4"/>
  <c r="AL19" i="4"/>
  <c r="AK19" i="4"/>
  <c r="AL20" i="4"/>
  <c r="AK20" i="4"/>
  <c r="AM20" i="4"/>
  <c r="AM21" i="4"/>
  <c r="AL21" i="4"/>
  <c r="AK21" i="4"/>
  <c r="AM22" i="4"/>
  <c r="AL22" i="4"/>
  <c r="AK22" i="4"/>
  <c r="AL24" i="4"/>
  <c r="AK24" i="4"/>
  <c r="AM24" i="4"/>
  <c r="AL25" i="4"/>
  <c r="AM25" i="4"/>
  <c r="AK25" i="4"/>
  <c r="AN23" i="4"/>
  <c r="AM23" i="4"/>
  <c r="AL23" i="4"/>
  <c r="AK23" i="4"/>
  <c r="AM18" i="4"/>
  <c r="AL18" i="4"/>
  <c r="AK18" i="4"/>
  <c r="EE26" i="4"/>
  <c r="EF26" i="4"/>
  <c r="AJ26" i="4"/>
  <c r="AN18" i="4" l="1"/>
  <c r="AN24" i="4"/>
  <c r="AJ11" i="4"/>
  <c r="AN21" i="4"/>
  <c r="AN57" i="4"/>
  <c r="AN25" i="4"/>
  <c r="AL58" i="4"/>
  <c r="AK58" i="4"/>
  <c r="AM58" i="4"/>
  <c r="AM37" i="4"/>
  <c r="AM39" i="4"/>
  <c r="AK38" i="4"/>
  <c r="AL38" i="4"/>
  <c r="AK40" i="4"/>
  <c r="AL40" i="4"/>
  <c r="AO1" i="4"/>
  <c r="AO57" i="4" s="1"/>
  <c r="AN41" i="4"/>
  <c r="AN55" i="4"/>
  <c r="AN56" i="4"/>
  <c r="AN39" i="4"/>
  <c r="AN37" i="4"/>
  <c r="AN49" i="4"/>
  <c r="AN52" i="4"/>
  <c r="AN50" i="4"/>
  <c r="AN40" i="4"/>
  <c r="AN38" i="4"/>
  <c r="AN54" i="4"/>
  <c r="AN34" i="4"/>
  <c r="AN51" i="4"/>
  <c r="AN53" i="4"/>
  <c r="AN33" i="4"/>
  <c r="AN36" i="4"/>
  <c r="AN6" i="4"/>
  <c r="AN35" i="4"/>
  <c r="AK41" i="4"/>
  <c r="AL41" i="4"/>
  <c r="AK34" i="4"/>
  <c r="AL34" i="4"/>
  <c r="AN22" i="4"/>
  <c r="AK33" i="4"/>
  <c r="AL33" i="4"/>
  <c r="AK35" i="4"/>
  <c r="AL35" i="4"/>
  <c r="AK37" i="4"/>
  <c r="AL37" i="4"/>
  <c r="AN20" i="4"/>
  <c r="EE11" i="4"/>
  <c r="AK39" i="4"/>
  <c r="AL39" i="4"/>
  <c r="AK26" i="4"/>
  <c r="AM26" i="4"/>
  <c r="AL26" i="4"/>
  <c r="AM5" i="4"/>
  <c r="AN5" i="4"/>
  <c r="AL5" i="4"/>
  <c r="AK5" i="4"/>
  <c r="AK9" i="4"/>
  <c r="AN9" i="4"/>
  <c r="AM9" i="4"/>
  <c r="AL9" i="4"/>
  <c r="AN10" i="4"/>
  <c r="AL10" i="4"/>
  <c r="AK10" i="4"/>
  <c r="AM10" i="4"/>
  <c r="AK3" i="4"/>
  <c r="AL3" i="4"/>
  <c r="AN3" i="4"/>
  <c r="AM3" i="4"/>
  <c r="AL8" i="4"/>
  <c r="AK8" i="4"/>
  <c r="AM8" i="4"/>
  <c r="AN8" i="4"/>
  <c r="AK4" i="4"/>
  <c r="AM4" i="4"/>
  <c r="AN4" i="4"/>
  <c r="AL4" i="4"/>
  <c r="AN7" i="4"/>
  <c r="AM7" i="4"/>
  <c r="AL7" i="4"/>
  <c r="AK7" i="4"/>
  <c r="AK42" i="4" l="1"/>
  <c r="AO3" i="4"/>
  <c r="AO5" i="4"/>
  <c r="AO7" i="4"/>
  <c r="AO10" i="4"/>
  <c r="AO4" i="4"/>
  <c r="AN26" i="4"/>
  <c r="AO9" i="4"/>
  <c r="AO8" i="4"/>
  <c r="AN58" i="4"/>
  <c r="AM42" i="4"/>
  <c r="AP1" i="4"/>
  <c r="AP57" i="4" s="1"/>
  <c r="AO56" i="4"/>
  <c r="AO54" i="4"/>
  <c r="AO49" i="4"/>
  <c r="AO41" i="4"/>
  <c r="AO52" i="4"/>
  <c r="AO36" i="4"/>
  <c r="AO53" i="4"/>
  <c r="AO34" i="4"/>
  <c r="AO51" i="4"/>
  <c r="AO39" i="4"/>
  <c r="AO38" i="4"/>
  <c r="AO50" i="4"/>
  <c r="AO35" i="4"/>
  <c r="AO33" i="4"/>
  <c r="AO6" i="4"/>
  <c r="AO55" i="4"/>
  <c r="AO40" i="4"/>
  <c r="AO37" i="4"/>
  <c r="AO22" i="4"/>
  <c r="AO18" i="4"/>
  <c r="AO24" i="4"/>
  <c r="AO23" i="4"/>
  <c r="AO19" i="4"/>
  <c r="AO20" i="4"/>
  <c r="AO21" i="4"/>
  <c r="AO25" i="4"/>
  <c r="AL42" i="4"/>
  <c r="AN42" i="4"/>
  <c r="AK11" i="4"/>
  <c r="AL11" i="4"/>
  <c r="AN11" i="4"/>
  <c r="AM11" i="4"/>
  <c r="AO11" i="4" l="1"/>
  <c r="AO58" i="4"/>
  <c r="AO42" i="4"/>
  <c r="AO26" i="4"/>
  <c r="AQ1" i="4"/>
  <c r="AQ57" i="4" s="1"/>
  <c r="AP41" i="4"/>
  <c r="AP56" i="4"/>
  <c r="AP52" i="4"/>
  <c r="AP55" i="4"/>
  <c r="AP50" i="4"/>
  <c r="AP40" i="4"/>
  <c r="AP38" i="4"/>
  <c r="AP54" i="4"/>
  <c r="AP51" i="4"/>
  <c r="AP39" i="4"/>
  <c r="AP53" i="4"/>
  <c r="AP37" i="4"/>
  <c r="AP6" i="4"/>
  <c r="AP34" i="4"/>
  <c r="AP33" i="4"/>
  <c r="AP36" i="4"/>
  <c r="AP49" i="4"/>
  <c r="AP35" i="4"/>
  <c r="AP21" i="4"/>
  <c r="AP23" i="4"/>
  <c r="AP19" i="4"/>
  <c r="AP25" i="4"/>
  <c r="AP20" i="4"/>
  <c r="AP18" i="4"/>
  <c r="AP22" i="4"/>
  <c r="AP24" i="4"/>
  <c r="AP3" i="4"/>
  <c r="AP5" i="4"/>
  <c r="AP9" i="4"/>
  <c r="AP8" i="4"/>
  <c r="AP10" i="4"/>
  <c r="AP4" i="4"/>
  <c r="AP7" i="4"/>
  <c r="AG759" i="4"/>
  <c r="AG758" i="4"/>
  <c r="AG757" i="4"/>
  <c r="AG756" i="4"/>
  <c r="AG755" i="4"/>
  <c r="AG754" i="4"/>
  <c r="AG753" i="4"/>
  <c r="AG752" i="4"/>
  <c r="AG751" i="4"/>
  <c r="AG750" i="4"/>
  <c r="AG749" i="4"/>
  <c r="AG748" i="4"/>
  <c r="AG747" i="4"/>
  <c r="AG746" i="4"/>
  <c r="AG745" i="4"/>
  <c r="AG744" i="4"/>
  <c r="AG743" i="4"/>
  <c r="AG742" i="4"/>
  <c r="AG741" i="4"/>
  <c r="AG740" i="4"/>
  <c r="AG739" i="4"/>
  <c r="AG738" i="4"/>
  <c r="AG737" i="4"/>
  <c r="AG736" i="4"/>
  <c r="AG735" i="4"/>
  <c r="AG734" i="4"/>
  <c r="AG733" i="4"/>
  <c r="AG732" i="4"/>
  <c r="AG731" i="4"/>
  <c r="AG730" i="4"/>
  <c r="AG729" i="4"/>
  <c r="AG728" i="4"/>
  <c r="AG727" i="4"/>
  <c r="AG726" i="4"/>
  <c r="AG725" i="4"/>
  <c r="AG724" i="4"/>
  <c r="AG723" i="4"/>
  <c r="AG722" i="4"/>
  <c r="AG721" i="4"/>
  <c r="AG720" i="4"/>
  <c r="AG719" i="4"/>
  <c r="AG718" i="4"/>
  <c r="AG717" i="4"/>
  <c r="AG716" i="4"/>
  <c r="AG715" i="4"/>
  <c r="AG714" i="4"/>
  <c r="AG713" i="4"/>
  <c r="AG712" i="4"/>
  <c r="AG711" i="4"/>
  <c r="AG710" i="4"/>
  <c r="AG709" i="4"/>
  <c r="AG708" i="4"/>
  <c r="AG707" i="4"/>
  <c r="AG706" i="4"/>
  <c r="AG705" i="4"/>
  <c r="AG704" i="4"/>
  <c r="AG703" i="4"/>
  <c r="AG702" i="4"/>
  <c r="AG701" i="4"/>
  <c r="AG700" i="4"/>
  <c r="AG699" i="4"/>
  <c r="AG698" i="4"/>
  <c r="AG697" i="4"/>
  <c r="AG696" i="4"/>
  <c r="AG695" i="4"/>
  <c r="AG694" i="4"/>
  <c r="AG693" i="4"/>
  <c r="AG692" i="4"/>
  <c r="AG691" i="4"/>
  <c r="AG690" i="4"/>
  <c r="AG689" i="4"/>
  <c r="AG688" i="4"/>
  <c r="AG687" i="4"/>
  <c r="AG686" i="4"/>
  <c r="AG685" i="4"/>
  <c r="AG684" i="4"/>
  <c r="AG683" i="4"/>
  <c r="AG682" i="4"/>
  <c r="AG681" i="4"/>
  <c r="AG680" i="4"/>
  <c r="AG679" i="4"/>
  <c r="AG678" i="4"/>
  <c r="AG677" i="4"/>
  <c r="AG676" i="4"/>
  <c r="AG675" i="4"/>
  <c r="AG674" i="4"/>
  <c r="AG673" i="4"/>
  <c r="AG672" i="4"/>
  <c r="AG671" i="4"/>
  <c r="AG670" i="4"/>
  <c r="AG669" i="4"/>
  <c r="AG668" i="4"/>
  <c r="AG667" i="4"/>
  <c r="AG666" i="4"/>
  <c r="AG665" i="4"/>
  <c r="AG664" i="4"/>
  <c r="AG663" i="4"/>
  <c r="AG662" i="4"/>
  <c r="AG661" i="4"/>
  <c r="AG660" i="4"/>
  <c r="AG659" i="4"/>
  <c r="AG658" i="4"/>
  <c r="AG657" i="4"/>
  <c r="AG656" i="4"/>
  <c r="AG655" i="4"/>
  <c r="AG654" i="4"/>
  <c r="AG653" i="4"/>
  <c r="AG652" i="4"/>
  <c r="AG651" i="4"/>
  <c r="AG650" i="4"/>
  <c r="AG649" i="4"/>
  <c r="AG648" i="4"/>
  <c r="AG647" i="4"/>
  <c r="AG646" i="4"/>
  <c r="AG645" i="4"/>
  <c r="AG644" i="4"/>
  <c r="AG643" i="4"/>
  <c r="AG642" i="4"/>
  <c r="AG641" i="4"/>
  <c r="AG640" i="4"/>
  <c r="AG639" i="4"/>
  <c r="AG638" i="4"/>
  <c r="AG637" i="4"/>
  <c r="AG636" i="4"/>
  <c r="AG635" i="4"/>
  <c r="AG634" i="4"/>
  <c r="AG633" i="4"/>
  <c r="AG632" i="4"/>
  <c r="AG631" i="4"/>
  <c r="AG630" i="4"/>
  <c r="AG629" i="4"/>
  <c r="AG628" i="4"/>
  <c r="AG627" i="4"/>
  <c r="AG626" i="4"/>
  <c r="AG625" i="4"/>
  <c r="AG624" i="4"/>
  <c r="AG623" i="4"/>
  <c r="AG622" i="4"/>
  <c r="AG621" i="4"/>
  <c r="AG620" i="4"/>
  <c r="AG619" i="4"/>
  <c r="AG618" i="4"/>
  <c r="AG617" i="4"/>
  <c r="AG616" i="4"/>
  <c r="AG615" i="4"/>
  <c r="AG614" i="4"/>
  <c r="AG613" i="4"/>
  <c r="AG612" i="4"/>
  <c r="AG611" i="4"/>
  <c r="AG610" i="4"/>
  <c r="AG609" i="4"/>
  <c r="AG608" i="4"/>
  <c r="AG607" i="4"/>
  <c r="AG606" i="4"/>
  <c r="AG605" i="4"/>
  <c r="AG604" i="4"/>
  <c r="AG603" i="4"/>
  <c r="AG602" i="4"/>
  <c r="AG601" i="4"/>
  <c r="AG600" i="4"/>
  <c r="AG599" i="4"/>
  <c r="AG598" i="4"/>
  <c r="AG597" i="4"/>
  <c r="AG596" i="4"/>
  <c r="AG595" i="4"/>
  <c r="AG594" i="4"/>
  <c r="AG593" i="4"/>
  <c r="AG592" i="4"/>
  <c r="AG591" i="4"/>
  <c r="AG590" i="4"/>
  <c r="AG589" i="4"/>
  <c r="AG588" i="4"/>
  <c r="AG587" i="4"/>
  <c r="AG586" i="4"/>
  <c r="AG585" i="4"/>
  <c r="AG584" i="4"/>
  <c r="AG583" i="4"/>
  <c r="AG582" i="4"/>
  <c r="AG581" i="4"/>
  <c r="AG580" i="4"/>
  <c r="AG579" i="4"/>
  <c r="AG578" i="4"/>
  <c r="AG577" i="4"/>
  <c r="AG576" i="4"/>
  <c r="AG575" i="4"/>
  <c r="AG574" i="4"/>
  <c r="AG573" i="4"/>
  <c r="AG572" i="4"/>
  <c r="AG571" i="4"/>
  <c r="AG570" i="4"/>
  <c r="AG569" i="4"/>
  <c r="AG568" i="4"/>
  <c r="AG567" i="4"/>
  <c r="AG566" i="4"/>
  <c r="AG565" i="4"/>
  <c r="AG564" i="4"/>
  <c r="AG563" i="4"/>
  <c r="AG562" i="4"/>
  <c r="AG561" i="4"/>
  <c r="AG560" i="4"/>
  <c r="AG559" i="4"/>
  <c r="AG558" i="4"/>
  <c r="AG557" i="4"/>
  <c r="AG556" i="4"/>
  <c r="AG555" i="4"/>
  <c r="AG554" i="4"/>
  <c r="AG553" i="4"/>
  <c r="AG552" i="4"/>
  <c r="AG551" i="4"/>
  <c r="AG550" i="4"/>
  <c r="AG549" i="4"/>
  <c r="AG548" i="4"/>
  <c r="AG547" i="4"/>
  <c r="AG546" i="4"/>
  <c r="AG545" i="4"/>
  <c r="AG544" i="4"/>
  <c r="AG543" i="4"/>
  <c r="AG542" i="4"/>
  <c r="AG541" i="4"/>
  <c r="AG540" i="4"/>
  <c r="AG539" i="4"/>
  <c r="AG538" i="4"/>
  <c r="AG537" i="4"/>
  <c r="AG536" i="4"/>
  <c r="AG535" i="4"/>
  <c r="AG534" i="4"/>
  <c r="AG533" i="4"/>
  <c r="AG532" i="4"/>
  <c r="AG531" i="4"/>
  <c r="AG530" i="4"/>
  <c r="AG529" i="4"/>
  <c r="AG528" i="4"/>
  <c r="AG527" i="4"/>
  <c r="AG526" i="4"/>
  <c r="AG525" i="4"/>
  <c r="AG524" i="4"/>
  <c r="AG523" i="4"/>
  <c r="AG522" i="4"/>
  <c r="AG521" i="4"/>
  <c r="AG520" i="4"/>
  <c r="AG519" i="4"/>
  <c r="AG518" i="4"/>
  <c r="AG517" i="4"/>
  <c r="AG516" i="4"/>
  <c r="AG515" i="4"/>
  <c r="AG514" i="4"/>
  <c r="AG513" i="4"/>
  <c r="AG512" i="4"/>
  <c r="AG511" i="4"/>
  <c r="AG510" i="4"/>
  <c r="AG509" i="4"/>
  <c r="AG508" i="4"/>
  <c r="AG507" i="4"/>
  <c r="AG506" i="4"/>
  <c r="AG505" i="4"/>
  <c r="AG504" i="4"/>
  <c r="AG503" i="4"/>
  <c r="AG502" i="4"/>
  <c r="AG501" i="4"/>
  <c r="AG500" i="4"/>
  <c r="AG499" i="4"/>
  <c r="AG498" i="4"/>
  <c r="AG497" i="4"/>
  <c r="AG496" i="4"/>
  <c r="AG495" i="4"/>
  <c r="AG494" i="4"/>
  <c r="AG493" i="4"/>
  <c r="AG492" i="4"/>
  <c r="AG491" i="4"/>
  <c r="AG490" i="4"/>
  <c r="AG489" i="4"/>
  <c r="AG488" i="4"/>
  <c r="AG487" i="4"/>
  <c r="AG486" i="4"/>
  <c r="AG485" i="4"/>
  <c r="AG484" i="4"/>
  <c r="AG483" i="4"/>
  <c r="AG482" i="4"/>
  <c r="AG481" i="4"/>
  <c r="AG480" i="4"/>
  <c r="AG479" i="4"/>
  <c r="AG478" i="4"/>
  <c r="AG477" i="4"/>
  <c r="AG476" i="4"/>
  <c r="AG475" i="4"/>
  <c r="AG474" i="4"/>
  <c r="AG473" i="4"/>
  <c r="AG472" i="4"/>
  <c r="AG471" i="4"/>
  <c r="AG470" i="4"/>
  <c r="AG469" i="4"/>
  <c r="AG468" i="4"/>
  <c r="AG467" i="4"/>
  <c r="AG466" i="4"/>
  <c r="AG465" i="4"/>
  <c r="AG464" i="4"/>
  <c r="AG463" i="4"/>
  <c r="AG462" i="4"/>
  <c r="AG461" i="4"/>
  <c r="AG460" i="4"/>
  <c r="AG459" i="4"/>
  <c r="AG458" i="4"/>
  <c r="AG457" i="4"/>
  <c r="AG456" i="4"/>
  <c r="AG455" i="4"/>
  <c r="AG454" i="4"/>
  <c r="AG453" i="4"/>
  <c r="AG452" i="4"/>
  <c r="AG451" i="4"/>
  <c r="AG450" i="4"/>
  <c r="AG449" i="4"/>
  <c r="AG448" i="4"/>
  <c r="AG447" i="4"/>
  <c r="AG446" i="4"/>
  <c r="AG445" i="4"/>
  <c r="AG444" i="4"/>
  <c r="AG443" i="4"/>
  <c r="AG442" i="4"/>
  <c r="AG441" i="4"/>
  <c r="AG440" i="4"/>
  <c r="AG439" i="4"/>
  <c r="AG438" i="4"/>
  <c r="AG437" i="4"/>
  <c r="AG436" i="4"/>
  <c r="AG435" i="4"/>
  <c r="AG434" i="4"/>
  <c r="AG433" i="4"/>
  <c r="AG432" i="4"/>
  <c r="AG431" i="4"/>
  <c r="AG430" i="4"/>
  <c r="AG429" i="4"/>
  <c r="AG428" i="4"/>
  <c r="AG427" i="4"/>
  <c r="AG426" i="4"/>
  <c r="AG425" i="4"/>
  <c r="AG424" i="4"/>
  <c r="AG423" i="4"/>
  <c r="AG422" i="4"/>
  <c r="AG421" i="4"/>
  <c r="AG420" i="4"/>
  <c r="AG419" i="4"/>
  <c r="AG418" i="4"/>
  <c r="AG417" i="4"/>
  <c r="AG416" i="4"/>
  <c r="AG415" i="4"/>
  <c r="AG414" i="4"/>
  <c r="AG413" i="4"/>
  <c r="AG412" i="4"/>
  <c r="AG411" i="4"/>
  <c r="AG410" i="4"/>
  <c r="AG409" i="4"/>
  <c r="AG408" i="4"/>
  <c r="AG407" i="4"/>
  <c r="AG406" i="4"/>
  <c r="AG405" i="4"/>
  <c r="AG404" i="4"/>
  <c r="AG403" i="4"/>
  <c r="AG402" i="4"/>
  <c r="AG401" i="4"/>
  <c r="AG400" i="4"/>
  <c r="AG399" i="4"/>
  <c r="AG398" i="4"/>
  <c r="AG397" i="4"/>
  <c r="AG396" i="4"/>
  <c r="AG395" i="4"/>
  <c r="AG394" i="4"/>
  <c r="AG393" i="4"/>
  <c r="AG392" i="4"/>
  <c r="AG391" i="4"/>
  <c r="AG390" i="4"/>
  <c r="AG389" i="4"/>
  <c r="AG388" i="4"/>
  <c r="AG387" i="4"/>
  <c r="AG386" i="4"/>
  <c r="AG385" i="4"/>
  <c r="AG384" i="4"/>
  <c r="AG383" i="4"/>
  <c r="AG382" i="4"/>
  <c r="AG381" i="4"/>
  <c r="AG380" i="4"/>
  <c r="AG379" i="4"/>
  <c r="AG378" i="4"/>
  <c r="AG377" i="4"/>
  <c r="AG376" i="4"/>
  <c r="AG375" i="4"/>
  <c r="AG374" i="4"/>
  <c r="AG373" i="4"/>
  <c r="AG372" i="4"/>
  <c r="AG371" i="4"/>
  <c r="AG370" i="4"/>
  <c r="AG369" i="4"/>
  <c r="AG368" i="4"/>
  <c r="AG367" i="4"/>
  <c r="AG366" i="4"/>
  <c r="AG365" i="4"/>
  <c r="AG364" i="4"/>
  <c r="AG363" i="4"/>
  <c r="AG362" i="4"/>
  <c r="AG361" i="4"/>
  <c r="AG360" i="4"/>
  <c r="AG359" i="4"/>
  <c r="AG358" i="4"/>
  <c r="AG357" i="4"/>
  <c r="AG356" i="4"/>
  <c r="AG355" i="4"/>
  <c r="AG354" i="4"/>
  <c r="AG353" i="4"/>
  <c r="AG352" i="4"/>
  <c r="AG351" i="4"/>
  <c r="AG350" i="4"/>
  <c r="AG349" i="4"/>
  <c r="AG348" i="4"/>
  <c r="AG347" i="4"/>
  <c r="AG346" i="4"/>
  <c r="AG345" i="4"/>
  <c r="AG344" i="4"/>
  <c r="AG343" i="4"/>
  <c r="AG342" i="4"/>
  <c r="AG341" i="4"/>
  <c r="AG340" i="4"/>
  <c r="AG339" i="4"/>
  <c r="AG338" i="4"/>
  <c r="AG337" i="4"/>
  <c r="AG336" i="4"/>
  <c r="AG335" i="4"/>
  <c r="AG334" i="4"/>
  <c r="AG333" i="4"/>
  <c r="AG332" i="4"/>
  <c r="AG331" i="4"/>
  <c r="AG330" i="4"/>
  <c r="AG329" i="4"/>
  <c r="AG328" i="4"/>
  <c r="AG327" i="4"/>
  <c r="AG326" i="4"/>
  <c r="AG325" i="4"/>
  <c r="AG324" i="4"/>
  <c r="AG323" i="4"/>
  <c r="AG322" i="4"/>
  <c r="AG321" i="4"/>
  <c r="AG320" i="4"/>
  <c r="AG319" i="4"/>
  <c r="AG318" i="4"/>
  <c r="AG317" i="4"/>
  <c r="AG316" i="4"/>
  <c r="AG315" i="4"/>
  <c r="AG314" i="4"/>
  <c r="AG313" i="4"/>
  <c r="AG312" i="4"/>
  <c r="AG311" i="4"/>
  <c r="AG310" i="4"/>
  <c r="AG309" i="4"/>
  <c r="AG308" i="4"/>
  <c r="AG307" i="4"/>
  <c r="AG306" i="4"/>
  <c r="AG305" i="4"/>
  <c r="AG304" i="4"/>
  <c r="AG303" i="4"/>
  <c r="AG302" i="4"/>
  <c r="AG301" i="4"/>
  <c r="AG300" i="4"/>
  <c r="AG299" i="4"/>
  <c r="AG298" i="4"/>
  <c r="AG297" i="4"/>
  <c r="AG296" i="4"/>
  <c r="AG295" i="4"/>
  <c r="AG294" i="4"/>
  <c r="AG293" i="4"/>
  <c r="AG292" i="4"/>
  <c r="AG291" i="4"/>
  <c r="AG290" i="4"/>
  <c r="AG289" i="4"/>
  <c r="AG288" i="4"/>
  <c r="AG287" i="4"/>
  <c r="AG286" i="4"/>
  <c r="AG285" i="4"/>
  <c r="AG284" i="4"/>
  <c r="AG283" i="4"/>
  <c r="AG282" i="4"/>
  <c r="AG281" i="4"/>
  <c r="AG280" i="4"/>
  <c r="AG279" i="4"/>
  <c r="AG278" i="4"/>
  <c r="AG277" i="4"/>
  <c r="AG276" i="4"/>
  <c r="AG275" i="4"/>
  <c r="AG274" i="4"/>
  <c r="AG273" i="4"/>
  <c r="AG272" i="4"/>
  <c r="AG271" i="4"/>
  <c r="AG270" i="4"/>
  <c r="AG269" i="4"/>
  <c r="AG268" i="4"/>
  <c r="AG267" i="4"/>
  <c r="AG266" i="4"/>
  <c r="AG265" i="4"/>
  <c r="AG264" i="4"/>
  <c r="AG263" i="4"/>
  <c r="AG262" i="4"/>
  <c r="AG261" i="4"/>
  <c r="AG260" i="4"/>
  <c r="AG259" i="4"/>
  <c r="AG258" i="4"/>
  <c r="AG257" i="4"/>
  <c r="AG256" i="4"/>
  <c r="AG255" i="4"/>
  <c r="AG254" i="4"/>
  <c r="AG253" i="4"/>
  <c r="AG252" i="4"/>
  <c r="AG251" i="4"/>
  <c r="AG250" i="4"/>
  <c r="AG249" i="4"/>
  <c r="AG248" i="4"/>
  <c r="AG247" i="4"/>
  <c r="AG246" i="4"/>
  <c r="AG245" i="4"/>
  <c r="AG244" i="4"/>
  <c r="AG243" i="4"/>
  <c r="AG242" i="4"/>
  <c r="AG241" i="4"/>
  <c r="AG240" i="4"/>
  <c r="AG239" i="4"/>
  <c r="AG238" i="4"/>
  <c r="AG237" i="4"/>
  <c r="AG236" i="4"/>
  <c r="AG235" i="4"/>
  <c r="AG234" i="4"/>
  <c r="AG233" i="4"/>
  <c r="AG232" i="4"/>
  <c r="AG231" i="4"/>
  <c r="AG230" i="4"/>
  <c r="AG229" i="4"/>
  <c r="AG228" i="4"/>
  <c r="AG227" i="4"/>
  <c r="AG226" i="4"/>
  <c r="AG225" i="4"/>
  <c r="AG224" i="4"/>
  <c r="AG223" i="4"/>
  <c r="AG222" i="4"/>
  <c r="AG221" i="4"/>
  <c r="AG220" i="4"/>
  <c r="AG219" i="4"/>
  <c r="AG218" i="4"/>
  <c r="AG217" i="4"/>
  <c r="AG216" i="4"/>
  <c r="AG215" i="4"/>
  <c r="AG214" i="4"/>
  <c r="AG213" i="4"/>
  <c r="AG212" i="4"/>
  <c r="AG211" i="4"/>
  <c r="AG210" i="4"/>
  <c r="AG209" i="4"/>
  <c r="AG208" i="4"/>
  <c r="AG207" i="4"/>
  <c r="AG206" i="4"/>
  <c r="AG205" i="4"/>
  <c r="AG204" i="4"/>
  <c r="AG203" i="4"/>
  <c r="AG202" i="4"/>
  <c r="AG201" i="4"/>
  <c r="AG200" i="4"/>
  <c r="AG199" i="4"/>
  <c r="AG198" i="4"/>
  <c r="AG197" i="4"/>
  <c r="AG196" i="4"/>
  <c r="AG195" i="4"/>
  <c r="AG194" i="4"/>
  <c r="AG193" i="4"/>
  <c r="AG192" i="4"/>
  <c r="AG191" i="4"/>
  <c r="AG190" i="4"/>
  <c r="AG189" i="4"/>
  <c r="AG188" i="4"/>
  <c r="AG187" i="4"/>
  <c r="AG186" i="4"/>
  <c r="AG185" i="4"/>
  <c r="AG184" i="4"/>
  <c r="AG183" i="4"/>
  <c r="AG182" i="4"/>
  <c r="AG181" i="4"/>
  <c r="AG180" i="4"/>
  <c r="AG179" i="4"/>
  <c r="AG178" i="4"/>
  <c r="AG177" i="4"/>
  <c r="AG176" i="4"/>
  <c r="AG175" i="4"/>
  <c r="AG174" i="4"/>
  <c r="AG173" i="4"/>
  <c r="AG172" i="4"/>
  <c r="AG171" i="4"/>
  <c r="AG170" i="4"/>
  <c r="AG169" i="4"/>
  <c r="AG168" i="4"/>
  <c r="AG167" i="4"/>
  <c r="AG166" i="4"/>
  <c r="AG165" i="4"/>
  <c r="AG164" i="4"/>
  <c r="AG163" i="4"/>
  <c r="AG162" i="4"/>
  <c r="AG161" i="4"/>
  <c r="AG160" i="4"/>
  <c r="AG159" i="4"/>
  <c r="AG158" i="4"/>
  <c r="AG157" i="4"/>
  <c r="AG156" i="4"/>
  <c r="AG155" i="4"/>
  <c r="AG154" i="4"/>
  <c r="AG153" i="4"/>
  <c r="AG152" i="4"/>
  <c r="AG151" i="4"/>
  <c r="AG150" i="4"/>
  <c r="AG149" i="4"/>
  <c r="AG148" i="4"/>
  <c r="AG147" i="4"/>
  <c r="AG146" i="4"/>
  <c r="AG145" i="4"/>
  <c r="AG144" i="4"/>
  <c r="AG143" i="4"/>
  <c r="AG142" i="4"/>
  <c r="AG141" i="4"/>
  <c r="AG140" i="4"/>
  <c r="AG139" i="4"/>
  <c r="AG138" i="4"/>
  <c r="AG137" i="4"/>
  <c r="AG136" i="4"/>
  <c r="AG135" i="4"/>
  <c r="AG134" i="4"/>
  <c r="AG133" i="4"/>
  <c r="AG132" i="4"/>
  <c r="AG131" i="4"/>
  <c r="AG130" i="4"/>
  <c r="AG129" i="4"/>
  <c r="AG128" i="4"/>
  <c r="AG127" i="4"/>
  <c r="AG126" i="4"/>
  <c r="AG125" i="4"/>
  <c r="AG124" i="4"/>
  <c r="AG123" i="4"/>
  <c r="AG122" i="4"/>
  <c r="AG121" i="4"/>
  <c r="AG120" i="4"/>
  <c r="AG119" i="4"/>
  <c r="AG118" i="4"/>
  <c r="AG117" i="4"/>
  <c r="AG116" i="4"/>
  <c r="AG115" i="4"/>
  <c r="AG114" i="4"/>
  <c r="AG113" i="4"/>
  <c r="AG112" i="4"/>
  <c r="AG111" i="4"/>
  <c r="AG110" i="4"/>
  <c r="AG109" i="4"/>
  <c r="AG108" i="4"/>
  <c r="AG107" i="4"/>
  <c r="AG106" i="4"/>
  <c r="AG105" i="4"/>
  <c r="AG104" i="4"/>
  <c r="AG103" i="4"/>
  <c r="AG102" i="4"/>
  <c r="AG101" i="4"/>
  <c r="AG100" i="4"/>
  <c r="AG99" i="4"/>
  <c r="AG98" i="4"/>
  <c r="AG97" i="4"/>
  <c r="AG96" i="4"/>
  <c r="AG95" i="4"/>
  <c r="AG94" i="4"/>
  <c r="AG93" i="4"/>
  <c r="AG92" i="4"/>
  <c r="AG91" i="4"/>
  <c r="AG90" i="4"/>
  <c r="AG89" i="4"/>
  <c r="AG88" i="4"/>
  <c r="AG87" i="4"/>
  <c r="AG86" i="4"/>
  <c r="AG85" i="4"/>
  <c r="AG84" i="4"/>
  <c r="AG83" i="4"/>
  <c r="AG82" i="4"/>
  <c r="AG81" i="4"/>
  <c r="AG80" i="4"/>
  <c r="AG79" i="4"/>
  <c r="AG78" i="4"/>
  <c r="AG77" i="4"/>
  <c r="AG76" i="4"/>
  <c r="AG75" i="4"/>
  <c r="AG74" i="4"/>
  <c r="AG73" i="4"/>
  <c r="AG72" i="4"/>
  <c r="AG71" i="4"/>
  <c r="AG70" i="4"/>
  <c r="AG69" i="4"/>
  <c r="AG68" i="4"/>
  <c r="AG67" i="4"/>
  <c r="AG66" i="4"/>
  <c r="AG65" i="4"/>
  <c r="AG64" i="4"/>
  <c r="AG63" i="4"/>
  <c r="AG62" i="4"/>
  <c r="AG61" i="4"/>
  <c r="AG60" i="4"/>
  <c r="AG59" i="4"/>
  <c r="AG58" i="4"/>
  <c r="AG57" i="4"/>
  <c r="AG56" i="4"/>
  <c r="AG55" i="4"/>
  <c r="AG54" i="4"/>
  <c r="AG53" i="4"/>
  <c r="AG52" i="4"/>
  <c r="AG51" i="4"/>
  <c r="AG50" i="4"/>
  <c r="AG49" i="4"/>
  <c r="AG48" i="4"/>
  <c r="AG47" i="4"/>
  <c r="AG46" i="4"/>
  <c r="AG45" i="4"/>
  <c r="AG44" i="4"/>
  <c r="AG43" i="4"/>
  <c r="AG42" i="4"/>
  <c r="AG41" i="4"/>
  <c r="AG40" i="4"/>
  <c r="AG39" i="4"/>
  <c r="AG38" i="4"/>
  <c r="AG37" i="4"/>
  <c r="AG36" i="4"/>
  <c r="AG35" i="4"/>
  <c r="AG34" i="4"/>
  <c r="AG33" i="4"/>
  <c r="AG32" i="4"/>
  <c r="AG31" i="4"/>
  <c r="AG30" i="4"/>
  <c r="AG29" i="4"/>
  <c r="AG28" i="4"/>
  <c r="AG27" i="4"/>
  <c r="AG26" i="4"/>
  <c r="AG25" i="4"/>
  <c r="AG24" i="4"/>
  <c r="AG23" i="4"/>
  <c r="AG22" i="4"/>
  <c r="AG21" i="4"/>
  <c r="AG20" i="4"/>
  <c r="AG19" i="4"/>
  <c r="AG18" i="4"/>
  <c r="AG17" i="4"/>
  <c r="AG16" i="4"/>
  <c r="AG15" i="4"/>
  <c r="AG14" i="4"/>
  <c r="AG13" i="4"/>
  <c r="AG12" i="4"/>
  <c r="AG11" i="4"/>
  <c r="AG10" i="4"/>
  <c r="AG9" i="4"/>
  <c r="AG8" i="4"/>
  <c r="AG7" i="4"/>
  <c r="AG6" i="4"/>
  <c r="AG5" i="4"/>
  <c r="AG4" i="4"/>
  <c r="AG3" i="4"/>
  <c r="D11" i="1"/>
  <c r="E11" i="1"/>
  <c r="L68" i="4" l="1"/>
  <c r="K68" i="4"/>
  <c r="L67" i="4" s="1"/>
  <c r="AP58" i="4"/>
  <c r="F64" i="4"/>
  <c r="H62" i="4" s="1"/>
  <c r="H64" i="4"/>
  <c r="G64" i="4"/>
  <c r="H63" i="4" s="1"/>
  <c r="E64" i="4"/>
  <c r="H61" i="4" s="1"/>
  <c r="D64" i="4"/>
  <c r="H60" i="4" s="1"/>
  <c r="G65" i="4"/>
  <c r="I63" i="4" s="1"/>
  <c r="H65" i="4"/>
  <c r="I64" i="4" s="1"/>
  <c r="I65" i="4"/>
  <c r="F65" i="4"/>
  <c r="I62" i="4" s="1"/>
  <c r="E65" i="4"/>
  <c r="I61" i="4" s="1"/>
  <c r="D65" i="4"/>
  <c r="I60" i="4" s="1"/>
  <c r="AP11" i="4"/>
  <c r="E61" i="4"/>
  <c r="E63" i="4"/>
  <c r="G61" i="4" s="1"/>
  <c r="D61" i="4"/>
  <c r="E60" i="4" s="1"/>
  <c r="AP26" i="4"/>
  <c r="AR1" i="4"/>
  <c r="AR57" i="4" s="1"/>
  <c r="AQ56" i="4"/>
  <c r="AQ54" i="4"/>
  <c r="AQ41" i="4"/>
  <c r="AQ55" i="4"/>
  <c r="AQ50" i="4"/>
  <c r="AQ40" i="4"/>
  <c r="AQ38" i="4"/>
  <c r="AQ53" i="4"/>
  <c r="AQ51" i="4"/>
  <c r="AQ35" i="4"/>
  <c r="AQ33" i="4"/>
  <c r="AQ37" i="4"/>
  <c r="AQ36" i="4"/>
  <c r="AQ52" i="4"/>
  <c r="AQ34" i="4"/>
  <c r="AQ6" i="4"/>
  <c r="AQ39" i="4"/>
  <c r="AQ49" i="4"/>
  <c r="AQ24" i="4"/>
  <c r="AQ25" i="4"/>
  <c r="AQ23" i="4"/>
  <c r="AQ19" i="4"/>
  <c r="AQ22" i="4"/>
  <c r="AQ18" i="4"/>
  <c r="AQ21" i="4"/>
  <c r="AQ20" i="4"/>
  <c r="AQ3" i="4"/>
  <c r="AQ7" i="4"/>
  <c r="AQ10" i="4"/>
  <c r="AQ8" i="4"/>
  <c r="AQ9" i="4"/>
  <c r="AQ5" i="4"/>
  <c r="AQ4" i="4"/>
  <c r="E66" i="4"/>
  <c r="J61" i="4" s="1"/>
  <c r="J66" i="4"/>
  <c r="I66" i="4"/>
  <c r="J65" i="4" s="1"/>
  <c r="H66" i="4"/>
  <c r="J64" i="4" s="1"/>
  <c r="G66" i="4"/>
  <c r="J63" i="4" s="1"/>
  <c r="F66" i="4"/>
  <c r="J62" i="4" s="1"/>
  <c r="D66" i="4"/>
  <c r="J60" i="4" s="1"/>
  <c r="I67" i="4"/>
  <c r="K65" i="4" s="1"/>
  <c r="I22" i="4"/>
  <c r="F22" i="4"/>
  <c r="K17" i="4" s="1"/>
  <c r="E10" i="4"/>
  <c r="E78" i="4" s="1"/>
  <c r="K67" i="4"/>
  <c r="H67" i="4"/>
  <c r="K64" i="4" s="1"/>
  <c r="H22" i="4"/>
  <c r="K19" i="4" s="1"/>
  <c r="F67" i="4"/>
  <c r="K62" i="4" s="1"/>
  <c r="E22" i="4"/>
  <c r="K16" i="4" s="1"/>
  <c r="G67" i="4"/>
  <c r="K63" i="4" s="1"/>
  <c r="G22" i="4"/>
  <c r="K18" i="4" s="1"/>
  <c r="E67" i="4"/>
  <c r="K61" i="4" s="1"/>
  <c r="K22" i="4"/>
  <c r="D67" i="4"/>
  <c r="K60" i="4" s="1"/>
  <c r="D22" i="4"/>
  <c r="K15" i="4" s="1"/>
  <c r="J67" i="4"/>
  <c r="K66" i="4" s="1"/>
  <c r="J22" i="4"/>
  <c r="K21" i="4" s="1"/>
  <c r="D10" i="4"/>
  <c r="D78" i="4" s="1"/>
  <c r="G68" i="4"/>
  <c r="L63" i="4" s="1"/>
  <c r="F68" i="4"/>
  <c r="L62" i="4" s="1"/>
  <c r="D57" i="4"/>
  <c r="D79" i="4" s="1"/>
  <c r="E57" i="4"/>
  <c r="E79" i="4" s="1"/>
  <c r="J68" i="4"/>
  <c r="L66" i="4" s="1"/>
  <c r="I68" i="4"/>
  <c r="L65" i="4" s="1"/>
  <c r="H68" i="4"/>
  <c r="L64" i="4" s="1"/>
  <c r="E68" i="4"/>
  <c r="L61" i="4" s="1"/>
  <c r="D68" i="4"/>
  <c r="L60" i="4" s="1"/>
  <c r="D18" i="4"/>
  <c r="G15" i="4" s="1"/>
  <c r="D60" i="4"/>
  <c r="D63" i="4"/>
  <c r="G60" i="4" s="1"/>
  <c r="E62" i="4"/>
  <c r="F61" i="4" s="1"/>
  <c r="D62" i="4"/>
  <c r="F60" i="4" s="1"/>
  <c r="F63" i="4"/>
  <c r="G62" i="4" s="1"/>
  <c r="F62" i="4"/>
  <c r="AP42" i="4"/>
  <c r="E17" i="4"/>
  <c r="F16" i="4" s="1"/>
  <c r="F17" i="4"/>
  <c r="D17" i="4"/>
  <c r="F15" i="4" s="1"/>
  <c r="D19" i="4"/>
  <c r="H15" i="4" s="1"/>
  <c r="E19" i="4"/>
  <c r="H16" i="4" s="1"/>
  <c r="H19" i="4"/>
  <c r="F19" i="4"/>
  <c r="H17" i="4" s="1"/>
  <c r="G19" i="4"/>
  <c r="H18" i="4" s="1"/>
  <c r="H21" i="4"/>
  <c r="J19" i="4" s="1"/>
  <c r="F21" i="4"/>
  <c r="J17" i="4" s="1"/>
  <c r="E21" i="4"/>
  <c r="J16" i="4" s="1"/>
  <c r="G21" i="4"/>
  <c r="J18" i="4" s="1"/>
  <c r="D21" i="4"/>
  <c r="J15" i="4" s="1"/>
  <c r="J21" i="4"/>
  <c r="I21" i="4"/>
  <c r="J20" i="4" s="1"/>
  <c r="E20" i="4"/>
  <c r="I16" i="4" s="1"/>
  <c r="H20" i="4"/>
  <c r="I19" i="4" s="1"/>
  <c r="F20" i="4"/>
  <c r="I17" i="4" s="1"/>
  <c r="D20" i="4"/>
  <c r="I15" i="4" s="1"/>
  <c r="G20" i="4"/>
  <c r="I18" i="4" s="1"/>
  <c r="I20" i="4"/>
  <c r="K20" i="4"/>
  <c r="D15" i="4"/>
  <c r="E18" i="4"/>
  <c r="G16" i="4" s="1"/>
  <c r="F18" i="4"/>
  <c r="G17" i="4" s="1"/>
  <c r="G18" i="4"/>
  <c r="E16" i="4"/>
  <c r="D16" i="4"/>
  <c r="E15" i="4" s="1"/>
  <c r="D8" i="4"/>
  <c r="D76" i="4" s="1"/>
  <c r="D9" i="4"/>
  <c r="D77" i="4" s="1"/>
  <c r="D3" i="4"/>
  <c r="D4" i="4"/>
  <c r="D72" i="4" s="1"/>
  <c r="E5" i="4"/>
  <c r="E73" i="4" s="1"/>
  <c r="E7" i="4"/>
  <c r="E75" i="4" s="1"/>
  <c r="E8" i="4"/>
  <c r="E76" i="4" s="1"/>
  <c r="D5" i="4"/>
  <c r="D73" i="4" s="1"/>
  <c r="E9" i="4"/>
  <c r="E77" i="4" s="1"/>
  <c r="E3" i="4"/>
  <c r="E71" i="4" s="1"/>
  <c r="E4" i="4"/>
  <c r="E72" i="4" s="1"/>
  <c r="D7" i="4"/>
  <c r="D75" i="4" s="1"/>
  <c r="AP60" i="4" l="1" a="1"/>
  <c r="AP60" i="4" s="1"/>
  <c r="EH60" i="4" a="1"/>
  <c r="EH60" i="4" s="1"/>
  <c r="D143" i="4" a="1"/>
  <c r="D143" i="4" s="1"/>
  <c r="AM44" i="4" a="1"/>
  <c r="AM44" i="4" s="1"/>
  <c r="AN44" i="4" a="1"/>
  <c r="AN44" i="4" s="1"/>
  <c r="AJ44" i="4" a="1"/>
  <c r="AJ44" i="4" s="1"/>
  <c r="AJ60" i="4" a="1"/>
  <c r="AJ60" i="4" s="1"/>
  <c r="EF60" i="4" a="1"/>
  <c r="EF60" i="4" s="1"/>
  <c r="EE44" i="4" a="1"/>
  <c r="EE44" i="4" s="1"/>
  <c r="EE60" i="4" a="1"/>
  <c r="EE60" i="4" s="1"/>
  <c r="AL60" i="4" a="1"/>
  <c r="AL60" i="4" s="1"/>
  <c r="AM60" i="4" a="1"/>
  <c r="AM60" i="4" s="1"/>
  <c r="AK60" i="4" a="1"/>
  <c r="AK60" i="4" s="1"/>
  <c r="AN60" i="4" a="1"/>
  <c r="AN60" i="4" s="1"/>
  <c r="AL44" i="4" a="1"/>
  <c r="AL44" i="4" s="1"/>
  <c r="AK44" i="4" a="1"/>
  <c r="AK44" i="4" s="1"/>
  <c r="AO44" i="4" a="1"/>
  <c r="AO44" i="4" s="1"/>
  <c r="AO60" i="4" a="1"/>
  <c r="AO60" i="4" s="1"/>
  <c r="AQ60" i="4" a="1"/>
  <c r="AQ60" i="4" s="1"/>
  <c r="AP44" i="4" a="1"/>
  <c r="AP44" i="4" s="1"/>
  <c r="AQ44" i="4" a="1"/>
  <c r="AQ44" i="4" s="1"/>
  <c r="AQ45" i="4"/>
  <c r="AQ46" i="4" s="1"/>
  <c r="AP29" i="4"/>
  <c r="D123" i="4"/>
  <c r="AQ58" i="4"/>
  <c r="AP28" i="4" a="1"/>
  <c r="AP28" i="4" s="1"/>
  <c r="AQ11" i="4"/>
  <c r="AQ42" i="4"/>
  <c r="AQ28" i="4" a="1"/>
  <c r="AQ28" i="4" s="1"/>
  <c r="AQ26" i="4"/>
  <c r="AQ29" i="4"/>
  <c r="AS1" i="4"/>
  <c r="AS57" i="4" s="1"/>
  <c r="AR41" i="4"/>
  <c r="AR54" i="4"/>
  <c r="AR55" i="4"/>
  <c r="AR50" i="4"/>
  <c r="AR40" i="4"/>
  <c r="AR38" i="4"/>
  <c r="AR53" i="4"/>
  <c r="AR39" i="4"/>
  <c r="AR37" i="4"/>
  <c r="AR35" i="4"/>
  <c r="AR33" i="4"/>
  <c r="AR36" i="4"/>
  <c r="AR49" i="4"/>
  <c r="AR52" i="4"/>
  <c r="AR56" i="4"/>
  <c r="AR6" i="4"/>
  <c r="AR51" i="4"/>
  <c r="AR34" i="4"/>
  <c r="AR18" i="4"/>
  <c r="AR24" i="4"/>
  <c r="AR20" i="4"/>
  <c r="AR19" i="4"/>
  <c r="AR23" i="4"/>
  <c r="AR22" i="4"/>
  <c r="AR21" i="4"/>
  <c r="AR25" i="4"/>
  <c r="AR10" i="4"/>
  <c r="AR9" i="4"/>
  <c r="AR5" i="4"/>
  <c r="AR3" i="4"/>
  <c r="AR7" i="4"/>
  <c r="AR8" i="4"/>
  <c r="AR4" i="4"/>
  <c r="D71" i="4"/>
  <c r="EE29" i="4"/>
  <c r="AJ29" i="4"/>
  <c r="EF29" i="4"/>
  <c r="AL29" i="4"/>
  <c r="EE14" i="4"/>
  <c r="AM29" i="4"/>
  <c r="AN29" i="4"/>
  <c r="AK29" i="4"/>
  <c r="AO29" i="4"/>
  <c r="EE13" i="4" a="1"/>
  <c r="EE13" i="4" s="1"/>
  <c r="AJ28" i="4" a="1"/>
  <c r="AJ28" i="4" s="1"/>
  <c r="EE28" i="4" a="1"/>
  <c r="EE28" i="4" s="1"/>
  <c r="EF28" i="4" a="1"/>
  <c r="EF28" i="4" s="1"/>
  <c r="AM28" i="4" a="1"/>
  <c r="AM28" i="4" s="1"/>
  <c r="AN28" i="4" a="1"/>
  <c r="AN28" i="4" s="1"/>
  <c r="AJ13" i="4" a="1"/>
  <c r="AJ13" i="4" s="1"/>
  <c r="AL28" i="4" a="1"/>
  <c r="AL28" i="4" s="1"/>
  <c r="AK28" i="4" a="1"/>
  <c r="AK28" i="4" s="1"/>
  <c r="AO28" i="4" a="1"/>
  <c r="AO28" i="4" s="1"/>
  <c r="AJ14" i="4"/>
  <c r="AP14" i="4"/>
  <c r="AL14" i="4"/>
  <c r="AN14" i="4"/>
  <c r="AM14" i="4"/>
  <c r="AK14" i="4"/>
  <c r="AO14" i="4"/>
  <c r="AQ14" i="4"/>
  <c r="D26" i="4" a="1"/>
  <c r="D26" i="4" s="1"/>
  <c r="D129" i="4" s="1"/>
  <c r="AQ13" i="4" a="1"/>
  <c r="AQ13" i="4" s="1"/>
  <c r="AK13" i="4" a="1"/>
  <c r="AK13" i="4" s="1"/>
  <c r="AL13" i="4" a="1"/>
  <c r="AL13" i="4" s="1"/>
  <c r="AN13" i="4" a="1"/>
  <c r="AN13" i="4" s="1"/>
  <c r="AM13" i="4" a="1"/>
  <c r="AM13" i="4" s="1"/>
  <c r="AP13" i="4" a="1"/>
  <c r="AP13" i="4" s="1"/>
  <c r="AO13" i="4" a="1"/>
  <c r="AO13" i="4" s="1"/>
  <c r="D25" i="4"/>
  <c r="EH61" i="4" l="1"/>
  <c r="EH62" i="4" s="1"/>
  <c r="D144" i="4"/>
  <c r="AM45" i="4"/>
  <c r="AM46" i="4" s="1"/>
  <c r="AN45" i="4"/>
  <c r="AN46" i="4" s="1"/>
  <c r="AR45" i="4"/>
  <c r="AR44" i="4" a="1"/>
  <c r="AR44" i="4" s="1"/>
  <c r="AR61" i="4"/>
  <c r="AR60" i="4" a="1"/>
  <c r="AR60" i="4" s="1"/>
  <c r="AJ45" i="4"/>
  <c r="AJ46" i="4" s="1"/>
  <c r="EE45" i="4"/>
  <c r="EE46" i="4" s="1"/>
  <c r="EF61" i="4"/>
  <c r="EF62" i="4" s="1"/>
  <c r="EE61" i="4"/>
  <c r="EE62" i="4" s="1"/>
  <c r="AM61" i="4"/>
  <c r="AM62" i="4" s="1"/>
  <c r="AL61" i="4"/>
  <c r="AL62" i="4" s="1"/>
  <c r="AK61" i="4"/>
  <c r="AK62" i="4" s="1"/>
  <c r="AL45" i="4"/>
  <c r="AL46" i="4" s="1"/>
  <c r="AK45" i="4"/>
  <c r="AK46" i="4" s="1"/>
  <c r="AN61" i="4"/>
  <c r="AN62" i="4" s="1"/>
  <c r="AO45" i="4"/>
  <c r="AO46" i="4" s="1"/>
  <c r="AO61" i="4"/>
  <c r="AO62" i="4" s="1"/>
  <c r="AP45" i="4"/>
  <c r="AP46" i="4" s="1"/>
  <c r="AP61" i="4"/>
  <c r="AP62" i="4" s="1"/>
  <c r="AQ61" i="4"/>
  <c r="AQ62" i="4" s="1"/>
  <c r="AO30" i="4"/>
  <c r="EE30" i="4"/>
  <c r="AK30" i="4"/>
  <c r="EE15" i="4"/>
  <c r="AQ30" i="4"/>
  <c r="AP30" i="4"/>
  <c r="AR13" i="4" a="1"/>
  <c r="AR13" i="4" s="1"/>
  <c r="AJ61" i="4"/>
  <c r="AR58" i="4"/>
  <c r="AR14" i="4"/>
  <c r="AN30" i="4"/>
  <c r="AT1" i="4"/>
  <c r="AT57" i="4" s="1"/>
  <c r="AS54" i="4"/>
  <c r="AS55" i="4"/>
  <c r="AS53" i="4"/>
  <c r="AS51" i="4"/>
  <c r="AS49" i="4"/>
  <c r="AS35" i="4"/>
  <c r="AS33" i="4"/>
  <c r="AS41" i="4"/>
  <c r="AS38" i="4"/>
  <c r="AS50" i="4"/>
  <c r="AS37" i="4"/>
  <c r="AS36" i="4"/>
  <c r="AS52" i="4"/>
  <c r="AS34" i="4"/>
  <c r="AS56" i="4"/>
  <c r="AS39" i="4"/>
  <c r="AS6" i="4"/>
  <c r="AS40" i="4"/>
  <c r="AS21" i="4"/>
  <c r="AS22" i="4"/>
  <c r="AS19" i="4"/>
  <c r="AS20" i="4"/>
  <c r="AS24" i="4"/>
  <c r="AS25" i="4"/>
  <c r="AS18" i="4"/>
  <c r="AS23" i="4"/>
  <c r="AS10" i="4"/>
  <c r="AS4" i="4"/>
  <c r="AS3" i="4"/>
  <c r="AS7" i="4"/>
  <c r="AS9" i="4"/>
  <c r="AS5" i="4"/>
  <c r="AS8" i="4"/>
  <c r="AR28" i="4" a="1"/>
  <c r="AR28" i="4" s="1"/>
  <c r="AR26" i="4"/>
  <c r="AR29" i="4"/>
  <c r="AM30" i="4"/>
  <c r="AL30" i="4"/>
  <c r="AR11" i="4"/>
  <c r="AJ15" i="4"/>
  <c r="EF30" i="4"/>
  <c r="D53" i="4" s="1"/>
  <c r="AR42" i="4"/>
  <c r="AP15" i="4"/>
  <c r="AM15" i="4"/>
  <c r="AN15" i="4"/>
  <c r="AL15" i="4"/>
  <c r="AQ15" i="4"/>
  <c r="AO15" i="4"/>
  <c r="AK15" i="4"/>
  <c r="D29" i="4"/>
  <c r="D52" i="4" s="1"/>
  <c r="AS45" i="4" l="1"/>
  <c r="AS44" i="4" a="1"/>
  <c r="AS44" i="4" s="1"/>
  <c r="AS60" i="4" a="1"/>
  <c r="AS60" i="4" s="1"/>
  <c r="AS61" i="4"/>
  <c r="AS62" i="4" s="1"/>
  <c r="AR62" i="4"/>
  <c r="AR46" i="4"/>
  <c r="D125" i="4"/>
  <c r="D124" i="4"/>
  <c r="AR15" i="4"/>
  <c r="AS58" i="4"/>
  <c r="AS29" i="4"/>
  <c r="AS26" i="4"/>
  <c r="AS28" i="4" a="1"/>
  <c r="AS28" i="4" s="1"/>
  <c r="AU1" i="4"/>
  <c r="AU57" i="4" s="1"/>
  <c r="AT41" i="4"/>
  <c r="AT55" i="4"/>
  <c r="AT53" i="4"/>
  <c r="AT51" i="4"/>
  <c r="AT39" i="4"/>
  <c r="AT37" i="4"/>
  <c r="AT52" i="4"/>
  <c r="AT38" i="4"/>
  <c r="AT50" i="4"/>
  <c r="AT36" i="4"/>
  <c r="AT49" i="4"/>
  <c r="AT56" i="4"/>
  <c r="AT40" i="4"/>
  <c r="AT6" i="4"/>
  <c r="AT33" i="4"/>
  <c r="AT54" i="4"/>
  <c r="AT35" i="4"/>
  <c r="AT34" i="4"/>
  <c r="AT19" i="4"/>
  <c r="AT24" i="4"/>
  <c r="AT18" i="4"/>
  <c r="AT21" i="4"/>
  <c r="AT20" i="4"/>
  <c r="AT25" i="4"/>
  <c r="AT23" i="4"/>
  <c r="AT22" i="4"/>
  <c r="AT10" i="4"/>
  <c r="AT8" i="4"/>
  <c r="AT5" i="4"/>
  <c r="AT4" i="4"/>
  <c r="AT3" i="4"/>
  <c r="AT7" i="4"/>
  <c r="AT9" i="4"/>
  <c r="AR30" i="4"/>
  <c r="AS11" i="4"/>
  <c r="AS13" i="4" a="1"/>
  <c r="AS13" i="4" s="1"/>
  <c r="AS14" i="4"/>
  <c r="AS42" i="4"/>
  <c r="AT45" i="4" l="1"/>
  <c r="AT44" i="4" a="1"/>
  <c r="AT44" i="4" s="1"/>
  <c r="AT60" i="4" a="1"/>
  <c r="AT60" i="4" s="1"/>
  <c r="AT61" i="4"/>
  <c r="AT62" i="4" s="1"/>
  <c r="AS46" i="4"/>
  <c r="AT58" i="4"/>
  <c r="AT42" i="4"/>
  <c r="AT11" i="4"/>
  <c r="AT14" i="4"/>
  <c r="AT13" i="4" a="1"/>
  <c r="AT13" i="4" s="1"/>
  <c r="AS15" i="4"/>
  <c r="AV1" i="4"/>
  <c r="AV57" i="4" s="1"/>
  <c r="AU41" i="4"/>
  <c r="AU55" i="4"/>
  <c r="AU56" i="4"/>
  <c r="AU51" i="4"/>
  <c r="AU39" i="4"/>
  <c r="AU37" i="4"/>
  <c r="AU54" i="4"/>
  <c r="AU49" i="4"/>
  <c r="AU50" i="4"/>
  <c r="AU36" i="4"/>
  <c r="AU53" i="4"/>
  <c r="AU34" i="4"/>
  <c r="AU52" i="4"/>
  <c r="AU40" i="4"/>
  <c r="AU33" i="4"/>
  <c r="AU38" i="4"/>
  <c r="AU35" i="4"/>
  <c r="AU6" i="4"/>
  <c r="AU23" i="4"/>
  <c r="AU20" i="4"/>
  <c r="AU25" i="4"/>
  <c r="AU21" i="4"/>
  <c r="AU24" i="4"/>
  <c r="AU22" i="4"/>
  <c r="AU18" i="4"/>
  <c r="AU19" i="4"/>
  <c r="AU3" i="4"/>
  <c r="AU9" i="4"/>
  <c r="AU4" i="4"/>
  <c r="AU5" i="4"/>
  <c r="AU10" i="4"/>
  <c r="AU7" i="4"/>
  <c r="AU8" i="4"/>
  <c r="AT26" i="4"/>
  <c r="AT28" i="4" a="1"/>
  <c r="AT28" i="4" s="1"/>
  <c r="AT29" i="4"/>
  <c r="AS30" i="4"/>
  <c r="AU60" i="4" l="1" a="1"/>
  <c r="AU60" i="4" s="1"/>
  <c r="AU61" i="4"/>
  <c r="AU44" i="4" a="1"/>
  <c r="AU44" i="4" s="1"/>
  <c r="AU45" i="4"/>
  <c r="AT46" i="4"/>
  <c r="AU58" i="4"/>
  <c r="AT15" i="4"/>
  <c r="AU11" i="4"/>
  <c r="AU14" i="4"/>
  <c r="AU13" i="4" a="1"/>
  <c r="AU13" i="4" s="1"/>
  <c r="AU26" i="4"/>
  <c r="AU28" i="4" a="1"/>
  <c r="AU28" i="4" s="1"/>
  <c r="AU29" i="4"/>
  <c r="AW1" i="4"/>
  <c r="AW57" i="4" s="1"/>
  <c r="AV41" i="4"/>
  <c r="AV55" i="4"/>
  <c r="AV39" i="4"/>
  <c r="AV37" i="4"/>
  <c r="AV54" i="4"/>
  <c r="AV49" i="4"/>
  <c r="AV52" i="4"/>
  <c r="AV56" i="4"/>
  <c r="AV50" i="4"/>
  <c r="AV40" i="4"/>
  <c r="AV38" i="4"/>
  <c r="AV53" i="4"/>
  <c r="AV34" i="4"/>
  <c r="AV6" i="4"/>
  <c r="AV36" i="4"/>
  <c r="AV35" i="4"/>
  <c r="AV51" i="4"/>
  <c r="AV33" i="4"/>
  <c r="AV22" i="4"/>
  <c r="AV18" i="4"/>
  <c r="AV20" i="4"/>
  <c r="AV21" i="4"/>
  <c r="AV19" i="4"/>
  <c r="AV23" i="4"/>
  <c r="AV25" i="4"/>
  <c r="AV24" i="4"/>
  <c r="AV10" i="4"/>
  <c r="AV5" i="4"/>
  <c r="AV7" i="4"/>
  <c r="AV9" i="4"/>
  <c r="AV4" i="4"/>
  <c r="AV3" i="4"/>
  <c r="AV8" i="4"/>
  <c r="AU42" i="4"/>
  <c r="AT30" i="4"/>
  <c r="AU46" i="4" l="1"/>
  <c r="AV61" i="4"/>
  <c r="AV60" i="4" a="1"/>
  <c r="AV60" i="4" s="1"/>
  <c r="AU62" i="4"/>
  <c r="AV45" i="4"/>
  <c r="AV44" i="4" a="1"/>
  <c r="AV44" i="4" s="1"/>
  <c r="AV58" i="4"/>
  <c r="AV29" i="4"/>
  <c r="AV28" i="4" a="1"/>
  <c r="AV28" i="4" s="1"/>
  <c r="AV26" i="4"/>
  <c r="AU15" i="4"/>
  <c r="AU30" i="4"/>
  <c r="AV42" i="4"/>
  <c r="AV11" i="4"/>
  <c r="AV13" i="4" a="1"/>
  <c r="AV13" i="4" s="1"/>
  <c r="AV14" i="4"/>
  <c r="AX1" i="4"/>
  <c r="AX57" i="4" s="1"/>
  <c r="AW53" i="4"/>
  <c r="AW56" i="4"/>
  <c r="AW41" i="4"/>
  <c r="AW54" i="4"/>
  <c r="AW49" i="4"/>
  <c r="AW52" i="4"/>
  <c r="AW36" i="4"/>
  <c r="AW34" i="4"/>
  <c r="AW37" i="4"/>
  <c r="AW40" i="4"/>
  <c r="AW35" i="4"/>
  <c r="AW33" i="4"/>
  <c r="AW55" i="4"/>
  <c r="AW6" i="4"/>
  <c r="AW50" i="4"/>
  <c r="AW38" i="4"/>
  <c r="AW51" i="4"/>
  <c r="AW39" i="4"/>
  <c r="AW20" i="4"/>
  <c r="AW18" i="4"/>
  <c r="AW22" i="4"/>
  <c r="AW25" i="4"/>
  <c r="AW21" i="4"/>
  <c r="AW19" i="4"/>
  <c r="AW24" i="4"/>
  <c r="AW23" i="4"/>
  <c r="AW9" i="4"/>
  <c r="AW3" i="4"/>
  <c r="AW7" i="4"/>
  <c r="AW5" i="4"/>
  <c r="AW8" i="4"/>
  <c r="AW10" i="4"/>
  <c r="AW4" i="4"/>
  <c r="AW61" i="4" l="1"/>
  <c r="AW60" i="4" a="1"/>
  <c r="AW60" i="4" s="1"/>
  <c r="AW45" i="4"/>
  <c r="AW44" i="4" a="1"/>
  <c r="AW44" i="4" s="1"/>
  <c r="AV46" i="4"/>
  <c r="AV62" i="4"/>
  <c r="AW58" i="4"/>
  <c r="AW11" i="4"/>
  <c r="AW14" i="4"/>
  <c r="AW13" i="4" a="1"/>
  <c r="AW13" i="4" s="1"/>
  <c r="AW29" i="4"/>
  <c r="AW28" i="4" a="1"/>
  <c r="AW28" i="4" s="1"/>
  <c r="AW26" i="4"/>
  <c r="AW42" i="4"/>
  <c r="AV30" i="4"/>
  <c r="AV15" i="4"/>
  <c r="AY1" i="4"/>
  <c r="AY57" i="4" s="1"/>
  <c r="AX41" i="4"/>
  <c r="AX53" i="4"/>
  <c r="AX56" i="4"/>
  <c r="AX54" i="4"/>
  <c r="AX52" i="4"/>
  <c r="AX50" i="4"/>
  <c r="AX40" i="4"/>
  <c r="AX38" i="4"/>
  <c r="AX37" i="4"/>
  <c r="AX49" i="4"/>
  <c r="AX51" i="4"/>
  <c r="AX39" i="4"/>
  <c r="AX55" i="4"/>
  <c r="AX6" i="4"/>
  <c r="AX36" i="4"/>
  <c r="AX35" i="4"/>
  <c r="AX34" i="4"/>
  <c r="AX33" i="4"/>
  <c r="AX23" i="4"/>
  <c r="AX21" i="4"/>
  <c r="AX22" i="4"/>
  <c r="AX24" i="4"/>
  <c r="AX20" i="4"/>
  <c r="AX25" i="4"/>
  <c r="AX18" i="4"/>
  <c r="AX19" i="4"/>
  <c r="AX9" i="4"/>
  <c r="AX4" i="4"/>
  <c r="AX10" i="4"/>
  <c r="AX5" i="4"/>
  <c r="AX3" i="4"/>
  <c r="AX7" i="4"/>
  <c r="AX8" i="4"/>
  <c r="AX45" i="4" l="1"/>
  <c r="AX44" i="4" a="1"/>
  <c r="AX44" i="4" s="1"/>
  <c r="AX61" i="4"/>
  <c r="AX60" i="4" a="1"/>
  <c r="AX60" i="4" s="1"/>
  <c r="AW46" i="4"/>
  <c r="AW62" i="4"/>
  <c r="AX58" i="4"/>
  <c r="AZ1" i="4"/>
  <c r="AZ57" i="4" s="1"/>
  <c r="AY56" i="4"/>
  <c r="AY54" i="4"/>
  <c r="AY50" i="4"/>
  <c r="AY40" i="4"/>
  <c r="AY38" i="4"/>
  <c r="AY51" i="4"/>
  <c r="AY41" i="4"/>
  <c r="AY53" i="4"/>
  <c r="AY49" i="4"/>
  <c r="AY52" i="4"/>
  <c r="AY35" i="4"/>
  <c r="AY33" i="4"/>
  <c r="AY39" i="4"/>
  <c r="AY55" i="4"/>
  <c r="AY36" i="4"/>
  <c r="AY6" i="4"/>
  <c r="AY34" i="4"/>
  <c r="AY37" i="4"/>
  <c r="AY23" i="4"/>
  <c r="AY22" i="4"/>
  <c r="AY24" i="4"/>
  <c r="AY18" i="4"/>
  <c r="AY19" i="4"/>
  <c r="AY20" i="4"/>
  <c r="AY25" i="4"/>
  <c r="AY21" i="4"/>
  <c r="AY5" i="4"/>
  <c r="AY7" i="4"/>
  <c r="AY3" i="4"/>
  <c r="AY4" i="4"/>
  <c r="AY9" i="4"/>
  <c r="AY8" i="4"/>
  <c r="AY10" i="4"/>
  <c r="AX11" i="4"/>
  <c r="AX14" i="4"/>
  <c r="AX13" i="4" a="1"/>
  <c r="AX13" i="4" s="1"/>
  <c r="AW30" i="4"/>
  <c r="AW15" i="4"/>
  <c r="AX42" i="4"/>
  <c r="AX28" i="4" a="1"/>
  <c r="AX28" i="4" s="1"/>
  <c r="AX26" i="4"/>
  <c r="AX29" i="4"/>
  <c r="AX62" i="4" l="1"/>
  <c r="AY45" i="4"/>
  <c r="AY44" i="4" a="1"/>
  <c r="AY44" i="4" s="1"/>
  <c r="AY60" i="4" a="1"/>
  <c r="AY60" i="4" s="1"/>
  <c r="AY61" i="4"/>
  <c r="AX46" i="4"/>
  <c r="AY58" i="4"/>
  <c r="AY11" i="4"/>
  <c r="AY14" i="4"/>
  <c r="AY13" i="4" a="1"/>
  <c r="AY13" i="4" s="1"/>
  <c r="AX15" i="4"/>
  <c r="AX30" i="4"/>
  <c r="AY29" i="4"/>
  <c r="AY28" i="4" a="1"/>
  <c r="AY28" i="4" s="1"/>
  <c r="AY26" i="4"/>
  <c r="AY42" i="4"/>
  <c r="BA1" i="4"/>
  <c r="BA57" i="4" s="1"/>
  <c r="AZ54" i="4"/>
  <c r="AZ41" i="4"/>
  <c r="AZ55" i="4"/>
  <c r="AZ50" i="4"/>
  <c r="AZ40" i="4"/>
  <c r="AZ38" i="4"/>
  <c r="AZ53" i="4"/>
  <c r="AZ39" i="4"/>
  <c r="AZ37" i="4"/>
  <c r="AZ49" i="4"/>
  <c r="AZ52" i="4"/>
  <c r="AZ35" i="4"/>
  <c r="AZ33" i="4"/>
  <c r="AZ56" i="4"/>
  <c r="AZ51" i="4"/>
  <c r="AZ36" i="4"/>
  <c r="AZ6" i="4"/>
  <c r="AZ34" i="4"/>
  <c r="AZ24" i="4"/>
  <c r="AZ19" i="4"/>
  <c r="AZ22" i="4"/>
  <c r="AZ25" i="4"/>
  <c r="AZ21" i="4"/>
  <c r="AZ23" i="4"/>
  <c r="AZ18" i="4"/>
  <c r="AZ20" i="4"/>
  <c r="AZ5" i="4"/>
  <c r="AZ9" i="4"/>
  <c r="AZ3" i="4"/>
  <c r="AZ8" i="4"/>
  <c r="AZ10" i="4"/>
  <c r="AZ4" i="4"/>
  <c r="AZ7" i="4"/>
  <c r="AY62" i="4" l="1"/>
  <c r="AY46" i="4"/>
  <c r="AZ44" i="4" a="1"/>
  <c r="AZ44" i="4" s="1"/>
  <c r="AZ45" i="4"/>
  <c r="AZ46" i="4" s="1"/>
  <c r="AZ61" i="4"/>
  <c r="AZ60" i="4" a="1"/>
  <c r="AZ60" i="4" s="1"/>
  <c r="AZ58" i="4"/>
  <c r="AZ11" i="4"/>
  <c r="AZ14" i="4"/>
  <c r="AZ13" i="4" a="1"/>
  <c r="AZ13" i="4" s="1"/>
  <c r="AZ42" i="4"/>
  <c r="AY30" i="4"/>
  <c r="AY15" i="4"/>
  <c r="BB1" i="4"/>
  <c r="BB57" i="4" s="1"/>
  <c r="BA41" i="4"/>
  <c r="BA54" i="4"/>
  <c r="BA56" i="4"/>
  <c r="BA51" i="4"/>
  <c r="BA55" i="4"/>
  <c r="BA49" i="4"/>
  <c r="BA52" i="4"/>
  <c r="BA35" i="4"/>
  <c r="BA33" i="4"/>
  <c r="BA40" i="4"/>
  <c r="BA39" i="4"/>
  <c r="BA36" i="4"/>
  <c r="BA34" i="4"/>
  <c r="BA50" i="4"/>
  <c r="BA6" i="4"/>
  <c r="BA38" i="4"/>
  <c r="BA37" i="4"/>
  <c r="BA53" i="4"/>
  <c r="BA25" i="4"/>
  <c r="BA19" i="4"/>
  <c r="BA22" i="4"/>
  <c r="BA20" i="4"/>
  <c r="BA21" i="4"/>
  <c r="BA18" i="4"/>
  <c r="BA23" i="4"/>
  <c r="BA24" i="4"/>
  <c r="BA8" i="4"/>
  <c r="BA9" i="4"/>
  <c r="BA3" i="4"/>
  <c r="BA7" i="4"/>
  <c r="BA5" i="4"/>
  <c r="BA4" i="4"/>
  <c r="BA10" i="4"/>
  <c r="AZ29" i="4"/>
  <c r="AZ28" i="4" a="1"/>
  <c r="AZ28" i="4" s="1"/>
  <c r="AZ26" i="4"/>
  <c r="BA45" i="4" l="1"/>
  <c r="BA44" i="4" a="1"/>
  <c r="BA44" i="4" s="1"/>
  <c r="AZ62" i="4"/>
  <c r="BA60" i="4" a="1"/>
  <c r="BA60" i="4" s="1"/>
  <c r="BA61" i="4"/>
  <c r="BA58" i="4"/>
  <c r="AZ30" i="4"/>
  <c r="BA42" i="4"/>
  <c r="AZ15" i="4"/>
  <c r="BA26" i="4"/>
  <c r="BA29" i="4"/>
  <c r="BA28" i="4" a="1"/>
  <c r="BA28" i="4" s="1"/>
  <c r="BC1" i="4"/>
  <c r="BC57" i="4" s="1"/>
  <c r="BB41" i="4"/>
  <c r="BB55" i="4"/>
  <c r="BB53" i="4"/>
  <c r="BB56" i="4"/>
  <c r="BB51" i="4"/>
  <c r="BB39" i="4"/>
  <c r="BB37" i="4"/>
  <c r="BB52" i="4"/>
  <c r="BB40" i="4"/>
  <c r="BB36" i="4"/>
  <c r="BB38" i="4"/>
  <c r="BB54" i="4"/>
  <c r="BB6" i="4"/>
  <c r="BB35" i="4"/>
  <c r="BB34" i="4"/>
  <c r="BB49" i="4"/>
  <c r="BB33" i="4"/>
  <c r="BB50" i="4"/>
  <c r="BB19" i="4"/>
  <c r="BB21" i="4"/>
  <c r="BB24" i="4"/>
  <c r="BB23" i="4"/>
  <c r="BB18" i="4"/>
  <c r="BB22" i="4"/>
  <c r="BB20" i="4"/>
  <c r="BB25" i="4"/>
  <c r="BB9" i="4"/>
  <c r="BB3" i="4"/>
  <c r="BB4" i="4"/>
  <c r="BB7" i="4"/>
  <c r="BB8" i="4"/>
  <c r="BB5" i="4"/>
  <c r="BB10" i="4"/>
  <c r="BA11" i="4"/>
  <c r="BA14" i="4"/>
  <c r="BA13" i="4" a="1"/>
  <c r="BA13" i="4" s="1"/>
  <c r="BB60" i="4" l="1" a="1"/>
  <c r="BB60" i="4" s="1"/>
  <c r="BB61" i="4"/>
  <c r="BA62" i="4"/>
  <c r="BB45" i="4"/>
  <c r="BB44" i="4" a="1"/>
  <c r="BB44" i="4" s="1"/>
  <c r="BA46" i="4"/>
  <c r="BB58" i="4"/>
  <c r="BD1" i="4"/>
  <c r="BD57" i="4" s="1"/>
  <c r="BC41" i="4"/>
  <c r="BC55" i="4"/>
  <c r="BC56" i="4"/>
  <c r="BC51" i="4"/>
  <c r="BC39" i="4"/>
  <c r="BC37" i="4"/>
  <c r="BC53" i="4"/>
  <c r="BC49" i="4"/>
  <c r="BC36" i="4"/>
  <c r="BC34" i="4"/>
  <c r="BC38" i="4"/>
  <c r="BC50" i="4"/>
  <c r="BC54" i="4"/>
  <c r="BC35" i="4"/>
  <c r="BC6" i="4"/>
  <c r="BC40" i="4"/>
  <c r="BC33" i="4"/>
  <c r="BC52" i="4"/>
  <c r="BC22" i="4"/>
  <c r="BC25" i="4"/>
  <c r="BC20" i="4"/>
  <c r="BC19" i="4"/>
  <c r="BC21" i="4"/>
  <c r="BC24" i="4"/>
  <c r="BC18" i="4"/>
  <c r="BC23" i="4"/>
  <c r="BC9" i="4"/>
  <c r="BC3" i="4"/>
  <c r="BC4" i="4"/>
  <c r="BC10" i="4"/>
  <c r="BC8" i="4"/>
  <c r="BC7" i="4"/>
  <c r="BC5" i="4"/>
  <c r="BB11" i="4"/>
  <c r="BB14" i="4"/>
  <c r="BB13" i="4" a="1"/>
  <c r="BB13" i="4" s="1"/>
  <c r="BB42" i="4"/>
  <c r="BB26" i="4"/>
  <c r="BB28" i="4" a="1"/>
  <c r="BB28" i="4" s="1"/>
  <c r="BB29" i="4"/>
  <c r="BA15" i="4"/>
  <c r="BA30" i="4"/>
  <c r="BC60" i="4" l="1" a="1"/>
  <c r="BC60" i="4" s="1"/>
  <c r="BC61" i="4"/>
  <c r="BB46" i="4"/>
  <c r="BB62" i="4"/>
  <c r="BC45" i="4"/>
  <c r="BC44" i="4" a="1"/>
  <c r="BC44" i="4" s="1"/>
  <c r="BC58" i="4"/>
  <c r="BB30" i="4"/>
  <c r="BC11" i="4"/>
  <c r="BC14" i="4"/>
  <c r="BC13" i="4" a="1"/>
  <c r="BC13" i="4" s="1"/>
  <c r="BC26" i="4"/>
  <c r="BC29" i="4"/>
  <c r="BC28" i="4" a="1"/>
  <c r="BC28" i="4" s="1"/>
  <c r="BB15" i="4"/>
  <c r="BC42" i="4"/>
  <c r="BE1" i="4"/>
  <c r="BE57" i="4" s="1"/>
  <c r="BD41" i="4"/>
  <c r="BD55" i="4"/>
  <c r="BD56" i="4"/>
  <c r="BD39" i="4"/>
  <c r="BD37" i="4"/>
  <c r="BD53" i="4"/>
  <c r="BD49" i="4"/>
  <c r="BD52" i="4"/>
  <c r="BD50" i="4"/>
  <c r="BD40" i="4"/>
  <c r="BD38" i="4"/>
  <c r="BD36" i="4"/>
  <c r="BD34" i="4"/>
  <c r="BD51" i="4"/>
  <c r="BD54" i="4"/>
  <c r="BD33" i="4"/>
  <c r="BD6" i="4"/>
  <c r="BD35" i="4"/>
  <c r="BD22" i="4"/>
  <c r="BD25" i="4"/>
  <c r="BD20" i="4"/>
  <c r="BD24" i="4"/>
  <c r="BD23" i="4"/>
  <c r="BD18" i="4"/>
  <c r="BD19" i="4"/>
  <c r="BD21" i="4"/>
  <c r="BD10" i="4"/>
  <c r="BD5" i="4"/>
  <c r="BD3" i="4"/>
  <c r="BD9" i="4"/>
  <c r="BD7" i="4"/>
  <c r="BD4" i="4"/>
  <c r="BD8" i="4"/>
  <c r="BD60" i="4" l="1" a="1"/>
  <c r="BD60" i="4" s="1"/>
  <c r="BD61" i="4"/>
  <c r="BC62" i="4"/>
  <c r="BC46" i="4"/>
  <c r="BD44" i="4" a="1"/>
  <c r="BD44" i="4" s="1"/>
  <c r="BD45" i="4"/>
  <c r="BD58" i="4"/>
  <c r="BD26" i="4"/>
  <c r="BD29" i="4"/>
  <c r="BD28" i="4" a="1"/>
  <c r="BD28" i="4" s="1"/>
  <c r="BD42" i="4"/>
  <c r="BF1" i="4"/>
  <c r="BF57" i="4" s="1"/>
  <c r="BE41" i="4"/>
  <c r="BE53" i="4"/>
  <c r="BE56" i="4"/>
  <c r="BE54" i="4"/>
  <c r="BE49" i="4"/>
  <c r="BE52" i="4"/>
  <c r="BE36" i="4"/>
  <c r="BE34" i="4"/>
  <c r="BE51" i="4"/>
  <c r="BE39" i="4"/>
  <c r="BE38" i="4"/>
  <c r="BE55" i="4"/>
  <c r="BE50" i="4"/>
  <c r="BE35" i="4"/>
  <c r="BE33" i="4"/>
  <c r="BE6" i="4"/>
  <c r="BE40" i="4"/>
  <c r="BE37" i="4"/>
  <c r="BE21" i="4"/>
  <c r="BE23" i="4"/>
  <c r="BE24" i="4"/>
  <c r="BE19" i="4"/>
  <c r="BE20" i="4"/>
  <c r="BE22" i="4"/>
  <c r="BE25" i="4"/>
  <c r="BE18" i="4"/>
  <c r="BE8" i="4"/>
  <c r="BE3" i="4"/>
  <c r="BE5" i="4"/>
  <c r="BE9" i="4"/>
  <c r="BE10" i="4"/>
  <c r="BE7" i="4"/>
  <c r="BE4" i="4"/>
  <c r="BC30" i="4"/>
  <c r="BD11" i="4"/>
  <c r="BD13" i="4" a="1"/>
  <c r="BD13" i="4" s="1"/>
  <c r="BD14" i="4"/>
  <c r="BC15" i="4"/>
  <c r="BD46" i="4" l="1"/>
  <c r="BE45" i="4"/>
  <c r="BE44" i="4" a="1"/>
  <c r="BE44" i="4" s="1"/>
  <c r="BD62" i="4"/>
  <c r="BE61" i="4"/>
  <c r="BE60" i="4" a="1"/>
  <c r="BE60" i="4" s="1"/>
  <c r="BE58" i="4"/>
  <c r="BD30" i="4"/>
  <c r="BD15" i="4"/>
  <c r="BE11" i="4"/>
  <c r="BE13" i="4" a="1"/>
  <c r="BE13" i="4" s="1"/>
  <c r="BE14" i="4"/>
  <c r="BE29" i="4"/>
  <c r="BE28" i="4" a="1"/>
  <c r="BE28" i="4" s="1"/>
  <c r="BE26" i="4"/>
  <c r="BG1" i="4"/>
  <c r="BG57" i="4" s="1"/>
  <c r="BF41" i="4"/>
  <c r="BF53" i="4"/>
  <c r="BF56" i="4"/>
  <c r="BF52" i="4"/>
  <c r="BF55" i="4"/>
  <c r="BF50" i="4"/>
  <c r="BF40" i="4"/>
  <c r="BF38" i="4"/>
  <c r="BF54" i="4"/>
  <c r="BF51" i="4"/>
  <c r="BF39" i="4"/>
  <c r="BF37" i="4"/>
  <c r="BF6" i="4"/>
  <c r="BF34" i="4"/>
  <c r="BF49" i="4"/>
  <c r="BF33" i="4"/>
  <c r="BF35" i="4"/>
  <c r="BF36" i="4"/>
  <c r="BF19" i="4"/>
  <c r="BF20" i="4"/>
  <c r="BF21" i="4"/>
  <c r="BF25" i="4"/>
  <c r="BF23" i="4"/>
  <c r="BF24" i="4"/>
  <c r="BF22" i="4"/>
  <c r="BF18" i="4"/>
  <c r="BF3" i="4"/>
  <c r="BF10" i="4"/>
  <c r="BF7" i="4"/>
  <c r="BF9" i="4"/>
  <c r="BF5" i="4"/>
  <c r="BF8" i="4"/>
  <c r="BF4" i="4"/>
  <c r="BE42" i="4"/>
  <c r="BF45" i="4" l="1"/>
  <c r="BF44" i="4" a="1"/>
  <c r="BF44" i="4" s="1"/>
  <c r="BF61" i="4"/>
  <c r="BF60" i="4" a="1"/>
  <c r="BF60" i="4" s="1"/>
  <c r="BE62" i="4"/>
  <c r="BE46" i="4"/>
  <c r="BF58" i="4"/>
  <c r="BE15" i="4"/>
  <c r="BF26" i="4"/>
  <c r="BF29" i="4"/>
  <c r="BF28" i="4" a="1"/>
  <c r="BF28" i="4" s="1"/>
  <c r="BF42" i="4"/>
  <c r="BH1" i="4"/>
  <c r="BH57" i="4" s="1"/>
  <c r="BG41" i="4"/>
  <c r="BG56" i="4"/>
  <c r="BG54" i="4"/>
  <c r="BG53" i="4"/>
  <c r="BG55" i="4"/>
  <c r="BG50" i="4"/>
  <c r="BG40" i="4"/>
  <c r="BG38" i="4"/>
  <c r="BG51" i="4"/>
  <c r="BG35" i="4"/>
  <c r="BG33" i="4"/>
  <c r="BG37" i="4"/>
  <c r="BG52" i="4"/>
  <c r="BG34" i="4"/>
  <c r="BG6" i="4"/>
  <c r="BG49" i="4"/>
  <c r="BG39" i="4"/>
  <c r="BG36" i="4"/>
  <c r="BG23" i="4"/>
  <c r="BG21" i="4"/>
  <c r="BG24" i="4"/>
  <c r="BG18" i="4"/>
  <c r="BG22" i="4"/>
  <c r="BG19" i="4"/>
  <c r="BG25" i="4"/>
  <c r="BG20" i="4"/>
  <c r="BG5" i="4"/>
  <c r="BG8" i="4"/>
  <c r="BG9" i="4"/>
  <c r="BG10" i="4"/>
  <c r="BG3" i="4"/>
  <c r="BG7" i="4"/>
  <c r="BG4" i="4"/>
  <c r="BF11" i="4"/>
  <c r="BF14" i="4"/>
  <c r="BF13" i="4" a="1"/>
  <c r="BF13" i="4" s="1"/>
  <c r="BE30" i="4"/>
  <c r="BG44" i="4" l="1" a="1"/>
  <c r="BG44" i="4" s="1"/>
  <c r="BG45" i="4"/>
  <c r="BF62" i="4"/>
  <c r="BG61" i="4"/>
  <c r="BG60" i="4" a="1"/>
  <c r="BG60" i="4" s="1"/>
  <c r="BF46" i="4"/>
  <c r="BG58" i="4"/>
  <c r="BI1" i="4"/>
  <c r="BI57" i="4" s="1"/>
  <c r="BH54" i="4"/>
  <c r="BH55" i="4"/>
  <c r="BH50" i="4"/>
  <c r="BH40" i="4"/>
  <c r="BH38" i="4"/>
  <c r="BH39" i="4"/>
  <c r="BH37" i="4"/>
  <c r="BH35" i="4"/>
  <c r="BH33" i="4"/>
  <c r="BH56" i="4"/>
  <c r="BH49" i="4"/>
  <c r="BH52" i="4"/>
  <c r="BH53" i="4"/>
  <c r="BH6" i="4"/>
  <c r="BH51" i="4"/>
  <c r="BH36" i="4"/>
  <c r="BH41" i="4"/>
  <c r="BH34" i="4"/>
  <c r="BH24" i="4"/>
  <c r="BH22" i="4"/>
  <c r="BH19" i="4"/>
  <c r="BH21" i="4"/>
  <c r="BH25" i="4"/>
  <c r="BH23" i="4"/>
  <c r="BH20" i="4"/>
  <c r="BH18" i="4"/>
  <c r="BH8" i="4"/>
  <c r="BH5" i="4"/>
  <c r="BH4" i="4"/>
  <c r="BH9" i="4"/>
  <c r="BH10" i="4"/>
  <c r="BH3" i="4"/>
  <c r="BH7" i="4"/>
  <c r="BF15" i="4"/>
  <c r="BG26" i="4"/>
  <c r="BG29" i="4"/>
  <c r="BG28" i="4" a="1"/>
  <c r="BG28" i="4" s="1"/>
  <c r="BF30" i="4"/>
  <c r="BG42" i="4"/>
  <c r="BG11" i="4"/>
  <c r="BG13" i="4" a="1"/>
  <c r="BG13" i="4" s="1"/>
  <c r="BG14" i="4"/>
  <c r="BG30" i="4" l="1"/>
  <c r="BG62" i="4"/>
  <c r="BH61" i="4"/>
  <c r="BH60" i="4" a="1"/>
  <c r="BH60" i="4" s="1"/>
  <c r="BG46" i="4"/>
  <c r="BH44" i="4" a="1"/>
  <c r="BH44" i="4" s="1"/>
  <c r="BH45" i="4"/>
  <c r="BH58" i="4"/>
  <c r="BH26" i="4"/>
  <c r="BH28" i="4" a="1"/>
  <c r="BH28" i="4" s="1"/>
  <c r="BH29" i="4"/>
  <c r="BH11" i="4"/>
  <c r="BH14" i="4"/>
  <c r="BH13" i="4" a="1"/>
  <c r="BH13" i="4" s="1"/>
  <c r="BJ1" i="4"/>
  <c r="BJ57" i="4" s="1"/>
  <c r="BI54" i="4"/>
  <c r="BI55" i="4"/>
  <c r="BI51" i="4"/>
  <c r="BI41" i="4"/>
  <c r="BI49" i="4"/>
  <c r="BI35" i="4"/>
  <c r="BI33" i="4"/>
  <c r="BI56" i="4"/>
  <c r="BI38" i="4"/>
  <c r="BI50" i="4"/>
  <c r="BI37" i="4"/>
  <c r="BI52" i="4"/>
  <c r="BI36" i="4"/>
  <c r="BI34" i="4"/>
  <c r="BI53" i="4"/>
  <c r="BI6" i="4"/>
  <c r="BI40" i="4"/>
  <c r="BI39" i="4"/>
  <c r="BI21" i="4"/>
  <c r="BI19" i="4"/>
  <c r="BI20" i="4"/>
  <c r="BI22" i="4"/>
  <c r="BI25" i="4"/>
  <c r="BI18" i="4"/>
  <c r="BI24" i="4"/>
  <c r="BI23" i="4"/>
  <c r="BI5" i="4"/>
  <c r="BI10" i="4"/>
  <c r="BI9" i="4"/>
  <c r="BI3" i="4"/>
  <c r="BI8" i="4"/>
  <c r="BI7" i="4"/>
  <c r="BI4" i="4"/>
  <c r="BH42" i="4"/>
  <c r="BG15" i="4"/>
  <c r="BH46" i="4" l="1"/>
  <c r="BH15" i="4"/>
  <c r="BH62" i="4"/>
  <c r="BI60" i="4" a="1"/>
  <c r="BI60" i="4" s="1"/>
  <c r="BI61" i="4"/>
  <c r="BI62" i="4" s="1"/>
  <c r="BI45" i="4"/>
  <c r="BI44" i="4" a="1"/>
  <c r="BI44" i="4" s="1"/>
  <c r="BI58" i="4"/>
  <c r="BI11" i="4"/>
  <c r="BI13" i="4" a="1"/>
  <c r="BI13" i="4" s="1"/>
  <c r="BI14" i="4"/>
  <c r="BH30" i="4"/>
  <c r="BK1" i="4"/>
  <c r="BK57" i="4" s="1"/>
  <c r="BJ41" i="4"/>
  <c r="BJ55" i="4"/>
  <c r="BJ53" i="4"/>
  <c r="BJ51" i="4"/>
  <c r="BJ39" i="4"/>
  <c r="BJ37" i="4"/>
  <c r="BJ52" i="4"/>
  <c r="BJ56" i="4"/>
  <c r="BJ38" i="4"/>
  <c r="BJ50" i="4"/>
  <c r="BJ54" i="4"/>
  <c r="BJ49" i="4"/>
  <c r="BJ36" i="4"/>
  <c r="BJ40" i="4"/>
  <c r="BJ6" i="4"/>
  <c r="BJ33" i="4"/>
  <c r="BJ35" i="4"/>
  <c r="BJ34" i="4"/>
  <c r="BJ19" i="4"/>
  <c r="BJ22" i="4"/>
  <c r="BJ23" i="4"/>
  <c r="BJ21" i="4"/>
  <c r="BJ24" i="4"/>
  <c r="BJ18" i="4"/>
  <c r="BJ20" i="4"/>
  <c r="BJ25" i="4"/>
  <c r="BJ9" i="4"/>
  <c r="BJ5" i="4"/>
  <c r="BJ3" i="4"/>
  <c r="BJ10" i="4"/>
  <c r="BJ7" i="4"/>
  <c r="BJ4" i="4"/>
  <c r="BJ8" i="4"/>
  <c r="BI29" i="4"/>
  <c r="BI28" i="4" a="1"/>
  <c r="BI28" i="4" s="1"/>
  <c r="BI26" i="4"/>
  <c r="BI42" i="4"/>
  <c r="BJ60" i="4" l="1" a="1"/>
  <c r="BJ60" i="4" s="1"/>
  <c r="BJ61" i="4"/>
  <c r="BI46" i="4"/>
  <c r="BJ45" i="4"/>
  <c r="BJ44" i="4" a="1"/>
  <c r="BJ44" i="4" s="1"/>
  <c r="BJ58" i="4"/>
  <c r="BI15" i="4"/>
  <c r="BJ11" i="4"/>
  <c r="BJ13" i="4" a="1"/>
  <c r="BJ13" i="4" s="1"/>
  <c r="BJ14" i="4"/>
  <c r="BI30" i="4"/>
  <c r="BJ26" i="4"/>
  <c r="BJ28" i="4" a="1"/>
  <c r="BJ28" i="4" s="1"/>
  <c r="BJ29" i="4"/>
  <c r="BJ42" i="4"/>
  <c r="BL1" i="4"/>
  <c r="BL57" i="4" s="1"/>
  <c r="BK55" i="4"/>
  <c r="BK56" i="4"/>
  <c r="BK51" i="4"/>
  <c r="BK39" i="4"/>
  <c r="BK37" i="4"/>
  <c r="BK54" i="4"/>
  <c r="BK49" i="4"/>
  <c r="BK36" i="4"/>
  <c r="BK50" i="4"/>
  <c r="BK34" i="4"/>
  <c r="BK52" i="4"/>
  <c r="BK40" i="4"/>
  <c r="BK53" i="4"/>
  <c r="BK41" i="4"/>
  <c r="BK38" i="4"/>
  <c r="BK33" i="4"/>
  <c r="BK35" i="4"/>
  <c r="BK6" i="4"/>
  <c r="BK21" i="4"/>
  <c r="BK19" i="4"/>
  <c r="BK25" i="4"/>
  <c r="BK23" i="4"/>
  <c r="BK24" i="4"/>
  <c r="BK22" i="4"/>
  <c r="BK18" i="4"/>
  <c r="BK20" i="4"/>
  <c r="BK3" i="4"/>
  <c r="BK8" i="4"/>
  <c r="BK9" i="4"/>
  <c r="BK7" i="4"/>
  <c r="BK4" i="4"/>
  <c r="BK10" i="4"/>
  <c r="BK5" i="4"/>
  <c r="BK45" i="4" l="1"/>
  <c r="BK44" i="4" a="1"/>
  <c r="BK44" i="4" s="1"/>
  <c r="BJ46" i="4"/>
  <c r="BK60" i="4" a="1"/>
  <c r="BK60" i="4" s="1"/>
  <c r="BK61" i="4"/>
  <c r="BJ62" i="4"/>
  <c r="BJ30" i="4"/>
  <c r="BK58" i="4"/>
  <c r="BJ15" i="4"/>
  <c r="BK11" i="4"/>
  <c r="BK13" i="4" a="1"/>
  <c r="BK13" i="4" s="1"/>
  <c r="BK14" i="4"/>
  <c r="BK28" i="4" a="1"/>
  <c r="BK28" i="4" s="1"/>
  <c r="BK26" i="4"/>
  <c r="BK29" i="4"/>
  <c r="BK42" i="4"/>
  <c r="BM1" i="4"/>
  <c r="BM57" i="4" s="1"/>
  <c r="BL41" i="4"/>
  <c r="BL55" i="4"/>
  <c r="BL39" i="4"/>
  <c r="BL37" i="4"/>
  <c r="BL54" i="4"/>
  <c r="BL49" i="4"/>
  <c r="BL52" i="4"/>
  <c r="BL56" i="4"/>
  <c r="BL53" i="4"/>
  <c r="BL50" i="4"/>
  <c r="BL40" i="4"/>
  <c r="BL38" i="4"/>
  <c r="BL34" i="4"/>
  <c r="BL36" i="4"/>
  <c r="BL51" i="4"/>
  <c r="BL35" i="4"/>
  <c r="BL6" i="4"/>
  <c r="BL33" i="4"/>
  <c r="BL18" i="4"/>
  <c r="BL20" i="4"/>
  <c r="BL19" i="4"/>
  <c r="BL21" i="4"/>
  <c r="BL24" i="4"/>
  <c r="BL25" i="4"/>
  <c r="BL23" i="4"/>
  <c r="BL22" i="4"/>
  <c r="BL10" i="4"/>
  <c r="BL3" i="4"/>
  <c r="BL7" i="4"/>
  <c r="BL8" i="4"/>
  <c r="BL5" i="4"/>
  <c r="BL9" i="4"/>
  <c r="BL4" i="4"/>
  <c r="BL45" i="4" l="1"/>
  <c r="BL44" i="4" a="1"/>
  <c r="BL44" i="4" s="1"/>
  <c r="BL60" i="4" a="1"/>
  <c r="BL60" i="4" s="1"/>
  <c r="BL61" i="4"/>
  <c r="BL62" i="4" s="1"/>
  <c r="BK62" i="4"/>
  <c r="BK46" i="4"/>
  <c r="BL58" i="4"/>
  <c r="BK15" i="4"/>
  <c r="BN1" i="4"/>
  <c r="BN57" i="4" s="1"/>
  <c r="BM41" i="4"/>
  <c r="BM53" i="4"/>
  <c r="BM56" i="4"/>
  <c r="BM54" i="4"/>
  <c r="BM49" i="4"/>
  <c r="BM52" i="4"/>
  <c r="BM36" i="4"/>
  <c r="BM34" i="4"/>
  <c r="BM37" i="4"/>
  <c r="BM55" i="4"/>
  <c r="BM40" i="4"/>
  <c r="BM35" i="4"/>
  <c r="BM33" i="4"/>
  <c r="BM51" i="4"/>
  <c r="BM39" i="4"/>
  <c r="BM6" i="4"/>
  <c r="BM50" i="4"/>
  <c r="BM38" i="4"/>
  <c r="BM19" i="4"/>
  <c r="BM22" i="4"/>
  <c r="BM20" i="4"/>
  <c r="BM21" i="4"/>
  <c r="BM25" i="4"/>
  <c r="BM18" i="4"/>
  <c r="BM24" i="4"/>
  <c r="BM23" i="4"/>
  <c r="BM8" i="4"/>
  <c r="BM5" i="4"/>
  <c r="BM9" i="4"/>
  <c r="BM3" i="4"/>
  <c r="BM10" i="4"/>
  <c r="BM7" i="4"/>
  <c r="BM4" i="4"/>
  <c r="BK30" i="4"/>
  <c r="BL26" i="4"/>
  <c r="BL29" i="4"/>
  <c r="BL28" i="4" a="1"/>
  <c r="BL28" i="4" s="1"/>
  <c r="BL11" i="4"/>
  <c r="BL14" i="4"/>
  <c r="BL13" i="4" a="1"/>
  <c r="BL13" i="4" s="1"/>
  <c r="BL42" i="4"/>
  <c r="BM45" i="4" l="1"/>
  <c r="BM44" i="4" a="1"/>
  <c r="BM44" i="4" s="1"/>
  <c r="BM60" i="4" a="1"/>
  <c r="BM60" i="4" s="1"/>
  <c r="BM61" i="4"/>
  <c r="BM62" i="4" s="1"/>
  <c r="BL46" i="4"/>
  <c r="BM58" i="4"/>
  <c r="BM11" i="4"/>
  <c r="BM13" i="4" a="1"/>
  <c r="BM13" i="4" s="1"/>
  <c r="BM14" i="4"/>
  <c r="BM42" i="4"/>
  <c r="BL30" i="4"/>
  <c r="BL15" i="4"/>
  <c r="BM26" i="4"/>
  <c r="BM29" i="4"/>
  <c r="BM28" i="4" a="1"/>
  <c r="BM28" i="4" s="1"/>
  <c r="BO1" i="4"/>
  <c r="BO57" i="4" s="1"/>
  <c r="BN41" i="4"/>
  <c r="BN53" i="4"/>
  <c r="BN56" i="4"/>
  <c r="BN54" i="4"/>
  <c r="BN52" i="4"/>
  <c r="BN36" i="4"/>
  <c r="BN50" i="4"/>
  <c r="BN40" i="4"/>
  <c r="BN38" i="4"/>
  <c r="BN37" i="4"/>
  <c r="BN55" i="4"/>
  <c r="BN49" i="4"/>
  <c r="BN51" i="4"/>
  <c r="BN39" i="4"/>
  <c r="BN6" i="4"/>
  <c r="BN35" i="4"/>
  <c r="BN34" i="4"/>
  <c r="BN33" i="4"/>
  <c r="BN20" i="4"/>
  <c r="BN21" i="4"/>
  <c r="BN25" i="4"/>
  <c r="BN23" i="4"/>
  <c r="BN18" i="4"/>
  <c r="BN19" i="4"/>
  <c r="BN22" i="4"/>
  <c r="BN24" i="4"/>
  <c r="BN5" i="4"/>
  <c r="BN10" i="4"/>
  <c r="BN4" i="4"/>
  <c r="BN8" i="4"/>
  <c r="BN9" i="4"/>
  <c r="BN3" i="4"/>
  <c r="BN7" i="4"/>
  <c r="BN61" i="4" l="1"/>
  <c r="BN60" i="4" a="1"/>
  <c r="BN60" i="4" s="1"/>
  <c r="BN45" i="4"/>
  <c r="BN44" i="4" a="1"/>
  <c r="BN44" i="4" s="1"/>
  <c r="BM46" i="4"/>
  <c r="BN58" i="4"/>
  <c r="BN11" i="4"/>
  <c r="BN14" i="4"/>
  <c r="BN13" i="4" a="1"/>
  <c r="BN13" i="4" s="1"/>
  <c r="BP1" i="4"/>
  <c r="BP57" i="4" s="1"/>
  <c r="BO41" i="4"/>
  <c r="BO56" i="4"/>
  <c r="BO54" i="4"/>
  <c r="BO36" i="4"/>
  <c r="BO50" i="4"/>
  <c r="BO40" i="4"/>
  <c r="BO38" i="4"/>
  <c r="BO51" i="4"/>
  <c r="BO55" i="4"/>
  <c r="BO49" i="4"/>
  <c r="BO52" i="4"/>
  <c r="BO35" i="4"/>
  <c r="BO33" i="4"/>
  <c r="BO53" i="4"/>
  <c r="BO39" i="4"/>
  <c r="BO6" i="4"/>
  <c r="BO37" i="4"/>
  <c r="BO34" i="4"/>
  <c r="BO23" i="4"/>
  <c r="BO18" i="4"/>
  <c r="BO19" i="4"/>
  <c r="BO20" i="4"/>
  <c r="BO22" i="4"/>
  <c r="BO24" i="4"/>
  <c r="BO21" i="4"/>
  <c r="BO25" i="4"/>
  <c r="BO9" i="4"/>
  <c r="BO10" i="4"/>
  <c r="BO7" i="4"/>
  <c r="BO5" i="4"/>
  <c r="BO8" i="4"/>
  <c r="BO3" i="4"/>
  <c r="BO4" i="4"/>
  <c r="BM15" i="4"/>
  <c r="BN26" i="4"/>
  <c r="BN29" i="4"/>
  <c r="BN28" i="4" a="1"/>
  <c r="BN28" i="4" s="1"/>
  <c r="BM30" i="4"/>
  <c r="BN42" i="4"/>
  <c r="BN46" i="4" l="1"/>
  <c r="BO45" i="4"/>
  <c r="BO44" i="4" a="1"/>
  <c r="BO44" i="4" s="1"/>
  <c r="BO61" i="4"/>
  <c r="BO60" i="4" a="1"/>
  <c r="BO60" i="4" s="1"/>
  <c r="BN62" i="4"/>
  <c r="BN30" i="4"/>
  <c r="BO58" i="4"/>
  <c r="BO26" i="4"/>
  <c r="BO28" i="4" a="1"/>
  <c r="BO28" i="4" s="1"/>
  <c r="BO29" i="4"/>
  <c r="BO11" i="4"/>
  <c r="BO13" i="4" a="1"/>
  <c r="BO13" i="4" s="1"/>
  <c r="BO14" i="4"/>
  <c r="BN15" i="4"/>
  <c r="BQ1" i="4"/>
  <c r="BQ57" i="4" s="1"/>
  <c r="BP54" i="4"/>
  <c r="BP41" i="4"/>
  <c r="BP55" i="4"/>
  <c r="BP50" i="4"/>
  <c r="BP40" i="4"/>
  <c r="BP38" i="4"/>
  <c r="BP53" i="4"/>
  <c r="BP39" i="4"/>
  <c r="BP37" i="4"/>
  <c r="BP49" i="4"/>
  <c r="BP52" i="4"/>
  <c r="BP36" i="4"/>
  <c r="BP35" i="4"/>
  <c r="BP33" i="4"/>
  <c r="BP51" i="4"/>
  <c r="BP6" i="4"/>
  <c r="BP34" i="4"/>
  <c r="BP56" i="4"/>
  <c r="BP20" i="4"/>
  <c r="BP22" i="4"/>
  <c r="BP18" i="4"/>
  <c r="BP21" i="4"/>
  <c r="BP25" i="4"/>
  <c r="BP24" i="4"/>
  <c r="BP19" i="4"/>
  <c r="BP23" i="4"/>
  <c r="BP4" i="4"/>
  <c r="BP5" i="4"/>
  <c r="BP10" i="4"/>
  <c r="BP8" i="4"/>
  <c r="BP9" i="4"/>
  <c r="BP3" i="4"/>
  <c r="BP7" i="4"/>
  <c r="BO42" i="4"/>
  <c r="BP61" i="4" l="1"/>
  <c r="BP60" i="4" a="1"/>
  <c r="BP60" i="4" s="1"/>
  <c r="BO46" i="4"/>
  <c r="BP45" i="4"/>
  <c r="BP44" i="4" a="1"/>
  <c r="BP44" i="4" s="1"/>
  <c r="BO62" i="4"/>
  <c r="BP58" i="4"/>
  <c r="BO15" i="4"/>
  <c r="BP11" i="4"/>
  <c r="BP14" i="4"/>
  <c r="BP13" i="4" a="1"/>
  <c r="BP13" i="4" s="1"/>
  <c r="BP42" i="4"/>
  <c r="BO30" i="4"/>
  <c r="BR1" i="4"/>
  <c r="BR57" i="4" s="1"/>
  <c r="BQ54" i="4"/>
  <c r="BQ53" i="4"/>
  <c r="BQ41" i="4"/>
  <c r="BQ56" i="4"/>
  <c r="BQ51" i="4"/>
  <c r="BQ55" i="4"/>
  <c r="BQ49" i="4"/>
  <c r="BQ52" i="4"/>
  <c r="BQ36" i="4"/>
  <c r="BQ35" i="4"/>
  <c r="BQ33" i="4"/>
  <c r="BQ40" i="4"/>
  <c r="BQ39" i="4"/>
  <c r="BQ34" i="4"/>
  <c r="BQ37" i="4"/>
  <c r="BQ6" i="4"/>
  <c r="BQ50" i="4"/>
  <c r="BQ38" i="4"/>
  <c r="BQ20" i="4"/>
  <c r="BQ24" i="4"/>
  <c r="BQ21" i="4"/>
  <c r="BQ22" i="4"/>
  <c r="BQ25" i="4"/>
  <c r="BQ19" i="4"/>
  <c r="BQ18" i="4"/>
  <c r="BQ23" i="4"/>
  <c r="BQ9" i="4"/>
  <c r="BQ3" i="4"/>
  <c r="BQ7" i="4"/>
  <c r="BQ4" i="4"/>
  <c r="BQ8" i="4"/>
  <c r="BQ5" i="4"/>
  <c r="BQ10" i="4"/>
  <c r="BP29" i="4"/>
  <c r="BP28" i="4" a="1"/>
  <c r="BP28" i="4" s="1"/>
  <c r="BP26" i="4"/>
  <c r="BP46" i="4" l="1"/>
  <c r="BQ60" i="4" a="1"/>
  <c r="BQ60" i="4" s="1"/>
  <c r="BQ61" i="4"/>
  <c r="BQ45" i="4"/>
  <c r="BQ44" i="4" a="1"/>
  <c r="BQ44" i="4" s="1"/>
  <c r="BP62" i="4"/>
  <c r="BQ58" i="4"/>
  <c r="BQ42" i="4"/>
  <c r="BP30" i="4"/>
  <c r="BQ26" i="4"/>
  <c r="BQ29" i="4"/>
  <c r="BQ28" i="4" a="1"/>
  <c r="BQ28" i="4" s="1"/>
  <c r="BS1" i="4"/>
  <c r="BS57" i="4" s="1"/>
  <c r="BR41" i="4"/>
  <c r="BR55" i="4"/>
  <c r="BR53" i="4"/>
  <c r="BR56" i="4"/>
  <c r="BR51" i="4"/>
  <c r="BR39" i="4"/>
  <c r="BR37" i="4"/>
  <c r="BR52" i="4"/>
  <c r="BR40" i="4"/>
  <c r="BR54" i="4"/>
  <c r="BR38" i="4"/>
  <c r="BR49" i="4"/>
  <c r="BR6" i="4"/>
  <c r="BR35" i="4"/>
  <c r="BR34" i="4"/>
  <c r="BR50" i="4"/>
  <c r="BR36" i="4"/>
  <c r="BR33" i="4"/>
  <c r="BR22" i="4"/>
  <c r="BR23" i="4"/>
  <c r="BR18" i="4"/>
  <c r="BR19" i="4"/>
  <c r="BR20" i="4"/>
  <c r="BR21" i="4"/>
  <c r="BR24" i="4"/>
  <c r="BR25" i="4"/>
  <c r="BR9" i="4"/>
  <c r="BR10" i="4"/>
  <c r="BR8" i="4"/>
  <c r="BR5" i="4"/>
  <c r="BR4" i="4"/>
  <c r="BR3" i="4"/>
  <c r="BR7" i="4"/>
  <c r="BP15" i="4"/>
  <c r="BQ11" i="4"/>
  <c r="BQ14" i="4"/>
  <c r="BQ13" i="4" a="1"/>
  <c r="BQ13" i="4" s="1"/>
  <c r="BR45" i="4" l="1"/>
  <c r="BR44" i="4" a="1"/>
  <c r="BR44" i="4" s="1"/>
  <c r="BQ62" i="4"/>
  <c r="BQ46" i="4"/>
  <c r="BR60" i="4" a="1"/>
  <c r="BR60" i="4" s="1"/>
  <c r="BR61" i="4"/>
  <c r="BR58" i="4"/>
  <c r="BR42" i="4"/>
  <c r="BR11" i="4"/>
  <c r="BR13" i="4" a="1"/>
  <c r="BR13" i="4" s="1"/>
  <c r="BR14" i="4"/>
  <c r="BT1" i="4"/>
  <c r="BT57" i="4" s="1"/>
  <c r="BS41" i="4"/>
  <c r="BS55" i="4"/>
  <c r="BS56" i="4"/>
  <c r="BS53" i="4"/>
  <c r="BS51" i="4"/>
  <c r="BS39" i="4"/>
  <c r="BS37" i="4"/>
  <c r="BS49" i="4"/>
  <c r="BS36" i="4"/>
  <c r="BS54" i="4"/>
  <c r="BS34" i="4"/>
  <c r="BS38" i="4"/>
  <c r="BS50" i="4"/>
  <c r="BS35" i="4"/>
  <c r="BS40" i="4"/>
  <c r="BS52" i="4"/>
  <c r="BS33" i="4"/>
  <c r="BS6" i="4"/>
  <c r="BS25" i="4"/>
  <c r="BS19" i="4"/>
  <c r="BS22" i="4"/>
  <c r="BS20" i="4"/>
  <c r="BS18" i="4"/>
  <c r="BS21" i="4"/>
  <c r="BS24" i="4"/>
  <c r="BS23" i="4"/>
  <c r="BS9" i="4"/>
  <c r="BS3" i="4"/>
  <c r="BS4" i="4"/>
  <c r="BS8" i="4"/>
  <c r="BS5" i="4"/>
  <c r="BS7" i="4"/>
  <c r="BS10" i="4"/>
  <c r="BR28" i="4" a="1"/>
  <c r="BR28" i="4" s="1"/>
  <c r="BR29" i="4"/>
  <c r="BR26" i="4"/>
  <c r="BQ15" i="4"/>
  <c r="BQ30" i="4"/>
  <c r="BS61" i="4" l="1"/>
  <c r="BS60" i="4" a="1"/>
  <c r="BS60" i="4" s="1"/>
  <c r="BR62" i="4"/>
  <c r="BS45" i="4"/>
  <c r="BS44" i="4" a="1"/>
  <c r="BS44" i="4" s="1"/>
  <c r="BR46" i="4"/>
  <c r="BR30" i="4"/>
  <c r="BS58" i="4"/>
  <c r="BS42" i="4"/>
  <c r="BU1" i="4"/>
  <c r="BU57" i="4" s="1"/>
  <c r="BT55" i="4"/>
  <c r="BT41" i="4"/>
  <c r="BT53" i="4"/>
  <c r="BT56" i="4"/>
  <c r="BT39" i="4"/>
  <c r="BT37" i="4"/>
  <c r="BT49" i="4"/>
  <c r="BT52" i="4"/>
  <c r="BT50" i="4"/>
  <c r="BT40" i="4"/>
  <c r="BT38" i="4"/>
  <c r="BT54" i="4"/>
  <c r="BT34" i="4"/>
  <c r="BT51" i="4"/>
  <c r="BT36" i="4"/>
  <c r="BT33" i="4"/>
  <c r="BT6" i="4"/>
  <c r="BT35" i="4"/>
  <c r="BT21" i="4"/>
  <c r="BT22" i="4"/>
  <c r="BT19" i="4"/>
  <c r="BT24" i="4"/>
  <c r="BT23" i="4"/>
  <c r="BT20" i="4"/>
  <c r="BT18" i="4"/>
  <c r="BT25" i="4"/>
  <c r="BT5" i="4"/>
  <c r="BT9" i="4"/>
  <c r="BT10" i="4"/>
  <c r="BT3" i="4"/>
  <c r="BT7" i="4"/>
  <c r="BT4" i="4"/>
  <c r="BT8" i="4"/>
  <c r="BS11" i="4"/>
  <c r="BS13" i="4" a="1"/>
  <c r="BS13" i="4" s="1"/>
  <c r="BS14" i="4"/>
  <c r="BS29" i="4"/>
  <c r="BS28" i="4" a="1"/>
  <c r="BS28" i="4" s="1"/>
  <c r="BS26" i="4"/>
  <c r="BR15" i="4"/>
  <c r="BS46" i="4" l="1"/>
  <c r="BT44" i="4" a="1"/>
  <c r="BT44" i="4" s="1"/>
  <c r="BT45" i="4"/>
  <c r="BT60" i="4" a="1"/>
  <c r="BT60" i="4" s="1"/>
  <c r="BT61" i="4"/>
  <c r="BS62" i="4"/>
  <c r="BT58" i="4"/>
  <c r="BT42" i="4"/>
  <c r="BT26" i="4"/>
  <c r="BT28" i="4" a="1"/>
  <c r="BT28" i="4" s="1"/>
  <c r="BT29" i="4"/>
  <c r="BV1" i="4"/>
  <c r="BV57" i="4" s="1"/>
  <c r="BU41" i="4"/>
  <c r="BU53" i="4"/>
  <c r="BU56" i="4"/>
  <c r="BU54" i="4"/>
  <c r="BU49" i="4"/>
  <c r="BU52" i="4"/>
  <c r="BU36" i="4"/>
  <c r="BU34" i="4"/>
  <c r="BU51" i="4"/>
  <c r="BU39" i="4"/>
  <c r="BU38" i="4"/>
  <c r="BU50" i="4"/>
  <c r="BU35" i="4"/>
  <c r="BU33" i="4"/>
  <c r="BU55" i="4"/>
  <c r="BU40" i="4"/>
  <c r="BU37" i="4"/>
  <c r="BU6" i="4"/>
  <c r="BU24" i="4"/>
  <c r="BU25" i="4"/>
  <c r="BU19" i="4"/>
  <c r="BU22" i="4"/>
  <c r="BU18" i="4"/>
  <c r="BU21" i="4"/>
  <c r="BU20" i="4"/>
  <c r="BU23" i="4"/>
  <c r="BU5" i="4"/>
  <c r="BU3" i="4"/>
  <c r="BU8" i="4"/>
  <c r="BU9" i="4"/>
  <c r="BU4" i="4"/>
  <c r="BU7" i="4"/>
  <c r="BU10" i="4"/>
  <c r="BT11" i="4"/>
  <c r="BT14" i="4"/>
  <c r="BT13" i="4" a="1"/>
  <c r="BT13" i="4" s="1"/>
  <c r="BS30" i="4"/>
  <c r="BS15" i="4"/>
  <c r="BT46" i="4" l="1"/>
  <c r="BT62" i="4"/>
  <c r="BU45" i="4"/>
  <c r="BU44" i="4" a="1"/>
  <c r="BU44" i="4" s="1"/>
  <c r="BU60" i="4" a="1"/>
  <c r="BU60" i="4" s="1"/>
  <c r="BU61" i="4"/>
  <c r="BU58" i="4"/>
  <c r="BW1" i="4"/>
  <c r="BW57" i="4" s="1"/>
  <c r="BV41" i="4"/>
  <c r="BV53" i="4"/>
  <c r="BV56" i="4"/>
  <c r="BV52" i="4"/>
  <c r="BV36" i="4"/>
  <c r="BV55" i="4"/>
  <c r="BV50" i="4"/>
  <c r="BV40" i="4"/>
  <c r="BV38" i="4"/>
  <c r="BV54" i="4"/>
  <c r="BV51" i="4"/>
  <c r="BV39" i="4"/>
  <c r="BV37" i="4"/>
  <c r="BV6" i="4"/>
  <c r="BV34" i="4"/>
  <c r="BV33" i="4"/>
  <c r="BV35" i="4"/>
  <c r="BV49" i="4"/>
  <c r="BV19" i="4"/>
  <c r="BV25" i="4"/>
  <c r="BV18" i="4"/>
  <c r="BV20" i="4"/>
  <c r="BV22" i="4"/>
  <c r="BV21" i="4"/>
  <c r="BV24" i="4"/>
  <c r="BV23" i="4"/>
  <c r="BV10" i="4"/>
  <c r="BV4" i="4"/>
  <c r="BV7" i="4"/>
  <c r="BV5" i="4"/>
  <c r="BV3" i="4"/>
  <c r="BV9" i="4"/>
  <c r="BV8" i="4"/>
  <c r="BU29" i="4"/>
  <c r="BU26" i="4"/>
  <c r="BU28" i="4" a="1"/>
  <c r="BU28" i="4" s="1"/>
  <c r="BU42" i="4"/>
  <c r="BU11" i="4"/>
  <c r="BU13" i="4" a="1"/>
  <c r="BU13" i="4" s="1"/>
  <c r="BU14" i="4"/>
  <c r="BT30" i="4"/>
  <c r="BT15" i="4"/>
  <c r="BU62" i="4" l="1"/>
  <c r="BV45" i="4"/>
  <c r="BV44" i="4" a="1"/>
  <c r="BV44" i="4" s="1"/>
  <c r="BU46" i="4"/>
  <c r="BV60" i="4" a="1"/>
  <c r="BV60" i="4" s="1"/>
  <c r="BV61" i="4"/>
  <c r="BV58" i="4"/>
  <c r="BV11" i="4"/>
  <c r="BV14" i="4"/>
  <c r="BV13" i="4" a="1"/>
  <c r="BV13" i="4" s="1"/>
  <c r="BV28" i="4" a="1"/>
  <c r="BV28" i="4" s="1"/>
  <c r="BV26" i="4"/>
  <c r="BV29" i="4"/>
  <c r="BU30" i="4"/>
  <c r="BU15" i="4"/>
  <c r="BV42" i="4"/>
  <c r="BX1" i="4"/>
  <c r="BX57" i="4" s="1"/>
  <c r="BW41" i="4"/>
  <c r="BW56" i="4"/>
  <c r="BW54" i="4"/>
  <c r="BW36" i="4"/>
  <c r="BW55" i="4"/>
  <c r="BW50" i="4"/>
  <c r="BW40" i="4"/>
  <c r="BW38" i="4"/>
  <c r="BW51" i="4"/>
  <c r="BW53" i="4"/>
  <c r="BW35" i="4"/>
  <c r="BW33" i="4"/>
  <c r="BW37" i="4"/>
  <c r="BW52" i="4"/>
  <c r="BW34" i="4"/>
  <c r="BW6" i="4"/>
  <c r="BW39" i="4"/>
  <c r="BW49" i="4"/>
  <c r="BW21" i="4"/>
  <c r="BW24" i="4"/>
  <c r="BW20" i="4"/>
  <c r="BW22" i="4"/>
  <c r="BW19" i="4"/>
  <c r="BW25" i="4"/>
  <c r="BW23" i="4"/>
  <c r="BW18" i="4"/>
  <c r="BW8" i="4"/>
  <c r="BW9" i="4"/>
  <c r="BW10" i="4"/>
  <c r="BW3" i="4"/>
  <c r="BW7" i="4"/>
  <c r="BW4" i="4"/>
  <c r="BW5" i="4"/>
  <c r="BV62" i="4" l="1"/>
  <c r="BW44" i="4" a="1"/>
  <c r="BW44" i="4" s="1"/>
  <c r="BW45" i="4"/>
  <c r="BW61" i="4"/>
  <c r="BW60" i="4" a="1"/>
  <c r="BW60" i="4" s="1"/>
  <c r="BV46" i="4"/>
  <c r="BV30" i="4"/>
  <c r="BW58" i="4"/>
  <c r="BW42" i="4"/>
  <c r="BW28" i="4" a="1"/>
  <c r="BW28" i="4" s="1"/>
  <c r="BW26" i="4"/>
  <c r="BW29" i="4"/>
  <c r="BV15" i="4"/>
  <c r="BY1" i="4"/>
  <c r="BY57" i="4" s="1"/>
  <c r="BX41" i="4"/>
  <c r="BX54" i="4"/>
  <c r="BX55" i="4"/>
  <c r="BX50" i="4"/>
  <c r="BX40" i="4"/>
  <c r="BX38" i="4"/>
  <c r="BX39" i="4"/>
  <c r="BX37" i="4"/>
  <c r="BX53" i="4"/>
  <c r="BX35" i="4"/>
  <c r="BX33" i="4"/>
  <c r="BX49" i="4"/>
  <c r="BX52" i="4"/>
  <c r="BX56" i="4"/>
  <c r="BX6" i="4"/>
  <c r="BX51" i="4"/>
  <c r="BX36" i="4"/>
  <c r="BX34" i="4"/>
  <c r="BX21" i="4"/>
  <c r="BX25" i="4"/>
  <c r="BX20" i="4"/>
  <c r="BX23" i="4"/>
  <c r="BX24" i="4"/>
  <c r="BX18" i="4"/>
  <c r="BX19" i="4"/>
  <c r="BX22" i="4"/>
  <c r="BX5" i="4"/>
  <c r="BX10" i="4"/>
  <c r="BX8" i="4"/>
  <c r="BX7" i="4"/>
  <c r="BX4" i="4"/>
  <c r="BX9" i="4"/>
  <c r="BX3" i="4"/>
  <c r="BW11" i="4"/>
  <c r="BW13" i="4" a="1"/>
  <c r="BW13" i="4" s="1"/>
  <c r="BW14" i="4"/>
  <c r="BX45" i="4" l="1"/>
  <c r="BX44" i="4" a="1"/>
  <c r="BX44" i="4" s="1"/>
  <c r="BW62" i="4"/>
  <c r="BW46" i="4"/>
  <c r="BX61" i="4"/>
  <c r="BX60" i="4" a="1"/>
  <c r="BX60" i="4" s="1"/>
  <c r="BW30" i="4"/>
  <c r="BX58" i="4"/>
  <c r="BX26" i="4"/>
  <c r="BX29" i="4"/>
  <c r="BX28" i="4" a="1"/>
  <c r="BX28" i="4" s="1"/>
  <c r="BZ1" i="4"/>
  <c r="BZ57" i="4" s="1"/>
  <c r="BY41" i="4"/>
  <c r="BY54" i="4"/>
  <c r="BY55" i="4"/>
  <c r="BY51" i="4"/>
  <c r="BY49" i="4"/>
  <c r="BY53" i="4"/>
  <c r="BY35" i="4"/>
  <c r="BY33" i="4"/>
  <c r="BY38" i="4"/>
  <c r="BY50" i="4"/>
  <c r="BY37" i="4"/>
  <c r="BY52" i="4"/>
  <c r="BY36" i="4"/>
  <c r="BY34" i="4"/>
  <c r="BY56" i="4"/>
  <c r="BY6" i="4"/>
  <c r="BY39" i="4"/>
  <c r="BY40" i="4"/>
  <c r="BY19" i="4"/>
  <c r="BY20" i="4"/>
  <c r="BY21" i="4"/>
  <c r="BY24" i="4"/>
  <c r="BY25" i="4"/>
  <c r="BY18" i="4"/>
  <c r="BY22" i="4"/>
  <c r="BY23" i="4"/>
  <c r="BY5" i="4"/>
  <c r="BY10" i="4"/>
  <c r="BY9" i="4"/>
  <c r="BY8" i="4"/>
  <c r="BY3" i="4"/>
  <c r="BY4" i="4"/>
  <c r="BY7" i="4"/>
  <c r="BW15" i="4"/>
  <c r="BX11" i="4"/>
  <c r="BX13" i="4" a="1"/>
  <c r="BX13" i="4" s="1"/>
  <c r="BX14" i="4"/>
  <c r="BX42" i="4"/>
  <c r="BY45" i="4" l="1"/>
  <c r="BY44" i="4" a="1"/>
  <c r="BY44" i="4" s="1"/>
  <c r="BX62" i="4"/>
  <c r="BY60" i="4" a="1"/>
  <c r="BY60" i="4" s="1"/>
  <c r="BY61" i="4"/>
  <c r="BY62" i="4" s="1"/>
  <c r="BX46" i="4"/>
  <c r="BY58" i="4"/>
  <c r="BY26" i="4"/>
  <c r="BY28" i="4" a="1"/>
  <c r="BY28" i="4" s="1"/>
  <c r="BY29" i="4"/>
  <c r="BY42" i="4"/>
  <c r="CA1" i="4"/>
  <c r="CA57" i="4" s="1"/>
  <c r="BZ55" i="4"/>
  <c r="BZ53" i="4"/>
  <c r="BZ41" i="4"/>
  <c r="BZ51" i="4"/>
  <c r="BZ39" i="4"/>
  <c r="BZ37" i="4"/>
  <c r="BZ52" i="4"/>
  <c r="BZ38" i="4"/>
  <c r="BZ50" i="4"/>
  <c r="BZ49" i="4"/>
  <c r="BZ36" i="4"/>
  <c r="BZ56" i="4"/>
  <c r="BZ40" i="4"/>
  <c r="BZ6" i="4"/>
  <c r="BZ33" i="4"/>
  <c r="BZ54" i="4"/>
  <c r="BZ35" i="4"/>
  <c r="BZ34" i="4"/>
  <c r="BZ20" i="4"/>
  <c r="BZ25" i="4"/>
  <c r="BZ19" i="4"/>
  <c r="BZ22" i="4"/>
  <c r="BZ21" i="4"/>
  <c r="BZ18" i="4"/>
  <c r="BZ24" i="4"/>
  <c r="BZ23" i="4"/>
  <c r="BZ9" i="4"/>
  <c r="BZ7" i="4"/>
  <c r="BZ5" i="4"/>
  <c r="BZ8" i="4"/>
  <c r="BZ3" i="4"/>
  <c r="BZ10" i="4"/>
  <c r="BZ4" i="4"/>
  <c r="BY11" i="4"/>
  <c r="BY14" i="4"/>
  <c r="BY13" i="4" a="1"/>
  <c r="BY13" i="4" s="1"/>
  <c r="BX30" i="4"/>
  <c r="BX15" i="4"/>
  <c r="BZ45" i="4" l="1"/>
  <c r="BZ44" i="4" a="1"/>
  <c r="BZ44" i="4" s="1"/>
  <c r="BZ60" i="4" a="1"/>
  <c r="BZ60" i="4" s="1"/>
  <c r="BZ61" i="4"/>
  <c r="BZ62" i="4" s="1"/>
  <c r="BY46" i="4"/>
  <c r="BY30" i="4"/>
  <c r="BZ58" i="4"/>
  <c r="BZ26" i="4"/>
  <c r="BZ28" i="4" a="1"/>
  <c r="BZ28" i="4" s="1"/>
  <c r="BZ29" i="4"/>
  <c r="CB1" i="4"/>
  <c r="CB57" i="4" s="1"/>
  <c r="CA55" i="4"/>
  <c r="CA56" i="4"/>
  <c r="CA41" i="4"/>
  <c r="CA51" i="4"/>
  <c r="CA39" i="4"/>
  <c r="CA37" i="4"/>
  <c r="CA54" i="4"/>
  <c r="CA49" i="4"/>
  <c r="CA53" i="4"/>
  <c r="CA36" i="4"/>
  <c r="CA50" i="4"/>
  <c r="CA34" i="4"/>
  <c r="CA52" i="4"/>
  <c r="CA40" i="4"/>
  <c r="CA33" i="4"/>
  <c r="CA35" i="4"/>
  <c r="CA38" i="4"/>
  <c r="CA6" i="4"/>
  <c r="CA20" i="4"/>
  <c r="CA21" i="4"/>
  <c r="CA25" i="4"/>
  <c r="CA18" i="4"/>
  <c r="CA19" i="4"/>
  <c r="CA24" i="4"/>
  <c r="CA22" i="4"/>
  <c r="CA23" i="4"/>
  <c r="CA8" i="4"/>
  <c r="CA5" i="4"/>
  <c r="CA10" i="4"/>
  <c r="CA9" i="4"/>
  <c r="CA4" i="4"/>
  <c r="CA7" i="4"/>
  <c r="CA3" i="4"/>
  <c r="BZ11" i="4"/>
  <c r="BZ13" i="4" a="1"/>
  <c r="BZ13" i="4" s="1"/>
  <c r="BZ14" i="4"/>
  <c r="BZ42" i="4"/>
  <c r="BY15" i="4"/>
  <c r="CA60" i="4" l="1" a="1"/>
  <c r="CA60" i="4" s="1"/>
  <c r="CA61" i="4"/>
  <c r="CA44" i="4" a="1"/>
  <c r="CA44" i="4" s="1"/>
  <c r="CA45" i="4"/>
  <c r="BZ46" i="4"/>
  <c r="CA58" i="4"/>
  <c r="BZ15" i="4"/>
  <c r="CA42" i="4"/>
  <c r="BZ30" i="4"/>
  <c r="CA11" i="4"/>
  <c r="CA14" i="4"/>
  <c r="CA13" i="4" a="1"/>
  <c r="CA13" i="4" s="1"/>
  <c r="CC1" i="4"/>
  <c r="CC57" i="4" s="1"/>
  <c r="CB41" i="4"/>
  <c r="CB55" i="4"/>
  <c r="CB53" i="4"/>
  <c r="CB39" i="4"/>
  <c r="CB37" i="4"/>
  <c r="CB54" i="4"/>
  <c r="CB49" i="4"/>
  <c r="CB52" i="4"/>
  <c r="CB56" i="4"/>
  <c r="CB50" i="4"/>
  <c r="CB40" i="4"/>
  <c r="CB38" i="4"/>
  <c r="CB34" i="4"/>
  <c r="CB36" i="4"/>
  <c r="CB51" i="4"/>
  <c r="CB35" i="4"/>
  <c r="CB6" i="4"/>
  <c r="CB33" i="4"/>
  <c r="CB19" i="4"/>
  <c r="CB22" i="4"/>
  <c r="CB24" i="4"/>
  <c r="CB23" i="4"/>
  <c r="CB21" i="4"/>
  <c r="CB18" i="4"/>
  <c r="CB20" i="4"/>
  <c r="CB25" i="4"/>
  <c r="CB3" i="4"/>
  <c r="CB9" i="4"/>
  <c r="CB8" i="4"/>
  <c r="CB5" i="4"/>
  <c r="CB10" i="4"/>
  <c r="CB7" i="4"/>
  <c r="CB4" i="4"/>
  <c r="CA28" i="4" a="1"/>
  <c r="CA28" i="4" s="1"/>
  <c r="CA26" i="4"/>
  <c r="CA29" i="4"/>
  <c r="CA46" i="4" l="1"/>
  <c r="CB61" i="4"/>
  <c r="CB60" i="4" a="1"/>
  <c r="CB60" i="4" s="1"/>
  <c r="CA62" i="4"/>
  <c r="CB45" i="4"/>
  <c r="CB44" i="4" a="1"/>
  <c r="CB44" i="4" s="1"/>
  <c r="CA15" i="4"/>
  <c r="CB58" i="4"/>
  <c r="CB11" i="4"/>
  <c r="CB13" i="4" a="1"/>
  <c r="CB13" i="4" s="1"/>
  <c r="CB14" i="4"/>
  <c r="CB42" i="4"/>
  <c r="CB28" i="4" a="1"/>
  <c r="CB28" i="4" s="1"/>
  <c r="CB29" i="4"/>
  <c r="CB26" i="4"/>
  <c r="CD1" i="4"/>
  <c r="CD57" i="4" s="1"/>
  <c r="CC53" i="4"/>
  <c r="CC56" i="4"/>
  <c r="CC54" i="4"/>
  <c r="CC49" i="4"/>
  <c r="CC52" i="4"/>
  <c r="CC36" i="4"/>
  <c r="CC34" i="4"/>
  <c r="CC37" i="4"/>
  <c r="CC40" i="4"/>
  <c r="CC35" i="4"/>
  <c r="CC33" i="4"/>
  <c r="CC41" i="4"/>
  <c r="CC51" i="4"/>
  <c r="CC55" i="4"/>
  <c r="CC6" i="4"/>
  <c r="CC39" i="4"/>
  <c r="CC50" i="4"/>
  <c r="CC38" i="4"/>
  <c r="CC22" i="4"/>
  <c r="CC19" i="4"/>
  <c r="CC24" i="4"/>
  <c r="CC23" i="4"/>
  <c r="CC25" i="4"/>
  <c r="CC21" i="4"/>
  <c r="CC20" i="4"/>
  <c r="CC18" i="4"/>
  <c r="CC10" i="4"/>
  <c r="CC8" i="4"/>
  <c r="CC5" i="4"/>
  <c r="CC3" i="4"/>
  <c r="CC9" i="4"/>
  <c r="CC7" i="4"/>
  <c r="CC4" i="4"/>
  <c r="CA30" i="4"/>
  <c r="CB30" i="4" l="1"/>
  <c r="CB46" i="4"/>
  <c r="CC61" i="4"/>
  <c r="CC60" i="4" a="1"/>
  <c r="CC60" i="4" s="1"/>
  <c r="CC45" i="4"/>
  <c r="CC44" i="4" a="1"/>
  <c r="CC44" i="4" s="1"/>
  <c r="CB62" i="4"/>
  <c r="CC58" i="4"/>
  <c r="CB15" i="4"/>
  <c r="CE1" i="4"/>
  <c r="CE57" i="4" s="1"/>
  <c r="CD41" i="4"/>
  <c r="CD53" i="4"/>
  <c r="CD56" i="4"/>
  <c r="CD54" i="4"/>
  <c r="CD52" i="4"/>
  <c r="CD36" i="4"/>
  <c r="CD50" i="4"/>
  <c r="CD40" i="4"/>
  <c r="CD38" i="4"/>
  <c r="CD37" i="4"/>
  <c r="CD49" i="4"/>
  <c r="CD51" i="4"/>
  <c r="CD39" i="4"/>
  <c r="CD55" i="4"/>
  <c r="CD6" i="4"/>
  <c r="CD35" i="4"/>
  <c r="CD34" i="4"/>
  <c r="CD33" i="4"/>
  <c r="CD20" i="4"/>
  <c r="CD19" i="4"/>
  <c r="CD22" i="4"/>
  <c r="CD18" i="4"/>
  <c r="CD25" i="4"/>
  <c r="CD24" i="4"/>
  <c r="CD21" i="4"/>
  <c r="CD23" i="4"/>
  <c r="CD5" i="4"/>
  <c r="CD3" i="4"/>
  <c r="CD4" i="4"/>
  <c r="CD7" i="4"/>
  <c r="CD9" i="4"/>
  <c r="CD8" i="4"/>
  <c r="CD10" i="4"/>
  <c r="CC11" i="4"/>
  <c r="CC14" i="4"/>
  <c r="CC13" i="4" a="1"/>
  <c r="CC13" i="4" s="1"/>
  <c r="CC28" i="4" a="1"/>
  <c r="CC28" i="4" s="1"/>
  <c r="CC26" i="4"/>
  <c r="CC29" i="4"/>
  <c r="CC42" i="4"/>
  <c r="CC46" i="4" l="1"/>
  <c r="CD45" i="4"/>
  <c r="CD44" i="4" a="1"/>
  <c r="CD44" i="4" s="1"/>
  <c r="CC62" i="4"/>
  <c r="CD61" i="4"/>
  <c r="CD60" i="4" a="1"/>
  <c r="CD60" i="4" s="1"/>
  <c r="CC30" i="4"/>
  <c r="CD58" i="4"/>
  <c r="CF1" i="4"/>
  <c r="CF57" i="4" s="1"/>
  <c r="CE41" i="4"/>
  <c r="CE56" i="4"/>
  <c r="CE54" i="4"/>
  <c r="CE36" i="4"/>
  <c r="CE50" i="4"/>
  <c r="CE40" i="4"/>
  <c r="CE38" i="4"/>
  <c r="CE51" i="4"/>
  <c r="CE49" i="4"/>
  <c r="CE52" i="4"/>
  <c r="CE35" i="4"/>
  <c r="CE33" i="4"/>
  <c r="CE39" i="4"/>
  <c r="CE55" i="4"/>
  <c r="CE6" i="4"/>
  <c r="CE34" i="4"/>
  <c r="CE53" i="4"/>
  <c r="CE37" i="4"/>
  <c r="CE19" i="4"/>
  <c r="CE21" i="4"/>
  <c r="CE25" i="4"/>
  <c r="CE20" i="4"/>
  <c r="CE24" i="4"/>
  <c r="CE23" i="4"/>
  <c r="CE22" i="4"/>
  <c r="CE18" i="4"/>
  <c r="CE9" i="4"/>
  <c r="CE3" i="4"/>
  <c r="CE10" i="4"/>
  <c r="CE5" i="4"/>
  <c r="CE8" i="4"/>
  <c r="CE4" i="4"/>
  <c r="CE7" i="4"/>
  <c r="CC15" i="4"/>
  <c r="CD42" i="4"/>
  <c r="CD11" i="4"/>
  <c r="CD14" i="4"/>
  <c r="CD13" i="4" a="1"/>
  <c r="CD13" i="4" s="1"/>
  <c r="CD26" i="4"/>
  <c r="CD29" i="4"/>
  <c r="CD28" i="4" a="1"/>
  <c r="CD28" i="4" s="1"/>
  <c r="CE45" i="4" l="1"/>
  <c r="CE44" i="4" a="1"/>
  <c r="CE44" i="4" s="1"/>
  <c r="CD46" i="4"/>
  <c r="CD62" i="4"/>
  <c r="CE60" i="4" a="1"/>
  <c r="CE60" i="4" s="1"/>
  <c r="CE61" i="4"/>
  <c r="CD30" i="4"/>
  <c r="CE58" i="4"/>
  <c r="CE11" i="4"/>
  <c r="CE13" i="4" a="1"/>
  <c r="CE13" i="4" s="1"/>
  <c r="CE14" i="4"/>
  <c r="CE42" i="4"/>
  <c r="CD15" i="4"/>
  <c r="CE26" i="4"/>
  <c r="CE28" i="4" a="1"/>
  <c r="CE28" i="4" s="1"/>
  <c r="CE29" i="4"/>
  <c r="CG1" i="4"/>
  <c r="CG57" i="4" s="1"/>
  <c r="CF41" i="4"/>
  <c r="CF54" i="4"/>
  <c r="CF55" i="4"/>
  <c r="CF50" i="4"/>
  <c r="CF40" i="4"/>
  <c r="CF38" i="4"/>
  <c r="CF53" i="4"/>
  <c r="CF39" i="4"/>
  <c r="CF37" i="4"/>
  <c r="CF49" i="4"/>
  <c r="CF52" i="4"/>
  <c r="CF36" i="4"/>
  <c r="CF35" i="4"/>
  <c r="CF33" i="4"/>
  <c r="CF56" i="4"/>
  <c r="CF51" i="4"/>
  <c r="CF6" i="4"/>
  <c r="CF34" i="4"/>
  <c r="CF20" i="4"/>
  <c r="CF22" i="4"/>
  <c r="CF24" i="4"/>
  <c r="CF19" i="4"/>
  <c r="CF21" i="4"/>
  <c r="CF25" i="4"/>
  <c r="CF23" i="4"/>
  <c r="CF18" i="4"/>
  <c r="CF5" i="4"/>
  <c r="CF10" i="4"/>
  <c r="CF4" i="4"/>
  <c r="CF7" i="4"/>
  <c r="CF8" i="4"/>
  <c r="CF9" i="4"/>
  <c r="CF3" i="4"/>
  <c r="CF61" i="4" l="1"/>
  <c r="CF60" i="4" a="1"/>
  <c r="CF60" i="4" s="1"/>
  <c r="CE62" i="4"/>
  <c r="CF44" i="4" a="1"/>
  <c r="CF44" i="4" s="1"/>
  <c r="CF45" i="4"/>
  <c r="CE46" i="4"/>
  <c r="CF58" i="4"/>
  <c r="CF11" i="4"/>
  <c r="CF14" i="4"/>
  <c r="CF13" i="4" a="1"/>
  <c r="CF13" i="4" s="1"/>
  <c r="CE30" i="4"/>
  <c r="CE15" i="4"/>
  <c r="CH1" i="4"/>
  <c r="CH57" i="4" s="1"/>
  <c r="CG41" i="4"/>
  <c r="CG54" i="4"/>
  <c r="CG53" i="4"/>
  <c r="CG56" i="4"/>
  <c r="CG51" i="4"/>
  <c r="CG55" i="4"/>
  <c r="CG49" i="4"/>
  <c r="CG52" i="4"/>
  <c r="CG36" i="4"/>
  <c r="CG35" i="4"/>
  <c r="CG33" i="4"/>
  <c r="CG40" i="4"/>
  <c r="CG39" i="4"/>
  <c r="CG34" i="4"/>
  <c r="CG6" i="4"/>
  <c r="CG50" i="4"/>
  <c r="CG38" i="4"/>
  <c r="CG37" i="4"/>
  <c r="CG21" i="4"/>
  <c r="CG24" i="4"/>
  <c r="CG18" i="4"/>
  <c r="CG19" i="4"/>
  <c r="CG22" i="4"/>
  <c r="CG25" i="4"/>
  <c r="CG20" i="4"/>
  <c r="CG23" i="4"/>
  <c r="CG9" i="4"/>
  <c r="CG8" i="4"/>
  <c r="CG5" i="4"/>
  <c r="CG3" i="4"/>
  <c r="CG4" i="4"/>
  <c r="CG10" i="4"/>
  <c r="CG7" i="4"/>
  <c r="CF42" i="4"/>
  <c r="CF29" i="4"/>
  <c r="CF26" i="4"/>
  <c r="CF28" i="4" a="1"/>
  <c r="CF28" i="4" s="1"/>
  <c r="CF46" i="4" l="1"/>
  <c r="CG45" i="4"/>
  <c r="CG44" i="4" a="1"/>
  <c r="CG44" i="4" s="1"/>
  <c r="CG60" i="4" a="1"/>
  <c r="CG60" i="4" s="1"/>
  <c r="CG61" i="4"/>
  <c r="CG62" i="4" s="1"/>
  <c r="CF62" i="4"/>
  <c r="CG58" i="4"/>
  <c r="CI1" i="4"/>
  <c r="CI57" i="4" s="1"/>
  <c r="CH55" i="4"/>
  <c r="CH41" i="4"/>
  <c r="CH53" i="4"/>
  <c r="CH56" i="4"/>
  <c r="CH51" i="4"/>
  <c r="CH39" i="4"/>
  <c r="CH37" i="4"/>
  <c r="CH52" i="4"/>
  <c r="CH40" i="4"/>
  <c r="CH38" i="4"/>
  <c r="CH54" i="4"/>
  <c r="CH6" i="4"/>
  <c r="CH50" i="4"/>
  <c r="CH36" i="4"/>
  <c r="CH35" i="4"/>
  <c r="CH34" i="4"/>
  <c r="CH49" i="4"/>
  <c r="CH33" i="4"/>
  <c r="CH20" i="4"/>
  <c r="CH25" i="4"/>
  <c r="CH23" i="4"/>
  <c r="CH21" i="4"/>
  <c r="CH19" i="4"/>
  <c r="CH18" i="4"/>
  <c r="CH22" i="4"/>
  <c r="CH24" i="4"/>
  <c r="CH9" i="4"/>
  <c r="CH10" i="4"/>
  <c r="CH4" i="4"/>
  <c r="CH3" i="4"/>
  <c r="CH7" i="4"/>
  <c r="CH5" i="4"/>
  <c r="CH8" i="4"/>
  <c r="CG11" i="4"/>
  <c r="CG13" i="4" a="1"/>
  <c r="CG13" i="4" s="1"/>
  <c r="CG14" i="4"/>
  <c r="CF30" i="4"/>
  <c r="CG29" i="4"/>
  <c r="CG28" i="4" a="1"/>
  <c r="CG28" i="4" s="1"/>
  <c r="CG26" i="4"/>
  <c r="CF15" i="4"/>
  <c r="CG42" i="4"/>
  <c r="CH60" i="4" l="1" a="1"/>
  <c r="CH60" i="4" s="1"/>
  <c r="CH61" i="4"/>
  <c r="CH45" i="4"/>
  <c r="CH44" i="4" a="1"/>
  <c r="CH44" i="4" s="1"/>
  <c r="CG46" i="4"/>
  <c r="CH58" i="4"/>
  <c r="CG15" i="4"/>
  <c r="CH11" i="4"/>
  <c r="CH14" i="4"/>
  <c r="CH13" i="4" a="1"/>
  <c r="CH13" i="4" s="1"/>
  <c r="CG30" i="4"/>
  <c r="CH26" i="4"/>
  <c r="CH28" i="4" a="1"/>
  <c r="CH28" i="4" s="1"/>
  <c r="CH29" i="4"/>
  <c r="CJ1" i="4"/>
  <c r="CJ57" i="4" s="1"/>
  <c r="CI55" i="4"/>
  <c r="CI56" i="4"/>
  <c r="CI53" i="4"/>
  <c r="CI51" i="4"/>
  <c r="CI39" i="4"/>
  <c r="CI37" i="4"/>
  <c r="CI49" i="4"/>
  <c r="CI36" i="4"/>
  <c r="CI34" i="4"/>
  <c r="CI38" i="4"/>
  <c r="CI41" i="4"/>
  <c r="CI50" i="4"/>
  <c r="CI54" i="4"/>
  <c r="CI35" i="4"/>
  <c r="CI52" i="4"/>
  <c r="CI33" i="4"/>
  <c r="CI6" i="4"/>
  <c r="CI40" i="4"/>
  <c r="CI22" i="4"/>
  <c r="CI23" i="4"/>
  <c r="CI20" i="4"/>
  <c r="CI19" i="4"/>
  <c r="CI18" i="4"/>
  <c r="CI21" i="4"/>
  <c r="CI24" i="4"/>
  <c r="CI25" i="4"/>
  <c r="CI8" i="4"/>
  <c r="CI9" i="4"/>
  <c r="CI10" i="4"/>
  <c r="CI4" i="4"/>
  <c r="CI7" i="4"/>
  <c r="CI3" i="4"/>
  <c r="CI5" i="4"/>
  <c r="CH42" i="4"/>
  <c r="CI45" i="4" l="1"/>
  <c r="CI44" i="4" a="1"/>
  <c r="CI44" i="4" s="1"/>
  <c r="CH46" i="4"/>
  <c r="CH62" i="4"/>
  <c r="CI60" i="4" a="1"/>
  <c r="CI60" i="4" s="1"/>
  <c r="CI61" i="4"/>
  <c r="CH30" i="4"/>
  <c r="CI58" i="4"/>
  <c r="CI29" i="4"/>
  <c r="CI28" i="4" a="1"/>
  <c r="CI28" i="4" s="1"/>
  <c r="CI26" i="4"/>
  <c r="CH15" i="4"/>
  <c r="CI11" i="4"/>
  <c r="CI13" i="4" a="1"/>
  <c r="CI13" i="4" s="1"/>
  <c r="CI14" i="4"/>
  <c r="CI42" i="4"/>
  <c r="CK1" i="4"/>
  <c r="CK57" i="4" s="1"/>
  <c r="CJ55" i="4"/>
  <c r="CJ41" i="4"/>
  <c r="CJ53" i="4"/>
  <c r="CJ56" i="4"/>
  <c r="CJ39" i="4"/>
  <c r="CJ37" i="4"/>
  <c r="CJ49" i="4"/>
  <c r="CJ52" i="4"/>
  <c r="CJ50" i="4"/>
  <c r="CJ40" i="4"/>
  <c r="CJ38" i="4"/>
  <c r="CJ34" i="4"/>
  <c r="CJ51" i="4"/>
  <c r="CJ54" i="4"/>
  <c r="CJ36" i="4"/>
  <c r="CJ33" i="4"/>
  <c r="CJ6" i="4"/>
  <c r="CJ35" i="4"/>
  <c r="CJ20" i="4"/>
  <c r="CJ22" i="4"/>
  <c r="CJ25" i="4"/>
  <c r="CJ19" i="4"/>
  <c r="CJ21" i="4"/>
  <c r="CJ24" i="4"/>
  <c r="CJ23" i="4"/>
  <c r="CJ18" i="4"/>
  <c r="CJ5" i="4"/>
  <c r="CJ9" i="4"/>
  <c r="CJ4" i="4"/>
  <c r="CJ8" i="4"/>
  <c r="CJ7" i="4"/>
  <c r="CJ3" i="4"/>
  <c r="CJ10" i="4"/>
  <c r="CI62" i="4" l="1"/>
  <c r="CJ60" i="4" a="1"/>
  <c r="CJ60" i="4" s="1"/>
  <c r="CJ61" i="4"/>
  <c r="CJ44" i="4" a="1"/>
  <c r="CJ44" i="4" s="1"/>
  <c r="CJ45" i="4"/>
  <c r="CJ46" i="4" s="1"/>
  <c r="CI46" i="4"/>
  <c r="CJ58" i="4"/>
  <c r="CJ11" i="4"/>
  <c r="CJ14" i="4"/>
  <c r="CJ13" i="4" a="1"/>
  <c r="CJ13" i="4" s="1"/>
  <c r="CI15" i="4"/>
  <c r="CJ42" i="4"/>
  <c r="CL1" i="4"/>
  <c r="CL57" i="4" s="1"/>
  <c r="CK41" i="4"/>
  <c r="CK53" i="4"/>
  <c r="CK56" i="4"/>
  <c r="CK54" i="4"/>
  <c r="CK49" i="4"/>
  <c r="CK52" i="4"/>
  <c r="CK36" i="4"/>
  <c r="CK34" i="4"/>
  <c r="CK51" i="4"/>
  <c r="CK39" i="4"/>
  <c r="CK38" i="4"/>
  <c r="CK55" i="4"/>
  <c r="CK50" i="4"/>
  <c r="CK35" i="4"/>
  <c r="CK33" i="4"/>
  <c r="CK6" i="4"/>
  <c r="CK40" i="4"/>
  <c r="CK37" i="4"/>
  <c r="CK22" i="4"/>
  <c r="CK24" i="4"/>
  <c r="CK25" i="4"/>
  <c r="CK19" i="4"/>
  <c r="CK20" i="4"/>
  <c r="CK21" i="4"/>
  <c r="CK23" i="4"/>
  <c r="CK18" i="4"/>
  <c r="CK10" i="4"/>
  <c r="CK3" i="4"/>
  <c r="CK7" i="4"/>
  <c r="CK4" i="4"/>
  <c r="CK5" i="4"/>
  <c r="CK9" i="4"/>
  <c r="CK8" i="4"/>
  <c r="CI30" i="4"/>
  <c r="CJ29" i="4"/>
  <c r="CJ28" i="4" a="1"/>
  <c r="CJ28" i="4" s="1"/>
  <c r="CJ26" i="4"/>
  <c r="CK45" i="4" l="1"/>
  <c r="CK44" i="4" a="1"/>
  <c r="CK44" i="4" s="1"/>
  <c r="CJ62" i="4"/>
  <c r="CK61" i="4"/>
  <c r="CK60" i="4" a="1"/>
  <c r="CK60" i="4" s="1"/>
  <c r="CK58" i="4"/>
  <c r="CK26" i="4"/>
  <c r="CK29" i="4"/>
  <c r="CK28" i="4" a="1"/>
  <c r="CK28" i="4" s="1"/>
  <c r="CM1" i="4"/>
  <c r="CM57" i="4" s="1"/>
  <c r="CL41" i="4"/>
  <c r="CL56" i="4"/>
  <c r="CL53" i="4"/>
  <c r="CL52" i="4"/>
  <c r="CL36" i="4"/>
  <c r="CL55" i="4"/>
  <c r="CL50" i="4"/>
  <c r="CL40" i="4"/>
  <c r="CL38" i="4"/>
  <c r="CL54" i="4"/>
  <c r="CL51" i="4"/>
  <c r="CL39" i="4"/>
  <c r="CL37" i="4"/>
  <c r="CL6" i="4"/>
  <c r="CL34" i="4"/>
  <c r="CL33" i="4"/>
  <c r="CL49" i="4"/>
  <c r="CL35" i="4"/>
  <c r="CL24" i="4"/>
  <c r="CL22" i="4"/>
  <c r="CL23" i="4"/>
  <c r="CL20" i="4"/>
  <c r="CL21" i="4"/>
  <c r="CL25" i="4"/>
  <c r="CL18" i="4"/>
  <c r="CL19" i="4"/>
  <c r="CL5" i="4"/>
  <c r="CL8" i="4"/>
  <c r="CL9" i="4"/>
  <c r="CL3" i="4"/>
  <c r="CL10" i="4"/>
  <c r="CL7" i="4"/>
  <c r="CL4" i="4"/>
  <c r="CK42" i="4"/>
  <c r="CJ15" i="4"/>
  <c r="CK11" i="4"/>
  <c r="CK13" i="4" a="1"/>
  <c r="CK13" i="4" s="1"/>
  <c r="CK14" i="4"/>
  <c r="CJ30" i="4"/>
  <c r="CK62" i="4" l="1"/>
  <c r="CL61" i="4"/>
  <c r="CL60" i="4" a="1"/>
  <c r="CL60" i="4" s="1"/>
  <c r="CL45" i="4"/>
  <c r="CL44" i="4" a="1"/>
  <c r="CL44" i="4" s="1"/>
  <c r="CK46" i="4"/>
  <c r="CL58" i="4"/>
  <c r="CL26" i="4"/>
  <c r="CL29" i="4"/>
  <c r="CL28" i="4" a="1"/>
  <c r="CL28" i="4" s="1"/>
  <c r="CL42" i="4"/>
  <c r="CL11" i="4"/>
  <c r="CL14" i="4"/>
  <c r="CL13" i="4" a="1"/>
  <c r="CL13" i="4" s="1"/>
  <c r="CK30" i="4"/>
  <c r="CK15" i="4"/>
  <c r="CN1" i="4"/>
  <c r="CN57" i="4" s="1"/>
  <c r="CM41" i="4"/>
  <c r="CM56" i="4"/>
  <c r="CM54" i="4"/>
  <c r="CM36" i="4"/>
  <c r="CM55" i="4"/>
  <c r="CM50" i="4"/>
  <c r="CM40" i="4"/>
  <c r="CM38" i="4"/>
  <c r="CM51" i="4"/>
  <c r="CM35" i="4"/>
  <c r="CM33" i="4"/>
  <c r="CM37" i="4"/>
  <c r="CM53" i="4"/>
  <c r="CM52" i="4"/>
  <c r="CM39" i="4"/>
  <c r="CM34" i="4"/>
  <c r="CM6" i="4"/>
  <c r="CM49" i="4"/>
  <c r="CM19" i="4"/>
  <c r="CM18" i="4"/>
  <c r="CM25" i="4"/>
  <c r="CM20" i="4"/>
  <c r="CM23" i="4"/>
  <c r="CM21" i="4"/>
  <c r="CM24" i="4"/>
  <c r="CM22" i="4"/>
  <c r="CM5" i="4"/>
  <c r="CM10" i="4"/>
  <c r="CM7" i="4"/>
  <c r="CM9" i="4"/>
  <c r="CM8" i="4"/>
  <c r="CM4" i="4"/>
  <c r="CM3" i="4"/>
  <c r="CL46" i="4" l="1"/>
  <c r="CM44" i="4" a="1"/>
  <c r="CM44" i="4" s="1"/>
  <c r="CM45" i="4"/>
  <c r="CM61" i="4"/>
  <c r="CM60" i="4" a="1"/>
  <c r="CM60" i="4" s="1"/>
  <c r="CL62" i="4"/>
  <c r="CM58" i="4"/>
  <c r="CO1" i="4"/>
  <c r="CO57" i="4" s="1"/>
  <c r="CN41" i="4"/>
  <c r="CN56" i="4"/>
  <c r="CN54" i="4"/>
  <c r="CN55" i="4"/>
  <c r="CN50" i="4"/>
  <c r="CN40" i="4"/>
  <c r="CN38" i="4"/>
  <c r="CN39" i="4"/>
  <c r="CN37" i="4"/>
  <c r="CN35" i="4"/>
  <c r="CN33" i="4"/>
  <c r="CN49" i="4"/>
  <c r="CN53" i="4"/>
  <c r="CN52" i="4"/>
  <c r="CN6" i="4"/>
  <c r="CN51" i="4"/>
  <c r="CN36" i="4"/>
  <c r="CN34" i="4"/>
  <c r="CN23" i="4"/>
  <c r="CN19" i="4"/>
  <c r="CN24" i="4"/>
  <c r="CN20" i="4"/>
  <c r="CN21" i="4"/>
  <c r="CN25" i="4"/>
  <c r="CN18" i="4"/>
  <c r="CN22" i="4"/>
  <c r="CN5" i="4"/>
  <c r="CN9" i="4"/>
  <c r="CN3" i="4"/>
  <c r="CN10" i="4"/>
  <c r="CN8" i="4"/>
  <c r="CN4" i="4"/>
  <c r="CN7" i="4"/>
  <c r="CL15" i="4"/>
  <c r="CL30" i="4"/>
  <c r="CM42" i="4"/>
  <c r="CM29" i="4"/>
  <c r="CM28" i="4" a="1"/>
  <c r="CM28" i="4" s="1"/>
  <c r="CM26" i="4"/>
  <c r="CM11" i="4"/>
  <c r="CM13" i="4" a="1"/>
  <c r="CM13" i="4" s="1"/>
  <c r="CM14" i="4"/>
  <c r="CN61" i="4" l="1"/>
  <c r="CN60" i="4" a="1"/>
  <c r="CN60" i="4" s="1"/>
  <c r="CM62" i="4"/>
  <c r="CN44" i="4" a="1"/>
  <c r="CN44" i="4" s="1"/>
  <c r="CN45" i="4"/>
  <c r="CM46" i="4"/>
  <c r="CN58" i="4"/>
  <c r="CN11" i="4"/>
  <c r="CN14" i="4"/>
  <c r="CN13" i="4" a="1"/>
  <c r="CN13" i="4" s="1"/>
  <c r="CN42" i="4"/>
  <c r="CM30" i="4"/>
  <c r="CN26" i="4"/>
  <c r="CN29" i="4"/>
  <c r="CN28" i="4" a="1"/>
  <c r="CN28" i="4" s="1"/>
  <c r="CM15" i="4"/>
  <c r="CP1" i="4"/>
  <c r="CP57" i="4" s="1"/>
  <c r="CO41" i="4"/>
  <c r="CO54" i="4"/>
  <c r="CO55" i="4"/>
  <c r="CO51" i="4"/>
  <c r="CO49" i="4"/>
  <c r="CO35" i="4"/>
  <c r="CO33" i="4"/>
  <c r="CO38" i="4"/>
  <c r="CO56" i="4"/>
  <c r="CO50" i="4"/>
  <c r="CO37" i="4"/>
  <c r="CO53" i="4"/>
  <c r="CO52" i="4"/>
  <c r="CO36" i="4"/>
  <c r="CO34" i="4"/>
  <c r="CO6" i="4"/>
  <c r="CO40" i="4"/>
  <c r="CO39" i="4"/>
  <c r="CO21" i="4"/>
  <c r="CO24" i="4"/>
  <c r="CO25" i="4"/>
  <c r="CO18" i="4"/>
  <c r="CO20" i="4"/>
  <c r="CO19" i="4"/>
  <c r="CO22" i="4"/>
  <c r="CO23" i="4"/>
  <c r="CO3" i="4"/>
  <c r="CO9" i="4"/>
  <c r="CO4" i="4"/>
  <c r="CO8" i="4"/>
  <c r="CO7" i="4"/>
  <c r="CO10" i="4"/>
  <c r="CO5" i="4"/>
  <c r="CN46" i="4" l="1"/>
  <c r="CO60" i="4" a="1"/>
  <c r="CO60" i="4" s="1"/>
  <c r="CO61" i="4"/>
  <c r="CO45" i="4"/>
  <c r="CO44" i="4" a="1"/>
  <c r="CO44" i="4" s="1"/>
  <c r="CN62" i="4"/>
  <c r="CO58" i="4"/>
  <c r="CN30" i="4"/>
  <c r="CO11" i="4"/>
  <c r="CO13" i="4" a="1"/>
  <c r="CO13" i="4" s="1"/>
  <c r="CO14" i="4"/>
  <c r="CN15" i="4"/>
  <c r="CO42" i="4"/>
  <c r="CO26" i="4"/>
  <c r="CO29" i="4"/>
  <c r="CO28" i="4" a="1"/>
  <c r="CO28" i="4" s="1"/>
  <c r="CQ1" i="4"/>
  <c r="CQ57" i="4" s="1"/>
  <c r="CP41" i="4"/>
  <c r="CP55" i="4"/>
  <c r="CP53" i="4"/>
  <c r="CP51" i="4"/>
  <c r="CP39" i="4"/>
  <c r="CP37" i="4"/>
  <c r="CP52" i="4"/>
  <c r="CP38" i="4"/>
  <c r="CP56" i="4"/>
  <c r="CP50" i="4"/>
  <c r="CP54" i="4"/>
  <c r="CP49" i="4"/>
  <c r="CP36" i="4"/>
  <c r="CP40" i="4"/>
  <c r="CP6" i="4"/>
  <c r="CP33" i="4"/>
  <c r="CP35" i="4"/>
  <c r="CP34" i="4"/>
  <c r="CP18" i="4"/>
  <c r="CP24" i="4"/>
  <c r="CP20" i="4"/>
  <c r="CP25" i="4"/>
  <c r="CP21" i="4"/>
  <c r="CP19" i="4"/>
  <c r="CP22" i="4"/>
  <c r="CP23" i="4"/>
  <c r="CP9" i="4"/>
  <c r="CP8" i="4"/>
  <c r="CP3" i="4"/>
  <c r="CP5" i="4"/>
  <c r="CP7" i="4"/>
  <c r="CP4" i="4"/>
  <c r="CP10" i="4"/>
  <c r="CP45" i="4" l="1"/>
  <c r="CP44" i="4" a="1"/>
  <c r="CP44" i="4" s="1"/>
  <c r="CP60" i="4" a="1"/>
  <c r="CP60" i="4" s="1"/>
  <c r="CP61" i="4"/>
  <c r="CP62" i="4" s="1"/>
  <c r="CO46" i="4"/>
  <c r="CO62" i="4"/>
  <c r="CP58" i="4"/>
  <c r="CR1" i="4"/>
  <c r="CR57" i="4" s="1"/>
  <c r="CQ41" i="4"/>
  <c r="CQ55" i="4"/>
  <c r="CQ51" i="4"/>
  <c r="CQ39" i="4"/>
  <c r="CQ37" i="4"/>
  <c r="CQ54" i="4"/>
  <c r="CQ49" i="4"/>
  <c r="CQ53" i="4"/>
  <c r="CQ36" i="4"/>
  <c r="CQ56" i="4"/>
  <c r="CQ50" i="4"/>
  <c r="CQ34" i="4"/>
  <c r="CQ52" i="4"/>
  <c r="CQ40" i="4"/>
  <c r="CQ33" i="4"/>
  <c r="CQ6" i="4"/>
  <c r="CQ38" i="4"/>
  <c r="CQ35" i="4"/>
  <c r="CQ21" i="4"/>
  <c r="CQ19" i="4"/>
  <c r="CQ25" i="4"/>
  <c r="CQ20" i="4"/>
  <c r="CQ23" i="4"/>
  <c r="CQ22" i="4"/>
  <c r="CQ24" i="4"/>
  <c r="CQ18" i="4"/>
  <c r="CQ10" i="4"/>
  <c r="CQ5" i="4"/>
  <c r="CQ4" i="4"/>
  <c r="CQ7" i="4"/>
  <c r="CQ9" i="4"/>
  <c r="CQ3" i="4"/>
  <c r="CQ8" i="4"/>
  <c r="CP42" i="4"/>
  <c r="CO15" i="4"/>
  <c r="CP29" i="4"/>
  <c r="CP26" i="4"/>
  <c r="CP28" i="4" a="1"/>
  <c r="CP28" i="4" s="1"/>
  <c r="CO30" i="4"/>
  <c r="CP11" i="4"/>
  <c r="CP14" i="4"/>
  <c r="CP13" i="4" a="1"/>
  <c r="CP13" i="4" s="1"/>
  <c r="CQ60" i="4" l="1" a="1"/>
  <c r="CQ60" i="4" s="1"/>
  <c r="CQ61" i="4"/>
  <c r="CQ45" i="4"/>
  <c r="CQ44" i="4" a="1"/>
  <c r="CQ44" i="4" s="1"/>
  <c r="CP46" i="4"/>
  <c r="CQ58" i="4"/>
  <c r="CQ42" i="4"/>
  <c r="CQ26" i="4"/>
  <c r="CQ28" i="4" a="1"/>
  <c r="CQ28" i="4" s="1"/>
  <c r="CQ29" i="4"/>
  <c r="CP30" i="4"/>
  <c r="CP15" i="4"/>
  <c r="CQ11" i="4"/>
  <c r="CQ14" i="4"/>
  <c r="CQ13" i="4" a="1"/>
  <c r="CQ13" i="4" s="1"/>
  <c r="CS1" i="4"/>
  <c r="CS57" i="4" s="1"/>
  <c r="CR55" i="4"/>
  <c r="CR53" i="4"/>
  <c r="CR56" i="4"/>
  <c r="CR39" i="4"/>
  <c r="CR37" i="4"/>
  <c r="CR54" i="4"/>
  <c r="CR49" i="4"/>
  <c r="CR52" i="4"/>
  <c r="CR50" i="4"/>
  <c r="CR40" i="4"/>
  <c r="CR38" i="4"/>
  <c r="CR34" i="4"/>
  <c r="CR36" i="4"/>
  <c r="CR41" i="4"/>
  <c r="CR51" i="4"/>
  <c r="CR35" i="4"/>
  <c r="CR6" i="4"/>
  <c r="CR33" i="4"/>
  <c r="CR20" i="4"/>
  <c r="CR19" i="4"/>
  <c r="CR24" i="4"/>
  <c r="CR23" i="4"/>
  <c r="CR21" i="4"/>
  <c r="CR22" i="4"/>
  <c r="CR25" i="4"/>
  <c r="CR18" i="4"/>
  <c r="CR9" i="4"/>
  <c r="CR4" i="4"/>
  <c r="CR5" i="4"/>
  <c r="CR3" i="4"/>
  <c r="CR8" i="4"/>
  <c r="CR7" i="4"/>
  <c r="CR10" i="4"/>
  <c r="CQ46" i="4" l="1"/>
  <c r="CR60" i="4" a="1"/>
  <c r="CR60" i="4" s="1"/>
  <c r="CR61" i="4"/>
  <c r="CR45" i="4"/>
  <c r="CR44" i="4" a="1"/>
  <c r="CR44" i="4" s="1"/>
  <c r="CQ62" i="4"/>
  <c r="CQ30" i="4"/>
  <c r="CR58" i="4"/>
  <c r="CQ15" i="4"/>
  <c r="CR26" i="4"/>
  <c r="CR29" i="4"/>
  <c r="CR28" i="4" a="1"/>
  <c r="CR28" i="4" s="1"/>
  <c r="CR42" i="4"/>
  <c r="CR11" i="4"/>
  <c r="CR13" i="4" a="1"/>
  <c r="CR13" i="4" s="1"/>
  <c r="CR14" i="4"/>
  <c r="CT1" i="4"/>
  <c r="CT57" i="4" s="1"/>
  <c r="CS53" i="4"/>
  <c r="CS54" i="4"/>
  <c r="CS49" i="4"/>
  <c r="CS52" i="4"/>
  <c r="CS36" i="4"/>
  <c r="CS41" i="4"/>
  <c r="CS56" i="4"/>
  <c r="CS34" i="4"/>
  <c r="CS37" i="4"/>
  <c r="CS55" i="4"/>
  <c r="CS40" i="4"/>
  <c r="CS35" i="4"/>
  <c r="CS33" i="4"/>
  <c r="CS51" i="4"/>
  <c r="CS50" i="4"/>
  <c r="CS38" i="4"/>
  <c r="CS6" i="4"/>
  <c r="CS39" i="4"/>
  <c r="CS20" i="4"/>
  <c r="CS21" i="4"/>
  <c r="CS23" i="4"/>
  <c r="CS18" i="4"/>
  <c r="CS19" i="4"/>
  <c r="CS24" i="4"/>
  <c r="CS22" i="4"/>
  <c r="CS25" i="4"/>
  <c r="CS10" i="4"/>
  <c r="CS3" i="4"/>
  <c r="CS5" i="4"/>
  <c r="CS9" i="4"/>
  <c r="CS4" i="4"/>
  <c r="CS7" i="4"/>
  <c r="CS8" i="4"/>
  <c r="CR15" i="4" l="1"/>
  <c r="CS60" i="4" a="1"/>
  <c r="CS60" i="4" s="1"/>
  <c r="CS61" i="4"/>
  <c r="CR62" i="4"/>
  <c r="CS45" i="4"/>
  <c r="CS44" i="4" a="1"/>
  <c r="CS44" i="4" s="1"/>
  <c r="CR46" i="4"/>
  <c r="CS58" i="4"/>
  <c r="CU1" i="4"/>
  <c r="CU57" i="4" s="1"/>
  <c r="CT41" i="4"/>
  <c r="CT56" i="4"/>
  <c r="CT53" i="4"/>
  <c r="CT54" i="4"/>
  <c r="CT52" i="4"/>
  <c r="CT36" i="4"/>
  <c r="CT50" i="4"/>
  <c r="CT40" i="4"/>
  <c r="CT38" i="4"/>
  <c r="CT37" i="4"/>
  <c r="CT55" i="4"/>
  <c r="CT49" i="4"/>
  <c r="CT35" i="4"/>
  <c r="CT51" i="4"/>
  <c r="CT39" i="4"/>
  <c r="CT6" i="4"/>
  <c r="CT34" i="4"/>
  <c r="CT33" i="4"/>
  <c r="CT22" i="4"/>
  <c r="CT24" i="4"/>
  <c r="CT23" i="4"/>
  <c r="CT19" i="4"/>
  <c r="CT18" i="4"/>
  <c r="CT20" i="4"/>
  <c r="CT25" i="4"/>
  <c r="CT21" i="4"/>
  <c r="CT8" i="4"/>
  <c r="CT9" i="4"/>
  <c r="CT10" i="4"/>
  <c r="CT3" i="4"/>
  <c r="CT4" i="4"/>
  <c r="CT5" i="4"/>
  <c r="CT7" i="4"/>
  <c r="CS26" i="4"/>
  <c r="CS28" i="4" a="1"/>
  <c r="CS28" i="4" s="1"/>
  <c r="CS29" i="4"/>
  <c r="CR30" i="4"/>
  <c r="CS11" i="4"/>
  <c r="CS13" i="4" a="1"/>
  <c r="CS13" i="4" s="1"/>
  <c r="CS14" i="4"/>
  <c r="CS42" i="4"/>
  <c r="CT45" i="4" l="1"/>
  <c r="CT44" i="4" a="1"/>
  <c r="CT44" i="4" s="1"/>
  <c r="CS62" i="4"/>
  <c r="CT61" i="4"/>
  <c r="CT60" i="4" a="1"/>
  <c r="CT60" i="4" s="1"/>
  <c r="CS46" i="4"/>
  <c r="CS30" i="4"/>
  <c r="CT58" i="4"/>
  <c r="CT26" i="4"/>
  <c r="CT28" i="4" a="1"/>
  <c r="CT28" i="4" s="1"/>
  <c r="CT29" i="4"/>
  <c r="CT11" i="4"/>
  <c r="CT13" i="4" a="1"/>
  <c r="CT13" i="4" s="1"/>
  <c r="CT14" i="4"/>
  <c r="CT42" i="4"/>
  <c r="CS15" i="4"/>
  <c r="CV1" i="4"/>
  <c r="CV57" i="4" s="1"/>
  <c r="CU41" i="4"/>
  <c r="CU56" i="4"/>
  <c r="CU54" i="4"/>
  <c r="CU36" i="4"/>
  <c r="CU50" i="4"/>
  <c r="CU40" i="4"/>
  <c r="CU38" i="4"/>
  <c r="CU51" i="4"/>
  <c r="CU55" i="4"/>
  <c r="CU49" i="4"/>
  <c r="CU52" i="4"/>
  <c r="CU35" i="4"/>
  <c r="CU33" i="4"/>
  <c r="CU53" i="4"/>
  <c r="CU39" i="4"/>
  <c r="CU6" i="4"/>
  <c r="CU37" i="4"/>
  <c r="CU34" i="4"/>
  <c r="CU25" i="4"/>
  <c r="CU18" i="4"/>
  <c r="CU19" i="4"/>
  <c r="CU20" i="4"/>
  <c r="CU22" i="4"/>
  <c r="CU24" i="4"/>
  <c r="CU23" i="4"/>
  <c r="CU21" i="4"/>
  <c r="CU5" i="4"/>
  <c r="CU10" i="4"/>
  <c r="CU4" i="4"/>
  <c r="CU8" i="4"/>
  <c r="CU9" i="4"/>
  <c r="CU3" i="4"/>
  <c r="CU7" i="4"/>
  <c r="CU45" i="4" l="1"/>
  <c r="CU44" i="4" a="1"/>
  <c r="CU44" i="4" s="1"/>
  <c r="CT62" i="4"/>
  <c r="CU61" i="4"/>
  <c r="CU60" i="4" a="1"/>
  <c r="CU60" i="4" s="1"/>
  <c r="CT46" i="4"/>
  <c r="CT30" i="4"/>
  <c r="CU58" i="4"/>
  <c r="CU11" i="4"/>
  <c r="CU14" i="4"/>
  <c r="CU13" i="4" a="1"/>
  <c r="CU13" i="4" s="1"/>
  <c r="CW1" i="4"/>
  <c r="CW57" i="4" s="1"/>
  <c r="CV56" i="4"/>
  <c r="CV54" i="4"/>
  <c r="CV55" i="4"/>
  <c r="CV50" i="4"/>
  <c r="CV40" i="4"/>
  <c r="CV38" i="4"/>
  <c r="CV53" i="4"/>
  <c r="CV39" i="4"/>
  <c r="CV37" i="4"/>
  <c r="CV49" i="4"/>
  <c r="CV52" i="4"/>
  <c r="CV36" i="4"/>
  <c r="CV35" i="4"/>
  <c r="CV33" i="4"/>
  <c r="CV41" i="4"/>
  <c r="CV51" i="4"/>
  <c r="CV6" i="4"/>
  <c r="CV34" i="4"/>
  <c r="CV18" i="4"/>
  <c r="CV19" i="4"/>
  <c r="CV23" i="4"/>
  <c r="CV21" i="4"/>
  <c r="CV22" i="4"/>
  <c r="CV20" i="4"/>
  <c r="CV24" i="4"/>
  <c r="CV25" i="4"/>
  <c r="CV10" i="4"/>
  <c r="CV9" i="4"/>
  <c r="CV3" i="4"/>
  <c r="CV7" i="4"/>
  <c r="CV5" i="4"/>
  <c r="CV8" i="4"/>
  <c r="CV4" i="4"/>
  <c r="CT15" i="4"/>
  <c r="CU42" i="4"/>
  <c r="CU26" i="4"/>
  <c r="CU29" i="4"/>
  <c r="CU28" i="4" a="1"/>
  <c r="CU28" i="4" s="1"/>
  <c r="CU62" i="4" l="1"/>
  <c r="CV61" i="4"/>
  <c r="CV60" i="4" a="1"/>
  <c r="CV60" i="4" s="1"/>
  <c r="CV45" i="4"/>
  <c r="CV44" i="4" a="1"/>
  <c r="CV44" i="4" s="1"/>
  <c r="CU46" i="4"/>
  <c r="CV58" i="4"/>
  <c r="CU30" i="4"/>
  <c r="CV28" i="4" a="1"/>
  <c r="CV28" i="4" s="1"/>
  <c r="CV26" i="4"/>
  <c r="CV29" i="4"/>
  <c r="CX1" i="4"/>
  <c r="CX57" i="4" s="1"/>
  <c r="CW41" i="4"/>
  <c r="CW56" i="4"/>
  <c r="CW54" i="4"/>
  <c r="CW53" i="4"/>
  <c r="CW51" i="4"/>
  <c r="CW55" i="4"/>
  <c r="CW49" i="4"/>
  <c r="CW52" i="4"/>
  <c r="CW36" i="4"/>
  <c r="CW35" i="4"/>
  <c r="CW33" i="4"/>
  <c r="CW40" i="4"/>
  <c r="CW39" i="4"/>
  <c r="CW34" i="4"/>
  <c r="CW38" i="4"/>
  <c r="CW6" i="4"/>
  <c r="CW37" i="4"/>
  <c r="CW50" i="4"/>
  <c r="CW19" i="4"/>
  <c r="CW21" i="4"/>
  <c r="CW23" i="4"/>
  <c r="CW22" i="4"/>
  <c r="CW24" i="4"/>
  <c r="CW25" i="4"/>
  <c r="CW20" i="4"/>
  <c r="CW18" i="4"/>
  <c r="CW5" i="4"/>
  <c r="CW10" i="4"/>
  <c r="CW8" i="4"/>
  <c r="CW7" i="4"/>
  <c r="CW3" i="4"/>
  <c r="CW4" i="4"/>
  <c r="CW9" i="4"/>
  <c r="CV42" i="4"/>
  <c r="CU15" i="4"/>
  <c r="CV11" i="4"/>
  <c r="CV14" i="4"/>
  <c r="CV13" i="4" a="1"/>
  <c r="CV13" i="4" s="1"/>
  <c r="CW60" i="4" l="1" a="1"/>
  <c r="CW60" i="4" s="1"/>
  <c r="CW61" i="4"/>
  <c r="CW45" i="4"/>
  <c r="CW44" i="4" a="1"/>
  <c r="CW44" i="4" s="1"/>
  <c r="CV46" i="4"/>
  <c r="CV62" i="4"/>
  <c r="CV30" i="4"/>
  <c r="CW58" i="4"/>
  <c r="CV15" i="4"/>
  <c r="CW42" i="4"/>
  <c r="CW26" i="4"/>
  <c r="CW29" i="4"/>
  <c r="CW28" i="4" a="1"/>
  <c r="CW28" i="4" s="1"/>
  <c r="CY1" i="4"/>
  <c r="CY57" i="4" s="1"/>
  <c r="CX41" i="4"/>
  <c r="CX55" i="4"/>
  <c r="CX53" i="4"/>
  <c r="CX51" i="4"/>
  <c r="CX39" i="4"/>
  <c r="CX37" i="4"/>
  <c r="CX52" i="4"/>
  <c r="CX40" i="4"/>
  <c r="CX54" i="4"/>
  <c r="CX38" i="4"/>
  <c r="CX6" i="4"/>
  <c r="CX49" i="4"/>
  <c r="CX35" i="4"/>
  <c r="CX34" i="4"/>
  <c r="CX56" i="4"/>
  <c r="CX33" i="4"/>
  <c r="CX50" i="4"/>
  <c r="CX36" i="4"/>
  <c r="CX19" i="4"/>
  <c r="CX20" i="4"/>
  <c r="CX22" i="4"/>
  <c r="CX25" i="4"/>
  <c r="CX23" i="4"/>
  <c r="CX21" i="4"/>
  <c r="CX24" i="4"/>
  <c r="CX18" i="4"/>
  <c r="CX8" i="4"/>
  <c r="CX10" i="4"/>
  <c r="CX4" i="4"/>
  <c r="CX9" i="4"/>
  <c r="CX3" i="4"/>
  <c r="CX5" i="4"/>
  <c r="CX7" i="4"/>
  <c r="CW11" i="4"/>
  <c r="CW13" i="4" a="1"/>
  <c r="CW13" i="4" s="1"/>
  <c r="CW14" i="4"/>
  <c r="CW46" i="4" l="1"/>
  <c r="CX45" i="4"/>
  <c r="CX44" i="4" a="1"/>
  <c r="CX44" i="4" s="1"/>
  <c r="CX60" i="4" a="1"/>
  <c r="CX60" i="4" s="1"/>
  <c r="CX61" i="4"/>
  <c r="CW62" i="4"/>
  <c r="CX58" i="4"/>
  <c r="CW15" i="4"/>
  <c r="CX42" i="4"/>
  <c r="CZ1" i="4"/>
  <c r="CZ57" i="4" s="1"/>
  <c r="CY41" i="4"/>
  <c r="CY55" i="4"/>
  <c r="CY53" i="4"/>
  <c r="CY51" i="4"/>
  <c r="CY39" i="4"/>
  <c r="CY37" i="4"/>
  <c r="CY56" i="4"/>
  <c r="CY49" i="4"/>
  <c r="CY36" i="4"/>
  <c r="CY54" i="4"/>
  <c r="CY34" i="4"/>
  <c r="CY38" i="4"/>
  <c r="CY50" i="4"/>
  <c r="CY35" i="4"/>
  <c r="CY52" i="4"/>
  <c r="CY40" i="4"/>
  <c r="CY33" i="4"/>
  <c r="CY6" i="4"/>
  <c r="CY19" i="4"/>
  <c r="CY20" i="4"/>
  <c r="CY23" i="4"/>
  <c r="CY21" i="4"/>
  <c r="CY22" i="4"/>
  <c r="CY24" i="4"/>
  <c r="CY25" i="4"/>
  <c r="CY18" i="4"/>
  <c r="CY7" i="4"/>
  <c r="CY5" i="4"/>
  <c r="CY10" i="4"/>
  <c r="CY8" i="4"/>
  <c r="CY4" i="4"/>
  <c r="CY9" i="4"/>
  <c r="CY3" i="4"/>
  <c r="CW30" i="4"/>
  <c r="CX11" i="4"/>
  <c r="CX14" i="4"/>
  <c r="CX13" i="4" a="1"/>
  <c r="CX13" i="4" s="1"/>
  <c r="CX26" i="4"/>
  <c r="CX28" i="4" a="1"/>
  <c r="CX28" i="4" s="1"/>
  <c r="CX29" i="4"/>
  <c r="CX62" i="4" l="1"/>
  <c r="CY45" i="4"/>
  <c r="CY44" i="4" a="1"/>
  <c r="CY44" i="4" s="1"/>
  <c r="CY61" i="4"/>
  <c r="CY60" i="4" a="1"/>
  <c r="CY60" i="4" s="1"/>
  <c r="CX46" i="4"/>
  <c r="CY58" i="4"/>
  <c r="CX30" i="4"/>
  <c r="DA1" i="4"/>
  <c r="DA57" i="4" s="1"/>
  <c r="CZ55" i="4"/>
  <c r="CZ53" i="4"/>
  <c r="CZ41" i="4"/>
  <c r="CZ39" i="4"/>
  <c r="CZ37" i="4"/>
  <c r="CZ56" i="4"/>
  <c r="CZ49" i="4"/>
  <c r="CZ52" i="4"/>
  <c r="CZ50" i="4"/>
  <c r="CZ40" i="4"/>
  <c r="CZ38" i="4"/>
  <c r="CZ54" i="4"/>
  <c r="CZ34" i="4"/>
  <c r="CZ51" i="4"/>
  <c r="CZ35" i="4"/>
  <c r="CZ33" i="4"/>
  <c r="CZ6" i="4"/>
  <c r="CZ36" i="4"/>
  <c r="CZ25" i="4"/>
  <c r="CZ18" i="4"/>
  <c r="CZ20" i="4"/>
  <c r="CZ19" i="4"/>
  <c r="CZ21" i="4"/>
  <c r="CZ23" i="4"/>
  <c r="CZ22" i="4"/>
  <c r="CZ24" i="4"/>
  <c r="CZ9" i="4"/>
  <c r="CZ3" i="4"/>
  <c r="CZ5" i="4"/>
  <c r="CZ7" i="4"/>
  <c r="CZ4" i="4"/>
  <c r="CZ8" i="4"/>
  <c r="CZ10" i="4"/>
  <c r="CX15" i="4"/>
  <c r="CY26" i="4"/>
  <c r="CY28" i="4" a="1"/>
  <c r="CY28" i="4" s="1"/>
  <c r="CY29" i="4"/>
  <c r="CY11" i="4"/>
  <c r="CY13" i="4" a="1"/>
  <c r="CY13" i="4" s="1"/>
  <c r="CY14" i="4"/>
  <c r="CY42" i="4"/>
  <c r="CZ60" i="4" l="1" a="1"/>
  <c r="CZ60" i="4" s="1"/>
  <c r="CZ61" i="4"/>
  <c r="CY46" i="4"/>
  <c r="CY62" i="4"/>
  <c r="CZ44" i="4" a="1"/>
  <c r="CZ44" i="4" s="1"/>
  <c r="CZ45" i="4"/>
  <c r="CY30" i="4"/>
  <c r="CZ58" i="4"/>
  <c r="CY15" i="4"/>
  <c r="CZ42" i="4"/>
  <c r="DB1" i="4"/>
  <c r="DB57" i="4" s="1"/>
  <c r="DA53" i="4"/>
  <c r="DA56" i="4"/>
  <c r="DA54" i="4"/>
  <c r="DA49" i="4"/>
  <c r="DA52" i="4"/>
  <c r="DA41" i="4"/>
  <c r="DA36" i="4"/>
  <c r="DA34" i="4"/>
  <c r="DA51" i="4"/>
  <c r="DA39" i="4"/>
  <c r="DA38" i="4"/>
  <c r="DA50" i="4"/>
  <c r="DA35" i="4"/>
  <c r="DA33" i="4"/>
  <c r="DA6" i="4"/>
  <c r="DA40" i="4"/>
  <c r="DA37" i="4"/>
  <c r="DA55" i="4"/>
  <c r="DA24" i="4"/>
  <c r="DA20" i="4"/>
  <c r="DA23" i="4"/>
  <c r="DA22" i="4"/>
  <c r="DA19" i="4"/>
  <c r="DA21" i="4"/>
  <c r="DA18" i="4"/>
  <c r="DA25" i="4"/>
  <c r="DA3" i="4"/>
  <c r="DA10" i="4"/>
  <c r="DA5" i="4"/>
  <c r="DA9" i="4"/>
  <c r="DA4" i="4"/>
  <c r="DA8" i="4"/>
  <c r="DA7" i="4"/>
  <c r="CZ11" i="4"/>
  <c r="CZ14" i="4"/>
  <c r="CZ13" i="4" a="1"/>
  <c r="CZ13" i="4" s="1"/>
  <c r="CZ28" i="4" a="1"/>
  <c r="CZ28" i="4" s="1"/>
  <c r="CZ26" i="4"/>
  <c r="CZ29" i="4"/>
  <c r="CZ62" i="4" l="1"/>
  <c r="DA60" i="4" a="1"/>
  <c r="DA60" i="4" s="1"/>
  <c r="DA61" i="4"/>
  <c r="CZ46" i="4"/>
  <c r="DA45" i="4"/>
  <c r="DA44" i="4" a="1"/>
  <c r="DA44" i="4" s="1"/>
  <c r="DA58" i="4"/>
  <c r="CZ15" i="4"/>
  <c r="DA42" i="4"/>
  <c r="DA26" i="4"/>
  <c r="DA29" i="4"/>
  <c r="DA28" i="4" a="1"/>
  <c r="DA28" i="4" s="1"/>
  <c r="DA11" i="4"/>
  <c r="DA14" i="4"/>
  <c r="DA13" i="4" a="1"/>
  <c r="DA13" i="4" s="1"/>
  <c r="CZ30" i="4"/>
  <c r="DC1" i="4"/>
  <c r="DC57" i="4" s="1"/>
  <c r="DB41" i="4"/>
  <c r="DB56" i="4"/>
  <c r="DB53" i="4"/>
  <c r="DB52" i="4"/>
  <c r="DB36" i="4"/>
  <c r="DB55" i="4"/>
  <c r="DB50" i="4"/>
  <c r="DB40" i="4"/>
  <c r="DB38" i="4"/>
  <c r="DB54" i="4"/>
  <c r="DB51" i="4"/>
  <c r="DB39" i="4"/>
  <c r="DB35" i="4"/>
  <c r="DB37" i="4"/>
  <c r="DB6" i="4"/>
  <c r="DB49" i="4"/>
  <c r="DB34" i="4"/>
  <c r="DB33" i="4"/>
  <c r="DB20" i="4"/>
  <c r="DB23" i="4"/>
  <c r="DB18" i="4"/>
  <c r="DB19" i="4"/>
  <c r="DB21" i="4"/>
  <c r="DB22" i="4"/>
  <c r="DB25" i="4"/>
  <c r="DB24" i="4"/>
  <c r="DB8" i="4"/>
  <c r="DB9" i="4"/>
  <c r="DB3" i="4"/>
  <c r="DB5" i="4"/>
  <c r="DB7" i="4"/>
  <c r="DB10" i="4"/>
  <c r="DB4" i="4"/>
  <c r="DA46" i="4" l="1"/>
  <c r="DA62" i="4"/>
  <c r="DB45" i="4"/>
  <c r="DB44" i="4" a="1"/>
  <c r="DB44" i="4" s="1"/>
  <c r="DB60" i="4" a="1"/>
  <c r="DB60" i="4" s="1"/>
  <c r="DB61" i="4"/>
  <c r="DB58" i="4"/>
  <c r="DA15" i="4"/>
  <c r="DB29" i="4"/>
  <c r="DB28" i="4" a="1"/>
  <c r="DB28" i="4" s="1"/>
  <c r="DB26" i="4"/>
  <c r="DB42" i="4"/>
  <c r="DB11" i="4"/>
  <c r="DB13" i="4" a="1"/>
  <c r="DB13" i="4" s="1"/>
  <c r="DB14" i="4"/>
  <c r="DA30" i="4"/>
  <c r="DD1" i="4"/>
  <c r="DD57" i="4" s="1"/>
  <c r="DC41" i="4"/>
  <c r="DC54" i="4"/>
  <c r="DC56" i="4"/>
  <c r="DC36" i="4"/>
  <c r="DC55" i="4"/>
  <c r="DC50" i="4"/>
  <c r="DC40" i="4"/>
  <c r="DC38" i="4"/>
  <c r="DC51" i="4"/>
  <c r="DC53" i="4"/>
  <c r="DC35" i="4"/>
  <c r="DC33" i="4"/>
  <c r="DC37" i="4"/>
  <c r="DC52" i="4"/>
  <c r="DC49" i="4"/>
  <c r="DC34" i="4"/>
  <c r="DC6" i="4"/>
  <c r="DC39" i="4"/>
  <c r="DC25" i="4"/>
  <c r="DC24" i="4"/>
  <c r="DC19" i="4"/>
  <c r="DC21" i="4"/>
  <c r="DC20" i="4"/>
  <c r="DC22" i="4"/>
  <c r="DC18" i="4"/>
  <c r="DC23" i="4"/>
  <c r="DC4" i="4"/>
  <c r="DC5" i="4"/>
  <c r="DC10" i="4"/>
  <c r="DC7" i="4"/>
  <c r="DC8" i="4"/>
  <c r="DC9" i="4"/>
  <c r="DC3" i="4"/>
  <c r="DC61" i="4" l="1"/>
  <c r="DC60" i="4" a="1"/>
  <c r="DC60" i="4" s="1"/>
  <c r="DB46" i="4"/>
  <c r="DB62" i="4"/>
  <c r="DC44" i="4" a="1"/>
  <c r="DC44" i="4" s="1"/>
  <c r="DC45" i="4"/>
  <c r="DC58" i="4"/>
  <c r="DB15" i="4"/>
  <c r="DE1" i="4"/>
  <c r="DE57" i="4" s="1"/>
  <c r="DD41" i="4"/>
  <c r="DD54" i="4"/>
  <c r="DD56" i="4"/>
  <c r="DD55" i="4"/>
  <c r="DD50" i="4"/>
  <c r="DD40" i="4"/>
  <c r="DD38" i="4"/>
  <c r="DD35" i="4"/>
  <c r="DD39" i="4"/>
  <c r="DD37" i="4"/>
  <c r="DD53" i="4"/>
  <c r="DD33" i="4"/>
  <c r="DD49" i="4"/>
  <c r="DD52" i="4"/>
  <c r="DD51" i="4"/>
  <c r="DD6" i="4"/>
  <c r="DD36" i="4"/>
  <c r="DD34" i="4"/>
  <c r="DD24" i="4"/>
  <c r="DD22" i="4"/>
  <c r="DD18" i="4"/>
  <c r="DD19" i="4"/>
  <c r="DD20" i="4"/>
  <c r="DD21" i="4"/>
  <c r="DD23" i="4"/>
  <c r="DD25" i="4"/>
  <c r="DD5" i="4"/>
  <c r="DD9" i="4"/>
  <c r="DD3" i="4"/>
  <c r="DD7" i="4"/>
  <c r="DD8" i="4"/>
  <c r="DD4" i="4"/>
  <c r="DD10" i="4"/>
  <c r="DB30" i="4"/>
  <c r="DC42" i="4"/>
  <c r="DC11" i="4"/>
  <c r="DC13" i="4" a="1"/>
  <c r="DC13" i="4" s="1"/>
  <c r="DC14" i="4"/>
  <c r="DC26" i="4"/>
  <c r="DC29" i="4"/>
  <c r="DC28" i="4" a="1"/>
  <c r="DC28" i="4" s="1"/>
  <c r="DD61" i="4" l="1"/>
  <c r="DD60" i="4" a="1"/>
  <c r="DD60" i="4" s="1"/>
  <c r="DC46" i="4"/>
  <c r="DD45" i="4"/>
  <c r="DD44" i="4" a="1"/>
  <c r="DD44" i="4" s="1"/>
  <c r="DC62" i="4"/>
  <c r="DC30" i="4"/>
  <c r="DD58" i="4"/>
  <c r="DC15" i="4"/>
  <c r="DD42" i="4"/>
  <c r="DD11" i="4"/>
  <c r="DD13" i="4" a="1"/>
  <c r="DD13" i="4" s="1"/>
  <c r="DD14" i="4"/>
  <c r="DD29" i="4"/>
  <c r="DD28" i="4" a="1"/>
  <c r="DD28" i="4" s="1"/>
  <c r="DD26" i="4"/>
  <c r="DF1" i="4"/>
  <c r="DF57" i="4" s="1"/>
  <c r="DE54" i="4"/>
  <c r="DE41" i="4"/>
  <c r="DE56" i="4"/>
  <c r="DE55" i="4"/>
  <c r="DE51" i="4"/>
  <c r="DE49" i="4"/>
  <c r="DE53" i="4"/>
  <c r="DE33" i="4"/>
  <c r="DE38" i="4"/>
  <c r="DE35" i="4"/>
  <c r="DE50" i="4"/>
  <c r="DE37" i="4"/>
  <c r="DE52" i="4"/>
  <c r="DE36" i="4"/>
  <c r="DE34" i="4"/>
  <c r="DE40" i="4"/>
  <c r="DE6" i="4"/>
  <c r="DE39" i="4"/>
  <c r="DE20" i="4"/>
  <c r="DE25" i="4"/>
  <c r="DE24" i="4"/>
  <c r="DE21" i="4"/>
  <c r="DE19" i="4"/>
  <c r="DE22" i="4"/>
  <c r="DE23" i="4"/>
  <c r="DE18" i="4"/>
  <c r="DE7" i="4"/>
  <c r="DE10" i="4"/>
  <c r="DE4" i="4"/>
  <c r="DE3" i="4"/>
  <c r="DE5" i="4"/>
  <c r="DE9" i="4"/>
  <c r="DE8" i="4"/>
  <c r="DE60" i="4" l="1" a="1"/>
  <c r="DE60" i="4" s="1"/>
  <c r="DE61" i="4"/>
  <c r="DD46" i="4"/>
  <c r="DE45" i="4"/>
  <c r="DE44" i="4" a="1"/>
  <c r="DE44" i="4" s="1"/>
  <c r="DD62" i="4"/>
  <c r="DE58" i="4"/>
  <c r="DD15" i="4"/>
  <c r="DE42" i="4"/>
  <c r="DG1" i="4"/>
  <c r="DG57" i="4" s="1"/>
  <c r="DF41" i="4"/>
  <c r="DF56" i="4"/>
  <c r="DF55" i="4"/>
  <c r="DF53" i="4"/>
  <c r="DF51" i="4"/>
  <c r="DF39" i="4"/>
  <c r="DF37" i="4"/>
  <c r="DF52" i="4"/>
  <c r="DF38" i="4"/>
  <c r="DF35" i="4"/>
  <c r="DF50" i="4"/>
  <c r="DF49" i="4"/>
  <c r="DF36" i="4"/>
  <c r="DF40" i="4"/>
  <c r="DF6" i="4"/>
  <c r="DF33" i="4"/>
  <c r="DF54" i="4"/>
  <c r="DF34" i="4"/>
  <c r="DF21" i="4"/>
  <c r="DF24" i="4"/>
  <c r="DF19" i="4"/>
  <c r="DF22" i="4"/>
  <c r="DF20" i="4"/>
  <c r="DF25" i="4"/>
  <c r="DF23" i="4"/>
  <c r="DF18" i="4"/>
  <c r="DF8" i="4"/>
  <c r="DF9" i="4"/>
  <c r="DF7" i="4"/>
  <c r="DF10" i="4"/>
  <c r="DF3" i="4"/>
  <c r="DF5" i="4"/>
  <c r="DF4" i="4"/>
  <c r="DE11" i="4"/>
  <c r="DE13" i="4" a="1"/>
  <c r="DE13" i="4" s="1"/>
  <c r="DE14" i="4"/>
  <c r="DE26" i="4"/>
  <c r="DE29" i="4"/>
  <c r="DE30" i="4" s="1"/>
  <c r="DE28" i="4" a="1"/>
  <c r="DE28" i="4" s="1"/>
  <c r="DD30" i="4"/>
  <c r="DE46" i="4" l="1"/>
  <c r="DF45" i="4"/>
  <c r="DF44" i="4" a="1"/>
  <c r="DF44" i="4" s="1"/>
  <c r="DE62" i="4"/>
  <c r="DF60" i="4" a="1"/>
  <c r="DF60" i="4" s="1"/>
  <c r="DF61" i="4"/>
  <c r="DF62" i="4" s="1"/>
  <c r="DF58" i="4"/>
  <c r="DF42" i="4"/>
  <c r="DH1" i="4"/>
  <c r="DH57" i="4" s="1"/>
  <c r="DG41" i="4"/>
  <c r="DG55" i="4"/>
  <c r="DG51" i="4"/>
  <c r="DG39" i="4"/>
  <c r="DG37" i="4"/>
  <c r="DG54" i="4"/>
  <c r="DG49" i="4"/>
  <c r="DG53" i="4"/>
  <c r="DG36" i="4"/>
  <c r="DG50" i="4"/>
  <c r="DG34" i="4"/>
  <c r="DG52" i="4"/>
  <c r="DG40" i="4"/>
  <c r="DG56" i="4"/>
  <c r="DG33" i="4"/>
  <c r="DG6" i="4"/>
  <c r="DG38" i="4"/>
  <c r="DG35" i="4"/>
  <c r="DG25" i="4"/>
  <c r="DG23" i="4"/>
  <c r="DG18" i="4"/>
  <c r="DG21" i="4"/>
  <c r="DG24" i="4"/>
  <c r="DG19" i="4"/>
  <c r="DG20" i="4"/>
  <c r="DG22" i="4"/>
  <c r="DG10" i="4"/>
  <c r="DG9" i="4"/>
  <c r="DG3" i="4"/>
  <c r="DG8" i="4"/>
  <c r="DG5" i="4"/>
  <c r="DG7" i="4"/>
  <c r="DG4" i="4"/>
  <c r="DF11" i="4"/>
  <c r="DF13" i="4" a="1"/>
  <c r="DF13" i="4" s="1"/>
  <c r="DF14" i="4"/>
  <c r="DF29" i="4"/>
  <c r="DF26" i="4"/>
  <c r="DF28" i="4" a="1"/>
  <c r="DF28" i="4" s="1"/>
  <c r="DE15" i="4"/>
  <c r="DG44" i="4" l="1" a="1"/>
  <c r="DG44" i="4" s="1"/>
  <c r="DG45" i="4"/>
  <c r="DG60" i="4" a="1"/>
  <c r="DG60" i="4" s="1"/>
  <c r="DG61" i="4"/>
  <c r="DG62" i="4" s="1"/>
  <c r="DF46" i="4"/>
  <c r="DG58" i="4"/>
  <c r="DF15" i="4"/>
  <c r="DG42" i="4"/>
  <c r="DI1" i="4"/>
  <c r="DI57" i="4" s="1"/>
  <c r="DH41" i="4"/>
  <c r="DH55" i="4"/>
  <c r="DH53" i="4"/>
  <c r="DH39" i="4"/>
  <c r="DH37" i="4"/>
  <c r="DH54" i="4"/>
  <c r="DH49" i="4"/>
  <c r="DH52" i="4"/>
  <c r="DH50" i="4"/>
  <c r="DH40" i="4"/>
  <c r="DH38" i="4"/>
  <c r="DH34" i="4"/>
  <c r="DH36" i="4"/>
  <c r="DH56" i="4"/>
  <c r="DH51" i="4"/>
  <c r="DH6" i="4"/>
  <c r="DH35" i="4"/>
  <c r="DH33" i="4"/>
  <c r="DH20" i="4"/>
  <c r="DH18" i="4"/>
  <c r="DH21" i="4"/>
  <c r="DH19" i="4"/>
  <c r="DH24" i="4"/>
  <c r="DH22" i="4"/>
  <c r="DH25" i="4"/>
  <c r="DH23" i="4"/>
  <c r="DH8" i="4"/>
  <c r="DH4" i="4"/>
  <c r="DH10" i="4"/>
  <c r="DH5" i="4"/>
  <c r="DH7" i="4"/>
  <c r="DH3" i="4"/>
  <c r="DH9" i="4"/>
  <c r="DF30" i="4"/>
  <c r="DG11" i="4"/>
  <c r="DG13" i="4" a="1"/>
  <c r="DG13" i="4" s="1"/>
  <c r="DG14" i="4"/>
  <c r="DG26" i="4"/>
  <c r="DG29" i="4"/>
  <c r="DG28" i="4" a="1"/>
  <c r="DG28" i="4" s="1"/>
  <c r="DH61" i="4" l="1"/>
  <c r="DH60" i="4" a="1"/>
  <c r="DH60" i="4" s="1"/>
  <c r="DH45" i="4"/>
  <c r="DH44" i="4" a="1"/>
  <c r="DH44" i="4" s="1"/>
  <c r="DG46" i="4"/>
  <c r="DH58" i="4"/>
  <c r="DH11" i="4"/>
  <c r="DH14" i="4"/>
  <c r="DH13" i="4" a="1"/>
  <c r="DH13" i="4" s="1"/>
  <c r="DJ1" i="4"/>
  <c r="DJ57" i="4" s="1"/>
  <c r="DI41" i="4"/>
  <c r="DI53" i="4"/>
  <c r="DI54" i="4"/>
  <c r="DI49" i="4"/>
  <c r="DI52" i="4"/>
  <c r="DI36" i="4"/>
  <c r="DI34" i="4"/>
  <c r="DI37" i="4"/>
  <c r="DI40" i="4"/>
  <c r="DI56" i="4"/>
  <c r="DI33" i="4"/>
  <c r="DI51" i="4"/>
  <c r="DI55" i="4"/>
  <c r="DI39" i="4"/>
  <c r="DI6" i="4"/>
  <c r="DI50" i="4"/>
  <c r="DI35" i="4"/>
  <c r="DI38" i="4"/>
  <c r="DI25" i="4"/>
  <c r="DI19" i="4"/>
  <c r="DI23" i="4"/>
  <c r="DI20" i="4"/>
  <c r="DI22" i="4"/>
  <c r="DI18" i="4"/>
  <c r="DI24" i="4"/>
  <c r="DI21" i="4"/>
  <c r="DI3" i="4"/>
  <c r="DI7" i="4"/>
  <c r="DI5" i="4"/>
  <c r="DI8" i="4"/>
  <c r="DI9" i="4"/>
  <c r="DI4" i="4"/>
  <c r="DI10" i="4"/>
  <c r="DG15" i="4"/>
  <c r="DG30" i="4"/>
  <c r="DH28" i="4" a="1"/>
  <c r="DH28" i="4" s="1"/>
  <c r="DH29" i="4"/>
  <c r="DH26" i="4"/>
  <c r="DH42" i="4"/>
  <c r="DH46" i="4" l="1"/>
  <c r="DI61" i="4"/>
  <c r="DI60" i="4" a="1"/>
  <c r="DI60" i="4" s="1"/>
  <c r="DI45" i="4"/>
  <c r="DI44" i="4" a="1"/>
  <c r="DI44" i="4" s="1"/>
  <c r="DH62" i="4"/>
  <c r="DI58" i="4"/>
  <c r="DI28" i="4" a="1"/>
  <c r="DI28" i="4" s="1"/>
  <c r="DI26" i="4"/>
  <c r="DI29" i="4"/>
  <c r="DK1" i="4"/>
  <c r="DK57" i="4" s="1"/>
  <c r="DJ41" i="4"/>
  <c r="DJ56" i="4"/>
  <c r="DJ53" i="4"/>
  <c r="DJ54" i="4"/>
  <c r="DJ52" i="4"/>
  <c r="DJ36" i="4"/>
  <c r="DJ50" i="4"/>
  <c r="DJ40" i="4"/>
  <c r="DJ38" i="4"/>
  <c r="DJ37" i="4"/>
  <c r="DJ49" i="4"/>
  <c r="DJ51" i="4"/>
  <c r="DJ39" i="4"/>
  <c r="DJ35" i="4"/>
  <c r="DJ55" i="4"/>
  <c r="DJ6" i="4"/>
  <c r="DJ34" i="4"/>
  <c r="DJ33" i="4"/>
  <c r="DJ24" i="4"/>
  <c r="DJ23" i="4"/>
  <c r="DJ25" i="4"/>
  <c r="DJ20" i="4"/>
  <c r="DJ18" i="4"/>
  <c r="DJ22" i="4"/>
  <c r="DJ19" i="4"/>
  <c r="DJ21" i="4"/>
  <c r="DJ9" i="4"/>
  <c r="DJ8" i="4"/>
  <c r="DJ10" i="4"/>
  <c r="DJ4" i="4"/>
  <c r="DJ5" i="4"/>
  <c r="DJ7" i="4"/>
  <c r="DJ3" i="4"/>
  <c r="DI11" i="4"/>
  <c r="DI13" i="4" a="1"/>
  <c r="DI13" i="4" s="1"/>
  <c r="DI14" i="4"/>
  <c r="DI42" i="4"/>
  <c r="DH30" i="4"/>
  <c r="DH15" i="4"/>
  <c r="DJ45" i="4" l="1"/>
  <c r="DJ44" i="4" a="1"/>
  <c r="DJ44" i="4" s="1"/>
  <c r="DJ61" i="4"/>
  <c r="DJ60" i="4" a="1"/>
  <c r="DJ60" i="4" s="1"/>
  <c r="DI46" i="4"/>
  <c r="DI62" i="4"/>
  <c r="DI30" i="4"/>
  <c r="DJ58" i="4"/>
  <c r="DI15" i="4"/>
  <c r="DJ26" i="4"/>
  <c r="DJ29" i="4"/>
  <c r="DJ28" i="4" a="1"/>
  <c r="DJ28" i="4" s="1"/>
  <c r="DJ42" i="4"/>
  <c r="DJ11" i="4"/>
  <c r="DJ13" i="4" a="1"/>
  <c r="DJ13" i="4" s="1"/>
  <c r="DJ14" i="4"/>
  <c r="DL1" i="4"/>
  <c r="DL57" i="4" s="1"/>
  <c r="DK54" i="4"/>
  <c r="DK56" i="4"/>
  <c r="DK36" i="4"/>
  <c r="DK41" i="4"/>
  <c r="DK50" i="4"/>
  <c r="DK40" i="4"/>
  <c r="DK38" i="4"/>
  <c r="DK51" i="4"/>
  <c r="DK49" i="4"/>
  <c r="DK52" i="4"/>
  <c r="DK33" i="4"/>
  <c r="DK39" i="4"/>
  <c r="DK35" i="4"/>
  <c r="DK55" i="4"/>
  <c r="DK6" i="4"/>
  <c r="DK37" i="4"/>
  <c r="DK34" i="4"/>
  <c r="DK53" i="4"/>
  <c r="DK20" i="4"/>
  <c r="DK18" i="4"/>
  <c r="DK23" i="4"/>
  <c r="DK24" i="4"/>
  <c r="DK19" i="4"/>
  <c r="DK21" i="4"/>
  <c r="DK25" i="4"/>
  <c r="DK22" i="4"/>
  <c r="DK3" i="4"/>
  <c r="DK5" i="4"/>
  <c r="DK10" i="4"/>
  <c r="DK9" i="4"/>
  <c r="DK4" i="4"/>
  <c r="DK8" i="4"/>
  <c r="DK7" i="4"/>
  <c r="DJ30" i="4" l="1"/>
  <c r="DJ62" i="4"/>
  <c r="DK45" i="4"/>
  <c r="DK44" i="4" a="1"/>
  <c r="DK44" i="4" s="1"/>
  <c r="DK60" i="4" a="1"/>
  <c r="DK60" i="4" s="1"/>
  <c r="DK61" i="4"/>
  <c r="DJ46" i="4"/>
  <c r="DK58" i="4"/>
  <c r="DJ15" i="4"/>
  <c r="DM1" i="4"/>
  <c r="DM57" i="4" s="1"/>
  <c r="DL54" i="4"/>
  <c r="DL55" i="4"/>
  <c r="DL41" i="4"/>
  <c r="DL50" i="4"/>
  <c r="DL40" i="4"/>
  <c r="DL38" i="4"/>
  <c r="DL53" i="4"/>
  <c r="DL35" i="4"/>
  <c r="DL56" i="4"/>
  <c r="DL39" i="4"/>
  <c r="DL37" i="4"/>
  <c r="DL49" i="4"/>
  <c r="DL52" i="4"/>
  <c r="DL36" i="4"/>
  <c r="DL33" i="4"/>
  <c r="DL51" i="4"/>
  <c r="DL6" i="4"/>
  <c r="DL34" i="4"/>
  <c r="DL21" i="4"/>
  <c r="DL25" i="4"/>
  <c r="DL22" i="4"/>
  <c r="DL23" i="4"/>
  <c r="DL19" i="4"/>
  <c r="DL20" i="4"/>
  <c r="DL24" i="4"/>
  <c r="DL18" i="4"/>
  <c r="DL9" i="4"/>
  <c r="DL10" i="4"/>
  <c r="DL3" i="4"/>
  <c r="DL8" i="4"/>
  <c r="DL5" i="4"/>
  <c r="DL7" i="4"/>
  <c r="DL4" i="4"/>
  <c r="DK11" i="4"/>
  <c r="DK13" i="4" a="1"/>
  <c r="DK13" i="4" s="1"/>
  <c r="DK14" i="4"/>
  <c r="DK42" i="4"/>
  <c r="DK26" i="4"/>
  <c r="DK28" i="4" a="1"/>
  <c r="DK28" i="4" s="1"/>
  <c r="DK29" i="4"/>
  <c r="DK46" i="4" l="1"/>
  <c r="DL61" i="4"/>
  <c r="DL60" i="4" a="1"/>
  <c r="DL60" i="4" s="1"/>
  <c r="DK62" i="4"/>
  <c r="DL45" i="4"/>
  <c r="DL44" i="4" a="1"/>
  <c r="DL44" i="4" s="1"/>
  <c r="DL58" i="4"/>
  <c r="DK15" i="4"/>
  <c r="DL28" i="4" a="1"/>
  <c r="DL28" i="4" s="1"/>
  <c r="DL26" i="4"/>
  <c r="DL29" i="4"/>
  <c r="DL30" i="4" s="1"/>
  <c r="DL11" i="4"/>
  <c r="DL14" i="4"/>
  <c r="DL13" i="4" a="1"/>
  <c r="DL13" i="4" s="1"/>
  <c r="DN1" i="4"/>
  <c r="DN57" i="4" s="1"/>
  <c r="DM41" i="4"/>
  <c r="DM54" i="4"/>
  <c r="DM56" i="4"/>
  <c r="DM53" i="4"/>
  <c r="DM51" i="4"/>
  <c r="DM55" i="4"/>
  <c r="DM49" i="4"/>
  <c r="DM52" i="4"/>
  <c r="DM36" i="4"/>
  <c r="DM33" i="4"/>
  <c r="DM40" i="4"/>
  <c r="DM39" i="4"/>
  <c r="DM35" i="4"/>
  <c r="DM34" i="4"/>
  <c r="DM37" i="4"/>
  <c r="DM6" i="4"/>
  <c r="DM50" i="4"/>
  <c r="DM38" i="4"/>
  <c r="DM18" i="4"/>
  <c r="DM19" i="4"/>
  <c r="DM20" i="4"/>
  <c r="DM22" i="4"/>
  <c r="DM21" i="4"/>
  <c r="DM23" i="4"/>
  <c r="DM24" i="4"/>
  <c r="DM25" i="4"/>
  <c r="DM10" i="4"/>
  <c r="DM4" i="4"/>
  <c r="DM8" i="4"/>
  <c r="DM9" i="4"/>
  <c r="DM7" i="4"/>
  <c r="DM3" i="4"/>
  <c r="DM5" i="4"/>
  <c r="DK30" i="4"/>
  <c r="DL42" i="4"/>
  <c r="DM60" i="4" l="1" a="1"/>
  <c r="DM60" i="4" s="1"/>
  <c r="DM61" i="4"/>
  <c r="DL46" i="4"/>
  <c r="DL62" i="4"/>
  <c r="DM45" i="4"/>
  <c r="DM44" i="4" a="1"/>
  <c r="DM44" i="4" s="1"/>
  <c r="DM58" i="4"/>
  <c r="DL15" i="4"/>
  <c r="DM11" i="4"/>
  <c r="DM14" i="4"/>
  <c r="DM13" i="4" a="1"/>
  <c r="DM13" i="4" s="1"/>
  <c r="DM42" i="4"/>
  <c r="DO1" i="4"/>
  <c r="DO57" i="4" s="1"/>
  <c r="DN56" i="4"/>
  <c r="DN55" i="4"/>
  <c r="DN53" i="4"/>
  <c r="DN51" i="4"/>
  <c r="DN39" i="4"/>
  <c r="DN37" i="4"/>
  <c r="DN52" i="4"/>
  <c r="DN40" i="4"/>
  <c r="DN41" i="4"/>
  <c r="DN35" i="4"/>
  <c r="DN38" i="4"/>
  <c r="DN54" i="4"/>
  <c r="DN6" i="4"/>
  <c r="DN34" i="4"/>
  <c r="DN50" i="4"/>
  <c r="DN36" i="4"/>
  <c r="DN33" i="4"/>
  <c r="DN49" i="4"/>
  <c r="DN21" i="4"/>
  <c r="DN24" i="4"/>
  <c r="DN23" i="4"/>
  <c r="DN19" i="4"/>
  <c r="DN20" i="4"/>
  <c r="DN22" i="4"/>
  <c r="DN25" i="4"/>
  <c r="DN18" i="4"/>
  <c r="DN10" i="4"/>
  <c r="DN8" i="4"/>
  <c r="DN7" i="4"/>
  <c r="DN9" i="4"/>
  <c r="DN3" i="4"/>
  <c r="DN5" i="4"/>
  <c r="DN4" i="4"/>
  <c r="DM26" i="4"/>
  <c r="DM29" i="4"/>
  <c r="DM30" i="4" s="1"/>
  <c r="DM28" i="4" a="1"/>
  <c r="DM28" i="4" s="1"/>
  <c r="DM46" i="4" l="1"/>
  <c r="DM62" i="4"/>
  <c r="DN60" i="4" a="1"/>
  <c r="DN60" i="4" s="1"/>
  <c r="DN61" i="4"/>
  <c r="DN45" i="4"/>
  <c r="DN44" i="4" a="1"/>
  <c r="DN44" i="4" s="1"/>
  <c r="DN58" i="4"/>
  <c r="DN42" i="4"/>
  <c r="DP1" i="4"/>
  <c r="DP57" i="4" s="1"/>
  <c r="DO41" i="4"/>
  <c r="DO56" i="4"/>
  <c r="DO55" i="4"/>
  <c r="DO53" i="4"/>
  <c r="DO51" i="4"/>
  <c r="DO39" i="4"/>
  <c r="DO37" i="4"/>
  <c r="DO49" i="4"/>
  <c r="DO36" i="4"/>
  <c r="DO35" i="4"/>
  <c r="DO34" i="4"/>
  <c r="DO38" i="4"/>
  <c r="DO50" i="4"/>
  <c r="DO54" i="4"/>
  <c r="DO40" i="4"/>
  <c r="DO52" i="4"/>
  <c r="DO33" i="4"/>
  <c r="DO6" i="4"/>
  <c r="DO18" i="4"/>
  <c r="DO19" i="4"/>
  <c r="DO20" i="4"/>
  <c r="DO22" i="4"/>
  <c r="DO21" i="4"/>
  <c r="DO25" i="4"/>
  <c r="DO24" i="4"/>
  <c r="DO23" i="4"/>
  <c r="DO10" i="4"/>
  <c r="DO3" i="4"/>
  <c r="DO8" i="4"/>
  <c r="DO9" i="4"/>
  <c r="DO5" i="4"/>
  <c r="DO4" i="4"/>
  <c r="DO7" i="4"/>
  <c r="DN11" i="4"/>
  <c r="DN14" i="4"/>
  <c r="DN13" i="4" a="1"/>
  <c r="DN13" i="4" s="1"/>
  <c r="DM15" i="4"/>
  <c r="DN26" i="4"/>
  <c r="DN29" i="4"/>
  <c r="DN28" i="4" a="1"/>
  <c r="DN28" i="4" s="1"/>
  <c r="DN62" i="4" l="1"/>
  <c r="DO45" i="4"/>
  <c r="DO44" i="4" a="1"/>
  <c r="DO44" i="4" s="1"/>
  <c r="DN46" i="4"/>
  <c r="DO60" i="4" a="1"/>
  <c r="DO60" i="4" s="1"/>
  <c r="DO61" i="4"/>
  <c r="DO58" i="4"/>
  <c r="DN30" i="4"/>
  <c r="DO11" i="4"/>
  <c r="DO14" i="4"/>
  <c r="DO13" i="4" a="1"/>
  <c r="DO13" i="4" s="1"/>
  <c r="DO42" i="4"/>
  <c r="DQ1" i="4"/>
  <c r="DQ57" i="4" s="1"/>
  <c r="DP41" i="4"/>
  <c r="DP55" i="4"/>
  <c r="DP53" i="4"/>
  <c r="DP39" i="4"/>
  <c r="DP37" i="4"/>
  <c r="DP49" i="4"/>
  <c r="DP52" i="4"/>
  <c r="DP50" i="4"/>
  <c r="DP40" i="4"/>
  <c r="DP38" i="4"/>
  <c r="DP34" i="4"/>
  <c r="DP51" i="4"/>
  <c r="DP56" i="4"/>
  <c r="DP54" i="4"/>
  <c r="DP36" i="4"/>
  <c r="DP33" i="4"/>
  <c r="DP35" i="4"/>
  <c r="DP6" i="4"/>
  <c r="DP25" i="4"/>
  <c r="DP23" i="4"/>
  <c r="DP22" i="4"/>
  <c r="DP18" i="4"/>
  <c r="DP19" i="4"/>
  <c r="DP24" i="4"/>
  <c r="DP20" i="4"/>
  <c r="DP21" i="4"/>
  <c r="DP10" i="4"/>
  <c r="DP5" i="4"/>
  <c r="DP9" i="4"/>
  <c r="DP3" i="4"/>
  <c r="DP8" i="4"/>
  <c r="DP4" i="4"/>
  <c r="DP7" i="4"/>
  <c r="DN15" i="4"/>
  <c r="DO29" i="4"/>
  <c r="DO28" i="4" a="1"/>
  <c r="DO28" i="4" s="1"/>
  <c r="DO26" i="4"/>
  <c r="DO62" i="4" l="1"/>
  <c r="DP60" i="4" a="1"/>
  <c r="DP60" i="4" s="1"/>
  <c r="DP61" i="4"/>
  <c r="DO46" i="4"/>
  <c r="DP44" i="4" a="1"/>
  <c r="DP44" i="4" s="1"/>
  <c r="DP45" i="4"/>
  <c r="DP58" i="4"/>
  <c r="DO15" i="4"/>
  <c r="DP42" i="4"/>
  <c r="DR1" i="4"/>
  <c r="DR57" i="4" s="1"/>
  <c r="DQ41" i="4"/>
  <c r="DQ53" i="4"/>
  <c r="DQ54" i="4"/>
  <c r="DQ49" i="4"/>
  <c r="DQ52" i="4"/>
  <c r="DQ56" i="4"/>
  <c r="DQ36" i="4"/>
  <c r="DQ34" i="4"/>
  <c r="DQ51" i="4"/>
  <c r="DQ39" i="4"/>
  <c r="DQ38" i="4"/>
  <c r="DQ55" i="4"/>
  <c r="DQ50" i="4"/>
  <c r="DQ33" i="4"/>
  <c r="DQ35" i="4"/>
  <c r="DQ6" i="4"/>
  <c r="DQ40" i="4"/>
  <c r="DQ37" i="4"/>
  <c r="DQ18" i="4"/>
  <c r="DQ19" i="4"/>
  <c r="DQ22" i="4"/>
  <c r="DQ20" i="4"/>
  <c r="DQ25" i="4"/>
  <c r="DQ23" i="4"/>
  <c r="DQ24" i="4"/>
  <c r="DQ21" i="4"/>
  <c r="DQ9" i="4"/>
  <c r="DQ5" i="4"/>
  <c r="DQ3" i="4"/>
  <c r="DQ7" i="4"/>
  <c r="DQ10" i="4"/>
  <c r="DQ4" i="4"/>
  <c r="DQ8" i="4"/>
  <c r="DO30" i="4"/>
  <c r="DP11" i="4"/>
  <c r="DP14" i="4"/>
  <c r="DP13" i="4" a="1"/>
  <c r="DP13" i="4" s="1"/>
  <c r="DP28" i="4" a="1"/>
  <c r="DP28" i="4" s="1"/>
  <c r="DP26" i="4"/>
  <c r="DP29" i="4"/>
  <c r="DQ61" i="4" l="1"/>
  <c r="DQ60" i="4" a="1"/>
  <c r="DQ60" i="4" s="1"/>
  <c r="DP62" i="4"/>
  <c r="DQ45" i="4"/>
  <c r="DQ44" i="4" a="1"/>
  <c r="DQ44" i="4" s="1"/>
  <c r="DP46" i="4"/>
  <c r="DP30" i="4"/>
  <c r="DQ58" i="4"/>
  <c r="DQ26" i="4"/>
  <c r="DQ29" i="4"/>
  <c r="DQ28" i="4" a="1"/>
  <c r="DQ28" i="4" s="1"/>
  <c r="DS1" i="4"/>
  <c r="DS57" i="4" s="1"/>
  <c r="DR41" i="4"/>
  <c r="DR56" i="4"/>
  <c r="DR53" i="4"/>
  <c r="DR52" i="4"/>
  <c r="DR36" i="4"/>
  <c r="DR55" i="4"/>
  <c r="DR50" i="4"/>
  <c r="DR40" i="4"/>
  <c r="DR38" i="4"/>
  <c r="DR54" i="4"/>
  <c r="DR51" i="4"/>
  <c r="DR39" i="4"/>
  <c r="DR37" i="4"/>
  <c r="DR6" i="4"/>
  <c r="DR34" i="4"/>
  <c r="DR35" i="4"/>
  <c r="DR33" i="4"/>
  <c r="DR49" i="4"/>
  <c r="DR20" i="4"/>
  <c r="DR19" i="4"/>
  <c r="DR25" i="4"/>
  <c r="DR24" i="4"/>
  <c r="DR21" i="4"/>
  <c r="DR18" i="4"/>
  <c r="DR22" i="4"/>
  <c r="DR23" i="4"/>
  <c r="DR10" i="4"/>
  <c r="DR9" i="4"/>
  <c r="DR5" i="4"/>
  <c r="DR8" i="4"/>
  <c r="DR3" i="4"/>
  <c r="DR4" i="4"/>
  <c r="DR7" i="4"/>
  <c r="DQ42" i="4"/>
  <c r="DP15" i="4"/>
  <c r="DQ11" i="4"/>
  <c r="DQ14" i="4"/>
  <c r="DQ13" i="4" a="1"/>
  <c r="DQ13" i="4" s="1"/>
  <c r="DR45" i="4" l="1"/>
  <c r="DR44" i="4" a="1"/>
  <c r="DR44" i="4" s="1"/>
  <c r="DQ46" i="4"/>
  <c r="DR61" i="4"/>
  <c r="DR60" i="4" a="1"/>
  <c r="DR60" i="4" s="1"/>
  <c r="DQ62" i="4"/>
  <c r="DR58" i="4"/>
  <c r="DQ15" i="4"/>
  <c r="DR26" i="4"/>
  <c r="DR29" i="4"/>
  <c r="DR28" i="4" a="1"/>
  <c r="DR28" i="4" s="1"/>
  <c r="DQ30" i="4"/>
  <c r="DR42" i="4"/>
  <c r="DT1" i="4"/>
  <c r="DT57" i="4" s="1"/>
  <c r="DS54" i="4"/>
  <c r="DS41" i="4"/>
  <c r="DS36" i="4"/>
  <c r="DS56" i="4"/>
  <c r="DS55" i="4"/>
  <c r="DS50" i="4"/>
  <c r="DS40" i="4"/>
  <c r="DS38" i="4"/>
  <c r="DS51" i="4"/>
  <c r="DS33" i="4"/>
  <c r="DS37" i="4"/>
  <c r="DS35" i="4"/>
  <c r="DS53" i="4"/>
  <c r="DS52" i="4"/>
  <c r="DS34" i="4"/>
  <c r="DS6" i="4"/>
  <c r="DS39" i="4"/>
  <c r="DS49" i="4"/>
  <c r="DS19" i="4"/>
  <c r="DS23" i="4"/>
  <c r="DS20" i="4"/>
  <c r="DS21" i="4"/>
  <c r="DS24" i="4"/>
  <c r="DS18" i="4"/>
  <c r="DS22" i="4"/>
  <c r="DS25" i="4"/>
  <c r="DS3" i="4"/>
  <c r="DS5" i="4"/>
  <c r="DS9" i="4"/>
  <c r="DS8" i="4"/>
  <c r="DS7" i="4"/>
  <c r="DS4" i="4"/>
  <c r="DS10" i="4"/>
  <c r="DR11" i="4"/>
  <c r="DR14" i="4"/>
  <c r="DR13" i="4" a="1"/>
  <c r="DR13" i="4" s="1"/>
  <c r="DS61" i="4" l="1"/>
  <c r="DS60" i="4" a="1"/>
  <c r="DS60" i="4" s="1"/>
  <c r="DS45" i="4"/>
  <c r="DS44" i="4" a="1"/>
  <c r="DS44" i="4" s="1"/>
  <c r="DR62" i="4"/>
  <c r="DR30" i="4"/>
  <c r="DR46" i="4"/>
  <c r="DS58" i="4"/>
  <c r="DS42" i="4"/>
  <c r="DS26" i="4"/>
  <c r="DS29" i="4"/>
  <c r="DS28" i="4" a="1"/>
  <c r="DS28" i="4" s="1"/>
  <c r="DU1" i="4"/>
  <c r="DU57" i="4" s="1"/>
  <c r="DT54" i="4"/>
  <c r="DT56" i="4"/>
  <c r="DT55" i="4"/>
  <c r="DT50" i="4"/>
  <c r="DT40" i="4"/>
  <c r="DT38" i="4"/>
  <c r="DT35" i="4"/>
  <c r="DT39" i="4"/>
  <c r="DT37" i="4"/>
  <c r="DT41" i="4"/>
  <c r="DT33" i="4"/>
  <c r="DT49" i="4"/>
  <c r="DT53" i="4"/>
  <c r="DT52" i="4"/>
  <c r="DT36" i="4"/>
  <c r="DT6" i="4"/>
  <c r="DT51" i="4"/>
  <c r="DT34" i="4"/>
  <c r="DT20" i="4"/>
  <c r="DT22" i="4"/>
  <c r="DT21" i="4"/>
  <c r="DT25" i="4"/>
  <c r="DT23" i="4"/>
  <c r="DT19" i="4"/>
  <c r="DT24" i="4"/>
  <c r="DT18" i="4"/>
  <c r="DT8" i="4"/>
  <c r="DT4" i="4"/>
  <c r="DT9" i="4"/>
  <c r="DT3" i="4"/>
  <c r="DT10" i="4"/>
  <c r="DT5" i="4"/>
  <c r="DT7" i="4"/>
  <c r="DR15" i="4"/>
  <c r="DS11" i="4"/>
  <c r="DS13" i="4" a="1"/>
  <c r="DS13" i="4" s="1"/>
  <c r="DS14" i="4"/>
  <c r="DS30" i="4" l="1"/>
  <c r="DS46" i="4"/>
  <c r="DT45" i="4"/>
  <c r="DT44" i="4" a="1"/>
  <c r="DT44" i="4" s="1"/>
  <c r="DT61" i="4"/>
  <c r="DT60" i="4" a="1"/>
  <c r="DT60" i="4" s="1"/>
  <c r="DS62" i="4"/>
  <c r="DT58" i="4"/>
  <c r="DT42" i="4"/>
  <c r="DT26" i="4"/>
  <c r="DT28" i="4" a="1"/>
  <c r="DT28" i="4" s="1"/>
  <c r="DT29" i="4"/>
  <c r="DV1" i="4"/>
  <c r="DV57" i="4" s="1"/>
  <c r="DU54" i="4"/>
  <c r="DU41" i="4"/>
  <c r="DU56" i="4"/>
  <c r="DU55" i="4"/>
  <c r="DU51" i="4"/>
  <c r="DU49" i="4"/>
  <c r="DU33" i="4"/>
  <c r="DU38" i="4"/>
  <c r="DU50" i="4"/>
  <c r="DU37" i="4"/>
  <c r="DU35" i="4"/>
  <c r="DU53" i="4"/>
  <c r="DU52" i="4"/>
  <c r="DU36" i="4"/>
  <c r="DU34" i="4"/>
  <c r="DU6" i="4"/>
  <c r="DU39" i="4"/>
  <c r="DU40" i="4"/>
  <c r="DU18" i="4"/>
  <c r="DU20" i="4"/>
  <c r="DU21" i="4"/>
  <c r="DU19" i="4"/>
  <c r="DU25" i="4"/>
  <c r="DU23" i="4"/>
  <c r="DU24" i="4"/>
  <c r="DU22" i="4"/>
  <c r="DU10" i="4"/>
  <c r="DU5" i="4"/>
  <c r="DU7" i="4"/>
  <c r="DU3" i="4"/>
  <c r="DU4" i="4"/>
  <c r="DU9" i="4"/>
  <c r="DU8" i="4"/>
  <c r="DT11" i="4"/>
  <c r="DT14" i="4"/>
  <c r="DT13" i="4" a="1"/>
  <c r="DT13" i="4" s="1"/>
  <c r="DS15" i="4"/>
  <c r="DU45" i="4" l="1"/>
  <c r="DU44" i="4" a="1"/>
  <c r="DU44" i="4" s="1"/>
  <c r="DU60" i="4" a="1"/>
  <c r="DU60" i="4" s="1"/>
  <c r="DU61" i="4"/>
  <c r="DU62" i="4" s="1"/>
  <c r="DT46" i="4"/>
  <c r="DT62" i="4"/>
  <c r="DT30" i="4"/>
  <c r="DU58" i="4"/>
  <c r="DT15" i="4"/>
  <c r="DU26" i="4"/>
  <c r="DU29" i="4"/>
  <c r="DU28" i="4" a="1"/>
  <c r="DU28" i="4" s="1"/>
  <c r="DW1" i="4"/>
  <c r="DW57" i="4" s="1"/>
  <c r="DV41" i="4"/>
  <c r="DV56" i="4"/>
  <c r="DV55" i="4"/>
  <c r="DV53" i="4"/>
  <c r="DV51" i="4"/>
  <c r="DV39" i="4"/>
  <c r="DV37" i="4"/>
  <c r="DV52" i="4"/>
  <c r="DV38" i="4"/>
  <c r="DV50" i="4"/>
  <c r="DV35" i="4"/>
  <c r="DV54" i="4"/>
  <c r="DV49" i="4"/>
  <c r="DV36" i="4"/>
  <c r="DV40" i="4"/>
  <c r="DV6" i="4"/>
  <c r="DV33" i="4"/>
  <c r="DV34" i="4"/>
  <c r="DV18" i="4"/>
  <c r="DV19" i="4"/>
  <c r="DV23" i="4"/>
  <c r="DV21" i="4"/>
  <c r="DV24" i="4"/>
  <c r="DV25" i="4"/>
  <c r="DV20" i="4"/>
  <c r="DV22" i="4"/>
  <c r="DV5" i="4"/>
  <c r="DV3" i="4"/>
  <c r="DV10" i="4"/>
  <c r="DV7" i="4"/>
  <c r="DV4" i="4"/>
  <c r="DV9" i="4"/>
  <c r="DV8" i="4"/>
  <c r="DU42" i="4"/>
  <c r="DU11" i="4"/>
  <c r="DU13" i="4" a="1"/>
  <c r="DU13" i="4" s="1"/>
  <c r="DU14" i="4"/>
  <c r="DV45" i="4" l="1"/>
  <c r="DV44" i="4" a="1"/>
  <c r="DV44" i="4" s="1"/>
  <c r="DV60" i="4" a="1"/>
  <c r="DV60" i="4" s="1"/>
  <c r="DV61" i="4"/>
  <c r="DU46" i="4"/>
  <c r="DV58" i="4"/>
  <c r="DU15" i="4"/>
  <c r="DV42" i="4"/>
  <c r="DX1" i="4"/>
  <c r="DX57" i="4" s="1"/>
  <c r="DW41" i="4"/>
  <c r="DW56" i="4"/>
  <c r="DW55" i="4"/>
  <c r="DW51" i="4"/>
  <c r="DW39" i="4"/>
  <c r="DW37" i="4"/>
  <c r="DW54" i="4"/>
  <c r="DW49" i="4"/>
  <c r="DW53" i="4"/>
  <c r="DW36" i="4"/>
  <c r="DW50" i="4"/>
  <c r="DW35" i="4"/>
  <c r="DW34" i="4"/>
  <c r="DW52" i="4"/>
  <c r="DW40" i="4"/>
  <c r="DW33" i="4"/>
  <c r="DW38" i="4"/>
  <c r="DW6" i="4"/>
  <c r="DW24" i="4"/>
  <c r="DW25" i="4"/>
  <c r="DW19" i="4"/>
  <c r="DW23" i="4"/>
  <c r="DW20" i="4"/>
  <c r="DW18" i="4"/>
  <c r="DW22" i="4"/>
  <c r="DW21" i="4"/>
  <c r="DW9" i="4"/>
  <c r="DW10" i="4"/>
  <c r="DW3" i="4"/>
  <c r="DW5" i="4"/>
  <c r="DW8" i="4"/>
  <c r="DW7" i="4"/>
  <c r="DW4" i="4"/>
  <c r="DU30" i="4"/>
  <c r="DV11" i="4"/>
  <c r="DV14" i="4"/>
  <c r="DV13" i="4" a="1"/>
  <c r="DV13" i="4" s="1"/>
  <c r="DV26" i="4"/>
  <c r="DV28" i="4" a="1"/>
  <c r="DV28" i="4" s="1"/>
  <c r="DV29" i="4"/>
  <c r="DV62" i="4" l="1"/>
  <c r="DW44" i="4" a="1"/>
  <c r="DW44" i="4" s="1"/>
  <c r="DW45" i="4"/>
  <c r="DW60" i="4" a="1"/>
  <c r="DW60" i="4" s="1"/>
  <c r="DW61" i="4"/>
  <c r="DV46" i="4"/>
  <c r="DW58" i="4"/>
  <c r="DV30" i="4"/>
  <c r="DV15" i="4"/>
  <c r="DW26" i="4"/>
  <c r="DW29" i="4"/>
  <c r="DW28" i="4" a="1"/>
  <c r="DW28" i="4" s="1"/>
  <c r="DW42" i="4"/>
  <c r="DY1" i="4"/>
  <c r="DY57" i="4" s="1"/>
  <c r="DX41" i="4"/>
  <c r="DX56" i="4"/>
  <c r="DX55" i="4"/>
  <c r="DX53" i="4"/>
  <c r="DX39" i="4"/>
  <c r="DX37" i="4"/>
  <c r="DX54" i="4"/>
  <c r="DX49" i="4"/>
  <c r="DX52" i="4"/>
  <c r="DX50" i="4"/>
  <c r="DX40" i="4"/>
  <c r="DX38" i="4"/>
  <c r="DX35" i="4"/>
  <c r="DX34" i="4"/>
  <c r="DX36" i="4"/>
  <c r="DX51" i="4"/>
  <c r="DX6" i="4"/>
  <c r="DX33" i="4"/>
  <c r="DX18" i="4"/>
  <c r="DX22" i="4"/>
  <c r="DX19" i="4"/>
  <c r="DX24" i="4"/>
  <c r="DX23" i="4"/>
  <c r="DX20" i="4"/>
  <c r="DX25" i="4"/>
  <c r="DX21" i="4"/>
  <c r="DX10" i="4"/>
  <c r="DX7" i="4"/>
  <c r="DX9" i="4"/>
  <c r="DX8" i="4"/>
  <c r="DX3" i="4"/>
  <c r="DX5" i="4"/>
  <c r="DX4" i="4"/>
  <c r="DW11" i="4"/>
  <c r="DW14" i="4"/>
  <c r="DW13" i="4" a="1"/>
  <c r="DW13" i="4" s="1"/>
  <c r="DW62" i="4" l="1"/>
  <c r="DX45" i="4"/>
  <c r="DX44" i="4" a="1"/>
  <c r="DX44" i="4" s="1"/>
  <c r="DW46" i="4"/>
  <c r="DX60" i="4" a="1"/>
  <c r="DX60" i="4" s="1"/>
  <c r="DX61" i="4"/>
  <c r="DX58" i="4"/>
  <c r="DX42" i="4"/>
  <c r="DW15" i="4"/>
  <c r="DX29" i="4"/>
  <c r="DX28" i="4" a="1"/>
  <c r="DX28" i="4" s="1"/>
  <c r="DX26" i="4"/>
  <c r="DW30" i="4"/>
  <c r="DZ1" i="4"/>
  <c r="DZ57" i="4" s="1"/>
  <c r="DY41" i="4"/>
  <c r="DY53" i="4"/>
  <c r="DY54" i="4"/>
  <c r="DY49" i="4"/>
  <c r="DY52" i="4"/>
  <c r="DY36" i="4"/>
  <c r="DY34" i="4"/>
  <c r="DY37" i="4"/>
  <c r="DY56" i="4"/>
  <c r="DY55" i="4"/>
  <c r="DY40" i="4"/>
  <c r="DY33" i="4"/>
  <c r="DY51" i="4"/>
  <c r="DY39" i="4"/>
  <c r="DY35" i="4"/>
  <c r="DY50" i="4"/>
  <c r="DY38" i="4"/>
  <c r="DY6" i="4"/>
  <c r="DY22" i="4"/>
  <c r="DY23" i="4"/>
  <c r="DY25" i="4"/>
  <c r="DY21" i="4"/>
  <c r="DY19" i="4"/>
  <c r="DY18" i="4"/>
  <c r="DY24" i="4"/>
  <c r="DY20" i="4"/>
  <c r="DY3" i="4"/>
  <c r="DY4" i="4"/>
  <c r="DY5" i="4"/>
  <c r="DY7" i="4"/>
  <c r="DY10" i="4"/>
  <c r="DY8" i="4"/>
  <c r="DY9" i="4"/>
  <c r="DX11" i="4"/>
  <c r="DX14" i="4"/>
  <c r="DX13" i="4" a="1"/>
  <c r="DX13" i="4" s="1"/>
  <c r="DX62" i="4" l="1"/>
  <c r="DX15" i="4"/>
  <c r="DY45" i="4"/>
  <c r="DY44" i="4" a="1"/>
  <c r="DY44" i="4" s="1"/>
  <c r="DY60" i="4" a="1"/>
  <c r="DY60" i="4" s="1"/>
  <c r="DY61" i="4"/>
  <c r="DY62" i="4" s="1"/>
  <c r="DX46" i="4"/>
  <c r="DY58" i="4"/>
  <c r="DY11" i="4"/>
  <c r="DY13" i="4" a="1"/>
  <c r="DY13" i="4" s="1"/>
  <c r="DY14" i="4"/>
  <c r="DY26" i="4"/>
  <c r="DY28" i="4" a="1"/>
  <c r="DY28" i="4" s="1"/>
  <c r="DY29" i="4"/>
  <c r="EA1" i="4"/>
  <c r="EA57" i="4" s="1"/>
  <c r="DZ41" i="4"/>
  <c r="DZ56" i="4"/>
  <c r="DZ53" i="4"/>
  <c r="DZ54" i="4"/>
  <c r="DZ52" i="4"/>
  <c r="DZ36" i="4"/>
  <c r="DZ50" i="4"/>
  <c r="DZ40" i="4"/>
  <c r="DZ38" i="4"/>
  <c r="DZ37" i="4"/>
  <c r="DZ55" i="4"/>
  <c r="DZ49" i="4"/>
  <c r="DZ51" i="4"/>
  <c r="DZ39" i="4"/>
  <c r="DZ35" i="4"/>
  <c r="DZ6" i="4"/>
  <c r="DZ34" i="4"/>
  <c r="DZ33" i="4"/>
  <c r="DZ19" i="4"/>
  <c r="DZ25" i="4"/>
  <c r="DZ20" i="4"/>
  <c r="DZ23" i="4"/>
  <c r="DZ24" i="4"/>
  <c r="DZ22" i="4"/>
  <c r="DZ18" i="4"/>
  <c r="DZ21" i="4"/>
  <c r="DZ5" i="4"/>
  <c r="DZ10" i="4"/>
  <c r="DZ3" i="4"/>
  <c r="DZ7" i="4"/>
  <c r="DZ4" i="4"/>
  <c r="DZ8" i="4"/>
  <c r="DZ9" i="4"/>
  <c r="DX30" i="4"/>
  <c r="DY42" i="4"/>
  <c r="DZ45" i="4" l="1"/>
  <c r="DZ44" i="4" a="1"/>
  <c r="DZ44" i="4" s="1"/>
  <c r="DZ61" i="4"/>
  <c r="DZ60" i="4" a="1"/>
  <c r="DZ60" i="4" s="1"/>
  <c r="DY46" i="4"/>
  <c r="DZ58" i="4"/>
  <c r="DZ29" i="4"/>
  <c r="DZ28" i="4" a="1"/>
  <c r="DZ28" i="4" s="1"/>
  <c r="DZ26" i="4"/>
  <c r="DY15" i="4"/>
  <c r="DZ11" i="4"/>
  <c r="DZ14" i="4"/>
  <c r="DZ13" i="4" a="1"/>
  <c r="DZ13" i="4" s="1"/>
  <c r="EB1" i="4"/>
  <c r="EB57" i="4" s="1"/>
  <c r="EA41" i="4"/>
  <c r="EA54" i="4"/>
  <c r="EA36" i="4"/>
  <c r="EA50" i="4"/>
  <c r="EA40" i="4"/>
  <c r="EA38" i="4"/>
  <c r="EA51" i="4"/>
  <c r="EA55" i="4"/>
  <c r="EA56" i="4"/>
  <c r="EA49" i="4"/>
  <c r="EA52" i="4"/>
  <c r="EA33" i="4"/>
  <c r="EA53" i="4"/>
  <c r="EA39" i="4"/>
  <c r="EA6" i="4"/>
  <c r="EA34" i="4"/>
  <c r="EA37" i="4"/>
  <c r="EA35" i="4"/>
  <c r="EA24" i="4"/>
  <c r="EA22" i="4"/>
  <c r="EA19" i="4"/>
  <c r="EA23" i="4"/>
  <c r="EA20" i="4"/>
  <c r="EA18" i="4"/>
  <c r="EA21" i="4"/>
  <c r="EA25" i="4"/>
  <c r="EA5" i="4"/>
  <c r="EA8" i="4"/>
  <c r="EA7" i="4"/>
  <c r="EA9" i="4"/>
  <c r="EA3" i="4"/>
  <c r="EA4" i="4"/>
  <c r="EA10" i="4"/>
  <c r="DY30" i="4"/>
  <c r="DZ42" i="4"/>
  <c r="EA61" i="4" l="1"/>
  <c r="EA60" i="4" a="1"/>
  <c r="EA60" i="4" s="1"/>
  <c r="DZ62" i="4"/>
  <c r="EA44" i="4" a="1"/>
  <c r="EA44" i="4" s="1"/>
  <c r="EA45" i="4"/>
  <c r="DZ46" i="4"/>
  <c r="EA58" i="4"/>
  <c r="EA11" i="4"/>
  <c r="EA13" i="4" a="1"/>
  <c r="EA13" i="4" s="1"/>
  <c r="EA14" i="4"/>
  <c r="EA42" i="4"/>
  <c r="DZ15" i="4"/>
  <c r="EA29" i="4"/>
  <c r="EA28" i="4" a="1"/>
  <c r="EA28" i="4" s="1"/>
  <c r="EA26" i="4"/>
  <c r="EC1" i="4"/>
  <c r="EC57" i="4" s="1"/>
  <c r="EB56" i="4"/>
  <c r="EB41" i="4"/>
  <c r="EB54" i="4"/>
  <c r="EB55" i="4"/>
  <c r="EB50" i="4"/>
  <c r="EB40" i="4"/>
  <c r="EB38" i="4"/>
  <c r="EB53" i="4"/>
  <c r="EB35" i="4"/>
  <c r="EB39" i="4"/>
  <c r="EB37" i="4"/>
  <c r="EB49" i="4"/>
  <c r="EB52" i="4"/>
  <c r="EB36" i="4"/>
  <c r="EB33" i="4"/>
  <c r="EB51" i="4"/>
  <c r="EB6" i="4"/>
  <c r="EB34" i="4"/>
  <c r="EB22" i="4"/>
  <c r="EB19" i="4"/>
  <c r="EB21" i="4"/>
  <c r="EB25" i="4"/>
  <c r="EB18" i="4"/>
  <c r="EB24" i="4"/>
  <c r="EB20" i="4"/>
  <c r="EB23" i="4"/>
  <c r="EB4" i="4"/>
  <c r="EB5" i="4"/>
  <c r="EB10" i="4"/>
  <c r="EB7" i="4"/>
  <c r="EB9" i="4"/>
  <c r="EB3" i="4"/>
  <c r="EB8" i="4"/>
  <c r="DZ30" i="4"/>
  <c r="EB45" i="4" l="1"/>
  <c r="EB44" i="4" a="1"/>
  <c r="EB44" i="4" s="1"/>
  <c r="EA46" i="4"/>
  <c r="EB61" i="4"/>
  <c r="EB60" i="4" a="1"/>
  <c r="EB60" i="4" s="1"/>
  <c r="EA62" i="4"/>
  <c r="EB58" i="4"/>
  <c r="ED1" i="4"/>
  <c r="ED57" i="4" s="1"/>
  <c r="EC56" i="4"/>
  <c r="EC54" i="4"/>
  <c r="EC53" i="4"/>
  <c r="EC51" i="4"/>
  <c r="EC55" i="4"/>
  <c r="EC49" i="4"/>
  <c r="EC52" i="4"/>
  <c r="EC36" i="4"/>
  <c r="EC33" i="4"/>
  <c r="EC40" i="4"/>
  <c r="EC39" i="4"/>
  <c r="EC35" i="4"/>
  <c r="EC34" i="4"/>
  <c r="EC6" i="4"/>
  <c r="EC50" i="4"/>
  <c r="EC38" i="4"/>
  <c r="EC37" i="4"/>
  <c r="EC41" i="4"/>
  <c r="EC20" i="4"/>
  <c r="EC23" i="4"/>
  <c r="EC24" i="4"/>
  <c r="EC25" i="4"/>
  <c r="EC18" i="4"/>
  <c r="EC19" i="4"/>
  <c r="EC22" i="4"/>
  <c r="EC21" i="4"/>
  <c r="EC10" i="4"/>
  <c r="EC5" i="4"/>
  <c r="EC9" i="4"/>
  <c r="EC8" i="4"/>
  <c r="EC3" i="4"/>
  <c r="EC4" i="4"/>
  <c r="EC7" i="4"/>
  <c r="EB28" i="4" a="1"/>
  <c r="EB28" i="4" s="1"/>
  <c r="EB26" i="4"/>
  <c r="EB29" i="4"/>
  <c r="EB42" i="4"/>
  <c r="EA15" i="4"/>
  <c r="EB11" i="4"/>
  <c r="EB13" i="4" a="1"/>
  <c r="EB13" i="4" s="1"/>
  <c r="EB14" i="4"/>
  <c r="EA30" i="4"/>
  <c r="EC60" i="4" l="1" a="1"/>
  <c r="EC60" i="4" s="1"/>
  <c r="EC61" i="4"/>
  <c r="EB30" i="4"/>
  <c r="EB62" i="4"/>
  <c r="EC45" i="4"/>
  <c r="EC44" i="4" a="1"/>
  <c r="EC44" i="4" s="1"/>
  <c r="EB46" i="4"/>
  <c r="EC58" i="4"/>
  <c r="EC42" i="4"/>
  <c r="EB15" i="4"/>
  <c r="EC11" i="4"/>
  <c r="EC14" i="4"/>
  <c r="EC13" i="4" a="1"/>
  <c r="EC13" i="4" s="1"/>
  <c r="EC26" i="4"/>
  <c r="EC28" i="4" a="1"/>
  <c r="EC28" i="4" s="1"/>
  <c r="EC29" i="4"/>
  <c r="ED56" i="4"/>
  <c r="ED55" i="4"/>
  <c r="ED53" i="4"/>
  <c r="ED51" i="4"/>
  <c r="ED39" i="4"/>
  <c r="ED37" i="4"/>
  <c r="ED41" i="4"/>
  <c r="ED52" i="4"/>
  <c r="ED40" i="4"/>
  <c r="ED54" i="4"/>
  <c r="ED35" i="4"/>
  <c r="ED38" i="4"/>
  <c r="ED50" i="4"/>
  <c r="ED36" i="4"/>
  <c r="ED6" i="4"/>
  <c r="ED34" i="4"/>
  <c r="ED49" i="4"/>
  <c r="ED33" i="4"/>
  <c r="ED18" i="4"/>
  <c r="ED23" i="4"/>
  <c r="ED20" i="4"/>
  <c r="ED21" i="4"/>
  <c r="ED24" i="4"/>
  <c r="ED19" i="4"/>
  <c r="ED22" i="4"/>
  <c r="ED25" i="4"/>
  <c r="ED10" i="4"/>
  <c r="ED5" i="4"/>
  <c r="ED3" i="4"/>
  <c r="ED7" i="4"/>
  <c r="ED8" i="4"/>
  <c r="ED4" i="4"/>
  <c r="ED9" i="4"/>
  <c r="EC46" i="4" l="1"/>
  <c r="ED45" i="4"/>
  <c r="ED44" i="4" a="1"/>
  <c r="ED44" i="4" s="1"/>
  <c r="ED42" i="4"/>
  <c r="EC62" i="4"/>
  <c r="ED60" i="4" a="1"/>
  <c r="ED60" i="4" s="1"/>
  <c r="ED61" i="4"/>
  <c r="EC30" i="4"/>
  <c r="ED58" i="4"/>
  <c r="ED11" i="4"/>
  <c r="ED14" i="4"/>
  <c r="ED13" i="4" a="1"/>
  <c r="ED13" i="4" s="1"/>
  <c r="EC15" i="4"/>
  <c r="ED29" i="4"/>
  <c r="ED26" i="4"/>
  <c r="ED28" i="4" a="1"/>
  <c r="ED28" i="4" s="1"/>
  <c r="ED62" i="4" l="1"/>
  <c r="ED46" i="4"/>
  <c r="ED15" i="4"/>
  <c r="ED30"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<sst xmlns="http://schemas.openxmlformats.org/spreadsheetml/2006/main" count="607" uniqueCount="77">
  <si>
    <t>ETF Name</t>
  </si>
  <si>
    <t>Underlying Asset</t>
  </si>
  <si>
    <t>Underlying Index</t>
  </si>
  <si>
    <t>Portfolio Weight (as of 3/2/2018)</t>
  </si>
  <si>
    <t>Return (Annual)</t>
  </si>
  <si>
    <t>Std. Dev. (Annual)</t>
  </si>
  <si>
    <t>iShares S&amp;P Small Cap 600 UCITS</t>
  </si>
  <si>
    <t>US Small Cap</t>
  </si>
  <si>
    <t>S&amp;P Small Cap 600</t>
  </si>
  <si>
    <t>Vanguard S&amp;P 500</t>
  </si>
  <si>
    <t>US Large Cap</t>
  </si>
  <si>
    <t>S&amp;P 500</t>
  </si>
  <si>
    <t>SPDR Portfolio Emerging Markets</t>
  </si>
  <si>
    <t>Emerging Market Equities</t>
  </si>
  <si>
    <t>S&amp;P Emerging BMI</t>
  </si>
  <si>
    <t>SPDR Bloomberg Barclays T-Bill</t>
  </si>
  <si>
    <t>S&amp;P US Treasury Bill</t>
  </si>
  <si>
    <t>ProShares S&amp;P500 Bond</t>
  </si>
  <si>
    <t>US Corp. Bonds</t>
  </si>
  <si>
    <t>S&amp;P 500 Bond</t>
  </si>
  <si>
    <t>PowerShares Int’l Corp. Bond Portfolio</t>
  </si>
  <si>
    <t>Global Corp. Bonds</t>
  </si>
  <si>
    <t>S&amp;P Int’l Corp. Bond</t>
  </si>
  <si>
    <t>iShares S&amp;P Commodity Indexed Trust</t>
  </si>
  <si>
    <t>Commodities</t>
  </si>
  <si>
    <t>S&amp;P GSCI</t>
  </si>
  <si>
    <t>SPDR Gold Trust</t>
  </si>
  <si>
    <t>Gold</t>
  </si>
  <si>
    <t>S&amp;P GSCI Gold ER</t>
  </si>
  <si>
    <t>US T-Bills</t>
  </si>
  <si>
    <t>Bitcoin</t>
  </si>
  <si>
    <t>Date</t>
  </si>
  <si>
    <t>Emerging-Market Equities</t>
  </si>
  <si>
    <t>US Bonds</t>
  </si>
  <si>
    <t>Global Bonds</t>
  </si>
  <si>
    <t>Commodities (GSCI)</t>
  </si>
  <si>
    <t xml:space="preserve">Total </t>
  </si>
  <si>
    <t>Q1</t>
  </si>
  <si>
    <t xml:space="preserve">Return </t>
  </si>
  <si>
    <t>Volatility</t>
  </si>
  <si>
    <t xml:space="preserve">Client's current assets </t>
  </si>
  <si>
    <t>Q2</t>
  </si>
  <si>
    <t>Q3</t>
  </si>
  <si>
    <t>Wi</t>
  </si>
  <si>
    <t>Average Daily Return</t>
  </si>
  <si>
    <t>Average Daily Volatility</t>
  </si>
  <si>
    <t>Q4</t>
  </si>
  <si>
    <t>Clients Sharpe Ratio</t>
  </si>
  <si>
    <t>Returns</t>
  </si>
  <si>
    <t>Max Return</t>
  </si>
  <si>
    <t>Min Variance</t>
  </si>
  <si>
    <t>Sharpe ratio</t>
  </si>
  <si>
    <t>Tangency Portfolio</t>
  </si>
  <si>
    <t>Q5&amp;6</t>
  </si>
  <si>
    <t>Q7</t>
  </si>
  <si>
    <t>Tangency Portfolio Sharpe Ratio</t>
  </si>
  <si>
    <t>Client's Current Sharpe Ratio</t>
  </si>
  <si>
    <t>Since the client's SR is lower than the SR of the tangency portfolio, the current portfolio is not optimized.</t>
  </si>
  <si>
    <t>Q8</t>
  </si>
  <si>
    <t>Asset</t>
  </si>
  <si>
    <t>Q9</t>
  </si>
  <si>
    <t>CAL</t>
  </si>
  <si>
    <t>Efficient Frontier (No Bitcoin)</t>
  </si>
  <si>
    <t>Efficient Frontier (+ Bitcoin)</t>
  </si>
  <si>
    <t>Q10+11</t>
  </si>
  <si>
    <t>Q12</t>
  </si>
  <si>
    <t>Daily Volatility</t>
  </si>
  <si>
    <t xml:space="preserve">Q13 </t>
  </si>
  <si>
    <t>Yes, we do recommend our client to invest in Bitcoin provided that the SR of the new tangency portfolio is Higher than the SR of his portfolio and the SR of the tangency portfolio without Bitcoin</t>
  </si>
  <si>
    <t>Q14</t>
  </si>
  <si>
    <t>Daily Volatlity of Current Portfolio</t>
  </si>
  <si>
    <t>Weights</t>
  </si>
  <si>
    <t>Assets</t>
  </si>
  <si>
    <t>Total</t>
  </si>
  <si>
    <t>Portfolio(i)</t>
  </si>
  <si>
    <t>Sharpe Ratio</t>
  </si>
  <si>
    <t>Note: We have used the US-T Bill data from the same source the authors used in order to get the daily retrun of the risk free asset. However, we assume the volatility to be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</si>
</sst>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_(* #,##0.000_);_(* \(#,##0.000\);_(* &quot;-&quot;??_);_(@_)"/>
    <numFmt numFmtId="166" formatCode="_(* #,##0.0000_);_(* \(#,##0.0000\);_(* &quot;-&quot;??_);_(@_)"/>
    <numFmt numFmtId="167" formatCode="_(* #,##0.000_);_(* \(#,##0.000\);_(* &quot;-&quot;???_);_(@_)"/>
    <numFmt numFmtId="199" formatCode="_(* #,##0.00000000_);_(* \(#,##0.00000000\);_(* &quot;-&quot;???_);_(@_)"/>
  </numFmts>
  <fonts count="21" x14ac:knownFonts="1">
    <font>
      <sz val="12"/>
      <color theme="1"/>
      <name val="Calibri"/>
      <family val="2"/>
    </font>
    <font>
      <sz val="12"/>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2"/>
      <color rgb="FF006100"/>
      <name val="Calibri"/>
      <family val="2"/>
    </font>
    <font>
      <sz val="12"/>
      <color rgb="FF9C0006"/>
      <name val="Calibri"/>
      <family val="2"/>
    </font>
    <font>
      <sz val="12"/>
      <color rgb="FF9C5700"/>
      <name val="Calibri"/>
      <family val="2"/>
    </font>
    <font>
      <sz val="12"/>
      <color rgb="FF3F3F76"/>
      <name val="Calibri"/>
      <family val="2"/>
    </font>
    <font>
      <b/>
      <sz val="12"/>
      <color rgb="FF3F3F3F"/>
      <name val="Calibri"/>
      <family val="2"/>
    </font>
    <font>
      <b/>
      <sz val="12"/>
      <color rgb="FFFA7D00"/>
      <name val="Calibri"/>
      <family val="2"/>
    </font>
    <font>
      <sz val="12"/>
      <color rgb="FFFA7D00"/>
      <name val="Calibri"/>
      <family val="2"/>
    </font>
    <font>
      <b/>
      <sz val="12"/>
      <color theme="0"/>
      <name val="Calibri"/>
      <family val="2"/>
    </font>
    <font>
      <sz val="12"/>
      <color rgb="FFFF0000"/>
      <name val="Calibri"/>
      <family val="2"/>
    </font>
    <font>
      <i/>
      <sz val="12"/>
      <color rgb="FF7F7F7F"/>
      <name val="Calibri"/>
      <family val="2"/>
    </font>
    <font>
      <b/>
      <sz val="12"/>
      <color theme="1"/>
      <name val="Calibri"/>
      <family val="2"/>
    </font>
    <font>
      <sz val="12"/>
      <color theme="0"/>
      <name val="Calibri"/>
      <family val="2"/>
    </font>
    <font>
      <b/>
      <sz val="12"/>
      <name val="Calibri"/>
      <family val="2"/>
    </font>
    <font>
      <sz val="12"/>
      <name val="Calibri"/>
      <family val="2"/>
    </font>
    <font>
      <b/>
      <i/>
      <sz val="12"/>
      <color theme="4" tint="-0.249977111117893"/>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9"/>
        <bgColor indexed="64"/>
      </patternFill>
    </fill>
    <fill>
      <patternFill patternType="lightUp"/>
    </fill>
    <fill>
      <patternFill patternType="solid">
        <fgColor rgb="FFFFFF00"/>
        <bgColor indexed="64"/>
      </patternFill>
    </fill>
    <fill>
      <patternFill patternType="lightUp">
        <bgColor rgb="FFFFFF00"/>
      </patternFill>
    </fill>
    <fill>
      <patternFill patternType="lightUp">
        <fgColor theme="1"/>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82">
    <xf numFmtId="0" fontId="0" fillId="0" borderId="0" xfId="0"/>
    <xf numFmtId="0" fontId="13" fillId="33" borderId="10" xfId="0" applyFont="1" applyFill="1" applyBorder="1"/>
    <xf numFmtId="0" fontId="0" fillId="0" borderId="10" xfId="0" applyBorder="1"/>
    <xf numFmtId="0" fontId="0" fillId="0" borderId="10" xfId="0" applyBorder="1" applyAlignment="1">
      <alignment wrapText="1"/>
    </xf>
    <xf numFmtId="9" fontId="0" fillId="0" borderId="0" xfId="43" applyFont="1"/>
    <xf numFmtId="43" fontId="0" fillId="0" borderId="0" xfId="42" applyFont="1"/>
    <xf numFmtId="164" fontId="0" fillId="0" borderId="10" xfId="0" applyNumberFormat="1" applyBorder="1"/>
    <xf numFmtId="164" fontId="16" fillId="0" borderId="10" xfId="0" applyNumberFormat="1" applyFont="1" applyBorder="1"/>
    <xf numFmtId="164" fontId="16" fillId="0" borderId="10" xfId="43" applyNumberFormat="1" applyFont="1" applyBorder="1"/>
    <xf numFmtId="0" fontId="13" fillId="33" borderId="10" xfId="0" applyFont="1" applyFill="1" applyBorder="1" applyAlignment="1">
      <alignment horizontal="center" vertical="center"/>
    </xf>
    <xf numFmtId="0" fontId="13" fillId="33" borderId="10" xfId="0" applyFont="1" applyFill="1" applyBorder="1" applyAlignment="1">
      <alignment horizontal="center" vertical="center" wrapText="1"/>
    </xf>
    <xf numFmtId="14" fontId="0" fillId="0" borderId="10" xfId="0" applyNumberForma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18" fillId="0" borderId="10" xfId="0" applyFont="1" applyBorder="1" applyAlignment="1">
      <alignment horizontal="left" vertical="center" wrapText="1" indent="1"/>
    </xf>
    <xf numFmtId="0" fontId="18" fillId="0" borderId="10" xfId="0" applyFont="1" applyBorder="1" applyAlignment="1">
      <alignment horizontal="left" vertical="center" indent="1"/>
    </xf>
    <xf numFmtId="14" fontId="19" fillId="0" borderId="0" xfId="0" applyNumberFormat="1" applyFont="1" applyAlignment="1">
      <alignment wrapText="1"/>
    </xf>
    <xf numFmtId="0" fontId="19" fillId="0" borderId="0" xfId="0" applyFont="1" applyAlignment="1">
      <alignment wrapText="1"/>
    </xf>
    <xf numFmtId="14" fontId="13" fillId="33" borderId="10" xfId="0" applyNumberFormat="1" applyFont="1" applyFill="1" applyBorder="1" applyAlignment="1">
      <alignment horizontal="center" wrapText="1"/>
    </xf>
    <xf numFmtId="0" fontId="13" fillId="33" borderId="10" xfId="0" applyFont="1" applyFill="1" applyBorder="1" applyAlignment="1">
      <alignment horizontal="center" wrapText="1"/>
    </xf>
    <xf numFmtId="4" fontId="0" fillId="35" borderId="10" xfId="0" applyNumberFormat="1" applyFill="1" applyBorder="1" applyAlignment="1">
      <alignment horizontal="center"/>
    </xf>
    <xf numFmtId="164" fontId="0" fillId="0" borderId="10" xfId="43" applyNumberFormat="1" applyFont="1" applyBorder="1" applyAlignment="1">
      <alignment horizontal="center"/>
    </xf>
    <xf numFmtId="164" fontId="19" fillId="0" borderId="10" xfId="43" applyNumberFormat="1" applyFont="1" applyBorder="1" applyAlignment="1">
      <alignment wrapText="1"/>
    </xf>
    <xf numFmtId="10" fontId="19" fillId="0" borderId="10" xfId="43" applyNumberFormat="1" applyFont="1" applyBorder="1" applyAlignment="1">
      <alignment wrapText="1"/>
    </xf>
    <xf numFmtId="0" fontId="13" fillId="33" borderId="10" xfId="0" applyFont="1" applyFill="1" applyBorder="1" applyAlignment="1">
      <alignment horizontal="center"/>
    </xf>
    <xf numFmtId="10" fontId="19" fillId="0" borderId="0" xfId="43" applyNumberFormat="1" applyFont="1" applyBorder="1" applyAlignment="1">
      <alignment wrapText="1"/>
    </xf>
    <xf numFmtId="0" fontId="13" fillId="0" borderId="0" xfId="0" applyFont="1" applyAlignment="1">
      <alignment horizontal="center" wrapText="1"/>
    </xf>
    <xf numFmtId="166" fontId="19" fillId="0" borderId="10" xfId="42" applyNumberFormat="1" applyFont="1" applyBorder="1" applyAlignment="1">
      <alignment wrapText="1"/>
    </xf>
    <xf numFmtId="9" fontId="19" fillId="0" borderId="0" xfId="43" applyFont="1" applyAlignment="1">
      <alignment wrapText="1"/>
    </xf>
    <xf numFmtId="10" fontId="18" fillId="0" borderId="10" xfId="43" applyNumberFormat="1" applyFont="1" applyBorder="1" applyAlignment="1">
      <alignment wrapText="1"/>
    </xf>
    <xf numFmtId="43" fontId="19" fillId="0" borderId="0" xfId="0" applyNumberFormat="1" applyFont="1" applyAlignment="1">
      <alignment wrapText="1"/>
    </xf>
    <xf numFmtId="164" fontId="16" fillId="0" borderId="10" xfId="43" applyNumberFormat="1" applyFont="1" applyBorder="1" applyAlignment="1">
      <alignment horizontal="center"/>
    </xf>
    <xf numFmtId="43" fontId="19" fillId="0" borderId="0" xfId="43" applyNumberFormat="1" applyFont="1" applyBorder="1" applyAlignment="1">
      <alignment wrapText="1"/>
    </xf>
    <xf numFmtId="10" fontId="0" fillId="0" borderId="0" xfId="0" applyNumberFormat="1"/>
    <xf numFmtId="9" fontId="16" fillId="0" borderId="10" xfId="43" applyFont="1" applyBorder="1" applyAlignment="1">
      <alignment horizontal="center"/>
    </xf>
    <xf numFmtId="10" fontId="0" fillId="0" borderId="10" xfId="43" applyNumberFormat="1" applyFont="1" applyBorder="1"/>
    <xf numFmtId="164" fontId="0" fillId="0" borderId="10" xfId="43" applyNumberFormat="1" applyFont="1" applyBorder="1"/>
    <xf numFmtId="164" fontId="19" fillId="36" borderId="10" xfId="43" applyNumberFormat="1" applyFont="1" applyFill="1" applyBorder="1" applyAlignment="1">
      <alignment wrapText="1"/>
    </xf>
    <xf numFmtId="4" fontId="0" fillId="37" borderId="10" xfId="0" applyNumberFormat="1" applyFill="1" applyBorder="1" applyAlignment="1">
      <alignment horizontal="center"/>
    </xf>
    <xf numFmtId="9" fontId="16" fillId="36" borderId="10" xfId="43" applyFont="1" applyFill="1" applyBorder="1" applyAlignment="1">
      <alignment horizontal="center"/>
    </xf>
    <xf numFmtId="10" fontId="0" fillId="36" borderId="10" xfId="43" applyNumberFormat="1" applyFont="1" applyFill="1" applyBorder="1"/>
    <xf numFmtId="164" fontId="0" fillId="36" borderId="10" xfId="43" applyNumberFormat="1" applyFont="1" applyFill="1" applyBorder="1"/>
    <xf numFmtId="165" fontId="0" fillId="36" borderId="10" xfId="42" applyNumberFormat="1" applyFont="1" applyFill="1" applyBorder="1"/>
    <xf numFmtId="165" fontId="0" fillId="0" borderId="10" xfId="42" applyNumberFormat="1" applyFont="1" applyFill="1" applyBorder="1"/>
    <xf numFmtId="164" fontId="0" fillId="0" borderId="0" xfId="0" applyNumberFormat="1"/>
    <xf numFmtId="164" fontId="19" fillId="0" borderId="10" xfId="43" applyNumberFormat="1" applyFont="1" applyFill="1" applyBorder="1" applyAlignment="1">
      <alignment wrapText="1"/>
    </xf>
    <xf numFmtId="9" fontId="16" fillId="0" borderId="10" xfId="43" applyFont="1" applyFill="1" applyBorder="1" applyAlignment="1">
      <alignment horizontal="center"/>
    </xf>
    <xf numFmtId="164" fontId="0" fillId="0" borderId="10" xfId="43" applyNumberFormat="1" applyFont="1" applyFill="1" applyBorder="1"/>
    <xf numFmtId="10" fontId="0" fillId="0" borderId="10" xfId="43" applyNumberFormat="1" applyFont="1" applyFill="1" applyBorder="1"/>
    <xf numFmtId="0" fontId="18" fillId="0" borderId="0" xfId="0" applyFont="1" applyFill="1" applyBorder="1" applyAlignment="1">
      <alignment horizontal="center" wrapText="1"/>
    </xf>
    <xf numFmtId="43" fontId="19" fillId="0" borderId="0" xfId="42" applyFont="1" applyFill="1" applyBorder="1" applyAlignment="1">
      <alignment wrapText="1"/>
    </xf>
    <xf numFmtId="43" fontId="18" fillId="0" borderId="0" xfId="42" applyFont="1" applyFill="1" applyBorder="1" applyAlignment="1">
      <alignment horizontal="center"/>
    </xf>
    <xf numFmtId="0" fontId="19" fillId="0" borderId="0" xfId="0" applyFont="1" applyFill="1" applyBorder="1"/>
    <xf numFmtId="164" fontId="19" fillId="0" borderId="0" xfId="43" applyNumberFormat="1" applyFont="1" applyFill="1" applyBorder="1" applyAlignment="1">
      <alignment wrapText="1"/>
    </xf>
    <xf numFmtId="9" fontId="18" fillId="0" borderId="0" xfId="43" applyFont="1" applyFill="1" applyBorder="1" applyAlignment="1">
      <alignment horizontal="center"/>
    </xf>
    <xf numFmtId="164" fontId="19" fillId="0" borderId="0" xfId="43" applyNumberFormat="1" applyFont="1" applyFill="1" applyBorder="1"/>
    <xf numFmtId="10" fontId="19" fillId="0" borderId="0" xfId="43" applyNumberFormat="1" applyFont="1" applyFill="1" applyBorder="1"/>
    <xf numFmtId="165" fontId="19" fillId="0" borderId="0" xfId="42" applyNumberFormat="1" applyFont="1" applyFill="1" applyBorder="1"/>
    <xf numFmtId="167" fontId="0" fillId="0" borderId="0" xfId="0" applyNumberFormat="1"/>
    <xf numFmtId="0" fontId="0" fillId="0" borderId="0" xfId="0" applyAlignment="1">
      <alignment horizontal="center"/>
    </xf>
    <xf numFmtId="0" fontId="13" fillId="34" borderId="0" xfId="0" applyFont="1" applyFill="1" applyAlignment="1">
      <alignment horizontal="center"/>
    </xf>
    <xf numFmtId="165" fontId="18" fillId="0" borderId="10" xfId="42" applyNumberFormat="1" applyFont="1" applyBorder="1" applyAlignment="1">
      <alignment wrapText="1"/>
    </xf>
    <xf numFmtId="166" fontId="19" fillId="38" borderId="10" xfId="42" applyNumberFormat="1" applyFont="1" applyFill="1" applyBorder="1" applyAlignment="1">
      <alignment wrapText="1"/>
    </xf>
    <xf numFmtId="0" fontId="13" fillId="33" borderId="0" xfId="0" applyFont="1" applyFill="1" applyBorder="1" applyAlignment="1">
      <alignment horizontal="center"/>
    </xf>
    <xf numFmtId="166" fontId="19" fillId="0" borderId="0" xfId="42" applyNumberFormat="1" applyFont="1" applyBorder="1" applyAlignment="1">
      <alignment wrapText="1"/>
    </xf>
    <xf numFmtId="166" fontId="19" fillId="38" borderId="0" xfId="42" applyNumberFormat="1" applyFont="1" applyFill="1" applyBorder="1" applyAlignment="1">
      <alignment wrapText="1"/>
    </xf>
    <xf numFmtId="0" fontId="20" fillId="0" borderId="0" xfId="0" applyFont="1" applyFill="1"/>
    <xf numFmtId="0" fontId="20" fillId="0" borderId="0" xfId="0" applyFont="1"/>
    <xf numFmtId="9" fontId="0" fillId="0" borderId="0" xfId="0" applyNumberFormat="1"/>
    <xf numFmtId="199" fontId="0" fillId="0" borderId="0" xfId="0" applyNumberFormat="1"/>
    <xf numFmtId="10" fontId="19" fillId="0" borderId="0" xfId="0" applyNumberFormat="1" applyFont="1" applyAlignment="1">
      <alignment wrapText="1"/>
    </xf>
    <xf numFmtId="10" fontId="19" fillId="0" borderId="10" xfId="0" applyNumberFormat="1" applyFont="1" applyBorder="1" applyAlignment="1">
      <alignment wrapText="1"/>
    </xf>
    <xf numFmtId="165" fontId="18" fillId="0" borderId="10" xfId="0" applyNumberFormat="1" applyFont="1" applyBorder="1" applyAlignment="1">
      <alignment wrapText="1"/>
    </xf>
    <xf numFmtId="43" fontId="0" fillId="0" borderId="10" xfId="42" applyFont="1" applyFill="1" applyBorder="1"/>
    <xf numFmtId="165" fontId="0" fillId="0" borderId="0" xfId="0" applyNumberFormat="1"/>
    <xf numFmtId="0" fontId="18" fillId="0" borderId="10" xfId="0" applyFont="1" applyFill="1" applyBorder="1" applyAlignment="1">
      <alignment horizontal="left" vertical="center" wrapText="1" indent="1"/>
    </xf>
    <xf numFmtId="167" fontId="19" fillId="0" borderId="0" xfId="0" applyNumberFormat="1" applyFont="1" applyAlignment="1">
      <alignment wrapText="1"/>
    </xf>
    <xf numFmtId="164" fontId="19" fillId="36" borderId="11" xfId="43" applyNumberFormat="1" applyFont="1" applyFill="1" applyBorder="1" applyAlignment="1">
      <alignment wrapText="1"/>
    </xf>
    <xf numFmtId="164" fontId="19" fillId="36" borderId="12" xfId="43" applyNumberFormat="1" applyFont="1" applyFill="1" applyBorder="1" applyAlignment="1">
      <alignment wrapText="1"/>
    </xf>
    <xf numFmtId="0" fontId="14" fillId="0" borderId="0" xfId="0" applyFont="1"/>
    <xf numFmtId="43" fontId="0" fillId="0" borderId="10" xfId="42" applyNumberFormat="1" applyFont="1" applyFill="1" applyBorder="1"/>
    <xf numFmtId="43" fontId="19" fillId="0" borderId="10" xfId="0" applyNumberFormat="1" applyFont="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r>
              <a:rPr lang="en-US">
                <a:solidFill>
                  <a:schemeClr val="accent1">
                    <a:lumMod val="75000"/>
                  </a:schemeClr>
                </a:solidFill>
              </a:rPr>
              <a:t>CHART 1: EFFICIENT FRONTIER + CAL (No Bitcoin)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endParaRPr lang="en-TN"/>
        </a:p>
      </c:txPr>
    </c:title>
    <c:autoTitleDeleted val="0"/>
    <c:plotArea>
      <c:layout/>
      <c:scatterChart>
        <c:scatterStyle val="smoothMarker"/>
        <c:varyColors val="0"/>
        <c:ser>
          <c:idx val="2"/>
          <c:order val="0"/>
          <c:tx>
            <c:v>Tangency Portfolio 1</c:v>
          </c:tx>
          <c:spPr>
            <a:ln w="114300" cap="rnd">
              <a:noFill/>
              <a:round/>
              <a:headEnd type="oval"/>
              <a:tailEnd type="oval"/>
            </a:ln>
            <a:effectLst>
              <a:outerShdw blurRad="57150" dist="19050" dir="5400000" algn="ctr" rotWithShape="0">
                <a:srgbClr val="000000">
                  <a:alpha val="63000"/>
                </a:srgbClr>
              </a:outerShdw>
            </a:effectLst>
          </c:spPr>
          <c:marker>
            <c:symbol val="star"/>
            <c:size val="13"/>
            <c:spPr>
              <a:noFill/>
              <a:ln w="9525" cap="rnd">
                <a:solidFill>
                  <a:srgbClr val="7030A0"/>
                </a:solidFill>
                <a:round/>
              </a:ln>
              <a:effectLst>
                <a:outerShdw blurRad="57150" dist="19050" dir="5400000" algn="ctr" rotWithShape="0">
                  <a:srgbClr val="000000">
                    <a:alpha val="63000"/>
                  </a:srgbClr>
                </a:outerShdw>
              </a:effectLst>
            </c:spPr>
          </c:marker>
          <c:xVal>
            <c:numRef>
              <c:f>Assignment!$EF$28</c:f>
              <c:numCache>
                <c:formatCode>0.0%</c:formatCode>
                <c:ptCount val="1"/>
                <c:pt idx="0">
                  <c:v>2.421098745716309E-3</c:v>
                </c:pt>
              </c:numCache>
            </c:numRef>
          </c:xVal>
          <c:yVal>
            <c:numRef>
              <c:f>Assignment!$EF$29</c:f>
              <c:numCache>
                <c:formatCode>0.00%</c:formatCode>
                <c:ptCount val="1"/>
                <c:pt idx="0">
                  <c:v>1.7019948540174945E-4</c:v>
                </c:pt>
              </c:numCache>
            </c:numRef>
          </c:yVal>
          <c:smooth val="1"/>
          <c:extLst>
            <c:ext xmlns:c16="http://schemas.microsoft.com/office/drawing/2014/chart" uri="{C3380CC4-5D6E-409C-BE32-E72D297353CC}">
              <c16:uniqueId val="{0000000C-C0DB-A746-A26A-62628DEBBD54}"/>
            </c:ext>
          </c:extLst>
        </c:ser>
        <c:ser>
          <c:idx val="0"/>
          <c:order val="1"/>
          <c:tx>
            <c:v>Efficient Frontier 1</c:v>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f>Assignment!$AJ$13:$EE$13</c:f>
              <c:numCache>
                <c:formatCode>0.0%</c:formatCode>
                <c:ptCount val="100"/>
                <c:pt idx="0">
                  <c:v>2.075518142744441E-3</c:v>
                </c:pt>
                <c:pt idx="1">
                  <c:v>2.0827943693664465E-3</c:v>
                </c:pt>
                <c:pt idx="2">
                  <c:v>2.0918540453337669E-3</c:v>
                </c:pt>
                <c:pt idx="3">
                  <c:v>2.1044720657295395E-3</c:v>
                </c:pt>
                <c:pt idx="4">
                  <c:v>2.1205849123377969E-3</c:v>
                </c:pt>
                <c:pt idx="5">
                  <c:v>2.1401136493129241E-3</c:v>
                </c:pt>
                <c:pt idx="6">
                  <c:v>2.1629657556369915E-3</c:v>
                </c:pt>
                <c:pt idx="7">
                  <c:v>2.1890371524218482E-3</c:v>
                </c:pt>
                <c:pt idx="8">
                  <c:v>2.2182143304581834E-3</c:v>
                </c:pt>
                <c:pt idx="9">
                  <c:v>2.250376489292175E-3</c:v>
                </c:pt>
                <c:pt idx="10">
                  <c:v>2.2853976104411102E-3</c:v>
                </c:pt>
                <c:pt idx="11">
                  <c:v>2.3231484021910731E-3</c:v>
                </c:pt>
                <c:pt idx="12">
                  <c:v>2.3634980697978098E-3</c:v>
                </c:pt>
                <c:pt idx="13">
                  <c:v>2.4063158811376034E-3</c:v>
                </c:pt>
                <c:pt idx="14">
                  <c:v>2.4514725126409537E-3</c:v>
                </c:pt>
                <c:pt idx="15">
                  <c:v>2.4988411728629921E-3</c:v>
                </c:pt>
                <c:pt idx="16">
                  <c:v>2.5482985109084992E-3</c:v>
                </c:pt>
                <c:pt idx="17">
                  <c:v>2.5997253240955458E-3</c:v>
                </c:pt>
                <c:pt idx="18">
                  <c:v>2.6530070839202338E-3</c:v>
                </c:pt>
                <c:pt idx="19">
                  <c:v>2.7080343019356737E-3</c:v>
                </c:pt>
                <c:pt idx="20">
                  <c:v>2.7647027580070078E-3</c:v>
                </c:pt>
                <c:pt idx="21">
                  <c:v>2.8229136129794899E-3</c:v>
                </c:pt>
                <c:pt idx="22">
                  <c:v>2.8825734264889616E-3</c:v>
                </c:pt>
                <c:pt idx="23">
                  <c:v>2.9435940987842992E-3</c:v>
                </c:pt>
                <c:pt idx="24">
                  <c:v>3.0058927532826611E-3</c:v>
                </c:pt>
                <c:pt idx="25">
                  <c:v>3.0693915743382635E-3</c:v>
                </c:pt>
                <c:pt idx="26">
                  <c:v>3.1340176125130926E-3</c:v>
                </c:pt>
                <c:pt idx="27">
                  <c:v>3.1997025675846559E-3</c:v>
                </c:pt>
                <c:pt idx="28">
                  <c:v>3.2663825576645881E-3</c:v>
                </c:pt>
                <c:pt idx="29">
                  <c:v>3.3339978811578611E-3</c:v>
                </c:pt>
                <c:pt idx="30">
                  <c:v>3.4024927768706273E-3</c:v>
                </c:pt>
                <c:pt idx="31">
                  <c:v>3.4718151863672867E-3</c:v>
                </c:pt>
                <c:pt idx="32">
                  <c:v>3.5419165216682164E-3</c:v>
                </c:pt>
                <c:pt idx="33">
                  <c:v>3.6127514405483352E-3</c:v>
                </c:pt>
                <c:pt idx="34">
                  <c:v>3.684277631021297E-3</c:v>
                </c:pt>
                <c:pt idx="35">
                  <c:v>3.7564556060528348E-3</c:v>
                </c:pt>
                <c:pt idx="36">
                  <c:v>3.8292485091189462E-3</c:v>
                </c:pt>
                <c:pt idx="37">
                  <c:v>3.9026219308915403E-3</c:v>
                </c:pt>
                <c:pt idx="38">
                  <c:v>3.9765437370791719E-3</c:v>
                </c:pt>
                <c:pt idx="39">
                  <c:v>4.0509839072592722E-3</c:v>
                </c:pt>
                <c:pt idx="40">
                  <c:v>4.1259143843984025E-3</c:v>
                </c:pt>
                <c:pt idx="41">
                  <c:v>4.201308934658309E-3</c:v>
                </c:pt>
                <c:pt idx="42">
                  <c:v>4.2771430170191705E-3</c:v>
                </c:pt>
                <c:pt idx="43">
                  <c:v>4.3533936622104381E-3</c:v>
                </c:pt>
                <c:pt idx="44">
                  <c:v>4.4300393604181677E-3</c:v>
                </c:pt>
                <c:pt idx="45">
                  <c:v>4.5070599572311475E-3</c:v>
                </c:pt>
                <c:pt idx="46">
                  <c:v>4.5844365572925852E-3</c:v>
                </c:pt>
                <c:pt idx="47">
                  <c:v>4.6621514351366791E-3</c:v>
                </c:pt>
                <c:pt idx="48">
                  <c:v>4.7401879527077121E-3</c:v>
                </c:pt>
                <c:pt idx="49">
                  <c:v>4.8185304830815076E-3</c:v>
                </c:pt>
                <c:pt idx="50">
                  <c:v>4.8971643399336844E-3</c:v>
                </c:pt>
                <c:pt idx="51">
                  <c:v>4.9760757123251823E-3</c:v>
                </c:pt>
                <c:pt idx="52">
                  <c:v>5.0552516044020052E-3</c:v>
                </c:pt>
                <c:pt idx="53">
                  <c:v>5.1346797796325691E-3</c:v>
                </c:pt>
                <c:pt idx="54">
                  <c:v>5.2143487092318752E-3</c:v>
                </c:pt>
                <c:pt idx="55">
                  <c:v>5.2942475244467657E-3</c:v>
                </c:pt>
                <c:pt idx="56">
                  <c:v>5.3743659724004049E-3</c:v>
                </c:pt>
                <c:pt idx="57">
                  <c:v>5.4546943752168198E-3</c:v>
                </c:pt>
                <c:pt idx="58">
                  <c:v>5.535223592167772E-3</c:v>
                </c:pt>
                <c:pt idx="59">
                  <c:v>5.6159449846042335E-3</c:v>
                </c:pt>
                <c:pt idx="60">
                  <c:v>5.6968503834534927E-3</c:v>
                </c:pt>
                <c:pt idx="61">
                  <c:v>5.7779320590803955E-3</c:v>
                </c:pt>
                <c:pt idx="62">
                  <c:v>5.859182693327275E-3</c:v>
                </c:pt>
                <c:pt idx="63">
                  <c:v>5.9405953535621959E-3</c:v>
                </c:pt>
                <c:pt idx="64">
                  <c:v>6.0221634685788525E-3</c:v>
                </c:pt>
                <c:pt idx="65">
                  <c:v>6.1038808062042482E-3</c:v>
                </c:pt>
                <c:pt idx="66">
                  <c:v>6.185741452481958E-3</c:v>
                </c:pt>
                <c:pt idx="67">
                  <c:v>6.2677397923095552E-3</c:v>
                </c:pt>
                <c:pt idx="68">
                  <c:v>6.349870491418678E-3</c:v>
                </c:pt>
                <c:pt idx="69">
                  <c:v>6.4321284795952867E-3</c:v>
                </c:pt>
                <c:pt idx="70">
                  <c:v>6.5145089350459812E-3</c:v>
                </c:pt>
                <c:pt idx="71">
                  <c:v>6.5970072698238779E-3</c:v>
                </c:pt>
                <c:pt idx="72">
                  <c:v>6.6796191162345692E-3</c:v>
                </c:pt>
                <c:pt idx="73">
                  <c:v>6.7623403141490552E-3</c:v>
                </c:pt>
                <c:pt idx="74">
                  <c:v>6.845166899156427E-3</c:v>
                </c:pt>
                <c:pt idx="75">
                  <c:v>6.9280950914944964E-3</c:v>
                </c:pt>
                <c:pt idx="76">
                  <c:v>7.0111212857014178E-3</c:v>
                </c:pt>
                <c:pt idx="77">
                  <c:v>7.0942420409359375E-3</c:v>
                </c:pt>
                <c:pt idx="78">
                  <c:v>7.1774540719180017E-3</c:v>
                </c:pt>
                <c:pt idx="79">
                  <c:v>7.2607542404452552E-3</c:v>
                </c:pt>
                <c:pt idx="80">
                  <c:v>7.3441395474444296E-3</c:v>
                </c:pt>
                <c:pt idx="81">
                  <c:v>7.4276071255198186E-3</c:v>
                </c:pt>
                <c:pt idx="82">
                  <c:v>7.5111542319639775E-3</c:v>
                </c:pt>
                <c:pt idx="83">
                  <c:v>7.5947782421983837E-3</c:v>
                </c:pt>
                <c:pt idx="84">
                  <c:v>7.6784766436143823E-3</c:v>
                </c:pt>
                <c:pt idx="85">
                  <c:v>7.7622470297868821E-3</c:v>
                </c:pt>
                <c:pt idx="86">
                  <c:v>7.8460870950353961E-3</c:v>
                </c:pt>
                <c:pt idx="87">
                  <c:v>7.9299946293089462E-3</c:v>
                </c:pt>
                <c:pt idx="88">
                  <c:v>8.013967513373044E-3</c:v>
                </c:pt>
                <c:pt idx="89">
                  <c:v>8.0980037142786201E-3</c:v>
                </c:pt>
                <c:pt idx="90">
                  <c:v>8.182101281094251E-3</c:v>
                </c:pt>
                <c:pt idx="91">
                  <c:v>8.2662583408843505E-3</c:v>
                </c:pt>
                <c:pt idx="92">
                  <c:v>8.3504730949173177E-3</c:v>
                </c:pt>
                <c:pt idx="93">
                  <c:v>8.4347438150887515E-3</c:v>
                </c:pt>
                <c:pt idx="94">
                  <c:v>8.5190688405458945E-3</c:v>
                </c:pt>
                <c:pt idx="95">
                  <c:v>8.6034465745004774E-3</c:v>
                </c:pt>
                <c:pt idx="96">
                  <c:v>8.6878754812180683E-3</c:v>
                </c:pt>
                <c:pt idx="97">
                  <c:v>8.7723540831727825E-3</c:v>
                </c:pt>
                <c:pt idx="98">
                  <c:v>8.8568809583570857E-3</c:v>
                </c:pt>
                <c:pt idx="99">
                  <c:v>8.9414547377370535E-3</c:v>
                </c:pt>
              </c:numCache>
            </c:numRef>
          </c:xVal>
          <c:yVal>
            <c:numRef>
              <c:f>Assignment!$AJ$14:$EE$14</c:f>
              <c:numCache>
                <c:formatCode>0.00%</c:formatCode>
                <c:ptCount val="100"/>
                <c:pt idx="0">
                  <c:v>1.2973084856464839E-4</c:v>
                </c:pt>
                <c:pt idx="1">
                  <c:v>1.3512776897204413E-4</c:v>
                </c:pt>
                <c:pt idx="2">
                  <c:v>1.3782622917574201E-4</c:v>
                </c:pt>
                <c:pt idx="3">
                  <c:v>1.405246893794399E-4</c:v>
                </c:pt>
                <c:pt idx="4">
                  <c:v>1.4322314958313775E-4</c:v>
                </c:pt>
                <c:pt idx="5">
                  <c:v>1.4592160978683561E-4</c:v>
                </c:pt>
                <c:pt idx="6">
                  <c:v>1.4862006999053349E-4</c:v>
                </c:pt>
                <c:pt idx="7">
                  <c:v>1.5131853019423132E-4</c:v>
                </c:pt>
                <c:pt idx="8">
                  <c:v>1.5401699039792921E-4</c:v>
                </c:pt>
                <c:pt idx="9">
                  <c:v>1.5671545060162712E-4</c:v>
                </c:pt>
                <c:pt idx="10">
                  <c:v>1.5941391080532495E-4</c:v>
                </c:pt>
                <c:pt idx="11">
                  <c:v>1.6211237100902286E-4</c:v>
                </c:pt>
                <c:pt idx="12">
                  <c:v>1.6481083121272069E-4</c:v>
                </c:pt>
                <c:pt idx="13">
                  <c:v>1.6750929141641857E-4</c:v>
                </c:pt>
                <c:pt idx="14">
                  <c:v>1.7020775162011643E-4</c:v>
                </c:pt>
                <c:pt idx="15">
                  <c:v>1.7290621182381431E-4</c:v>
                </c:pt>
                <c:pt idx="16">
                  <c:v>1.7560467202751219E-4</c:v>
                </c:pt>
                <c:pt idx="17">
                  <c:v>1.7830313223121002E-4</c:v>
                </c:pt>
                <c:pt idx="18">
                  <c:v>1.8100159243490788E-4</c:v>
                </c:pt>
                <c:pt idx="19">
                  <c:v>1.8370005263860579E-4</c:v>
                </c:pt>
                <c:pt idx="20">
                  <c:v>1.8639851284230364E-4</c:v>
                </c:pt>
                <c:pt idx="21">
                  <c:v>1.8909697304600147E-4</c:v>
                </c:pt>
                <c:pt idx="22">
                  <c:v>1.9179543324969936E-4</c:v>
                </c:pt>
                <c:pt idx="23">
                  <c:v>1.9449389345339727E-4</c:v>
                </c:pt>
                <c:pt idx="24">
                  <c:v>1.9719235365709512E-4</c:v>
                </c:pt>
                <c:pt idx="25">
                  <c:v>1.9989081386079301E-4</c:v>
                </c:pt>
                <c:pt idx="26">
                  <c:v>2.0258927406449084E-4</c:v>
                </c:pt>
                <c:pt idx="27">
                  <c:v>2.0528773426818869E-4</c:v>
                </c:pt>
                <c:pt idx="28">
                  <c:v>2.0798619447188658E-4</c:v>
                </c:pt>
                <c:pt idx="29">
                  <c:v>2.1068465467558443E-4</c:v>
                </c:pt>
                <c:pt idx="30">
                  <c:v>2.1338311487928234E-4</c:v>
                </c:pt>
                <c:pt idx="31">
                  <c:v>2.160815750829802E-4</c:v>
                </c:pt>
                <c:pt idx="32">
                  <c:v>2.1878003528667808E-4</c:v>
                </c:pt>
                <c:pt idx="33">
                  <c:v>2.2147849549037591E-4</c:v>
                </c:pt>
                <c:pt idx="34">
                  <c:v>2.2417695569407379E-4</c:v>
                </c:pt>
                <c:pt idx="35">
                  <c:v>2.2687541589777168E-4</c:v>
                </c:pt>
                <c:pt idx="36">
                  <c:v>2.2957387610146953E-4</c:v>
                </c:pt>
                <c:pt idx="37">
                  <c:v>2.3227233630516736E-4</c:v>
                </c:pt>
                <c:pt idx="38">
                  <c:v>2.3497079650886522E-4</c:v>
                </c:pt>
                <c:pt idx="39">
                  <c:v>2.3766925671256313E-4</c:v>
                </c:pt>
                <c:pt idx="40">
                  <c:v>2.4036771691626096E-4</c:v>
                </c:pt>
                <c:pt idx="41">
                  <c:v>2.430661771199589E-4</c:v>
                </c:pt>
                <c:pt idx="42">
                  <c:v>2.4576463732365673E-4</c:v>
                </c:pt>
                <c:pt idx="43">
                  <c:v>2.4846309752735461E-4</c:v>
                </c:pt>
                <c:pt idx="44">
                  <c:v>2.5116155773105249E-4</c:v>
                </c:pt>
                <c:pt idx="45">
                  <c:v>2.5386001793475032E-4</c:v>
                </c:pt>
                <c:pt idx="46">
                  <c:v>2.5655847813844815E-4</c:v>
                </c:pt>
                <c:pt idx="47">
                  <c:v>2.5925693834214609E-4</c:v>
                </c:pt>
                <c:pt idx="48">
                  <c:v>2.6195539854584397E-4</c:v>
                </c:pt>
                <c:pt idx="49">
                  <c:v>2.646538587495418E-4</c:v>
                </c:pt>
                <c:pt idx="50">
                  <c:v>2.6735231895323969E-4</c:v>
                </c:pt>
                <c:pt idx="51">
                  <c:v>2.7005077915693751E-4</c:v>
                </c:pt>
                <c:pt idx="52">
                  <c:v>2.7274923936063534E-4</c:v>
                </c:pt>
                <c:pt idx="53">
                  <c:v>2.7544769956433328E-4</c:v>
                </c:pt>
                <c:pt idx="54">
                  <c:v>2.7814615976803111E-4</c:v>
                </c:pt>
                <c:pt idx="55">
                  <c:v>2.8084461997172899E-4</c:v>
                </c:pt>
                <c:pt idx="56">
                  <c:v>2.8354308017542688E-4</c:v>
                </c:pt>
                <c:pt idx="57">
                  <c:v>2.8624154037912476E-4</c:v>
                </c:pt>
                <c:pt idx="58">
                  <c:v>2.889400005828227E-4</c:v>
                </c:pt>
                <c:pt idx="59">
                  <c:v>2.9163846078652047E-4</c:v>
                </c:pt>
                <c:pt idx="60">
                  <c:v>2.9433692099021841E-4</c:v>
                </c:pt>
                <c:pt idx="61">
                  <c:v>2.9703538119391629E-4</c:v>
                </c:pt>
                <c:pt idx="62">
                  <c:v>2.9973384139761407E-4</c:v>
                </c:pt>
                <c:pt idx="63">
                  <c:v>3.0243230160131195E-4</c:v>
                </c:pt>
                <c:pt idx="64">
                  <c:v>3.0513076180500984E-4</c:v>
                </c:pt>
                <c:pt idx="65">
                  <c:v>3.0782922200870767E-4</c:v>
                </c:pt>
                <c:pt idx="66">
                  <c:v>3.105276822124056E-4</c:v>
                </c:pt>
                <c:pt idx="67">
                  <c:v>3.1322614241610343E-4</c:v>
                </c:pt>
                <c:pt idx="68">
                  <c:v>3.1592460261980132E-4</c:v>
                </c:pt>
                <c:pt idx="69">
                  <c:v>3.186230628234992E-4</c:v>
                </c:pt>
                <c:pt idx="70">
                  <c:v>3.2132152302719703E-4</c:v>
                </c:pt>
                <c:pt idx="71">
                  <c:v>3.2401998323089491E-4</c:v>
                </c:pt>
                <c:pt idx="72">
                  <c:v>3.2671844343459274E-4</c:v>
                </c:pt>
                <c:pt idx="73">
                  <c:v>3.2941690363829062E-4</c:v>
                </c:pt>
                <c:pt idx="74">
                  <c:v>3.3211536384198845E-4</c:v>
                </c:pt>
                <c:pt idx="75">
                  <c:v>3.3481382404568634E-4</c:v>
                </c:pt>
                <c:pt idx="76">
                  <c:v>3.3751228424938427E-4</c:v>
                </c:pt>
                <c:pt idx="77">
                  <c:v>3.4021074445308205E-4</c:v>
                </c:pt>
                <c:pt idx="78">
                  <c:v>3.4290920465677999E-4</c:v>
                </c:pt>
                <c:pt idx="79">
                  <c:v>3.4560766486047787E-4</c:v>
                </c:pt>
                <c:pt idx="80">
                  <c:v>3.483061250641757E-4</c:v>
                </c:pt>
                <c:pt idx="81">
                  <c:v>3.5100458526787358E-4</c:v>
                </c:pt>
                <c:pt idx="82">
                  <c:v>3.5370304547157152E-4</c:v>
                </c:pt>
                <c:pt idx="83">
                  <c:v>3.5640150567526946E-4</c:v>
                </c:pt>
                <c:pt idx="84">
                  <c:v>3.5909996587896718E-4</c:v>
                </c:pt>
                <c:pt idx="85">
                  <c:v>3.6179842608266506E-4</c:v>
                </c:pt>
                <c:pt idx="86">
                  <c:v>3.6449688628636295E-4</c:v>
                </c:pt>
                <c:pt idx="87">
                  <c:v>3.6719534649006083E-4</c:v>
                </c:pt>
                <c:pt idx="88">
                  <c:v>3.698938066937586E-4</c:v>
                </c:pt>
                <c:pt idx="89">
                  <c:v>3.7259226689745654E-4</c:v>
                </c:pt>
                <c:pt idx="90">
                  <c:v>3.7529072710115432E-4</c:v>
                </c:pt>
                <c:pt idx="91">
                  <c:v>3.7798918730485215E-4</c:v>
                </c:pt>
                <c:pt idx="92">
                  <c:v>3.8068764750855014E-4</c:v>
                </c:pt>
                <c:pt idx="93">
                  <c:v>3.8338610771224791E-4</c:v>
                </c:pt>
                <c:pt idx="94">
                  <c:v>3.8608456791594585E-4</c:v>
                </c:pt>
                <c:pt idx="95">
                  <c:v>3.8878302811964373E-4</c:v>
                </c:pt>
                <c:pt idx="96">
                  <c:v>3.9148148832334162E-4</c:v>
                </c:pt>
                <c:pt idx="97">
                  <c:v>3.941799485270395E-4</c:v>
                </c:pt>
                <c:pt idx="98">
                  <c:v>3.9687840873073728E-4</c:v>
                </c:pt>
                <c:pt idx="99">
                  <c:v>3.9957686893443494E-4</c:v>
                </c:pt>
              </c:numCache>
            </c:numRef>
          </c:yVal>
          <c:smooth val="1"/>
          <c:extLst>
            <c:ext xmlns:c16="http://schemas.microsoft.com/office/drawing/2014/chart" uri="{C3380CC4-5D6E-409C-BE32-E72D297353CC}">
              <c16:uniqueId val="{00000000-C0DB-A746-A26A-62628DEBBD54}"/>
            </c:ext>
          </c:extLst>
        </c:ser>
        <c:ser>
          <c:idx val="1"/>
          <c:order val="2"/>
          <c:tx>
            <c:v>CAL 1</c:v>
          </c:tx>
          <c:spPr>
            <a:ln w="9525" cap="rnd">
              <a:solidFill>
                <a:srgbClr val="FF0000"/>
              </a:solidFill>
              <a:round/>
            </a:ln>
            <a:effectLst>
              <a:outerShdw blurRad="57150" dist="19050" dir="5400000" algn="ctr" rotWithShape="0">
                <a:srgbClr val="000000">
                  <a:alpha val="63000"/>
                </a:srgbClr>
              </a:outerShdw>
            </a:effectLst>
          </c:spPr>
          <c:marker>
            <c:symbol val="none"/>
          </c:marker>
          <c:xVal>
            <c:numRef>
              <c:f>Assignment!$AJ$28:$EE$28</c:f>
              <c:numCache>
                <c:formatCode>0.0%</c:formatCode>
                <c:ptCount val="100"/>
                <c:pt idx="0">
                  <c:v>0</c:v>
                </c:pt>
                <c:pt idx="1">
                  <c:v>4.8366386848079731E-5</c:v>
                </c:pt>
                <c:pt idx="2">
                  <c:v>7.2549580272119593E-5</c:v>
                </c:pt>
                <c:pt idx="3">
                  <c:v>9.6732773696159462E-5</c:v>
                </c:pt>
                <c:pt idx="4">
                  <c:v>1.2091596712019933E-4</c:v>
                </c:pt>
                <c:pt idx="5">
                  <c:v>1.4509916054423919E-4</c:v>
                </c:pt>
                <c:pt idx="6">
                  <c:v>1.6928235396827907E-4</c:v>
                </c:pt>
                <c:pt idx="7">
                  <c:v>1.9346554739231892E-4</c:v>
                </c:pt>
                <c:pt idx="8">
                  <c:v>2.1764874081635881E-4</c:v>
                </c:pt>
                <c:pt idx="9">
                  <c:v>2.4183193424039866E-4</c:v>
                </c:pt>
                <c:pt idx="10">
                  <c:v>2.6601512766443852E-4</c:v>
                </c:pt>
                <c:pt idx="11">
                  <c:v>2.9019832108847837E-4</c:v>
                </c:pt>
                <c:pt idx="12">
                  <c:v>3.1438151451251828E-4</c:v>
                </c:pt>
                <c:pt idx="13">
                  <c:v>3.3856470793655814E-4</c:v>
                </c:pt>
                <c:pt idx="14">
                  <c:v>3.6274790136059799E-4</c:v>
                </c:pt>
                <c:pt idx="15">
                  <c:v>3.8693109478463785E-4</c:v>
                </c:pt>
                <c:pt idx="16">
                  <c:v>4.111142882086777E-4</c:v>
                </c:pt>
                <c:pt idx="17">
                  <c:v>4.3529748163271761E-4</c:v>
                </c:pt>
                <c:pt idx="18">
                  <c:v>4.5948067505675747E-4</c:v>
                </c:pt>
                <c:pt idx="19">
                  <c:v>4.8366386848079732E-4</c:v>
                </c:pt>
                <c:pt idx="20">
                  <c:v>5.0784706190483723E-4</c:v>
                </c:pt>
                <c:pt idx="21">
                  <c:v>5.3203025532887703E-4</c:v>
                </c:pt>
                <c:pt idx="22">
                  <c:v>5.5621344875291683E-4</c:v>
                </c:pt>
                <c:pt idx="23">
                  <c:v>5.8039664217695674E-4</c:v>
                </c:pt>
                <c:pt idx="24">
                  <c:v>6.0457983560099665E-4</c:v>
                </c:pt>
                <c:pt idx="25">
                  <c:v>6.2876302902503656E-4</c:v>
                </c:pt>
                <c:pt idx="26">
                  <c:v>6.5294622244907636E-4</c:v>
                </c:pt>
                <c:pt idx="27">
                  <c:v>6.7712941587311627E-4</c:v>
                </c:pt>
                <c:pt idx="28">
                  <c:v>7.0131260929715607E-4</c:v>
                </c:pt>
                <c:pt idx="29">
                  <c:v>7.2549580272119598E-4</c:v>
                </c:pt>
                <c:pt idx="30">
                  <c:v>7.4967899614523578E-4</c:v>
                </c:pt>
                <c:pt idx="31">
                  <c:v>7.7386218956927569E-4</c:v>
                </c:pt>
                <c:pt idx="32">
                  <c:v>7.980453829933156E-4</c:v>
                </c:pt>
                <c:pt idx="33">
                  <c:v>8.222285764173554E-4</c:v>
                </c:pt>
                <c:pt idx="34">
                  <c:v>8.4641176984139531E-4</c:v>
                </c:pt>
                <c:pt idx="35">
                  <c:v>8.7059496326543522E-4</c:v>
                </c:pt>
                <c:pt idx="36">
                  <c:v>8.9477815668947502E-4</c:v>
                </c:pt>
                <c:pt idx="37">
                  <c:v>9.1896135011351493E-4</c:v>
                </c:pt>
                <c:pt idx="38">
                  <c:v>9.4314454353755474E-4</c:v>
                </c:pt>
                <c:pt idx="39">
                  <c:v>9.6732773696159464E-4</c:v>
                </c:pt>
                <c:pt idx="40">
                  <c:v>9.9151093038563434E-4</c:v>
                </c:pt>
                <c:pt idx="41">
                  <c:v>1.0156941238096745E-3</c:v>
                </c:pt>
                <c:pt idx="42">
                  <c:v>1.0398773172337142E-3</c:v>
                </c:pt>
                <c:pt idx="43">
                  <c:v>1.0640605106577541E-3</c:v>
                </c:pt>
                <c:pt idx="44">
                  <c:v>1.088243704081794E-3</c:v>
                </c:pt>
                <c:pt idx="45">
                  <c:v>1.1124268975058337E-3</c:v>
                </c:pt>
                <c:pt idx="46">
                  <c:v>1.1366100909298738E-3</c:v>
                </c:pt>
                <c:pt idx="47">
                  <c:v>1.1607932843539135E-3</c:v>
                </c:pt>
                <c:pt idx="48">
                  <c:v>1.1849764777779534E-3</c:v>
                </c:pt>
                <c:pt idx="49">
                  <c:v>1.2091596712019933E-3</c:v>
                </c:pt>
                <c:pt idx="50">
                  <c:v>1.2333428646260332E-3</c:v>
                </c:pt>
                <c:pt idx="51">
                  <c:v>1.2575260580500731E-3</c:v>
                </c:pt>
                <c:pt idx="52">
                  <c:v>1.2817092514741128E-3</c:v>
                </c:pt>
                <c:pt idx="53">
                  <c:v>1.3058924448981527E-3</c:v>
                </c:pt>
                <c:pt idx="54">
                  <c:v>1.3300756383221926E-3</c:v>
                </c:pt>
                <c:pt idx="55">
                  <c:v>1.3542588317462325E-3</c:v>
                </c:pt>
                <c:pt idx="56">
                  <c:v>1.3784420251702725E-3</c:v>
                </c:pt>
                <c:pt idx="57">
                  <c:v>1.4026252185943121E-3</c:v>
                </c:pt>
                <c:pt idx="58">
                  <c:v>1.4268084120183521E-3</c:v>
                </c:pt>
                <c:pt idx="59">
                  <c:v>1.450991605442392E-3</c:v>
                </c:pt>
                <c:pt idx="60">
                  <c:v>1.4751747988664317E-3</c:v>
                </c:pt>
                <c:pt idx="61">
                  <c:v>1.4993579922904716E-3</c:v>
                </c:pt>
                <c:pt idx="62">
                  <c:v>1.5235411857145115E-3</c:v>
                </c:pt>
                <c:pt idx="63">
                  <c:v>1.5477243791385514E-3</c:v>
                </c:pt>
                <c:pt idx="64">
                  <c:v>1.5719075725625913E-3</c:v>
                </c:pt>
                <c:pt idx="65">
                  <c:v>1.5960907659866312E-3</c:v>
                </c:pt>
                <c:pt idx="66">
                  <c:v>1.6202739594106711E-3</c:v>
                </c:pt>
                <c:pt idx="67">
                  <c:v>1.6444571528347108E-3</c:v>
                </c:pt>
                <c:pt idx="68">
                  <c:v>1.6686403462587507E-3</c:v>
                </c:pt>
                <c:pt idx="69">
                  <c:v>1.6928235396827906E-3</c:v>
                </c:pt>
                <c:pt idx="70">
                  <c:v>1.7170067331068305E-3</c:v>
                </c:pt>
                <c:pt idx="71">
                  <c:v>1.7411899265308704E-3</c:v>
                </c:pt>
                <c:pt idx="72">
                  <c:v>1.7653731199549104E-3</c:v>
                </c:pt>
                <c:pt idx="73">
                  <c:v>1.78955631337895E-3</c:v>
                </c:pt>
                <c:pt idx="74">
                  <c:v>1.81373950680299E-3</c:v>
                </c:pt>
                <c:pt idx="75">
                  <c:v>1.8379227002270299E-3</c:v>
                </c:pt>
                <c:pt idx="76">
                  <c:v>1.8621058936510698E-3</c:v>
                </c:pt>
                <c:pt idx="77">
                  <c:v>1.8862890870751095E-3</c:v>
                </c:pt>
                <c:pt idx="78">
                  <c:v>1.9104722804991494E-3</c:v>
                </c:pt>
                <c:pt idx="79">
                  <c:v>1.9346554739231893E-3</c:v>
                </c:pt>
                <c:pt idx="80">
                  <c:v>1.9588386673472292E-3</c:v>
                </c:pt>
                <c:pt idx="81">
                  <c:v>1.9830218607712687E-3</c:v>
                </c:pt>
                <c:pt idx="82">
                  <c:v>2.007205054195309E-3</c:v>
                </c:pt>
                <c:pt idx="83">
                  <c:v>2.0313882476193489E-3</c:v>
                </c:pt>
                <c:pt idx="84">
                  <c:v>2.0555714410433884E-3</c:v>
                </c:pt>
                <c:pt idx="85">
                  <c:v>2.0797546344674283E-3</c:v>
                </c:pt>
                <c:pt idx="86">
                  <c:v>2.1039378278914682E-3</c:v>
                </c:pt>
                <c:pt idx="87">
                  <c:v>2.1281210213155081E-3</c:v>
                </c:pt>
                <c:pt idx="88">
                  <c:v>2.152304214739548E-3</c:v>
                </c:pt>
                <c:pt idx="89">
                  <c:v>2.176487408163588E-3</c:v>
                </c:pt>
                <c:pt idx="90">
                  <c:v>2.2006706015876279E-3</c:v>
                </c:pt>
                <c:pt idx="91">
                  <c:v>2.2248537950116673E-3</c:v>
                </c:pt>
                <c:pt idx="92">
                  <c:v>2.2490369884357072E-3</c:v>
                </c:pt>
                <c:pt idx="93">
                  <c:v>2.2732201818597472E-3</c:v>
                </c:pt>
                <c:pt idx="94">
                  <c:v>2.2974033752837866E-3</c:v>
                </c:pt>
                <c:pt idx="95">
                  <c:v>2.321586568707827E-3</c:v>
                </c:pt>
                <c:pt idx="96">
                  <c:v>2.3457697621318664E-3</c:v>
                </c:pt>
                <c:pt idx="97">
                  <c:v>2.3699529555559064E-3</c:v>
                </c:pt>
                <c:pt idx="98">
                  <c:v>2.3941361489799467E-3</c:v>
                </c:pt>
                <c:pt idx="99">
                  <c:v>2.4183193424039844E-3</c:v>
                </c:pt>
              </c:numCache>
            </c:numRef>
          </c:xVal>
          <c:yVal>
            <c:numRef>
              <c:f>Assignment!$AJ$29:$EE$29</c:f>
              <c:numCache>
                <c:formatCode>0.00%</c:formatCode>
                <c:ptCount val="100"/>
                <c:pt idx="0">
                  <c:v>0</c:v>
                </c:pt>
                <c:pt idx="1">
                  <c:v>3.365003697572799E-6</c:v>
                </c:pt>
                <c:pt idx="2">
                  <c:v>5.0475055463591995E-6</c:v>
                </c:pt>
                <c:pt idx="3">
                  <c:v>6.730007395145598E-6</c:v>
                </c:pt>
                <c:pt idx="4">
                  <c:v>8.4125092439319981E-6</c:v>
                </c:pt>
                <c:pt idx="5">
                  <c:v>1.0095011092718399E-5</c:v>
                </c:pt>
                <c:pt idx="6">
                  <c:v>1.1777512941504798E-5</c:v>
                </c:pt>
                <c:pt idx="7">
                  <c:v>1.3460014790291196E-5</c:v>
                </c:pt>
                <c:pt idx="8">
                  <c:v>1.5142516639077599E-5</c:v>
                </c:pt>
                <c:pt idx="9">
                  <c:v>1.6825018487863996E-5</c:v>
                </c:pt>
                <c:pt idx="10">
                  <c:v>1.8507520336650399E-5</c:v>
                </c:pt>
                <c:pt idx="11">
                  <c:v>2.0190022185436798E-5</c:v>
                </c:pt>
                <c:pt idx="12">
                  <c:v>2.1872524034223194E-5</c:v>
                </c:pt>
                <c:pt idx="13">
                  <c:v>2.3555025883009597E-5</c:v>
                </c:pt>
                <c:pt idx="14">
                  <c:v>2.5237527731795996E-5</c:v>
                </c:pt>
                <c:pt idx="15">
                  <c:v>2.6920029580582392E-5</c:v>
                </c:pt>
                <c:pt idx="16">
                  <c:v>2.8602531429368798E-5</c:v>
                </c:pt>
                <c:pt idx="17">
                  <c:v>3.0285033278155197E-5</c:v>
                </c:pt>
                <c:pt idx="18">
                  <c:v>3.1967535126941593E-5</c:v>
                </c:pt>
                <c:pt idx="19">
                  <c:v>3.3650036975727992E-5</c:v>
                </c:pt>
                <c:pt idx="20">
                  <c:v>3.5332538824514392E-5</c:v>
                </c:pt>
                <c:pt idx="21">
                  <c:v>3.7015040673300798E-5</c:v>
                </c:pt>
                <c:pt idx="22">
                  <c:v>3.869754252208719E-5</c:v>
                </c:pt>
                <c:pt idx="23">
                  <c:v>4.0380044370873596E-5</c:v>
                </c:pt>
                <c:pt idx="24">
                  <c:v>4.2062546219659989E-5</c:v>
                </c:pt>
                <c:pt idx="25">
                  <c:v>4.3745048068446388E-5</c:v>
                </c:pt>
                <c:pt idx="26">
                  <c:v>4.5427549917232787E-5</c:v>
                </c:pt>
                <c:pt idx="27">
                  <c:v>4.7110051766019193E-5</c:v>
                </c:pt>
                <c:pt idx="28">
                  <c:v>4.8792553614805593E-5</c:v>
                </c:pt>
                <c:pt idx="29">
                  <c:v>5.0475055463591992E-5</c:v>
                </c:pt>
                <c:pt idx="30">
                  <c:v>5.2157557312378384E-5</c:v>
                </c:pt>
                <c:pt idx="31">
                  <c:v>5.3840059161164784E-5</c:v>
                </c:pt>
                <c:pt idx="32">
                  <c:v>5.5522561009951196E-5</c:v>
                </c:pt>
                <c:pt idx="33">
                  <c:v>5.7205062858737596E-5</c:v>
                </c:pt>
                <c:pt idx="34">
                  <c:v>5.8887564707523988E-5</c:v>
                </c:pt>
                <c:pt idx="35">
                  <c:v>6.0570066556310394E-5</c:v>
                </c:pt>
                <c:pt idx="36">
                  <c:v>6.225256840509678E-5</c:v>
                </c:pt>
                <c:pt idx="37">
                  <c:v>6.3935070253883186E-5</c:v>
                </c:pt>
                <c:pt idx="38">
                  <c:v>6.5617572102669592E-5</c:v>
                </c:pt>
                <c:pt idx="39">
                  <c:v>6.7300073951455985E-5</c:v>
                </c:pt>
                <c:pt idx="40">
                  <c:v>6.8982575800242391E-5</c:v>
                </c:pt>
                <c:pt idx="41">
                  <c:v>7.0665077649028783E-5</c:v>
                </c:pt>
                <c:pt idx="42">
                  <c:v>7.2347579497815176E-5</c:v>
                </c:pt>
                <c:pt idx="43">
                  <c:v>7.4030081346601595E-5</c:v>
                </c:pt>
                <c:pt idx="44">
                  <c:v>7.5712583195387988E-5</c:v>
                </c:pt>
                <c:pt idx="45">
                  <c:v>7.739508504417438E-5</c:v>
                </c:pt>
                <c:pt idx="46">
                  <c:v>7.9077586892960786E-5</c:v>
                </c:pt>
                <c:pt idx="47">
                  <c:v>8.0760088741747192E-5</c:v>
                </c:pt>
                <c:pt idx="48">
                  <c:v>8.2442590590533571E-5</c:v>
                </c:pt>
                <c:pt idx="49">
                  <c:v>8.4125092439319977E-5</c:v>
                </c:pt>
                <c:pt idx="50">
                  <c:v>8.5807594288106397E-5</c:v>
                </c:pt>
                <c:pt idx="51">
                  <c:v>8.7490096136892776E-5</c:v>
                </c:pt>
                <c:pt idx="52">
                  <c:v>8.9172597985679182E-5</c:v>
                </c:pt>
                <c:pt idx="53">
                  <c:v>9.0855099834465574E-5</c:v>
                </c:pt>
                <c:pt idx="54">
                  <c:v>9.2537601683251981E-5</c:v>
                </c:pt>
                <c:pt idx="55">
                  <c:v>9.4220103532038387E-5</c:v>
                </c:pt>
                <c:pt idx="56">
                  <c:v>9.5902605380824779E-5</c:v>
                </c:pt>
                <c:pt idx="57">
                  <c:v>9.7585107229611185E-5</c:v>
                </c:pt>
                <c:pt idx="58">
                  <c:v>9.9267609078397591E-5</c:v>
                </c:pt>
                <c:pt idx="59">
                  <c:v>1.0095011092718398E-4</c:v>
                </c:pt>
                <c:pt idx="60">
                  <c:v>1.0263261277597038E-4</c:v>
                </c:pt>
                <c:pt idx="61">
                  <c:v>1.0431511462475677E-4</c:v>
                </c:pt>
                <c:pt idx="62">
                  <c:v>1.0599761647354319E-4</c:v>
                </c:pt>
                <c:pt idx="63">
                  <c:v>1.0768011832232957E-4</c:v>
                </c:pt>
                <c:pt idx="64">
                  <c:v>1.0936262017111597E-4</c:v>
                </c:pt>
                <c:pt idx="65">
                  <c:v>1.1104512201990239E-4</c:v>
                </c:pt>
                <c:pt idx="66">
                  <c:v>1.1272762386868879E-4</c:v>
                </c:pt>
                <c:pt idx="67">
                  <c:v>1.1441012571747519E-4</c:v>
                </c:pt>
                <c:pt idx="68">
                  <c:v>1.1609262756626157E-4</c:v>
                </c:pt>
                <c:pt idx="69">
                  <c:v>1.1777512941504798E-4</c:v>
                </c:pt>
                <c:pt idx="70">
                  <c:v>1.1945763126383437E-4</c:v>
                </c:pt>
                <c:pt idx="71">
                  <c:v>1.2114013311262079E-4</c:v>
                </c:pt>
                <c:pt idx="72">
                  <c:v>1.2282263496140718E-4</c:v>
                </c:pt>
                <c:pt idx="73">
                  <c:v>1.2450513681019356E-4</c:v>
                </c:pt>
                <c:pt idx="74">
                  <c:v>1.2618763865897997E-4</c:v>
                </c:pt>
                <c:pt idx="75">
                  <c:v>1.2787014050776637E-4</c:v>
                </c:pt>
                <c:pt idx="76">
                  <c:v>1.2955264235655278E-4</c:v>
                </c:pt>
                <c:pt idx="77">
                  <c:v>1.3123514420533918E-4</c:v>
                </c:pt>
                <c:pt idx="78">
                  <c:v>1.3291764605412559E-4</c:v>
                </c:pt>
                <c:pt idx="79">
                  <c:v>1.3460014790291197E-4</c:v>
                </c:pt>
                <c:pt idx="80">
                  <c:v>1.3628264975169838E-4</c:v>
                </c:pt>
                <c:pt idx="81">
                  <c:v>1.3796515160048478E-4</c:v>
                </c:pt>
                <c:pt idx="82">
                  <c:v>1.3964765344927116E-4</c:v>
                </c:pt>
                <c:pt idx="83">
                  <c:v>1.4133015529805757E-4</c:v>
                </c:pt>
                <c:pt idx="84">
                  <c:v>1.4301265714684397E-4</c:v>
                </c:pt>
                <c:pt idx="85">
                  <c:v>1.4469515899563035E-4</c:v>
                </c:pt>
                <c:pt idx="86">
                  <c:v>1.4637766084441678E-4</c:v>
                </c:pt>
                <c:pt idx="87">
                  <c:v>1.4806016269320319E-4</c:v>
                </c:pt>
                <c:pt idx="88">
                  <c:v>1.4974266454198957E-4</c:v>
                </c:pt>
                <c:pt idx="89">
                  <c:v>1.5142516639077598E-4</c:v>
                </c:pt>
                <c:pt idx="90">
                  <c:v>1.5310766823956238E-4</c:v>
                </c:pt>
                <c:pt idx="91">
                  <c:v>1.5479017008834873E-4</c:v>
                </c:pt>
                <c:pt idx="92">
                  <c:v>1.5647267193713514E-4</c:v>
                </c:pt>
                <c:pt idx="93">
                  <c:v>1.5815517378592155E-4</c:v>
                </c:pt>
                <c:pt idx="94">
                  <c:v>1.5983767563470798E-4</c:v>
                </c:pt>
                <c:pt idx="95">
                  <c:v>1.6152017748349436E-4</c:v>
                </c:pt>
                <c:pt idx="96">
                  <c:v>1.6320267933228076E-4</c:v>
                </c:pt>
                <c:pt idx="97">
                  <c:v>1.6488518118106714E-4</c:v>
                </c:pt>
                <c:pt idx="98">
                  <c:v>1.6656768302985358E-4</c:v>
                </c:pt>
                <c:pt idx="99">
                  <c:v>1.6825018487863982E-4</c:v>
                </c:pt>
              </c:numCache>
            </c:numRef>
          </c:yVal>
          <c:smooth val="1"/>
          <c:extLst>
            <c:ext xmlns:c16="http://schemas.microsoft.com/office/drawing/2014/chart" uri="{C3380CC4-5D6E-409C-BE32-E72D297353CC}">
              <c16:uniqueId val="{0000000B-C0DB-A746-A26A-62628DEBBD54}"/>
            </c:ext>
          </c:extLst>
        </c:ser>
        <c:dLbls>
          <c:showLegendKey val="0"/>
          <c:showVal val="0"/>
          <c:showCatName val="0"/>
          <c:showSerName val="0"/>
          <c:showPercent val="0"/>
          <c:showBubbleSize val="0"/>
        </c:dLbls>
        <c:axId val="73156416"/>
        <c:axId val="73158144"/>
      </c:scatterChart>
      <c:valAx>
        <c:axId val="73156416"/>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N"/>
          </a:p>
        </c:txPr>
        <c:crossAx val="73158144"/>
        <c:crosses val="autoZero"/>
        <c:crossBetween val="midCat"/>
      </c:valAx>
      <c:valAx>
        <c:axId val="7315814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N"/>
          </a:p>
        </c:txPr>
        <c:crossAx val="731564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solidFill>
        <a:schemeClr val="tx1">
          <a:lumMod val="15000"/>
          <a:lumOff val="85000"/>
        </a:schemeClr>
      </a:solidFill>
      <a:round/>
    </a:ln>
    <a:effectLst/>
  </c:spPr>
  <c:txPr>
    <a:bodyPr/>
    <a:lstStyle/>
    <a:p>
      <a:pPr>
        <a:defRPr/>
      </a:pPr>
      <a:endParaRPr lang="en-T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r>
              <a:rPr lang="en-US">
                <a:solidFill>
                  <a:schemeClr val="accent1">
                    <a:lumMod val="75000"/>
                  </a:schemeClr>
                </a:solidFill>
              </a:rPr>
              <a:t>CHART 2: EFFICIENT FRONTIER + CAL (With Bitcoin)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endParaRPr lang="en-TN"/>
        </a:p>
      </c:txPr>
    </c:title>
    <c:autoTitleDeleted val="0"/>
    <c:plotArea>
      <c:layout/>
      <c:scatterChart>
        <c:scatterStyle val="smoothMarker"/>
        <c:varyColors val="0"/>
        <c:ser>
          <c:idx val="2"/>
          <c:order val="0"/>
          <c:tx>
            <c:v>Tangency Portfolio 2</c:v>
          </c:tx>
          <c:spPr>
            <a:ln w="114300" cap="rnd">
              <a:noFill/>
              <a:round/>
              <a:headEnd type="oval"/>
              <a:tailEnd type="oval"/>
            </a:ln>
            <a:effectLst>
              <a:outerShdw blurRad="57150" dist="19050" dir="5400000" algn="ctr" rotWithShape="0">
                <a:srgbClr val="000000">
                  <a:alpha val="63000"/>
                </a:srgbClr>
              </a:outerShdw>
            </a:effectLst>
          </c:spPr>
          <c:marker>
            <c:symbol val="star"/>
            <c:size val="13"/>
            <c:spPr>
              <a:noFill/>
              <a:ln w="9525" cap="rnd">
                <a:solidFill>
                  <a:srgbClr val="7030A0"/>
                </a:solidFill>
                <a:round/>
              </a:ln>
              <a:effectLst>
                <a:outerShdw blurRad="57150" dist="19050" dir="5400000" algn="ctr" rotWithShape="0">
                  <a:srgbClr val="000000">
                    <a:alpha val="63000"/>
                  </a:srgbClr>
                </a:outerShdw>
              </a:effectLst>
            </c:spPr>
          </c:marker>
          <c:xVal>
            <c:numRef>
              <c:f>Assignment!$EF$60</c:f>
              <c:numCache>
                <c:formatCode>0.0%</c:formatCode>
                <c:ptCount val="1"/>
                <c:pt idx="0">
                  <c:v>5.2233556807347124E-3</c:v>
                </c:pt>
              </c:numCache>
            </c:numRef>
          </c:xVal>
          <c:yVal>
            <c:numRef>
              <c:f>Assignment!$EF$61</c:f>
              <c:numCache>
                <c:formatCode>0.00%</c:formatCode>
                <c:ptCount val="1"/>
                <c:pt idx="0">
                  <c:v>7.5820136202931919E-4</c:v>
                </c:pt>
              </c:numCache>
            </c:numRef>
          </c:yVal>
          <c:smooth val="1"/>
          <c:extLst>
            <c:ext xmlns:c16="http://schemas.microsoft.com/office/drawing/2014/chart" uri="{C3380CC4-5D6E-409C-BE32-E72D297353CC}">
              <c16:uniqueId val="{00000000-2B61-1646-BDD4-6A1070C85211}"/>
            </c:ext>
          </c:extLst>
        </c:ser>
        <c:ser>
          <c:idx val="0"/>
          <c:order val="1"/>
          <c:tx>
            <c:v>Efficient Frontier 2</c:v>
          </c:tx>
          <c:spPr>
            <a:ln w="9525" cap="rnd">
              <a:solidFill>
                <a:schemeClr val="accent1"/>
              </a:solidFill>
              <a:round/>
            </a:ln>
            <a:effectLst>
              <a:outerShdw blurRad="57150" dist="19050" dir="5400000" algn="ctr" rotWithShape="0">
                <a:srgbClr val="000000">
                  <a:alpha val="63000"/>
                </a:srgbClr>
              </a:outerShdw>
            </a:effectLst>
          </c:spPr>
          <c:marker>
            <c:symbol val="none"/>
          </c:marker>
          <c:xVal>
            <c:numRef>
              <c:f>Assignment!$AJ$44:$ED$44</c:f>
              <c:numCache>
                <c:formatCode>0.0%</c:formatCode>
                <c:ptCount val="99"/>
                <c:pt idx="0">
                  <c:v>2.0750984771576936E-3</c:v>
                </c:pt>
                <c:pt idx="1">
                  <c:v>2.2587395207356443E-3</c:v>
                </c:pt>
                <c:pt idx="2">
                  <c:v>2.4691676912396926E-3</c:v>
                </c:pt>
                <c:pt idx="3">
                  <c:v>2.7367207295349713E-3</c:v>
                </c:pt>
                <c:pt idx="4">
                  <c:v>3.0463844167383904E-3</c:v>
                </c:pt>
                <c:pt idx="5">
                  <c:v>3.386626946786756E-3</c:v>
                </c:pt>
                <c:pt idx="6">
                  <c:v>3.7491322379896762E-3</c:v>
                </c:pt>
                <c:pt idx="7">
                  <c:v>4.1280394133584013E-3</c:v>
                </c:pt>
                <c:pt idx="8">
                  <c:v>4.5192247850292721E-3</c:v>
                </c:pt>
                <c:pt idx="9">
                  <c:v>4.9197603921411646E-3</c:v>
                </c:pt>
                <c:pt idx="10">
                  <c:v>5.3275377402337279E-3</c:v>
                </c:pt>
                <c:pt idx="11">
                  <c:v>5.7410139200514063E-3</c:v>
                </c:pt>
                <c:pt idx="12">
                  <c:v>6.1590412960061359E-3</c:v>
                </c:pt>
                <c:pt idx="13">
                  <c:v>6.5807526120246667E-3</c:v>
                </c:pt>
                <c:pt idx="14">
                  <c:v>7.0054826096783377E-3</c:v>
                </c:pt>
                <c:pt idx="15">
                  <c:v>7.4327138144433726E-3</c:v>
                </c:pt>
                <c:pt idx="16">
                  <c:v>7.8620384824423691E-3</c:v>
                </c:pt>
                <c:pt idx="17">
                  <c:v>8.2931314924139278E-3</c:v>
                </c:pt>
                <c:pt idx="18">
                  <c:v>8.7257307545331834E-3</c:v>
                </c:pt>
                <c:pt idx="19">
                  <c:v>9.1596228552173684E-3</c:v>
                </c:pt>
                <c:pt idx="20">
                  <c:v>9.5946324003637652E-3</c:v>
                </c:pt>
                <c:pt idx="21">
                  <c:v>1.0030614006404372E-2</c:v>
                </c:pt>
                <c:pt idx="22">
                  <c:v>1.0467446211560705E-2</c:v>
                </c:pt>
                <c:pt idx="23">
                  <c:v>1.0905026796731549E-2</c:v>
                </c:pt>
                <c:pt idx="24">
                  <c:v>1.1343269153203822E-2</c:v>
                </c:pt>
                <c:pt idx="25">
                  <c:v>1.178209943625045E-2</c:v>
                </c:pt>
                <c:pt idx="26">
                  <c:v>1.2221454314787442E-2</c:v>
                </c:pt>
                <c:pt idx="27">
                  <c:v>1.2661279177486596E-2</c:v>
                </c:pt>
                <c:pt idx="28">
                  <c:v>1.3101526691616905E-2</c:v>
                </c:pt>
                <c:pt idx="29">
                  <c:v>1.3542155636792853E-2</c:v>
                </c:pt>
                <c:pt idx="30">
                  <c:v>1.3983129954704928E-2</c:v>
                </c:pt>
                <c:pt idx="31">
                  <c:v>1.4424417969827682E-2</c:v>
                </c:pt>
                <c:pt idx="32">
                  <c:v>1.4865991746448832E-2</c:v>
                </c:pt>
                <c:pt idx="33">
                  <c:v>1.5307826555123931E-2</c:v>
                </c:pt>
                <c:pt idx="34">
                  <c:v>1.5749900427529877E-2</c:v>
                </c:pt>
                <c:pt idx="35">
                  <c:v>1.6192193783163836E-2</c:v>
                </c:pt>
                <c:pt idx="36">
                  <c:v>1.6634689114769445E-2</c:v>
                </c:pt>
                <c:pt idx="37">
                  <c:v>1.7077370722028733E-2</c:v>
                </c:pt>
                <c:pt idx="38">
                  <c:v>1.7520224485127318E-2</c:v>
                </c:pt>
                <c:pt idx="39">
                  <c:v>1.7963237671421627E-2</c:v>
                </c:pt>
                <c:pt idx="40">
                  <c:v>1.8406398769715462E-2</c:v>
                </c:pt>
                <c:pt idx="41">
                  <c:v>1.8849697347667428E-2</c:v>
                </c:pt>
                <c:pt idx="42">
                  <c:v>1.9293123928659492E-2</c:v>
                </c:pt>
                <c:pt idx="43">
                  <c:v>1.9736669885105803E-2</c:v>
                </c:pt>
                <c:pt idx="44">
                  <c:v>2.0180327345703457E-2</c:v>
                </c:pt>
                <c:pt idx="45">
                  <c:v>2.0624089114550648E-2</c:v>
                </c:pt>
                <c:pt idx="46">
                  <c:v>2.1067948600402037E-2</c:v>
                </c:pt>
                <c:pt idx="47">
                  <c:v>2.151189975461287E-2</c:v>
                </c:pt>
                <c:pt idx="48">
                  <c:v>2.195593701655477E-2</c:v>
                </c:pt>
                <c:pt idx="49">
                  <c:v>2.2400055265476521E-2</c:v>
                </c:pt>
                <c:pt idx="50">
                  <c:v>2.2844249777941066E-2</c:v>
                </c:pt>
                <c:pt idx="51">
                  <c:v>2.3288516190100948E-2</c:v>
                </c:pt>
                <c:pt idx="52">
                  <c:v>2.373285046418367E-2</c:v>
                </c:pt>
                <c:pt idx="53">
                  <c:v>2.41772488586499E-2</c:v>
                </c:pt>
                <c:pt idx="54">
                  <c:v>2.4621707901564184E-2</c:v>
                </c:pt>
                <c:pt idx="55">
                  <c:v>2.5066224366782568E-2</c:v>
                </c:pt>
                <c:pt idx="56">
                  <c:v>2.5510795252616011E-2</c:v>
                </c:pt>
                <c:pt idx="57">
                  <c:v>2.5955417762674963E-2</c:v>
                </c:pt>
                <c:pt idx="58">
                  <c:v>2.6400089288639648E-2</c:v>
                </c:pt>
                <c:pt idx="59">
                  <c:v>2.6844807394734355E-2</c:v>
                </c:pt>
                <c:pt idx="60">
                  <c:v>2.7289569803712523E-2</c:v>
                </c:pt>
                <c:pt idx="61">
                  <c:v>2.7734374384184111E-2</c:v>
                </c:pt>
                <c:pt idx="62">
                  <c:v>2.8179219139137852E-2</c:v>
                </c:pt>
                <c:pt idx="63">
                  <c:v>2.8624102195529102E-2</c:v>
                </c:pt>
                <c:pt idx="64">
                  <c:v>2.9069021794819832E-2</c:v>
                </c:pt>
                <c:pt idx="65">
                  <c:v>2.9513976284370812E-2</c:v>
                </c:pt>
                <c:pt idx="66">
                  <c:v>2.9958964109597815E-2</c:v>
                </c:pt>
                <c:pt idx="67">
                  <c:v>3.040398380681409E-2</c:v>
                </c:pt>
                <c:pt idx="68">
                  <c:v>3.0849033996689951E-2</c:v>
                </c:pt>
                <c:pt idx="69">
                  <c:v>3.1294113378268554E-2</c:v>
                </c:pt>
                <c:pt idx="70">
                  <c:v>3.1739220723483383E-2</c:v>
                </c:pt>
                <c:pt idx="71">
                  <c:v>3.2184354872129138E-2</c:v>
                </c:pt>
                <c:pt idx="72">
                  <c:v>3.2629514727242938E-2</c:v>
                </c:pt>
                <c:pt idx="73">
                  <c:v>3.3074699250857306E-2</c:v>
                </c:pt>
                <c:pt idx="74">
                  <c:v>3.3519907460090537E-2</c:v>
                </c:pt>
                <c:pt idx="75">
                  <c:v>3.396513842354365E-2</c:v>
                </c:pt>
                <c:pt idx="76">
                  <c:v>3.4410391257976201E-2</c:v>
                </c:pt>
                <c:pt idx="77">
                  <c:v>3.4855665125236156E-2</c:v>
                </c:pt>
                <c:pt idx="78">
                  <c:v>3.5300959229421502E-2</c:v>
                </c:pt>
                <c:pt idx="79">
                  <c:v>3.5746272814253376E-2</c:v>
                </c:pt>
                <c:pt idx="80">
                  <c:v>3.6191605160642661E-2</c:v>
                </c:pt>
                <c:pt idx="81">
                  <c:v>3.6636955584433563E-2</c:v>
                </c:pt>
                <c:pt idx="82">
                  <c:v>3.7082323434309443E-2</c:v>
                </c:pt>
                <c:pt idx="83">
                  <c:v>3.7527708089847268E-2</c:v>
                </c:pt>
                <c:pt idx="84">
                  <c:v>3.7973108959708804E-2</c:v>
                </c:pt>
                <c:pt idx="85">
                  <c:v>3.8418525479957201E-2</c:v>
                </c:pt>
                <c:pt idx="86">
                  <c:v>3.886395711248921E-2</c:v>
                </c:pt>
                <c:pt idx="87">
                  <c:v>3.9309403343573607E-2</c:v>
                </c:pt>
                <c:pt idx="88">
                  <c:v>3.9754863682487797E-2</c:v>
                </c:pt>
                <c:pt idx="89">
                  <c:v>4.0200337660244771E-2</c:v>
                </c:pt>
                <c:pt idx="90">
                  <c:v>4.0645824828403662E-2</c:v>
                </c:pt>
                <c:pt idx="91">
                  <c:v>4.1091324757957529E-2</c:v>
                </c:pt>
                <c:pt idx="92">
                  <c:v>4.1536837038292487E-2</c:v>
                </c:pt>
                <c:pt idx="93">
                  <c:v>4.1982361276213083E-2</c:v>
                </c:pt>
                <c:pt idx="94">
                  <c:v>4.242789709502888E-2</c:v>
                </c:pt>
                <c:pt idx="95">
                  <c:v>4.2873444133697959E-2</c:v>
                </c:pt>
                <c:pt idx="96">
                  <c:v>4.3319002046023132E-2</c:v>
                </c:pt>
                <c:pt idx="97">
                  <c:v>4.3764570499897154E-2</c:v>
                </c:pt>
                <c:pt idx="98">
                  <c:v>4.4210149176593549E-2</c:v>
                </c:pt>
              </c:numCache>
            </c:numRef>
          </c:xVal>
          <c:yVal>
            <c:numRef>
              <c:f>Assignment!$AJ$45:$ED$45</c:f>
              <c:numCache>
                <c:formatCode>0.00%</c:formatCode>
                <c:ptCount val="99"/>
                <c:pt idx="0">
                  <c:v>1.3498142346716433E-4</c:v>
                </c:pt>
                <c:pt idx="1">
                  <c:v>2.5071915204286191E-4</c:v>
                </c:pt>
                <c:pt idx="2">
                  <c:v>3.0858801633071065E-4</c:v>
                </c:pt>
                <c:pt idx="3">
                  <c:v>3.6645688061855949E-4</c:v>
                </c:pt>
                <c:pt idx="4">
                  <c:v>4.2432574490640829E-4</c:v>
                </c:pt>
                <c:pt idx="5">
                  <c:v>4.8219460919425702E-4</c:v>
                </c:pt>
                <c:pt idx="6">
                  <c:v>5.4006347348210587E-4</c:v>
                </c:pt>
                <c:pt idx="7">
                  <c:v>5.979323377699546E-4</c:v>
                </c:pt>
                <c:pt idx="8">
                  <c:v>6.5580120205780334E-4</c:v>
                </c:pt>
                <c:pt idx="9">
                  <c:v>7.1367006634565208E-4</c:v>
                </c:pt>
                <c:pt idx="10">
                  <c:v>7.7153893063350092E-4</c:v>
                </c:pt>
                <c:pt idx="11">
                  <c:v>8.2940779492134966E-4</c:v>
                </c:pt>
                <c:pt idx="12">
                  <c:v>8.8727665920919851E-4</c:v>
                </c:pt>
                <c:pt idx="13">
                  <c:v>9.4514552349704724E-4</c:v>
                </c:pt>
                <c:pt idx="14">
                  <c:v>1.003014387784896E-3</c:v>
                </c:pt>
                <c:pt idx="15">
                  <c:v>1.0608832520727447E-3</c:v>
                </c:pt>
                <c:pt idx="16">
                  <c:v>1.1187521163605935E-3</c:v>
                </c:pt>
                <c:pt idx="17">
                  <c:v>1.1766209806484422E-3</c:v>
                </c:pt>
                <c:pt idx="18">
                  <c:v>1.2344898449362911E-3</c:v>
                </c:pt>
                <c:pt idx="19">
                  <c:v>1.2923587092241399E-3</c:v>
                </c:pt>
                <c:pt idx="20">
                  <c:v>1.3502275735119886E-3</c:v>
                </c:pt>
                <c:pt idx="21">
                  <c:v>1.4080964377998376E-3</c:v>
                </c:pt>
                <c:pt idx="22">
                  <c:v>1.4659653020876863E-3</c:v>
                </c:pt>
                <c:pt idx="23">
                  <c:v>1.523834166375535E-3</c:v>
                </c:pt>
                <c:pt idx="24">
                  <c:v>1.581703030663384E-3</c:v>
                </c:pt>
                <c:pt idx="25">
                  <c:v>1.6395718949512325E-3</c:v>
                </c:pt>
                <c:pt idx="26">
                  <c:v>1.6974407592390815E-3</c:v>
                </c:pt>
                <c:pt idx="27">
                  <c:v>1.7553096235269302E-3</c:v>
                </c:pt>
                <c:pt idx="28">
                  <c:v>1.8131784878147789E-3</c:v>
                </c:pt>
                <c:pt idx="29">
                  <c:v>1.8710473521026277E-3</c:v>
                </c:pt>
                <c:pt idx="30">
                  <c:v>1.9289162163904764E-3</c:v>
                </c:pt>
                <c:pt idx="31">
                  <c:v>1.9867850806783252E-3</c:v>
                </c:pt>
                <c:pt idx="32">
                  <c:v>2.0446539449661743E-3</c:v>
                </c:pt>
                <c:pt idx="33">
                  <c:v>2.1025228092540226E-3</c:v>
                </c:pt>
                <c:pt idx="34">
                  <c:v>2.1603916735418718E-3</c:v>
                </c:pt>
                <c:pt idx="35">
                  <c:v>2.2182605378297205E-3</c:v>
                </c:pt>
                <c:pt idx="36">
                  <c:v>2.2761294021175693E-3</c:v>
                </c:pt>
                <c:pt idx="37">
                  <c:v>2.333998266405418E-3</c:v>
                </c:pt>
                <c:pt idx="38">
                  <c:v>2.3918671306932668E-3</c:v>
                </c:pt>
                <c:pt idx="39">
                  <c:v>2.4497359949811155E-3</c:v>
                </c:pt>
                <c:pt idx="40">
                  <c:v>2.5076048592689642E-3</c:v>
                </c:pt>
                <c:pt idx="41">
                  <c:v>2.565473723556813E-3</c:v>
                </c:pt>
                <c:pt idx="42">
                  <c:v>2.6233425878446617E-3</c:v>
                </c:pt>
                <c:pt idx="43">
                  <c:v>2.6812114521325104E-3</c:v>
                </c:pt>
                <c:pt idx="44">
                  <c:v>2.7390803164203596E-3</c:v>
                </c:pt>
                <c:pt idx="45">
                  <c:v>2.7969491807082083E-3</c:v>
                </c:pt>
                <c:pt idx="46">
                  <c:v>2.8548180449960566E-3</c:v>
                </c:pt>
                <c:pt idx="47">
                  <c:v>2.9126869092839054E-3</c:v>
                </c:pt>
                <c:pt idx="48">
                  <c:v>2.9705557735717546E-3</c:v>
                </c:pt>
                <c:pt idx="49">
                  <c:v>3.0284246378596037E-3</c:v>
                </c:pt>
                <c:pt idx="50">
                  <c:v>3.0862935021474516E-3</c:v>
                </c:pt>
                <c:pt idx="51">
                  <c:v>3.1441623664353008E-3</c:v>
                </c:pt>
                <c:pt idx="52">
                  <c:v>3.2020312307231495E-3</c:v>
                </c:pt>
                <c:pt idx="53">
                  <c:v>3.2599000950109987E-3</c:v>
                </c:pt>
                <c:pt idx="54">
                  <c:v>3.3177689592988474E-3</c:v>
                </c:pt>
                <c:pt idx="55">
                  <c:v>3.3756378235866961E-3</c:v>
                </c:pt>
                <c:pt idx="56">
                  <c:v>3.4335066878745444E-3</c:v>
                </c:pt>
                <c:pt idx="57">
                  <c:v>3.4913755521623936E-3</c:v>
                </c:pt>
                <c:pt idx="58">
                  <c:v>3.5492444164502424E-3</c:v>
                </c:pt>
                <c:pt idx="59">
                  <c:v>3.6071132807380911E-3</c:v>
                </c:pt>
                <c:pt idx="60">
                  <c:v>3.6649821450259403E-3</c:v>
                </c:pt>
                <c:pt idx="61">
                  <c:v>3.7228510093137886E-3</c:v>
                </c:pt>
                <c:pt idx="62">
                  <c:v>3.7807198736016373E-3</c:v>
                </c:pt>
                <c:pt idx="63">
                  <c:v>3.838588737889486E-3</c:v>
                </c:pt>
                <c:pt idx="64">
                  <c:v>3.8964576021773352E-3</c:v>
                </c:pt>
                <c:pt idx="65">
                  <c:v>3.9543264664651835E-3</c:v>
                </c:pt>
                <c:pt idx="66">
                  <c:v>4.0121953307530323E-3</c:v>
                </c:pt>
                <c:pt idx="67">
                  <c:v>4.070064195040881E-3</c:v>
                </c:pt>
                <c:pt idx="68">
                  <c:v>4.1279330593287306E-3</c:v>
                </c:pt>
                <c:pt idx="69">
                  <c:v>4.1858019236165793E-3</c:v>
                </c:pt>
                <c:pt idx="70">
                  <c:v>4.2436707879044281E-3</c:v>
                </c:pt>
                <c:pt idx="71">
                  <c:v>4.3015396521922759E-3</c:v>
                </c:pt>
                <c:pt idx="72">
                  <c:v>4.3594085164801255E-3</c:v>
                </c:pt>
                <c:pt idx="73">
                  <c:v>4.4172773807679743E-3</c:v>
                </c:pt>
                <c:pt idx="74">
                  <c:v>4.4751462450558221E-3</c:v>
                </c:pt>
                <c:pt idx="75">
                  <c:v>4.5330151093436718E-3</c:v>
                </c:pt>
                <c:pt idx="76">
                  <c:v>4.5908839736315196E-3</c:v>
                </c:pt>
                <c:pt idx="77">
                  <c:v>4.6487528379193692E-3</c:v>
                </c:pt>
                <c:pt idx="78">
                  <c:v>4.706621702207218E-3</c:v>
                </c:pt>
                <c:pt idx="79">
                  <c:v>4.7644905664950667E-3</c:v>
                </c:pt>
                <c:pt idx="80">
                  <c:v>4.8223594307829163E-3</c:v>
                </c:pt>
                <c:pt idx="81">
                  <c:v>4.8802282950707642E-3</c:v>
                </c:pt>
                <c:pt idx="82">
                  <c:v>4.9380971593586129E-3</c:v>
                </c:pt>
                <c:pt idx="83">
                  <c:v>4.9959660236464616E-3</c:v>
                </c:pt>
                <c:pt idx="84">
                  <c:v>5.0538348879343104E-3</c:v>
                </c:pt>
                <c:pt idx="85">
                  <c:v>5.1117037522221591E-3</c:v>
                </c:pt>
                <c:pt idx="86">
                  <c:v>5.1695726165100079E-3</c:v>
                </c:pt>
                <c:pt idx="87">
                  <c:v>5.2274414807978566E-3</c:v>
                </c:pt>
                <c:pt idx="88">
                  <c:v>5.2853103450857062E-3</c:v>
                </c:pt>
                <c:pt idx="89">
                  <c:v>5.3431792093735541E-3</c:v>
                </c:pt>
                <c:pt idx="90">
                  <c:v>5.4010480736614028E-3</c:v>
                </c:pt>
                <c:pt idx="91">
                  <c:v>5.4589169379492515E-3</c:v>
                </c:pt>
                <c:pt idx="92">
                  <c:v>5.5167858022370994E-3</c:v>
                </c:pt>
                <c:pt idx="93">
                  <c:v>5.574654666524949E-3</c:v>
                </c:pt>
                <c:pt idx="94">
                  <c:v>5.6325235308127978E-3</c:v>
                </c:pt>
                <c:pt idx="95">
                  <c:v>5.6903923951006456E-3</c:v>
                </c:pt>
                <c:pt idx="96">
                  <c:v>5.7482612593884952E-3</c:v>
                </c:pt>
                <c:pt idx="97">
                  <c:v>5.806130123676344E-3</c:v>
                </c:pt>
                <c:pt idx="98">
                  <c:v>5.8639989879641927E-3</c:v>
                </c:pt>
              </c:numCache>
            </c:numRef>
          </c:yVal>
          <c:smooth val="1"/>
          <c:extLst>
            <c:ext xmlns:c16="http://schemas.microsoft.com/office/drawing/2014/chart" uri="{C3380CC4-5D6E-409C-BE32-E72D297353CC}">
              <c16:uniqueId val="{00000001-2B61-1646-BDD4-6A1070C85211}"/>
            </c:ext>
          </c:extLst>
        </c:ser>
        <c:ser>
          <c:idx val="1"/>
          <c:order val="2"/>
          <c:tx>
            <c:v>CAL 2</c:v>
          </c:tx>
          <c:spPr>
            <a:ln w="9525" cap="rnd">
              <a:solidFill>
                <a:srgbClr val="FF0000"/>
              </a:solidFill>
              <a:round/>
            </a:ln>
            <a:effectLst>
              <a:outerShdw blurRad="57150" dist="19050" dir="5400000" algn="ctr" rotWithShape="0">
                <a:srgbClr val="000000">
                  <a:alpha val="63000"/>
                </a:srgbClr>
              </a:outerShdw>
            </a:effectLst>
          </c:spPr>
          <c:marker>
            <c:symbol val="none"/>
          </c:marker>
          <c:xVal>
            <c:numRef>
              <c:f>Assignment!$AJ$60:$EE$60</c:f>
              <c:numCache>
                <c:formatCode>0.0%</c:formatCode>
                <c:ptCount val="100"/>
                <c:pt idx="0">
                  <c:v>0</c:v>
                </c:pt>
                <c:pt idx="1">
                  <c:v>1.0490540333196979E-4</c:v>
                </c:pt>
                <c:pt idx="2">
                  <c:v>1.5735810499795471E-4</c:v>
                </c:pt>
                <c:pt idx="3">
                  <c:v>2.0981080666393958E-4</c:v>
                </c:pt>
                <c:pt idx="4">
                  <c:v>2.6226350832992453E-4</c:v>
                </c:pt>
                <c:pt idx="5">
                  <c:v>3.1471620999590943E-4</c:v>
                </c:pt>
                <c:pt idx="6">
                  <c:v>3.6716891166189432E-4</c:v>
                </c:pt>
                <c:pt idx="7">
                  <c:v>4.1962161332787917E-4</c:v>
                </c:pt>
                <c:pt idx="8">
                  <c:v>4.7207431499386406E-4</c:v>
                </c:pt>
                <c:pt idx="9">
                  <c:v>5.2452701665984907E-4</c:v>
                </c:pt>
                <c:pt idx="10">
                  <c:v>5.7697971832583396E-4</c:v>
                </c:pt>
                <c:pt idx="11">
                  <c:v>6.2943241999181886E-4</c:v>
                </c:pt>
                <c:pt idx="12">
                  <c:v>6.8188512165780375E-4</c:v>
                </c:pt>
                <c:pt idx="13">
                  <c:v>7.3433782332378865E-4</c:v>
                </c:pt>
                <c:pt idx="14">
                  <c:v>7.8679052498977354E-4</c:v>
                </c:pt>
                <c:pt idx="15">
                  <c:v>8.3924322665575833E-4</c:v>
                </c:pt>
                <c:pt idx="16">
                  <c:v>8.9169592832174323E-4</c:v>
                </c:pt>
                <c:pt idx="17">
                  <c:v>9.4414862998772812E-4</c:v>
                </c:pt>
                <c:pt idx="18">
                  <c:v>9.9660133165371313E-4</c:v>
                </c:pt>
                <c:pt idx="19">
                  <c:v>1.0490540333196981E-3</c:v>
                </c:pt>
                <c:pt idx="20">
                  <c:v>1.1015067349856829E-3</c:v>
                </c:pt>
                <c:pt idx="21">
                  <c:v>1.1539594366516679E-3</c:v>
                </c:pt>
                <c:pt idx="22">
                  <c:v>1.2064121383176527E-3</c:v>
                </c:pt>
                <c:pt idx="23">
                  <c:v>1.2588648399836377E-3</c:v>
                </c:pt>
                <c:pt idx="24">
                  <c:v>1.3113175416496225E-3</c:v>
                </c:pt>
                <c:pt idx="25">
                  <c:v>1.3637702433156075E-3</c:v>
                </c:pt>
                <c:pt idx="26">
                  <c:v>1.4162229449815923E-3</c:v>
                </c:pt>
                <c:pt idx="27">
                  <c:v>1.4686756466475773E-3</c:v>
                </c:pt>
                <c:pt idx="28">
                  <c:v>1.5211283483135621E-3</c:v>
                </c:pt>
                <c:pt idx="29">
                  <c:v>1.5735810499795471E-3</c:v>
                </c:pt>
                <c:pt idx="30">
                  <c:v>1.6260337516455319E-3</c:v>
                </c:pt>
                <c:pt idx="31">
                  <c:v>1.6784864533115167E-3</c:v>
                </c:pt>
                <c:pt idx="32">
                  <c:v>1.7309391549775017E-3</c:v>
                </c:pt>
                <c:pt idx="33">
                  <c:v>1.7833918566434865E-3</c:v>
                </c:pt>
                <c:pt idx="34">
                  <c:v>1.8358445583094717E-3</c:v>
                </c:pt>
                <c:pt idx="35">
                  <c:v>1.8882972599754562E-3</c:v>
                </c:pt>
                <c:pt idx="36">
                  <c:v>1.9407499616414412E-3</c:v>
                </c:pt>
                <c:pt idx="37">
                  <c:v>1.9932026633074263E-3</c:v>
                </c:pt>
                <c:pt idx="38">
                  <c:v>2.0456553649734113E-3</c:v>
                </c:pt>
                <c:pt idx="39">
                  <c:v>2.0981080666393963E-3</c:v>
                </c:pt>
                <c:pt idx="40">
                  <c:v>2.1505607683053813E-3</c:v>
                </c:pt>
                <c:pt idx="41">
                  <c:v>2.2030134699713658E-3</c:v>
                </c:pt>
                <c:pt idx="42">
                  <c:v>2.2554661716373508E-3</c:v>
                </c:pt>
                <c:pt idx="43">
                  <c:v>2.3079188733033358E-3</c:v>
                </c:pt>
                <c:pt idx="44">
                  <c:v>2.3603715749693208E-3</c:v>
                </c:pt>
                <c:pt idx="45">
                  <c:v>2.4128242766353054E-3</c:v>
                </c:pt>
                <c:pt idx="46">
                  <c:v>2.4652769783012904E-3</c:v>
                </c:pt>
                <c:pt idx="47">
                  <c:v>2.5177296799672754E-3</c:v>
                </c:pt>
                <c:pt idx="48">
                  <c:v>2.57018238163326E-3</c:v>
                </c:pt>
                <c:pt idx="49">
                  <c:v>2.622635083299245E-3</c:v>
                </c:pt>
                <c:pt idx="50">
                  <c:v>2.67508778496523E-3</c:v>
                </c:pt>
                <c:pt idx="51">
                  <c:v>2.727540486631215E-3</c:v>
                </c:pt>
                <c:pt idx="52">
                  <c:v>2.7799931882971996E-3</c:v>
                </c:pt>
                <c:pt idx="53">
                  <c:v>2.8324458899631846E-3</c:v>
                </c:pt>
                <c:pt idx="54">
                  <c:v>2.8848985916291696E-3</c:v>
                </c:pt>
                <c:pt idx="55">
                  <c:v>2.9373512932951546E-3</c:v>
                </c:pt>
                <c:pt idx="56">
                  <c:v>2.9898039949611392E-3</c:v>
                </c:pt>
                <c:pt idx="57">
                  <c:v>3.0422566966271242E-3</c:v>
                </c:pt>
                <c:pt idx="58">
                  <c:v>3.0947093982931092E-3</c:v>
                </c:pt>
                <c:pt idx="59">
                  <c:v>3.1471620999590942E-3</c:v>
                </c:pt>
                <c:pt idx="60">
                  <c:v>3.1996148016250787E-3</c:v>
                </c:pt>
                <c:pt idx="61">
                  <c:v>3.2520675032910638E-3</c:v>
                </c:pt>
                <c:pt idx="62">
                  <c:v>3.3045202049570483E-3</c:v>
                </c:pt>
                <c:pt idx="63">
                  <c:v>3.3569729066230333E-3</c:v>
                </c:pt>
                <c:pt idx="64">
                  <c:v>3.4094256082890188E-3</c:v>
                </c:pt>
                <c:pt idx="65">
                  <c:v>3.4618783099550033E-3</c:v>
                </c:pt>
                <c:pt idx="66">
                  <c:v>3.5143310116209883E-3</c:v>
                </c:pt>
                <c:pt idx="67">
                  <c:v>3.5667837132869729E-3</c:v>
                </c:pt>
                <c:pt idx="68">
                  <c:v>3.6192364149529583E-3</c:v>
                </c:pt>
                <c:pt idx="69">
                  <c:v>3.6716891166189434E-3</c:v>
                </c:pt>
                <c:pt idx="70">
                  <c:v>3.7241418182849279E-3</c:v>
                </c:pt>
                <c:pt idx="71">
                  <c:v>3.7765945199509125E-3</c:v>
                </c:pt>
                <c:pt idx="72">
                  <c:v>3.8290472216168979E-3</c:v>
                </c:pt>
                <c:pt idx="73">
                  <c:v>3.8814999232828825E-3</c:v>
                </c:pt>
                <c:pt idx="74">
                  <c:v>3.9339526249488679E-3</c:v>
                </c:pt>
                <c:pt idx="75">
                  <c:v>3.9864053266148525E-3</c:v>
                </c:pt>
                <c:pt idx="76">
                  <c:v>4.0388580282808371E-3</c:v>
                </c:pt>
                <c:pt idx="77">
                  <c:v>4.0913107299468225E-3</c:v>
                </c:pt>
                <c:pt idx="78">
                  <c:v>4.1437634316128071E-3</c:v>
                </c:pt>
                <c:pt idx="79">
                  <c:v>4.1962161332787925E-3</c:v>
                </c:pt>
                <c:pt idx="80">
                  <c:v>4.2486688349447771E-3</c:v>
                </c:pt>
                <c:pt idx="81">
                  <c:v>4.3011215366107625E-3</c:v>
                </c:pt>
                <c:pt idx="82">
                  <c:v>4.3535742382767471E-3</c:v>
                </c:pt>
                <c:pt idx="83">
                  <c:v>4.4060269399427317E-3</c:v>
                </c:pt>
                <c:pt idx="84">
                  <c:v>4.4584796416087171E-3</c:v>
                </c:pt>
                <c:pt idx="85">
                  <c:v>4.5109323432747017E-3</c:v>
                </c:pt>
                <c:pt idx="86">
                  <c:v>4.5633850449406863E-3</c:v>
                </c:pt>
                <c:pt idx="87">
                  <c:v>4.6158377466066717E-3</c:v>
                </c:pt>
                <c:pt idx="88">
                  <c:v>4.6682904482726563E-3</c:v>
                </c:pt>
                <c:pt idx="89">
                  <c:v>4.7207431499386417E-3</c:v>
                </c:pt>
                <c:pt idx="90">
                  <c:v>4.7731958516046263E-3</c:v>
                </c:pt>
                <c:pt idx="91">
                  <c:v>4.82564855327061E-3</c:v>
                </c:pt>
                <c:pt idx="92">
                  <c:v>4.8781012549365954E-3</c:v>
                </c:pt>
                <c:pt idx="93">
                  <c:v>4.93055395660258E-3</c:v>
                </c:pt>
                <c:pt idx="94">
                  <c:v>4.9830066582685654E-3</c:v>
                </c:pt>
                <c:pt idx="95">
                  <c:v>5.03545935993455E-3</c:v>
                </c:pt>
                <c:pt idx="96">
                  <c:v>5.0879120616005346E-3</c:v>
                </c:pt>
                <c:pt idx="97">
                  <c:v>5.14036476326652E-3</c:v>
                </c:pt>
                <c:pt idx="98">
                  <c:v>5.1928174649325046E-3</c:v>
                </c:pt>
                <c:pt idx="99">
                  <c:v>5.2452701665984857E-3</c:v>
                </c:pt>
              </c:numCache>
            </c:numRef>
          </c:xVal>
          <c:yVal>
            <c:numRef>
              <c:f>Assignment!$AJ$61:$EE$61</c:f>
              <c:numCache>
                <c:formatCode>0.00%</c:formatCode>
                <c:ptCount val="100"/>
                <c:pt idx="0">
                  <c:v>0</c:v>
                </c:pt>
                <c:pt idx="1">
                  <c:v>1.5226220976969834E-5</c:v>
                </c:pt>
                <c:pt idx="2">
                  <c:v>2.2839331465454757E-5</c:v>
                </c:pt>
                <c:pt idx="3">
                  <c:v>3.0452441953939668E-5</c:v>
                </c:pt>
                <c:pt idx="4">
                  <c:v>3.8065552442424593E-5</c:v>
                </c:pt>
                <c:pt idx="5">
                  <c:v>4.5678662930909514E-5</c:v>
                </c:pt>
                <c:pt idx="6">
                  <c:v>5.3291773419394421E-5</c:v>
                </c:pt>
                <c:pt idx="7">
                  <c:v>6.0904883907879336E-5</c:v>
                </c:pt>
                <c:pt idx="8">
                  <c:v>6.851799439636425E-5</c:v>
                </c:pt>
                <c:pt idx="9">
                  <c:v>7.6131104884849185E-5</c:v>
                </c:pt>
                <c:pt idx="10">
                  <c:v>8.3744215373334093E-5</c:v>
                </c:pt>
                <c:pt idx="11">
                  <c:v>9.1357325861819027E-5</c:v>
                </c:pt>
                <c:pt idx="12">
                  <c:v>9.8970436350303935E-5</c:v>
                </c:pt>
                <c:pt idx="13">
                  <c:v>1.0658354683878884E-4</c:v>
                </c:pt>
                <c:pt idx="14">
                  <c:v>1.1419665732727378E-4</c:v>
                </c:pt>
                <c:pt idx="15">
                  <c:v>1.2180976781575867E-4</c:v>
                </c:pt>
                <c:pt idx="16">
                  <c:v>1.2942287830424359E-4</c:v>
                </c:pt>
                <c:pt idx="17">
                  <c:v>1.370359887927285E-4</c:v>
                </c:pt>
                <c:pt idx="18">
                  <c:v>1.4464909928121344E-4</c:v>
                </c:pt>
                <c:pt idx="19">
                  <c:v>1.5226220976969837E-4</c:v>
                </c:pt>
                <c:pt idx="20">
                  <c:v>1.5987532025818328E-4</c:v>
                </c:pt>
                <c:pt idx="21">
                  <c:v>1.6748843074666819E-4</c:v>
                </c:pt>
                <c:pt idx="22">
                  <c:v>1.7510154123515312E-4</c:v>
                </c:pt>
                <c:pt idx="23">
                  <c:v>1.8271465172363805E-4</c:v>
                </c:pt>
                <c:pt idx="24">
                  <c:v>1.9032776221212296E-4</c:v>
                </c:pt>
                <c:pt idx="25">
                  <c:v>1.9794087270060787E-4</c:v>
                </c:pt>
                <c:pt idx="26">
                  <c:v>2.0555398318909278E-4</c:v>
                </c:pt>
                <c:pt idx="27">
                  <c:v>2.1316709367757769E-4</c:v>
                </c:pt>
                <c:pt idx="28">
                  <c:v>2.2078020416606259E-4</c:v>
                </c:pt>
                <c:pt idx="29">
                  <c:v>2.2839331465454756E-4</c:v>
                </c:pt>
                <c:pt idx="30">
                  <c:v>2.3600642514303246E-4</c:v>
                </c:pt>
                <c:pt idx="31">
                  <c:v>2.4361953563151734E-4</c:v>
                </c:pt>
                <c:pt idx="32">
                  <c:v>2.5123264612000228E-4</c:v>
                </c:pt>
                <c:pt idx="33">
                  <c:v>2.5884575660848719E-4</c:v>
                </c:pt>
                <c:pt idx="34">
                  <c:v>2.6645886709697215E-4</c:v>
                </c:pt>
                <c:pt idx="35">
                  <c:v>2.74071977585457E-4</c:v>
                </c:pt>
                <c:pt idx="36">
                  <c:v>2.8168508807394196E-4</c:v>
                </c:pt>
                <c:pt idx="37">
                  <c:v>2.8929819856242687E-4</c:v>
                </c:pt>
                <c:pt idx="38">
                  <c:v>2.9691130905091183E-4</c:v>
                </c:pt>
                <c:pt idx="39">
                  <c:v>3.0452441953939674E-4</c:v>
                </c:pt>
                <c:pt idx="40">
                  <c:v>3.1213753002788165E-4</c:v>
                </c:pt>
                <c:pt idx="41">
                  <c:v>3.1975064051636656E-4</c:v>
                </c:pt>
                <c:pt idx="42">
                  <c:v>3.2736375100485146E-4</c:v>
                </c:pt>
                <c:pt idx="43">
                  <c:v>3.3497686149333637E-4</c:v>
                </c:pt>
                <c:pt idx="44">
                  <c:v>3.4258997198182128E-4</c:v>
                </c:pt>
                <c:pt idx="45">
                  <c:v>3.5020308247030624E-4</c:v>
                </c:pt>
                <c:pt idx="46">
                  <c:v>3.5781619295879109E-4</c:v>
                </c:pt>
                <c:pt idx="47">
                  <c:v>3.6542930344727611E-4</c:v>
                </c:pt>
                <c:pt idx="48">
                  <c:v>3.7304241393576102E-4</c:v>
                </c:pt>
                <c:pt idx="49">
                  <c:v>3.8065552442424593E-4</c:v>
                </c:pt>
                <c:pt idx="50">
                  <c:v>3.8826863491273083E-4</c:v>
                </c:pt>
                <c:pt idx="51">
                  <c:v>3.9588174540121574E-4</c:v>
                </c:pt>
                <c:pt idx="52">
                  <c:v>4.0349485588970065E-4</c:v>
                </c:pt>
                <c:pt idx="53">
                  <c:v>4.1110796637818556E-4</c:v>
                </c:pt>
                <c:pt idx="54">
                  <c:v>4.1872107686667046E-4</c:v>
                </c:pt>
                <c:pt idx="55">
                  <c:v>4.2633418735515537E-4</c:v>
                </c:pt>
                <c:pt idx="56">
                  <c:v>4.3394729784364033E-4</c:v>
                </c:pt>
                <c:pt idx="57">
                  <c:v>4.4156040833212519E-4</c:v>
                </c:pt>
                <c:pt idx="58">
                  <c:v>4.4917351882061015E-4</c:v>
                </c:pt>
                <c:pt idx="59">
                  <c:v>4.5678662930909511E-4</c:v>
                </c:pt>
                <c:pt idx="60">
                  <c:v>4.6439973979758002E-4</c:v>
                </c:pt>
                <c:pt idx="61">
                  <c:v>4.7201285028606493E-4</c:v>
                </c:pt>
                <c:pt idx="62">
                  <c:v>4.7962596077454983E-4</c:v>
                </c:pt>
                <c:pt idx="63">
                  <c:v>4.8723907126303469E-4</c:v>
                </c:pt>
                <c:pt idx="64">
                  <c:v>4.948521817515197E-4</c:v>
                </c:pt>
                <c:pt idx="65">
                  <c:v>5.0246529224000456E-4</c:v>
                </c:pt>
                <c:pt idx="66">
                  <c:v>5.1007840272848952E-4</c:v>
                </c:pt>
                <c:pt idx="67">
                  <c:v>5.1769151321697437E-4</c:v>
                </c:pt>
                <c:pt idx="68">
                  <c:v>5.2530462370545933E-4</c:v>
                </c:pt>
                <c:pt idx="69">
                  <c:v>5.329177341939443E-4</c:v>
                </c:pt>
                <c:pt idx="70">
                  <c:v>5.4053084468242915E-4</c:v>
                </c:pt>
                <c:pt idx="71">
                  <c:v>5.48143955170914E-4</c:v>
                </c:pt>
                <c:pt idx="72">
                  <c:v>5.5575706565939907E-4</c:v>
                </c:pt>
                <c:pt idx="73">
                  <c:v>5.6337017614788393E-4</c:v>
                </c:pt>
                <c:pt idx="74">
                  <c:v>5.7098328663636889E-4</c:v>
                </c:pt>
                <c:pt idx="75">
                  <c:v>5.7859639712485374E-4</c:v>
                </c:pt>
                <c:pt idx="76">
                  <c:v>5.862095076133387E-4</c:v>
                </c:pt>
                <c:pt idx="77">
                  <c:v>5.9382261810182366E-4</c:v>
                </c:pt>
                <c:pt idx="78">
                  <c:v>6.0143572859030852E-4</c:v>
                </c:pt>
                <c:pt idx="79">
                  <c:v>6.0904883907879348E-4</c:v>
                </c:pt>
                <c:pt idx="80">
                  <c:v>6.1666194956727833E-4</c:v>
                </c:pt>
                <c:pt idx="81">
                  <c:v>6.242750600557633E-4</c:v>
                </c:pt>
                <c:pt idx="82">
                  <c:v>6.3188817054424826E-4</c:v>
                </c:pt>
                <c:pt idx="83">
                  <c:v>6.3950128103273311E-4</c:v>
                </c:pt>
                <c:pt idx="84">
                  <c:v>6.4711439152121796E-4</c:v>
                </c:pt>
                <c:pt idx="85">
                  <c:v>6.5472750200970293E-4</c:v>
                </c:pt>
                <c:pt idx="86">
                  <c:v>6.6234061249818789E-4</c:v>
                </c:pt>
                <c:pt idx="87">
                  <c:v>6.6995372298667274E-4</c:v>
                </c:pt>
                <c:pt idx="88">
                  <c:v>6.775668334751577E-4</c:v>
                </c:pt>
                <c:pt idx="89">
                  <c:v>6.8517994396364256E-4</c:v>
                </c:pt>
                <c:pt idx="90">
                  <c:v>6.9279305445212763E-4</c:v>
                </c:pt>
                <c:pt idx="91">
                  <c:v>7.0040616494061237E-4</c:v>
                </c:pt>
                <c:pt idx="92">
                  <c:v>7.0801927542909723E-4</c:v>
                </c:pt>
                <c:pt idx="93">
                  <c:v>7.1563238591758219E-4</c:v>
                </c:pt>
                <c:pt idx="94">
                  <c:v>7.2324549640606726E-4</c:v>
                </c:pt>
                <c:pt idx="95">
                  <c:v>7.30858606894552E-4</c:v>
                </c:pt>
                <c:pt idx="96">
                  <c:v>7.3847171738303696E-4</c:v>
                </c:pt>
                <c:pt idx="97">
                  <c:v>7.4608482787152182E-4</c:v>
                </c:pt>
                <c:pt idx="98">
                  <c:v>7.5369793836000678E-4</c:v>
                </c:pt>
                <c:pt idx="99">
                  <c:v>7.613110488484912E-4</c:v>
                </c:pt>
              </c:numCache>
            </c:numRef>
          </c:yVal>
          <c:smooth val="1"/>
          <c:extLst>
            <c:ext xmlns:c16="http://schemas.microsoft.com/office/drawing/2014/chart" uri="{C3380CC4-5D6E-409C-BE32-E72D297353CC}">
              <c16:uniqueId val="{00000002-2B61-1646-BDD4-6A1070C85211}"/>
            </c:ext>
          </c:extLst>
        </c:ser>
        <c:dLbls>
          <c:showLegendKey val="0"/>
          <c:showVal val="0"/>
          <c:showCatName val="0"/>
          <c:showSerName val="0"/>
          <c:showPercent val="0"/>
          <c:showBubbleSize val="0"/>
        </c:dLbls>
        <c:axId val="73156416"/>
        <c:axId val="73158144"/>
      </c:scatterChart>
      <c:valAx>
        <c:axId val="73156416"/>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N"/>
          </a:p>
        </c:txPr>
        <c:crossAx val="73158144"/>
        <c:crosses val="autoZero"/>
        <c:crossBetween val="midCat"/>
      </c:valAx>
      <c:valAx>
        <c:axId val="7315814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N"/>
          </a:p>
        </c:txPr>
        <c:crossAx val="731564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solidFill>
        <a:schemeClr val="tx1">
          <a:lumMod val="15000"/>
          <a:lumOff val="85000"/>
        </a:schemeClr>
      </a:solidFill>
      <a:round/>
    </a:ln>
    <a:effectLst/>
  </c:spPr>
  <c:txPr>
    <a:bodyPr/>
    <a:lstStyle/>
    <a:p>
      <a:pPr>
        <a:defRPr/>
      </a:pPr>
      <a:endParaRPr lang="en-T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r>
              <a:rPr lang="en-US">
                <a:solidFill>
                  <a:schemeClr val="accent1">
                    <a:lumMod val="75000"/>
                  </a:schemeClr>
                </a:solidFill>
              </a:rPr>
              <a:t>COMBINED</a:t>
            </a:r>
            <a:r>
              <a:rPr lang="en-US" baseline="0">
                <a:solidFill>
                  <a:schemeClr val="accent1">
                    <a:lumMod val="75000"/>
                  </a:schemeClr>
                </a:solidFill>
              </a:rPr>
              <a:t> GRAPHS</a:t>
            </a:r>
            <a:endParaRPr lang="en-US">
              <a:solidFill>
                <a:schemeClr val="accent1">
                  <a:lumMod val="75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endParaRPr lang="en-TN"/>
        </a:p>
      </c:txPr>
    </c:title>
    <c:autoTitleDeleted val="0"/>
    <c:plotArea>
      <c:layout/>
      <c:scatterChart>
        <c:scatterStyle val="smoothMarker"/>
        <c:varyColors val="0"/>
        <c:ser>
          <c:idx val="3"/>
          <c:order val="0"/>
          <c:tx>
            <c:v>Tangency Portfolio 2</c:v>
          </c:tx>
          <c:spPr>
            <a:ln w="9525" cap="rnd">
              <a:solidFill>
                <a:schemeClr val="accent4"/>
              </a:solidFill>
              <a:round/>
            </a:ln>
            <a:effectLst>
              <a:outerShdw blurRad="57150" dist="19050" dir="5400000" algn="ctr" rotWithShape="0">
                <a:srgbClr val="000000">
                  <a:alpha val="63000"/>
                </a:srgbClr>
              </a:outerShdw>
            </a:effectLst>
          </c:spPr>
          <c:marker>
            <c:symbol val="star"/>
            <c:size val="18"/>
            <c:spPr>
              <a:noFill/>
              <a:ln w="12700" cap="rnd">
                <a:solidFill>
                  <a:srgbClr val="7030A0"/>
                </a:solidFill>
                <a:round/>
              </a:ln>
              <a:effectLst>
                <a:outerShdw blurRad="57150" dist="19050" dir="5400000" algn="ctr" rotWithShape="0">
                  <a:srgbClr val="000000">
                    <a:alpha val="63000"/>
                  </a:srgbClr>
                </a:outerShdw>
              </a:effectLst>
            </c:spPr>
          </c:marker>
          <c:xVal>
            <c:numRef>
              <c:f>Assignment!$EF$60</c:f>
              <c:numCache>
                <c:formatCode>0.0%</c:formatCode>
                <c:ptCount val="1"/>
                <c:pt idx="0">
                  <c:v>5.2233556807347124E-3</c:v>
                </c:pt>
              </c:numCache>
            </c:numRef>
          </c:xVal>
          <c:yVal>
            <c:numRef>
              <c:f>Assignment!$EF$61</c:f>
              <c:numCache>
                <c:formatCode>0.00%</c:formatCode>
                <c:ptCount val="1"/>
                <c:pt idx="0">
                  <c:v>7.5820136202931919E-4</c:v>
                </c:pt>
              </c:numCache>
            </c:numRef>
          </c:yVal>
          <c:smooth val="1"/>
          <c:extLst>
            <c:ext xmlns:c16="http://schemas.microsoft.com/office/drawing/2014/chart" uri="{C3380CC4-5D6E-409C-BE32-E72D297353CC}">
              <c16:uniqueId val="{00000009-16A1-E640-BE46-77CB9023ACD1}"/>
            </c:ext>
          </c:extLst>
        </c:ser>
        <c:ser>
          <c:idx val="4"/>
          <c:order val="1"/>
          <c:tx>
            <c:v>Efficient Frontier 2</c:v>
          </c:tx>
          <c:spPr>
            <a:ln w="25400" cap="rnd">
              <a:solidFill>
                <a:schemeClr val="accent5"/>
              </a:solidFill>
              <a:round/>
            </a:ln>
            <a:effectLst>
              <a:outerShdw blurRad="57150" dist="19050" dir="5400000" algn="ctr" rotWithShape="0">
                <a:srgbClr val="000000">
                  <a:alpha val="63000"/>
                </a:srgbClr>
              </a:outerShdw>
            </a:effectLst>
          </c:spPr>
          <c:marker>
            <c:symbol val="none"/>
          </c:marker>
          <c:xVal>
            <c:numRef>
              <c:f>Assignment!$AJ$44:$EE$44</c:f>
              <c:numCache>
                <c:formatCode>0.0%</c:formatCode>
                <c:ptCount val="100"/>
                <c:pt idx="0">
                  <c:v>2.0750984771576936E-3</c:v>
                </c:pt>
                <c:pt idx="1">
                  <c:v>2.2587395207356443E-3</c:v>
                </c:pt>
                <c:pt idx="2">
                  <c:v>2.4691676912396926E-3</c:v>
                </c:pt>
                <c:pt idx="3">
                  <c:v>2.7367207295349713E-3</c:v>
                </c:pt>
                <c:pt idx="4">
                  <c:v>3.0463844167383904E-3</c:v>
                </c:pt>
                <c:pt idx="5">
                  <c:v>3.386626946786756E-3</c:v>
                </c:pt>
                <c:pt idx="6">
                  <c:v>3.7491322379896762E-3</c:v>
                </c:pt>
                <c:pt idx="7">
                  <c:v>4.1280394133584013E-3</c:v>
                </c:pt>
                <c:pt idx="8">
                  <c:v>4.5192247850292721E-3</c:v>
                </c:pt>
                <c:pt idx="9">
                  <c:v>4.9197603921411646E-3</c:v>
                </c:pt>
                <c:pt idx="10">
                  <c:v>5.3275377402337279E-3</c:v>
                </c:pt>
                <c:pt idx="11">
                  <c:v>5.7410139200514063E-3</c:v>
                </c:pt>
                <c:pt idx="12">
                  <c:v>6.1590412960061359E-3</c:v>
                </c:pt>
                <c:pt idx="13">
                  <c:v>6.5807526120246667E-3</c:v>
                </c:pt>
                <c:pt idx="14">
                  <c:v>7.0054826096783377E-3</c:v>
                </c:pt>
                <c:pt idx="15">
                  <c:v>7.4327138144433726E-3</c:v>
                </c:pt>
                <c:pt idx="16">
                  <c:v>7.8620384824423691E-3</c:v>
                </c:pt>
                <c:pt idx="17">
                  <c:v>8.2931314924139278E-3</c:v>
                </c:pt>
                <c:pt idx="18">
                  <c:v>8.7257307545331834E-3</c:v>
                </c:pt>
                <c:pt idx="19">
                  <c:v>9.1596228552173684E-3</c:v>
                </c:pt>
                <c:pt idx="20">
                  <c:v>9.5946324003637652E-3</c:v>
                </c:pt>
                <c:pt idx="21">
                  <c:v>1.0030614006404372E-2</c:v>
                </c:pt>
                <c:pt idx="22">
                  <c:v>1.0467446211560705E-2</c:v>
                </c:pt>
                <c:pt idx="23">
                  <c:v>1.0905026796731549E-2</c:v>
                </c:pt>
                <c:pt idx="24">
                  <c:v>1.1343269153203822E-2</c:v>
                </c:pt>
                <c:pt idx="25">
                  <c:v>1.178209943625045E-2</c:v>
                </c:pt>
                <c:pt idx="26">
                  <c:v>1.2221454314787442E-2</c:v>
                </c:pt>
                <c:pt idx="27">
                  <c:v>1.2661279177486596E-2</c:v>
                </c:pt>
                <c:pt idx="28">
                  <c:v>1.3101526691616905E-2</c:v>
                </c:pt>
                <c:pt idx="29">
                  <c:v>1.3542155636792853E-2</c:v>
                </c:pt>
                <c:pt idx="30">
                  <c:v>1.3983129954704928E-2</c:v>
                </c:pt>
                <c:pt idx="31">
                  <c:v>1.4424417969827682E-2</c:v>
                </c:pt>
                <c:pt idx="32">
                  <c:v>1.4865991746448832E-2</c:v>
                </c:pt>
                <c:pt idx="33">
                  <c:v>1.5307826555123931E-2</c:v>
                </c:pt>
                <c:pt idx="34">
                  <c:v>1.5749900427529877E-2</c:v>
                </c:pt>
                <c:pt idx="35">
                  <c:v>1.6192193783163836E-2</c:v>
                </c:pt>
                <c:pt idx="36">
                  <c:v>1.6634689114769445E-2</c:v>
                </c:pt>
                <c:pt idx="37">
                  <c:v>1.7077370722028733E-2</c:v>
                </c:pt>
                <c:pt idx="38">
                  <c:v>1.7520224485127318E-2</c:v>
                </c:pt>
                <c:pt idx="39">
                  <c:v>1.7963237671421627E-2</c:v>
                </c:pt>
                <c:pt idx="40">
                  <c:v>1.8406398769715462E-2</c:v>
                </c:pt>
                <c:pt idx="41">
                  <c:v>1.8849697347667428E-2</c:v>
                </c:pt>
                <c:pt idx="42">
                  <c:v>1.9293123928659492E-2</c:v>
                </c:pt>
                <c:pt idx="43">
                  <c:v>1.9736669885105803E-2</c:v>
                </c:pt>
                <c:pt idx="44">
                  <c:v>2.0180327345703457E-2</c:v>
                </c:pt>
                <c:pt idx="45">
                  <c:v>2.0624089114550648E-2</c:v>
                </c:pt>
                <c:pt idx="46">
                  <c:v>2.1067948600402037E-2</c:v>
                </c:pt>
                <c:pt idx="47">
                  <c:v>2.151189975461287E-2</c:v>
                </c:pt>
                <c:pt idx="48">
                  <c:v>2.195593701655477E-2</c:v>
                </c:pt>
                <c:pt idx="49">
                  <c:v>2.2400055265476521E-2</c:v>
                </c:pt>
                <c:pt idx="50">
                  <c:v>2.2844249777941066E-2</c:v>
                </c:pt>
                <c:pt idx="51">
                  <c:v>2.3288516190100948E-2</c:v>
                </c:pt>
                <c:pt idx="52">
                  <c:v>2.373285046418367E-2</c:v>
                </c:pt>
                <c:pt idx="53">
                  <c:v>2.41772488586499E-2</c:v>
                </c:pt>
                <c:pt idx="54">
                  <c:v>2.4621707901564184E-2</c:v>
                </c:pt>
                <c:pt idx="55">
                  <c:v>2.5066224366782568E-2</c:v>
                </c:pt>
                <c:pt idx="56">
                  <c:v>2.5510795252616011E-2</c:v>
                </c:pt>
                <c:pt idx="57">
                  <c:v>2.5955417762674963E-2</c:v>
                </c:pt>
                <c:pt idx="58">
                  <c:v>2.6400089288639648E-2</c:v>
                </c:pt>
                <c:pt idx="59">
                  <c:v>2.6844807394734355E-2</c:v>
                </c:pt>
                <c:pt idx="60">
                  <c:v>2.7289569803712523E-2</c:v>
                </c:pt>
                <c:pt idx="61">
                  <c:v>2.7734374384184111E-2</c:v>
                </c:pt>
                <c:pt idx="62">
                  <c:v>2.8179219139137852E-2</c:v>
                </c:pt>
                <c:pt idx="63">
                  <c:v>2.8624102195529102E-2</c:v>
                </c:pt>
                <c:pt idx="64">
                  <c:v>2.9069021794819832E-2</c:v>
                </c:pt>
                <c:pt idx="65">
                  <c:v>2.9513976284370812E-2</c:v>
                </c:pt>
                <c:pt idx="66">
                  <c:v>2.9958964109597815E-2</c:v>
                </c:pt>
                <c:pt idx="67">
                  <c:v>3.040398380681409E-2</c:v>
                </c:pt>
                <c:pt idx="68">
                  <c:v>3.0849033996689951E-2</c:v>
                </c:pt>
                <c:pt idx="69">
                  <c:v>3.1294113378268554E-2</c:v>
                </c:pt>
                <c:pt idx="70">
                  <c:v>3.1739220723483383E-2</c:v>
                </c:pt>
                <c:pt idx="71">
                  <c:v>3.2184354872129138E-2</c:v>
                </c:pt>
                <c:pt idx="72">
                  <c:v>3.2629514727242938E-2</c:v>
                </c:pt>
                <c:pt idx="73">
                  <c:v>3.3074699250857306E-2</c:v>
                </c:pt>
                <c:pt idx="74">
                  <c:v>3.3519907460090537E-2</c:v>
                </c:pt>
                <c:pt idx="75">
                  <c:v>3.396513842354365E-2</c:v>
                </c:pt>
                <c:pt idx="76">
                  <c:v>3.4410391257976201E-2</c:v>
                </c:pt>
                <c:pt idx="77">
                  <c:v>3.4855665125236156E-2</c:v>
                </c:pt>
                <c:pt idx="78">
                  <c:v>3.5300959229421502E-2</c:v>
                </c:pt>
                <c:pt idx="79">
                  <c:v>3.5746272814253376E-2</c:v>
                </c:pt>
                <c:pt idx="80">
                  <c:v>3.6191605160642661E-2</c:v>
                </c:pt>
                <c:pt idx="81">
                  <c:v>3.6636955584433563E-2</c:v>
                </c:pt>
                <c:pt idx="82">
                  <c:v>3.7082323434309443E-2</c:v>
                </c:pt>
                <c:pt idx="83">
                  <c:v>3.7527708089847268E-2</c:v>
                </c:pt>
                <c:pt idx="84">
                  <c:v>3.7973108959708804E-2</c:v>
                </c:pt>
                <c:pt idx="85">
                  <c:v>3.8418525479957201E-2</c:v>
                </c:pt>
                <c:pt idx="86">
                  <c:v>3.886395711248921E-2</c:v>
                </c:pt>
                <c:pt idx="87">
                  <c:v>3.9309403343573607E-2</c:v>
                </c:pt>
                <c:pt idx="88">
                  <c:v>3.9754863682487797E-2</c:v>
                </c:pt>
                <c:pt idx="89">
                  <c:v>4.0200337660244771E-2</c:v>
                </c:pt>
                <c:pt idx="90">
                  <c:v>4.0645824828403662E-2</c:v>
                </c:pt>
                <c:pt idx="91">
                  <c:v>4.1091324757957529E-2</c:v>
                </c:pt>
                <c:pt idx="92">
                  <c:v>4.1536837038292487E-2</c:v>
                </c:pt>
                <c:pt idx="93">
                  <c:v>4.1982361276213083E-2</c:v>
                </c:pt>
                <c:pt idx="94">
                  <c:v>4.242789709502888E-2</c:v>
                </c:pt>
                <c:pt idx="95">
                  <c:v>4.2873444133697959E-2</c:v>
                </c:pt>
                <c:pt idx="96">
                  <c:v>4.3319002046023132E-2</c:v>
                </c:pt>
                <c:pt idx="97">
                  <c:v>4.3764570499897154E-2</c:v>
                </c:pt>
                <c:pt idx="98">
                  <c:v>4.4210149176593549E-2</c:v>
                </c:pt>
                <c:pt idx="99">
                  <c:v>4.4655737770099763E-2</c:v>
                </c:pt>
              </c:numCache>
            </c:numRef>
          </c:xVal>
          <c:yVal>
            <c:numRef>
              <c:f>Assignment!$AJ$45:$EE$45</c:f>
              <c:numCache>
                <c:formatCode>0.00%</c:formatCode>
                <c:ptCount val="100"/>
                <c:pt idx="0">
                  <c:v>1.3498142346716433E-4</c:v>
                </c:pt>
                <c:pt idx="1">
                  <c:v>2.5071915204286191E-4</c:v>
                </c:pt>
                <c:pt idx="2">
                  <c:v>3.0858801633071065E-4</c:v>
                </c:pt>
                <c:pt idx="3">
                  <c:v>3.6645688061855949E-4</c:v>
                </c:pt>
                <c:pt idx="4">
                  <c:v>4.2432574490640829E-4</c:v>
                </c:pt>
                <c:pt idx="5">
                  <c:v>4.8219460919425702E-4</c:v>
                </c:pt>
                <c:pt idx="6">
                  <c:v>5.4006347348210587E-4</c:v>
                </c:pt>
                <c:pt idx="7">
                  <c:v>5.979323377699546E-4</c:v>
                </c:pt>
                <c:pt idx="8">
                  <c:v>6.5580120205780334E-4</c:v>
                </c:pt>
                <c:pt idx="9">
                  <c:v>7.1367006634565208E-4</c:v>
                </c:pt>
                <c:pt idx="10">
                  <c:v>7.7153893063350092E-4</c:v>
                </c:pt>
                <c:pt idx="11">
                  <c:v>8.2940779492134966E-4</c:v>
                </c:pt>
                <c:pt idx="12">
                  <c:v>8.8727665920919851E-4</c:v>
                </c:pt>
                <c:pt idx="13">
                  <c:v>9.4514552349704724E-4</c:v>
                </c:pt>
                <c:pt idx="14">
                  <c:v>1.003014387784896E-3</c:v>
                </c:pt>
                <c:pt idx="15">
                  <c:v>1.0608832520727447E-3</c:v>
                </c:pt>
                <c:pt idx="16">
                  <c:v>1.1187521163605935E-3</c:v>
                </c:pt>
                <c:pt idx="17">
                  <c:v>1.1766209806484422E-3</c:v>
                </c:pt>
                <c:pt idx="18">
                  <c:v>1.2344898449362911E-3</c:v>
                </c:pt>
                <c:pt idx="19">
                  <c:v>1.2923587092241399E-3</c:v>
                </c:pt>
                <c:pt idx="20">
                  <c:v>1.3502275735119886E-3</c:v>
                </c:pt>
                <c:pt idx="21">
                  <c:v>1.4080964377998376E-3</c:v>
                </c:pt>
                <c:pt idx="22">
                  <c:v>1.4659653020876863E-3</c:v>
                </c:pt>
                <c:pt idx="23">
                  <c:v>1.523834166375535E-3</c:v>
                </c:pt>
                <c:pt idx="24">
                  <c:v>1.581703030663384E-3</c:v>
                </c:pt>
                <c:pt idx="25">
                  <c:v>1.6395718949512325E-3</c:v>
                </c:pt>
                <c:pt idx="26">
                  <c:v>1.6974407592390815E-3</c:v>
                </c:pt>
                <c:pt idx="27">
                  <c:v>1.7553096235269302E-3</c:v>
                </c:pt>
                <c:pt idx="28">
                  <c:v>1.8131784878147789E-3</c:v>
                </c:pt>
                <c:pt idx="29">
                  <c:v>1.8710473521026277E-3</c:v>
                </c:pt>
                <c:pt idx="30">
                  <c:v>1.9289162163904764E-3</c:v>
                </c:pt>
                <c:pt idx="31">
                  <c:v>1.9867850806783252E-3</c:v>
                </c:pt>
                <c:pt idx="32">
                  <c:v>2.0446539449661743E-3</c:v>
                </c:pt>
                <c:pt idx="33">
                  <c:v>2.1025228092540226E-3</c:v>
                </c:pt>
                <c:pt idx="34">
                  <c:v>2.1603916735418718E-3</c:v>
                </c:pt>
                <c:pt idx="35">
                  <c:v>2.2182605378297205E-3</c:v>
                </c:pt>
                <c:pt idx="36">
                  <c:v>2.2761294021175693E-3</c:v>
                </c:pt>
                <c:pt idx="37">
                  <c:v>2.333998266405418E-3</c:v>
                </c:pt>
                <c:pt idx="38">
                  <c:v>2.3918671306932668E-3</c:v>
                </c:pt>
                <c:pt idx="39">
                  <c:v>2.4497359949811155E-3</c:v>
                </c:pt>
                <c:pt idx="40">
                  <c:v>2.5076048592689642E-3</c:v>
                </c:pt>
                <c:pt idx="41">
                  <c:v>2.565473723556813E-3</c:v>
                </c:pt>
                <c:pt idx="42">
                  <c:v>2.6233425878446617E-3</c:v>
                </c:pt>
                <c:pt idx="43">
                  <c:v>2.6812114521325104E-3</c:v>
                </c:pt>
                <c:pt idx="44">
                  <c:v>2.7390803164203596E-3</c:v>
                </c:pt>
                <c:pt idx="45">
                  <c:v>2.7969491807082083E-3</c:v>
                </c:pt>
                <c:pt idx="46">
                  <c:v>2.8548180449960566E-3</c:v>
                </c:pt>
                <c:pt idx="47">
                  <c:v>2.9126869092839054E-3</c:v>
                </c:pt>
                <c:pt idx="48">
                  <c:v>2.9705557735717546E-3</c:v>
                </c:pt>
                <c:pt idx="49">
                  <c:v>3.0284246378596037E-3</c:v>
                </c:pt>
                <c:pt idx="50">
                  <c:v>3.0862935021474516E-3</c:v>
                </c:pt>
                <c:pt idx="51">
                  <c:v>3.1441623664353008E-3</c:v>
                </c:pt>
                <c:pt idx="52">
                  <c:v>3.2020312307231495E-3</c:v>
                </c:pt>
                <c:pt idx="53">
                  <c:v>3.2599000950109987E-3</c:v>
                </c:pt>
                <c:pt idx="54">
                  <c:v>3.3177689592988474E-3</c:v>
                </c:pt>
                <c:pt idx="55">
                  <c:v>3.3756378235866961E-3</c:v>
                </c:pt>
                <c:pt idx="56">
                  <c:v>3.4335066878745444E-3</c:v>
                </c:pt>
                <c:pt idx="57">
                  <c:v>3.4913755521623936E-3</c:v>
                </c:pt>
                <c:pt idx="58">
                  <c:v>3.5492444164502424E-3</c:v>
                </c:pt>
                <c:pt idx="59">
                  <c:v>3.6071132807380911E-3</c:v>
                </c:pt>
                <c:pt idx="60">
                  <c:v>3.6649821450259403E-3</c:v>
                </c:pt>
                <c:pt idx="61">
                  <c:v>3.7228510093137886E-3</c:v>
                </c:pt>
                <c:pt idx="62">
                  <c:v>3.7807198736016373E-3</c:v>
                </c:pt>
                <c:pt idx="63">
                  <c:v>3.838588737889486E-3</c:v>
                </c:pt>
                <c:pt idx="64">
                  <c:v>3.8964576021773352E-3</c:v>
                </c:pt>
                <c:pt idx="65">
                  <c:v>3.9543264664651835E-3</c:v>
                </c:pt>
                <c:pt idx="66">
                  <c:v>4.0121953307530323E-3</c:v>
                </c:pt>
                <c:pt idx="67">
                  <c:v>4.070064195040881E-3</c:v>
                </c:pt>
                <c:pt idx="68">
                  <c:v>4.1279330593287306E-3</c:v>
                </c:pt>
                <c:pt idx="69">
                  <c:v>4.1858019236165793E-3</c:v>
                </c:pt>
                <c:pt idx="70">
                  <c:v>4.2436707879044281E-3</c:v>
                </c:pt>
                <c:pt idx="71">
                  <c:v>4.3015396521922759E-3</c:v>
                </c:pt>
                <c:pt idx="72">
                  <c:v>4.3594085164801255E-3</c:v>
                </c:pt>
                <c:pt idx="73">
                  <c:v>4.4172773807679743E-3</c:v>
                </c:pt>
                <c:pt idx="74">
                  <c:v>4.4751462450558221E-3</c:v>
                </c:pt>
                <c:pt idx="75">
                  <c:v>4.5330151093436718E-3</c:v>
                </c:pt>
                <c:pt idx="76">
                  <c:v>4.5908839736315196E-3</c:v>
                </c:pt>
                <c:pt idx="77">
                  <c:v>4.6487528379193692E-3</c:v>
                </c:pt>
                <c:pt idx="78">
                  <c:v>4.706621702207218E-3</c:v>
                </c:pt>
                <c:pt idx="79">
                  <c:v>4.7644905664950667E-3</c:v>
                </c:pt>
                <c:pt idx="80">
                  <c:v>4.8223594307829163E-3</c:v>
                </c:pt>
                <c:pt idx="81">
                  <c:v>4.8802282950707642E-3</c:v>
                </c:pt>
                <c:pt idx="82">
                  <c:v>4.9380971593586129E-3</c:v>
                </c:pt>
                <c:pt idx="83">
                  <c:v>4.9959660236464616E-3</c:v>
                </c:pt>
                <c:pt idx="84">
                  <c:v>5.0538348879343104E-3</c:v>
                </c:pt>
                <c:pt idx="85">
                  <c:v>5.1117037522221591E-3</c:v>
                </c:pt>
                <c:pt idx="86">
                  <c:v>5.1695726165100079E-3</c:v>
                </c:pt>
                <c:pt idx="87">
                  <c:v>5.2274414807978566E-3</c:v>
                </c:pt>
                <c:pt idx="88">
                  <c:v>5.2853103450857062E-3</c:v>
                </c:pt>
                <c:pt idx="89">
                  <c:v>5.3431792093735541E-3</c:v>
                </c:pt>
                <c:pt idx="90">
                  <c:v>5.4010480736614028E-3</c:v>
                </c:pt>
                <c:pt idx="91">
                  <c:v>5.4589169379492515E-3</c:v>
                </c:pt>
                <c:pt idx="92">
                  <c:v>5.5167858022370994E-3</c:v>
                </c:pt>
                <c:pt idx="93">
                  <c:v>5.574654666524949E-3</c:v>
                </c:pt>
                <c:pt idx="94">
                  <c:v>5.6325235308127978E-3</c:v>
                </c:pt>
                <c:pt idx="95">
                  <c:v>5.6903923951006456E-3</c:v>
                </c:pt>
                <c:pt idx="96">
                  <c:v>5.7482612593884952E-3</c:v>
                </c:pt>
                <c:pt idx="97">
                  <c:v>5.806130123676344E-3</c:v>
                </c:pt>
                <c:pt idx="98">
                  <c:v>5.8639989879641927E-3</c:v>
                </c:pt>
                <c:pt idx="99">
                  <c:v>5.9218678522520371E-3</c:v>
                </c:pt>
              </c:numCache>
            </c:numRef>
          </c:yVal>
          <c:smooth val="1"/>
          <c:extLst>
            <c:ext xmlns:c16="http://schemas.microsoft.com/office/drawing/2014/chart" uri="{C3380CC4-5D6E-409C-BE32-E72D297353CC}">
              <c16:uniqueId val="{0000000A-16A1-E640-BE46-77CB9023ACD1}"/>
            </c:ext>
          </c:extLst>
        </c:ser>
        <c:ser>
          <c:idx val="5"/>
          <c:order val="2"/>
          <c:tx>
            <c:v>CAL 2</c:v>
          </c:tx>
          <c:spPr>
            <a:ln w="25400" cap="rnd">
              <a:solidFill>
                <a:srgbClr val="FF0000"/>
              </a:solidFill>
              <a:round/>
            </a:ln>
            <a:effectLst>
              <a:outerShdw blurRad="57150" dist="19050" dir="5400000" algn="ctr" rotWithShape="0">
                <a:srgbClr val="000000">
                  <a:alpha val="63000"/>
                </a:srgbClr>
              </a:outerShdw>
            </a:effectLst>
          </c:spPr>
          <c:marker>
            <c:symbol val="none"/>
          </c:marker>
          <c:xVal>
            <c:numRef>
              <c:f>Assignment!$AJ$60:$EE$60</c:f>
              <c:numCache>
                <c:formatCode>0.0%</c:formatCode>
                <c:ptCount val="100"/>
                <c:pt idx="0">
                  <c:v>0</c:v>
                </c:pt>
                <c:pt idx="1">
                  <c:v>1.0490540333196979E-4</c:v>
                </c:pt>
                <c:pt idx="2">
                  <c:v>1.5735810499795471E-4</c:v>
                </c:pt>
                <c:pt idx="3">
                  <c:v>2.0981080666393958E-4</c:v>
                </c:pt>
                <c:pt idx="4">
                  <c:v>2.6226350832992453E-4</c:v>
                </c:pt>
                <c:pt idx="5">
                  <c:v>3.1471620999590943E-4</c:v>
                </c:pt>
                <c:pt idx="6">
                  <c:v>3.6716891166189432E-4</c:v>
                </c:pt>
                <c:pt idx="7">
                  <c:v>4.1962161332787917E-4</c:v>
                </c:pt>
                <c:pt idx="8">
                  <c:v>4.7207431499386406E-4</c:v>
                </c:pt>
                <c:pt idx="9">
                  <c:v>5.2452701665984907E-4</c:v>
                </c:pt>
                <c:pt idx="10">
                  <c:v>5.7697971832583396E-4</c:v>
                </c:pt>
                <c:pt idx="11">
                  <c:v>6.2943241999181886E-4</c:v>
                </c:pt>
                <c:pt idx="12">
                  <c:v>6.8188512165780375E-4</c:v>
                </c:pt>
                <c:pt idx="13">
                  <c:v>7.3433782332378865E-4</c:v>
                </c:pt>
                <c:pt idx="14">
                  <c:v>7.8679052498977354E-4</c:v>
                </c:pt>
                <c:pt idx="15">
                  <c:v>8.3924322665575833E-4</c:v>
                </c:pt>
                <c:pt idx="16">
                  <c:v>8.9169592832174323E-4</c:v>
                </c:pt>
                <c:pt idx="17">
                  <c:v>9.4414862998772812E-4</c:v>
                </c:pt>
                <c:pt idx="18">
                  <c:v>9.9660133165371313E-4</c:v>
                </c:pt>
                <c:pt idx="19">
                  <c:v>1.0490540333196981E-3</c:v>
                </c:pt>
                <c:pt idx="20">
                  <c:v>1.1015067349856829E-3</c:v>
                </c:pt>
                <c:pt idx="21">
                  <c:v>1.1539594366516679E-3</c:v>
                </c:pt>
                <c:pt idx="22">
                  <c:v>1.2064121383176527E-3</c:v>
                </c:pt>
                <c:pt idx="23">
                  <c:v>1.2588648399836377E-3</c:v>
                </c:pt>
                <c:pt idx="24">
                  <c:v>1.3113175416496225E-3</c:v>
                </c:pt>
                <c:pt idx="25">
                  <c:v>1.3637702433156075E-3</c:v>
                </c:pt>
                <c:pt idx="26">
                  <c:v>1.4162229449815923E-3</c:v>
                </c:pt>
                <c:pt idx="27">
                  <c:v>1.4686756466475773E-3</c:v>
                </c:pt>
                <c:pt idx="28">
                  <c:v>1.5211283483135621E-3</c:v>
                </c:pt>
                <c:pt idx="29">
                  <c:v>1.5735810499795471E-3</c:v>
                </c:pt>
                <c:pt idx="30">
                  <c:v>1.6260337516455319E-3</c:v>
                </c:pt>
                <c:pt idx="31">
                  <c:v>1.6784864533115167E-3</c:v>
                </c:pt>
                <c:pt idx="32">
                  <c:v>1.7309391549775017E-3</c:v>
                </c:pt>
                <c:pt idx="33">
                  <c:v>1.7833918566434865E-3</c:v>
                </c:pt>
                <c:pt idx="34">
                  <c:v>1.8358445583094717E-3</c:v>
                </c:pt>
                <c:pt idx="35">
                  <c:v>1.8882972599754562E-3</c:v>
                </c:pt>
                <c:pt idx="36">
                  <c:v>1.9407499616414412E-3</c:v>
                </c:pt>
                <c:pt idx="37">
                  <c:v>1.9932026633074263E-3</c:v>
                </c:pt>
                <c:pt idx="38">
                  <c:v>2.0456553649734113E-3</c:v>
                </c:pt>
                <c:pt idx="39">
                  <c:v>2.0981080666393963E-3</c:v>
                </c:pt>
                <c:pt idx="40">
                  <c:v>2.1505607683053813E-3</c:v>
                </c:pt>
                <c:pt idx="41">
                  <c:v>2.2030134699713658E-3</c:v>
                </c:pt>
                <c:pt idx="42">
                  <c:v>2.2554661716373508E-3</c:v>
                </c:pt>
                <c:pt idx="43">
                  <c:v>2.3079188733033358E-3</c:v>
                </c:pt>
                <c:pt idx="44">
                  <c:v>2.3603715749693208E-3</c:v>
                </c:pt>
                <c:pt idx="45">
                  <c:v>2.4128242766353054E-3</c:v>
                </c:pt>
                <c:pt idx="46">
                  <c:v>2.4652769783012904E-3</c:v>
                </c:pt>
                <c:pt idx="47">
                  <c:v>2.5177296799672754E-3</c:v>
                </c:pt>
                <c:pt idx="48">
                  <c:v>2.57018238163326E-3</c:v>
                </c:pt>
                <c:pt idx="49">
                  <c:v>2.622635083299245E-3</c:v>
                </c:pt>
                <c:pt idx="50">
                  <c:v>2.67508778496523E-3</c:v>
                </c:pt>
                <c:pt idx="51">
                  <c:v>2.727540486631215E-3</c:v>
                </c:pt>
                <c:pt idx="52">
                  <c:v>2.7799931882971996E-3</c:v>
                </c:pt>
                <c:pt idx="53">
                  <c:v>2.8324458899631846E-3</c:v>
                </c:pt>
                <c:pt idx="54">
                  <c:v>2.8848985916291696E-3</c:v>
                </c:pt>
                <c:pt idx="55">
                  <c:v>2.9373512932951546E-3</c:v>
                </c:pt>
                <c:pt idx="56">
                  <c:v>2.9898039949611392E-3</c:v>
                </c:pt>
                <c:pt idx="57">
                  <c:v>3.0422566966271242E-3</c:v>
                </c:pt>
                <c:pt idx="58">
                  <c:v>3.0947093982931092E-3</c:v>
                </c:pt>
                <c:pt idx="59">
                  <c:v>3.1471620999590942E-3</c:v>
                </c:pt>
                <c:pt idx="60">
                  <c:v>3.1996148016250787E-3</c:v>
                </c:pt>
                <c:pt idx="61">
                  <c:v>3.2520675032910638E-3</c:v>
                </c:pt>
                <c:pt idx="62">
                  <c:v>3.3045202049570483E-3</c:v>
                </c:pt>
                <c:pt idx="63">
                  <c:v>3.3569729066230333E-3</c:v>
                </c:pt>
                <c:pt idx="64">
                  <c:v>3.4094256082890188E-3</c:v>
                </c:pt>
                <c:pt idx="65">
                  <c:v>3.4618783099550033E-3</c:v>
                </c:pt>
                <c:pt idx="66">
                  <c:v>3.5143310116209883E-3</c:v>
                </c:pt>
                <c:pt idx="67">
                  <c:v>3.5667837132869729E-3</c:v>
                </c:pt>
                <c:pt idx="68">
                  <c:v>3.6192364149529583E-3</c:v>
                </c:pt>
                <c:pt idx="69">
                  <c:v>3.6716891166189434E-3</c:v>
                </c:pt>
                <c:pt idx="70">
                  <c:v>3.7241418182849279E-3</c:v>
                </c:pt>
                <c:pt idx="71">
                  <c:v>3.7765945199509125E-3</c:v>
                </c:pt>
                <c:pt idx="72">
                  <c:v>3.8290472216168979E-3</c:v>
                </c:pt>
                <c:pt idx="73">
                  <c:v>3.8814999232828825E-3</c:v>
                </c:pt>
                <c:pt idx="74">
                  <c:v>3.9339526249488679E-3</c:v>
                </c:pt>
                <c:pt idx="75">
                  <c:v>3.9864053266148525E-3</c:v>
                </c:pt>
                <c:pt idx="76">
                  <c:v>4.0388580282808371E-3</c:v>
                </c:pt>
                <c:pt idx="77">
                  <c:v>4.0913107299468225E-3</c:v>
                </c:pt>
                <c:pt idx="78">
                  <c:v>4.1437634316128071E-3</c:v>
                </c:pt>
                <c:pt idx="79">
                  <c:v>4.1962161332787925E-3</c:v>
                </c:pt>
                <c:pt idx="80">
                  <c:v>4.2486688349447771E-3</c:v>
                </c:pt>
                <c:pt idx="81">
                  <c:v>4.3011215366107625E-3</c:v>
                </c:pt>
                <c:pt idx="82">
                  <c:v>4.3535742382767471E-3</c:v>
                </c:pt>
                <c:pt idx="83">
                  <c:v>4.4060269399427317E-3</c:v>
                </c:pt>
                <c:pt idx="84">
                  <c:v>4.4584796416087171E-3</c:v>
                </c:pt>
                <c:pt idx="85">
                  <c:v>4.5109323432747017E-3</c:v>
                </c:pt>
                <c:pt idx="86">
                  <c:v>4.5633850449406863E-3</c:v>
                </c:pt>
                <c:pt idx="87">
                  <c:v>4.6158377466066717E-3</c:v>
                </c:pt>
                <c:pt idx="88">
                  <c:v>4.6682904482726563E-3</c:v>
                </c:pt>
                <c:pt idx="89">
                  <c:v>4.7207431499386417E-3</c:v>
                </c:pt>
                <c:pt idx="90">
                  <c:v>4.7731958516046263E-3</c:v>
                </c:pt>
                <c:pt idx="91">
                  <c:v>4.82564855327061E-3</c:v>
                </c:pt>
                <c:pt idx="92">
                  <c:v>4.8781012549365954E-3</c:v>
                </c:pt>
                <c:pt idx="93">
                  <c:v>4.93055395660258E-3</c:v>
                </c:pt>
                <c:pt idx="94">
                  <c:v>4.9830066582685654E-3</c:v>
                </c:pt>
                <c:pt idx="95">
                  <c:v>5.03545935993455E-3</c:v>
                </c:pt>
                <c:pt idx="96">
                  <c:v>5.0879120616005346E-3</c:v>
                </c:pt>
                <c:pt idx="97">
                  <c:v>5.14036476326652E-3</c:v>
                </c:pt>
                <c:pt idx="98">
                  <c:v>5.1928174649325046E-3</c:v>
                </c:pt>
                <c:pt idx="99">
                  <c:v>5.2452701665984857E-3</c:v>
                </c:pt>
              </c:numCache>
            </c:numRef>
          </c:xVal>
          <c:yVal>
            <c:numRef>
              <c:f>Assignment!$AJ$61:$EE$61</c:f>
              <c:numCache>
                <c:formatCode>0.00%</c:formatCode>
                <c:ptCount val="100"/>
                <c:pt idx="0">
                  <c:v>0</c:v>
                </c:pt>
                <c:pt idx="1">
                  <c:v>1.5226220976969834E-5</c:v>
                </c:pt>
                <c:pt idx="2">
                  <c:v>2.2839331465454757E-5</c:v>
                </c:pt>
                <c:pt idx="3">
                  <c:v>3.0452441953939668E-5</c:v>
                </c:pt>
                <c:pt idx="4">
                  <c:v>3.8065552442424593E-5</c:v>
                </c:pt>
                <c:pt idx="5">
                  <c:v>4.5678662930909514E-5</c:v>
                </c:pt>
                <c:pt idx="6">
                  <c:v>5.3291773419394421E-5</c:v>
                </c:pt>
                <c:pt idx="7">
                  <c:v>6.0904883907879336E-5</c:v>
                </c:pt>
                <c:pt idx="8">
                  <c:v>6.851799439636425E-5</c:v>
                </c:pt>
                <c:pt idx="9">
                  <c:v>7.6131104884849185E-5</c:v>
                </c:pt>
                <c:pt idx="10">
                  <c:v>8.3744215373334093E-5</c:v>
                </c:pt>
                <c:pt idx="11">
                  <c:v>9.1357325861819027E-5</c:v>
                </c:pt>
                <c:pt idx="12">
                  <c:v>9.8970436350303935E-5</c:v>
                </c:pt>
                <c:pt idx="13">
                  <c:v>1.0658354683878884E-4</c:v>
                </c:pt>
                <c:pt idx="14">
                  <c:v>1.1419665732727378E-4</c:v>
                </c:pt>
                <c:pt idx="15">
                  <c:v>1.2180976781575867E-4</c:v>
                </c:pt>
                <c:pt idx="16">
                  <c:v>1.2942287830424359E-4</c:v>
                </c:pt>
                <c:pt idx="17">
                  <c:v>1.370359887927285E-4</c:v>
                </c:pt>
                <c:pt idx="18">
                  <c:v>1.4464909928121344E-4</c:v>
                </c:pt>
                <c:pt idx="19">
                  <c:v>1.5226220976969837E-4</c:v>
                </c:pt>
                <c:pt idx="20">
                  <c:v>1.5987532025818328E-4</c:v>
                </c:pt>
                <c:pt idx="21">
                  <c:v>1.6748843074666819E-4</c:v>
                </c:pt>
                <c:pt idx="22">
                  <c:v>1.7510154123515312E-4</c:v>
                </c:pt>
                <c:pt idx="23">
                  <c:v>1.8271465172363805E-4</c:v>
                </c:pt>
                <c:pt idx="24">
                  <c:v>1.9032776221212296E-4</c:v>
                </c:pt>
                <c:pt idx="25">
                  <c:v>1.9794087270060787E-4</c:v>
                </c:pt>
                <c:pt idx="26">
                  <c:v>2.0555398318909278E-4</c:v>
                </c:pt>
                <c:pt idx="27">
                  <c:v>2.1316709367757769E-4</c:v>
                </c:pt>
                <c:pt idx="28">
                  <c:v>2.2078020416606259E-4</c:v>
                </c:pt>
                <c:pt idx="29">
                  <c:v>2.2839331465454756E-4</c:v>
                </c:pt>
                <c:pt idx="30">
                  <c:v>2.3600642514303246E-4</c:v>
                </c:pt>
                <c:pt idx="31">
                  <c:v>2.4361953563151734E-4</c:v>
                </c:pt>
                <c:pt idx="32">
                  <c:v>2.5123264612000228E-4</c:v>
                </c:pt>
                <c:pt idx="33">
                  <c:v>2.5884575660848719E-4</c:v>
                </c:pt>
                <c:pt idx="34">
                  <c:v>2.6645886709697215E-4</c:v>
                </c:pt>
                <c:pt idx="35">
                  <c:v>2.74071977585457E-4</c:v>
                </c:pt>
                <c:pt idx="36">
                  <c:v>2.8168508807394196E-4</c:v>
                </c:pt>
                <c:pt idx="37">
                  <c:v>2.8929819856242687E-4</c:v>
                </c:pt>
                <c:pt idx="38">
                  <c:v>2.9691130905091183E-4</c:v>
                </c:pt>
                <c:pt idx="39">
                  <c:v>3.0452441953939674E-4</c:v>
                </c:pt>
                <c:pt idx="40">
                  <c:v>3.1213753002788165E-4</c:v>
                </c:pt>
                <c:pt idx="41">
                  <c:v>3.1975064051636656E-4</c:v>
                </c:pt>
                <c:pt idx="42">
                  <c:v>3.2736375100485146E-4</c:v>
                </c:pt>
                <c:pt idx="43">
                  <c:v>3.3497686149333637E-4</c:v>
                </c:pt>
                <c:pt idx="44">
                  <c:v>3.4258997198182128E-4</c:v>
                </c:pt>
                <c:pt idx="45">
                  <c:v>3.5020308247030624E-4</c:v>
                </c:pt>
                <c:pt idx="46">
                  <c:v>3.5781619295879109E-4</c:v>
                </c:pt>
                <c:pt idx="47">
                  <c:v>3.6542930344727611E-4</c:v>
                </c:pt>
                <c:pt idx="48">
                  <c:v>3.7304241393576102E-4</c:v>
                </c:pt>
                <c:pt idx="49">
                  <c:v>3.8065552442424593E-4</c:v>
                </c:pt>
                <c:pt idx="50">
                  <c:v>3.8826863491273083E-4</c:v>
                </c:pt>
                <c:pt idx="51">
                  <c:v>3.9588174540121574E-4</c:v>
                </c:pt>
                <c:pt idx="52">
                  <c:v>4.0349485588970065E-4</c:v>
                </c:pt>
                <c:pt idx="53">
                  <c:v>4.1110796637818556E-4</c:v>
                </c:pt>
                <c:pt idx="54">
                  <c:v>4.1872107686667046E-4</c:v>
                </c:pt>
                <c:pt idx="55">
                  <c:v>4.2633418735515537E-4</c:v>
                </c:pt>
                <c:pt idx="56">
                  <c:v>4.3394729784364033E-4</c:v>
                </c:pt>
                <c:pt idx="57">
                  <c:v>4.4156040833212519E-4</c:v>
                </c:pt>
                <c:pt idx="58">
                  <c:v>4.4917351882061015E-4</c:v>
                </c:pt>
                <c:pt idx="59">
                  <c:v>4.5678662930909511E-4</c:v>
                </c:pt>
                <c:pt idx="60">
                  <c:v>4.6439973979758002E-4</c:v>
                </c:pt>
                <c:pt idx="61">
                  <c:v>4.7201285028606493E-4</c:v>
                </c:pt>
                <c:pt idx="62">
                  <c:v>4.7962596077454983E-4</c:v>
                </c:pt>
                <c:pt idx="63">
                  <c:v>4.8723907126303469E-4</c:v>
                </c:pt>
                <c:pt idx="64">
                  <c:v>4.948521817515197E-4</c:v>
                </c:pt>
                <c:pt idx="65">
                  <c:v>5.0246529224000456E-4</c:v>
                </c:pt>
                <c:pt idx="66">
                  <c:v>5.1007840272848952E-4</c:v>
                </c:pt>
                <c:pt idx="67">
                  <c:v>5.1769151321697437E-4</c:v>
                </c:pt>
                <c:pt idx="68">
                  <c:v>5.2530462370545933E-4</c:v>
                </c:pt>
                <c:pt idx="69">
                  <c:v>5.329177341939443E-4</c:v>
                </c:pt>
                <c:pt idx="70">
                  <c:v>5.4053084468242915E-4</c:v>
                </c:pt>
                <c:pt idx="71">
                  <c:v>5.48143955170914E-4</c:v>
                </c:pt>
                <c:pt idx="72">
                  <c:v>5.5575706565939907E-4</c:v>
                </c:pt>
                <c:pt idx="73">
                  <c:v>5.6337017614788393E-4</c:v>
                </c:pt>
                <c:pt idx="74">
                  <c:v>5.7098328663636889E-4</c:v>
                </c:pt>
                <c:pt idx="75">
                  <c:v>5.7859639712485374E-4</c:v>
                </c:pt>
                <c:pt idx="76">
                  <c:v>5.862095076133387E-4</c:v>
                </c:pt>
                <c:pt idx="77">
                  <c:v>5.9382261810182366E-4</c:v>
                </c:pt>
                <c:pt idx="78">
                  <c:v>6.0143572859030852E-4</c:v>
                </c:pt>
                <c:pt idx="79">
                  <c:v>6.0904883907879348E-4</c:v>
                </c:pt>
                <c:pt idx="80">
                  <c:v>6.1666194956727833E-4</c:v>
                </c:pt>
                <c:pt idx="81">
                  <c:v>6.242750600557633E-4</c:v>
                </c:pt>
                <c:pt idx="82">
                  <c:v>6.3188817054424826E-4</c:v>
                </c:pt>
                <c:pt idx="83">
                  <c:v>6.3950128103273311E-4</c:v>
                </c:pt>
                <c:pt idx="84">
                  <c:v>6.4711439152121796E-4</c:v>
                </c:pt>
                <c:pt idx="85">
                  <c:v>6.5472750200970293E-4</c:v>
                </c:pt>
                <c:pt idx="86">
                  <c:v>6.6234061249818789E-4</c:v>
                </c:pt>
                <c:pt idx="87">
                  <c:v>6.6995372298667274E-4</c:v>
                </c:pt>
                <c:pt idx="88">
                  <c:v>6.775668334751577E-4</c:v>
                </c:pt>
                <c:pt idx="89">
                  <c:v>6.8517994396364256E-4</c:v>
                </c:pt>
                <c:pt idx="90">
                  <c:v>6.9279305445212763E-4</c:v>
                </c:pt>
                <c:pt idx="91">
                  <c:v>7.0040616494061237E-4</c:v>
                </c:pt>
                <c:pt idx="92">
                  <c:v>7.0801927542909723E-4</c:v>
                </c:pt>
                <c:pt idx="93">
                  <c:v>7.1563238591758219E-4</c:v>
                </c:pt>
                <c:pt idx="94">
                  <c:v>7.2324549640606726E-4</c:v>
                </c:pt>
                <c:pt idx="95">
                  <c:v>7.30858606894552E-4</c:v>
                </c:pt>
                <c:pt idx="96">
                  <c:v>7.3847171738303696E-4</c:v>
                </c:pt>
                <c:pt idx="97">
                  <c:v>7.4608482787152182E-4</c:v>
                </c:pt>
                <c:pt idx="98">
                  <c:v>7.5369793836000678E-4</c:v>
                </c:pt>
                <c:pt idx="99">
                  <c:v>7.613110488484912E-4</c:v>
                </c:pt>
              </c:numCache>
            </c:numRef>
          </c:yVal>
          <c:smooth val="1"/>
          <c:extLst>
            <c:ext xmlns:c16="http://schemas.microsoft.com/office/drawing/2014/chart" uri="{C3380CC4-5D6E-409C-BE32-E72D297353CC}">
              <c16:uniqueId val="{0000000B-16A1-E640-BE46-77CB9023ACD1}"/>
            </c:ext>
          </c:extLst>
        </c:ser>
        <c:ser>
          <c:idx val="2"/>
          <c:order val="3"/>
          <c:tx>
            <c:v>Tangency Portfolio 1</c:v>
          </c:tx>
          <c:spPr>
            <a:ln w="9525" cap="rnd">
              <a:solidFill>
                <a:schemeClr val="accent3"/>
              </a:solidFill>
              <a:round/>
            </a:ln>
            <a:effectLst>
              <a:outerShdw blurRad="57150" dist="19050" dir="5400000" algn="ctr" rotWithShape="0">
                <a:srgbClr val="000000">
                  <a:alpha val="63000"/>
                </a:srgbClr>
              </a:outerShdw>
            </a:effectLst>
          </c:spPr>
          <c:marker>
            <c:symbol val="star"/>
            <c:size val="13"/>
            <c:spPr>
              <a:noFill/>
              <a:ln w="9525" cap="rnd">
                <a:solidFill>
                  <a:srgbClr val="7030A0"/>
                </a:solidFill>
                <a:round/>
              </a:ln>
              <a:effectLst>
                <a:outerShdw blurRad="57150" dist="19050" dir="5400000" algn="ctr" rotWithShape="0">
                  <a:srgbClr val="000000">
                    <a:alpha val="63000"/>
                  </a:srgbClr>
                </a:outerShdw>
              </a:effectLst>
            </c:spPr>
          </c:marker>
          <c:xVal>
            <c:numRef>
              <c:f>Assignment!$EF$28</c:f>
              <c:numCache>
                <c:formatCode>0.0%</c:formatCode>
                <c:ptCount val="1"/>
                <c:pt idx="0">
                  <c:v>2.421098745716309E-3</c:v>
                </c:pt>
              </c:numCache>
            </c:numRef>
          </c:xVal>
          <c:yVal>
            <c:numRef>
              <c:f>Assignment!$EF$29</c:f>
              <c:numCache>
                <c:formatCode>0.00%</c:formatCode>
                <c:ptCount val="1"/>
                <c:pt idx="0">
                  <c:v>1.7019948540174945E-4</c:v>
                </c:pt>
              </c:numCache>
            </c:numRef>
          </c:yVal>
          <c:smooth val="1"/>
          <c:extLst>
            <c:ext xmlns:c16="http://schemas.microsoft.com/office/drawing/2014/chart" uri="{C3380CC4-5D6E-409C-BE32-E72D297353CC}">
              <c16:uniqueId val="{00000004-16A1-E640-BE46-77CB9023ACD1}"/>
            </c:ext>
          </c:extLst>
        </c:ser>
        <c:ser>
          <c:idx val="0"/>
          <c:order val="4"/>
          <c:tx>
            <c:v>Efficient Frontier 1</c:v>
          </c:tx>
          <c:spPr>
            <a:ln w="25400" cap="rnd">
              <a:solidFill>
                <a:schemeClr val="accent1"/>
              </a:solidFill>
              <a:round/>
            </a:ln>
            <a:effectLst>
              <a:outerShdw blurRad="57150" dist="19050" dir="5400000" algn="ctr" rotWithShape="0">
                <a:srgbClr val="000000">
                  <a:alpha val="63000"/>
                </a:srgbClr>
              </a:outerShdw>
            </a:effectLst>
          </c:spPr>
          <c:marker>
            <c:symbol val="none"/>
          </c:marker>
          <c:xVal>
            <c:numRef>
              <c:f>Assignment!$AJ$13:$EE$13</c:f>
              <c:numCache>
                <c:formatCode>0.0%</c:formatCode>
                <c:ptCount val="100"/>
                <c:pt idx="0">
                  <c:v>2.075518142744441E-3</c:v>
                </c:pt>
                <c:pt idx="1">
                  <c:v>2.0827943693664465E-3</c:v>
                </c:pt>
                <c:pt idx="2">
                  <c:v>2.0918540453337669E-3</c:v>
                </c:pt>
                <c:pt idx="3">
                  <c:v>2.1044720657295395E-3</c:v>
                </c:pt>
                <c:pt idx="4">
                  <c:v>2.1205849123377969E-3</c:v>
                </c:pt>
                <c:pt idx="5">
                  <c:v>2.1401136493129241E-3</c:v>
                </c:pt>
                <c:pt idx="6">
                  <c:v>2.1629657556369915E-3</c:v>
                </c:pt>
                <c:pt idx="7">
                  <c:v>2.1890371524218482E-3</c:v>
                </c:pt>
                <c:pt idx="8">
                  <c:v>2.2182143304581834E-3</c:v>
                </c:pt>
                <c:pt idx="9">
                  <c:v>2.250376489292175E-3</c:v>
                </c:pt>
                <c:pt idx="10">
                  <c:v>2.2853976104411102E-3</c:v>
                </c:pt>
                <c:pt idx="11">
                  <c:v>2.3231484021910731E-3</c:v>
                </c:pt>
                <c:pt idx="12">
                  <c:v>2.3634980697978098E-3</c:v>
                </c:pt>
                <c:pt idx="13">
                  <c:v>2.4063158811376034E-3</c:v>
                </c:pt>
                <c:pt idx="14">
                  <c:v>2.4514725126409537E-3</c:v>
                </c:pt>
                <c:pt idx="15">
                  <c:v>2.4988411728629921E-3</c:v>
                </c:pt>
                <c:pt idx="16">
                  <c:v>2.5482985109084992E-3</c:v>
                </c:pt>
                <c:pt idx="17">
                  <c:v>2.5997253240955458E-3</c:v>
                </c:pt>
                <c:pt idx="18">
                  <c:v>2.6530070839202338E-3</c:v>
                </c:pt>
                <c:pt idx="19">
                  <c:v>2.7080343019356737E-3</c:v>
                </c:pt>
                <c:pt idx="20">
                  <c:v>2.7647027580070078E-3</c:v>
                </c:pt>
                <c:pt idx="21">
                  <c:v>2.8229136129794899E-3</c:v>
                </c:pt>
                <c:pt idx="22">
                  <c:v>2.8825734264889616E-3</c:v>
                </c:pt>
                <c:pt idx="23">
                  <c:v>2.9435940987842992E-3</c:v>
                </c:pt>
                <c:pt idx="24">
                  <c:v>3.0058927532826611E-3</c:v>
                </c:pt>
                <c:pt idx="25">
                  <c:v>3.0693915743382635E-3</c:v>
                </c:pt>
                <c:pt idx="26">
                  <c:v>3.1340176125130926E-3</c:v>
                </c:pt>
                <c:pt idx="27">
                  <c:v>3.1997025675846559E-3</c:v>
                </c:pt>
                <c:pt idx="28">
                  <c:v>3.2663825576645881E-3</c:v>
                </c:pt>
                <c:pt idx="29">
                  <c:v>3.3339978811578611E-3</c:v>
                </c:pt>
                <c:pt idx="30">
                  <c:v>3.4024927768706273E-3</c:v>
                </c:pt>
                <c:pt idx="31">
                  <c:v>3.4718151863672867E-3</c:v>
                </c:pt>
                <c:pt idx="32">
                  <c:v>3.5419165216682164E-3</c:v>
                </c:pt>
                <c:pt idx="33">
                  <c:v>3.6127514405483352E-3</c:v>
                </c:pt>
                <c:pt idx="34">
                  <c:v>3.684277631021297E-3</c:v>
                </c:pt>
                <c:pt idx="35">
                  <c:v>3.7564556060528348E-3</c:v>
                </c:pt>
                <c:pt idx="36">
                  <c:v>3.8292485091189462E-3</c:v>
                </c:pt>
                <c:pt idx="37">
                  <c:v>3.9026219308915403E-3</c:v>
                </c:pt>
                <c:pt idx="38">
                  <c:v>3.9765437370791719E-3</c:v>
                </c:pt>
                <c:pt idx="39">
                  <c:v>4.0509839072592722E-3</c:v>
                </c:pt>
                <c:pt idx="40">
                  <c:v>4.1259143843984025E-3</c:v>
                </c:pt>
                <c:pt idx="41">
                  <c:v>4.201308934658309E-3</c:v>
                </c:pt>
                <c:pt idx="42">
                  <c:v>4.2771430170191705E-3</c:v>
                </c:pt>
                <c:pt idx="43">
                  <c:v>4.3533936622104381E-3</c:v>
                </c:pt>
                <c:pt idx="44">
                  <c:v>4.4300393604181677E-3</c:v>
                </c:pt>
                <c:pt idx="45">
                  <c:v>4.5070599572311475E-3</c:v>
                </c:pt>
                <c:pt idx="46">
                  <c:v>4.5844365572925852E-3</c:v>
                </c:pt>
                <c:pt idx="47">
                  <c:v>4.6621514351366791E-3</c:v>
                </c:pt>
                <c:pt idx="48">
                  <c:v>4.7401879527077121E-3</c:v>
                </c:pt>
                <c:pt idx="49">
                  <c:v>4.8185304830815076E-3</c:v>
                </c:pt>
                <c:pt idx="50">
                  <c:v>4.8971643399336844E-3</c:v>
                </c:pt>
                <c:pt idx="51">
                  <c:v>4.9760757123251823E-3</c:v>
                </c:pt>
                <c:pt idx="52">
                  <c:v>5.0552516044020052E-3</c:v>
                </c:pt>
                <c:pt idx="53">
                  <c:v>5.1346797796325691E-3</c:v>
                </c:pt>
                <c:pt idx="54">
                  <c:v>5.2143487092318752E-3</c:v>
                </c:pt>
                <c:pt idx="55">
                  <c:v>5.2942475244467657E-3</c:v>
                </c:pt>
                <c:pt idx="56">
                  <c:v>5.3743659724004049E-3</c:v>
                </c:pt>
                <c:pt idx="57">
                  <c:v>5.4546943752168198E-3</c:v>
                </c:pt>
                <c:pt idx="58">
                  <c:v>5.535223592167772E-3</c:v>
                </c:pt>
                <c:pt idx="59">
                  <c:v>5.6159449846042335E-3</c:v>
                </c:pt>
                <c:pt idx="60">
                  <c:v>5.6968503834534927E-3</c:v>
                </c:pt>
                <c:pt idx="61">
                  <c:v>5.7779320590803955E-3</c:v>
                </c:pt>
                <c:pt idx="62">
                  <c:v>5.859182693327275E-3</c:v>
                </c:pt>
                <c:pt idx="63">
                  <c:v>5.9405953535621959E-3</c:v>
                </c:pt>
                <c:pt idx="64">
                  <c:v>6.0221634685788525E-3</c:v>
                </c:pt>
                <c:pt idx="65">
                  <c:v>6.1038808062042482E-3</c:v>
                </c:pt>
                <c:pt idx="66">
                  <c:v>6.185741452481958E-3</c:v>
                </c:pt>
                <c:pt idx="67">
                  <c:v>6.2677397923095552E-3</c:v>
                </c:pt>
                <c:pt idx="68">
                  <c:v>6.349870491418678E-3</c:v>
                </c:pt>
                <c:pt idx="69">
                  <c:v>6.4321284795952867E-3</c:v>
                </c:pt>
                <c:pt idx="70">
                  <c:v>6.5145089350459812E-3</c:v>
                </c:pt>
                <c:pt idx="71">
                  <c:v>6.5970072698238779E-3</c:v>
                </c:pt>
                <c:pt idx="72">
                  <c:v>6.6796191162345692E-3</c:v>
                </c:pt>
                <c:pt idx="73">
                  <c:v>6.7623403141490552E-3</c:v>
                </c:pt>
                <c:pt idx="74">
                  <c:v>6.845166899156427E-3</c:v>
                </c:pt>
                <c:pt idx="75">
                  <c:v>6.9280950914944964E-3</c:v>
                </c:pt>
                <c:pt idx="76">
                  <c:v>7.0111212857014178E-3</c:v>
                </c:pt>
                <c:pt idx="77">
                  <c:v>7.0942420409359375E-3</c:v>
                </c:pt>
                <c:pt idx="78">
                  <c:v>7.1774540719180017E-3</c:v>
                </c:pt>
                <c:pt idx="79">
                  <c:v>7.2607542404452552E-3</c:v>
                </c:pt>
                <c:pt idx="80">
                  <c:v>7.3441395474444296E-3</c:v>
                </c:pt>
                <c:pt idx="81">
                  <c:v>7.4276071255198186E-3</c:v>
                </c:pt>
                <c:pt idx="82">
                  <c:v>7.5111542319639775E-3</c:v>
                </c:pt>
                <c:pt idx="83">
                  <c:v>7.5947782421983837E-3</c:v>
                </c:pt>
                <c:pt idx="84">
                  <c:v>7.6784766436143823E-3</c:v>
                </c:pt>
                <c:pt idx="85">
                  <c:v>7.7622470297868821E-3</c:v>
                </c:pt>
                <c:pt idx="86">
                  <c:v>7.8460870950353961E-3</c:v>
                </c:pt>
                <c:pt idx="87">
                  <c:v>7.9299946293089462E-3</c:v>
                </c:pt>
                <c:pt idx="88">
                  <c:v>8.013967513373044E-3</c:v>
                </c:pt>
                <c:pt idx="89">
                  <c:v>8.0980037142786201E-3</c:v>
                </c:pt>
                <c:pt idx="90">
                  <c:v>8.182101281094251E-3</c:v>
                </c:pt>
                <c:pt idx="91">
                  <c:v>8.2662583408843505E-3</c:v>
                </c:pt>
                <c:pt idx="92">
                  <c:v>8.3504730949173177E-3</c:v>
                </c:pt>
                <c:pt idx="93">
                  <c:v>8.4347438150887515E-3</c:v>
                </c:pt>
                <c:pt idx="94">
                  <c:v>8.5190688405458945E-3</c:v>
                </c:pt>
                <c:pt idx="95">
                  <c:v>8.6034465745004774E-3</c:v>
                </c:pt>
                <c:pt idx="96">
                  <c:v>8.6878754812180683E-3</c:v>
                </c:pt>
                <c:pt idx="97">
                  <c:v>8.7723540831727825E-3</c:v>
                </c:pt>
                <c:pt idx="98">
                  <c:v>8.8568809583570857E-3</c:v>
                </c:pt>
                <c:pt idx="99">
                  <c:v>8.9414547377370535E-3</c:v>
                </c:pt>
              </c:numCache>
            </c:numRef>
          </c:xVal>
          <c:yVal>
            <c:numRef>
              <c:f>Assignment!$AJ$14:$EE$14</c:f>
              <c:numCache>
                <c:formatCode>0.00%</c:formatCode>
                <c:ptCount val="100"/>
                <c:pt idx="0">
                  <c:v>1.2973084856464839E-4</c:v>
                </c:pt>
                <c:pt idx="1">
                  <c:v>1.3512776897204413E-4</c:v>
                </c:pt>
                <c:pt idx="2">
                  <c:v>1.3782622917574201E-4</c:v>
                </c:pt>
                <c:pt idx="3">
                  <c:v>1.405246893794399E-4</c:v>
                </c:pt>
                <c:pt idx="4">
                  <c:v>1.4322314958313775E-4</c:v>
                </c:pt>
                <c:pt idx="5">
                  <c:v>1.4592160978683561E-4</c:v>
                </c:pt>
                <c:pt idx="6">
                  <c:v>1.4862006999053349E-4</c:v>
                </c:pt>
                <c:pt idx="7">
                  <c:v>1.5131853019423132E-4</c:v>
                </c:pt>
                <c:pt idx="8">
                  <c:v>1.5401699039792921E-4</c:v>
                </c:pt>
                <c:pt idx="9">
                  <c:v>1.5671545060162712E-4</c:v>
                </c:pt>
                <c:pt idx="10">
                  <c:v>1.5941391080532495E-4</c:v>
                </c:pt>
                <c:pt idx="11">
                  <c:v>1.6211237100902286E-4</c:v>
                </c:pt>
                <c:pt idx="12">
                  <c:v>1.6481083121272069E-4</c:v>
                </c:pt>
                <c:pt idx="13">
                  <c:v>1.6750929141641857E-4</c:v>
                </c:pt>
                <c:pt idx="14">
                  <c:v>1.7020775162011643E-4</c:v>
                </c:pt>
                <c:pt idx="15">
                  <c:v>1.7290621182381431E-4</c:v>
                </c:pt>
                <c:pt idx="16">
                  <c:v>1.7560467202751219E-4</c:v>
                </c:pt>
                <c:pt idx="17">
                  <c:v>1.7830313223121002E-4</c:v>
                </c:pt>
                <c:pt idx="18">
                  <c:v>1.8100159243490788E-4</c:v>
                </c:pt>
                <c:pt idx="19">
                  <c:v>1.8370005263860579E-4</c:v>
                </c:pt>
                <c:pt idx="20">
                  <c:v>1.8639851284230364E-4</c:v>
                </c:pt>
                <c:pt idx="21">
                  <c:v>1.8909697304600147E-4</c:v>
                </c:pt>
                <c:pt idx="22">
                  <c:v>1.9179543324969936E-4</c:v>
                </c:pt>
                <c:pt idx="23">
                  <c:v>1.9449389345339727E-4</c:v>
                </c:pt>
                <c:pt idx="24">
                  <c:v>1.9719235365709512E-4</c:v>
                </c:pt>
                <c:pt idx="25">
                  <c:v>1.9989081386079301E-4</c:v>
                </c:pt>
                <c:pt idx="26">
                  <c:v>2.0258927406449084E-4</c:v>
                </c:pt>
                <c:pt idx="27">
                  <c:v>2.0528773426818869E-4</c:v>
                </c:pt>
                <c:pt idx="28">
                  <c:v>2.0798619447188658E-4</c:v>
                </c:pt>
                <c:pt idx="29">
                  <c:v>2.1068465467558443E-4</c:v>
                </c:pt>
                <c:pt idx="30">
                  <c:v>2.1338311487928234E-4</c:v>
                </c:pt>
                <c:pt idx="31">
                  <c:v>2.160815750829802E-4</c:v>
                </c:pt>
                <c:pt idx="32">
                  <c:v>2.1878003528667808E-4</c:v>
                </c:pt>
                <c:pt idx="33">
                  <c:v>2.2147849549037591E-4</c:v>
                </c:pt>
                <c:pt idx="34">
                  <c:v>2.2417695569407379E-4</c:v>
                </c:pt>
                <c:pt idx="35">
                  <c:v>2.2687541589777168E-4</c:v>
                </c:pt>
                <c:pt idx="36">
                  <c:v>2.2957387610146953E-4</c:v>
                </c:pt>
                <c:pt idx="37">
                  <c:v>2.3227233630516736E-4</c:v>
                </c:pt>
                <c:pt idx="38">
                  <c:v>2.3497079650886522E-4</c:v>
                </c:pt>
                <c:pt idx="39">
                  <c:v>2.3766925671256313E-4</c:v>
                </c:pt>
                <c:pt idx="40">
                  <c:v>2.4036771691626096E-4</c:v>
                </c:pt>
                <c:pt idx="41">
                  <c:v>2.430661771199589E-4</c:v>
                </c:pt>
                <c:pt idx="42">
                  <c:v>2.4576463732365673E-4</c:v>
                </c:pt>
                <c:pt idx="43">
                  <c:v>2.4846309752735461E-4</c:v>
                </c:pt>
                <c:pt idx="44">
                  <c:v>2.5116155773105249E-4</c:v>
                </c:pt>
                <c:pt idx="45">
                  <c:v>2.5386001793475032E-4</c:v>
                </c:pt>
                <c:pt idx="46">
                  <c:v>2.5655847813844815E-4</c:v>
                </c:pt>
                <c:pt idx="47">
                  <c:v>2.5925693834214609E-4</c:v>
                </c:pt>
                <c:pt idx="48">
                  <c:v>2.6195539854584397E-4</c:v>
                </c:pt>
                <c:pt idx="49">
                  <c:v>2.646538587495418E-4</c:v>
                </c:pt>
                <c:pt idx="50">
                  <c:v>2.6735231895323969E-4</c:v>
                </c:pt>
                <c:pt idx="51">
                  <c:v>2.7005077915693751E-4</c:v>
                </c:pt>
                <c:pt idx="52">
                  <c:v>2.7274923936063534E-4</c:v>
                </c:pt>
                <c:pt idx="53">
                  <c:v>2.7544769956433328E-4</c:v>
                </c:pt>
                <c:pt idx="54">
                  <c:v>2.7814615976803111E-4</c:v>
                </c:pt>
                <c:pt idx="55">
                  <c:v>2.8084461997172899E-4</c:v>
                </c:pt>
                <c:pt idx="56">
                  <c:v>2.8354308017542688E-4</c:v>
                </c:pt>
                <c:pt idx="57">
                  <c:v>2.8624154037912476E-4</c:v>
                </c:pt>
                <c:pt idx="58">
                  <c:v>2.889400005828227E-4</c:v>
                </c:pt>
                <c:pt idx="59">
                  <c:v>2.9163846078652047E-4</c:v>
                </c:pt>
                <c:pt idx="60">
                  <c:v>2.9433692099021841E-4</c:v>
                </c:pt>
                <c:pt idx="61">
                  <c:v>2.9703538119391629E-4</c:v>
                </c:pt>
                <c:pt idx="62">
                  <c:v>2.9973384139761407E-4</c:v>
                </c:pt>
                <c:pt idx="63">
                  <c:v>3.0243230160131195E-4</c:v>
                </c:pt>
                <c:pt idx="64">
                  <c:v>3.0513076180500984E-4</c:v>
                </c:pt>
                <c:pt idx="65">
                  <c:v>3.0782922200870767E-4</c:v>
                </c:pt>
                <c:pt idx="66">
                  <c:v>3.105276822124056E-4</c:v>
                </c:pt>
                <c:pt idx="67">
                  <c:v>3.1322614241610343E-4</c:v>
                </c:pt>
                <c:pt idx="68">
                  <c:v>3.1592460261980132E-4</c:v>
                </c:pt>
                <c:pt idx="69">
                  <c:v>3.186230628234992E-4</c:v>
                </c:pt>
                <c:pt idx="70">
                  <c:v>3.2132152302719703E-4</c:v>
                </c:pt>
                <c:pt idx="71">
                  <c:v>3.2401998323089491E-4</c:v>
                </c:pt>
                <c:pt idx="72">
                  <c:v>3.2671844343459274E-4</c:v>
                </c:pt>
                <c:pt idx="73">
                  <c:v>3.2941690363829062E-4</c:v>
                </c:pt>
                <c:pt idx="74">
                  <c:v>3.3211536384198845E-4</c:v>
                </c:pt>
                <c:pt idx="75">
                  <c:v>3.3481382404568634E-4</c:v>
                </c:pt>
                <c:pt idx="76">
                  <c:v>3.3751228424938427E-4</c:v>
                </c:pt>
                <c:pt idx="77">
                  <c:v>3.4021074445308205E-4</c:v>
                </c:pt>
                <c:pt idx="78">
                  <c:v>3.4290920465677999E-4</c:v>
                </c:pt>
                <c:pt idx="79">
                  <c:v>3.4560766486047787E-4</c:v>
                </c:pt>
                <c:pt idx="80">
                  <c:v>3.483061250641757E-4</c:v>
                </c:pt>
                <c:pt idx="81">
                  <c:v>3.5100458526787358E-4</c:v>
                </c:pt>
                <c:pt idx="82">
                  <c:v>3.5370304547157152E-4</c:v>
                </c:pt>
                <c:pt idx="83">
                  <c:v>3.5640150567526946E-4</c:v>
                </c:pt>
                <c:pt idx="84">
                  <c:v>3.5909996587896718E-4</c:v>
                </c:pt>
                <c:pt idx="85">
                  <c:v>3.6179842608266506E-4</c:v>
                </c:pt>
                <c:pt idx="86">
                  <c:v>3.6449688628636295E-4</c:v>
                </c:pt>
                <c:pt idx="87">
                  <c:v>3.6719534649006083E-4</c:v>
                </c:pt>
                <c:pt idx="88">
                  <c:v>3.698938066937586E-4</c:v>
                </c:pt>
                <c:pt idx="89">
                  <c:v>3.7259226689745654E-4</c:v>
                </c:pt>
                <c:pt idx="90">
                  <c:v>3.7529072710115432E-4</c:v>
                </c:pt>
                <c:pt idx="91">
                  <c:v>3.7798918730485215E-4</c:v>
                </c:pt>
                <c:pt idx="92">
                  <c:v>3.8068764750855014E-4</c:v>
                </c:pt>
                <c:pt idx="93">
                  <c:v>3.8338610771224791E-4</c:v>
                </c:pt>
                <c:pt idx="94">
                  <c:v>3.8608456791594585E-4</c:v>
                </c:pt>
                <c:pt idx="95">
                  <c:v>3.8878302811964373E-4</c:v>
                </c:pt>
                <c:pt idx="96">
                  <c:v>3.9148148832334162E-4</c:v>
                </c:pt>
                <c:pt idx="97">
                  <c:v>3.941799485270395E-4</c:v>
                </c:pt>
                <c:pt idx="98">
                  <c:v>3.9687840873073728E-4</c:v>
                </c:pt>
                <c:pt idx="99">
                  <c:v>3.9957686893443494E-4</c:v>
                </c:pt>
              </c:numCache>
            </c:numRef>
          </c:yVal>
          <c:smooth val="1"/>
          <c:extLst>
            <c:ext xmlns:c16="http://schemas.microsoft.com/office/drawing/2014/chart" uri="{C3380CC4-5D6E-409C-BE32-E72D297353CC}">
              <c16:uniqueId val="{00000006-16A1-E640-BE46-77CB9023ACD1}"/>
            </c:ext>
          </c:extLst>
        </c:ser>
        <c:ser>
          <c:idx val="1"/>
          <c:order val="5"/>
          <c:tx>
            <c:v>CAL 1</c:v>
          </c:tx>
          <c:spPr>
            <a:ln w="25400" cap="rnd">
              <a:solidFill>
                <a:srgbClr val="FF0000"/>
              </a:solidFill>
              <a:round/>
            </a:ln>
            <a:effectLst>
              <a:outerShdw blurRad="57150" dist="19050" dir="5400000" algn="ctr" rotWithShape="0">
                <a:srgbClr val="000000">
                  <a:alpha val="63000"/>
                </a:srgbClr>
              </a:outerShdw>
            </a:effectLst>
          </c:spPr>
          <c:marker>
            <c:symbol val="none"/>
          </c:marker>
          <c:xVal>
            <c:numRef>
              <c:f>Assignment!$AJ$28:$EE$28</c:f>
              <c:numCache>
                <c:formatCode>0.0%</c:formatCode>
                <c:ptCount val="100"/>
                <c:pt idx="0">
                  <c:v>0</c:v>
                </c:pt>
                <c:pt idx="1">
                  <c:v>4.8366386848079731E-5</c:v>
                </c:pt>
                <c:pt idx="2">
                  <c:v>7.2549580272119593E-5</c:v>
                </c:pt>
                <c:pt idx="3">
                  <c:v>9.6732773696159462E-5</c:v>
                </c:pt>
                <c:pt idx="4">
                  <c:v>1.2091596712019933E-4</c:v>
                </c:pt>
                <c:pt idx="5">
                  <c:v>1.4509916054423919E-4</c:v>
                </c:pt>
                <c:pt idx="6">
                  <c:v>1.6928235396827907E-4</c:v>
                </c:pt>
                <c:pt idx="7">
                  <c:v>1.9346554739231892E-4</c:v>
                </c:pt>
                <c:pt idx="8">
                  <c:v>2.1764874081635881E-4</c:v>
                </c:pt>
                <c:pt idx="9">
                  <c:v>2.4183193424039866E-4</c:v>
                </c:pt>
                <c:pt idx="10">
                  <c:v>2.6601512766443852E-4</c:v>
                </c:pt>
                <c:pt idx="11">
                  <c:v>2.9019832108847837E-4</c:v>
                </c:pt>
                <c:pt idx="12">
                  <c:v>3.1438151451251828E-4</c:v>
                </c:pt>
                <c:pt idx="13">
                  <c:v>3.3856470793655814E-4</c:v>
                </c:pt>
                <c:pt idx="14">
                  <c:v>3.6274790136059799E-4</c:v>
                </c:pt>
                <c:pt idx="15">
                  <c:v>3.8693109478463785E-4</c:v>
                </c:pt>
                <c:pt idx="16">
                  <c:v>4.111142882086777E-4</c:v>
                </c:pt>
                <c:pt idx="17">
                  <c:v>4.3529748163271761E-4</c:v>
                </c:pt>
                <c:pt idx="18">
                  <c:v>4.5948067505675747E-4</c:v>
                </c:pt>
                <c:pt idx="19">
                  <c:v>4.8366386848079732E-4</c:v>
                </c:pt>
                <c:pt idx="20">
                  <c:v>5.0784706190483723E-4</c:v>
                </c:pt>
                <c:pt idx="21">
                  <c:v>5.3203025532887703E-4</c:v>
                </c:pt>
                <c:pt idx="22">
                  <c:v>5.5621344875291683E-4</c:v>
                </c:pt>
                <c:pt idx="23">
                  <c:v>5.8039664217695674E-4</c:v>
                </c:pt>
                <c:pt idx="24">
                  <c:v>6.0457983560099665E-4</c:v>
                </c:pt>
                <c:pt idx="25">
                  <c:v>6.2876302902503656E-4</c:v>
                </c:pt>
                <c:pt idx="26">
                  <c:v>6.5294622244907636E-4</c:v>
                </c:pt>
                <c:pt idx="27">
                  <c:v>6.7712941587311627E-4</c:v>
                </c:pt>
                <c:pt idx="28">
                  <c:v>7.0131260929715607E-4</c:v>
                </c:pt>
                <c:pt idx="29">
                  <c:v>7.2549580272119598E-4</c:v>
                </c:pt>
                <c:pt idx="30">
                  <c:v>7.4967899614523578E-4</c:v>
                </c:pt>
                <c:pt idx="31">
                  <c:v>7.7386218956927569E-4</c:v>
                </c:pt>
                <c:pt idx="32">
                  <c:v>7.980453829933156E-4</c:v>
                </c:pt>
                <c:pt idx="33">
                  <c:v>8.222285764173554E-4</c:v>
                </c:pt>
                <c:pt idx="34">
                  <c:v>8.4641176984139531E-4</c:v>
                </c:pt>
                <c:pt idx="35">
                  <c:v>8.7059496326543522E-4</c:v>
                </c:pt>
                <c:pt idx="36">
                  <c:v>8.9477815668947502E-4</c:v>
                </c:pt>
                <c:pt idx="37">
                  <c:v>9.1896135011351493E-4</c:v>
                </c:pt>
                <c:pt idx="38">
                  <c:v>9.4314454353755474E-4</c:v>
                </c:pt>
                <c:pt idx="39">
                  <c:v>9.6732773696159464E-4</c:v>
                </c:pt>
                <c:pt idx="40">
                  <c:v>9.9151093038563434E-4</c:v>
                </c:pt>
                <c:pt idx="41">
                  <c:v>1.0156941238096745E-3</c:v>
                </c:pt>
                <c:pt idx="42">
                  <c:v>1.0398773172337142E-3</c:v>
                </c:pt>
                <c:pt idx="43">
                  <c:v>1.0640605106577541E-3</c:v>
                </c:pt>
                <c:pt idx="44">
                  <c:v>1.088243704081794E-3</c:v>
                </c:pt>
                <c:pt idx="45">
                  <c:v>1.1124268975058337E-3</c:v>
                </c:pt>
                <c:pt idx="46">
                  <c:v>1.1366100909298738E-3</c:v>
                </c:pt>
                <c:pt idx="47">
                  <c:v>1.1607932843539135E-3</c:v>
                </c:pt>
                <c:pt idx="48">
                  <c:v>1.1849764777779534E-3</c:v>
                </c:pt>
                <c:pt idx="49">
                  <c:v>1.2091596712019933E-3</c:v>
                </c:pt>
                <c:pt idx="50">
                  <c:v>1.2333428646260332E-3</c:v>
                </c:pt>
                <c:pt idx="51">
                  <c:v>1.2575260580500731E-3</c:v>
                </c:pt>
                <c:pt idx="52">
                  <c:v>1.2817092514741128E-3</c:v>
                </c:pt>
                <c:pt idx="53">
                  <c:v>1.3058924448981527E-3</c:v>
                </c:pt>
                <c:pt idx="54">
                  <c:v>1.3300756383221926E-3</c:v>
                </c:pt>
                <c:pt idx="55">
                  <c:v>1.3542588317462325E-3</c:v>
                </c:pt>
                <c:pt idx="56">
                  <c:v>1.3784420251702725E-3</c:v>
                </c:pt>
                <c:pt idx="57">
                  <c:v>1.4026252185943121E-3</c:v>
                </c:pt>
                <c:pt idx="58">
                  <c:v>1.4268084120183521E-3</c:v>
                </c:pt>
                <c:pt idx="59">
                  <c:v>1.450991605442392E-3</c:v>
                </c:pt>
                <c:pt idx="60">
                  <c:v>1.4751747988664317E-3</c:v>
                </c:pt>
                <c:pt idx="61">
                  <c:v>1.4993579922904716E-3</c:v>
                </c:pt>
                <c:pt idx="62">
                  <c:v>1.5235411857145115E-3</c:v>
                </c:pt>
                <c:pt idx="63">
                  <c:v>1.5477243791385514E-3</c:v>
                </c:pt>
                <c:pt idx="64">
                  <c:v>1.5719075725625913E-3</c:v>
                </c:pt>
                <c:pt idx="65">
                  <c:v>1.5960907659866312E-3</c:v>
                </c:pt>
                <c:pt idx="66">
                  <c:v>1.6202739594106711E-3</c:v>
                </c:pt>
                <c:pt idx="67">
                  <c:v>1.6444571528347108E-3</c:v>
                </c:pt>
                <c:pt idx="68">
                  <c:v>1.6686403462587507E-3</c:v>
                </c:pt>
                <c:pt idx="69">
                  <c:v>1.6928235396827906E-3</c:v>
                </c:pt>
                <c:pt idx="70">
                  <c:v>1.7170067331068305E-3</c:v>
                </c:pt>
                <c:pt idx="71">
                  <c:v>1.7411899265308704E-3</c:v>
                </c:pt>
                <c:pt idx="72">
                  <c:v>1.7653731199549104E-3</c:v>
                </c:pt>
                <c:pt idx="73">
                  <c:v>1.78955631337895E-3</c:v>
                </c:pt>
                <c:pt idx="74">
                  <c:v>1.81373950680299E-3</c:v>
                </c:pt>
                <c:pt idx="75">
                  <c:v>1.8379227002270299E-3</c:v>
                </c:pt>
                <c:pt idx="76">
                  <c:v>1.8621058936510698E-3</c:v>
                </c:pt>
                <c:pt idx="77">
                  <c:v>1.8862890870751095E-3</c:v>
                </c:pt>
                <c:pt idx="78">
                  <c:v>1.9104722804991494E-3</c:v>
                </c:pt>
                <c:pt idx="79">
                  <c:v>1.9346554739231893E-3</c:v>
                </c:pt>
                <c:pt idx="80">
                  <c:v>1.9588386673472292E-3</c:v>
                </c:pt>
                <c:pt idx="81">
                  <c:v>1.9830218607712687E-3</c:v>
                </c:pt>
                <c:pt idx="82">
                  <c:v>2.007205054195309E-3</c:v>
                </c:pt>
                <c:pt idx="83">
                  <c:v>2.0313882476193489E-3</c:v>
                </c:pt>
                <c:pt idx="84">
                  <c:v>2.0555714410433884E-3</c:v>
                </c:pt>
                <c:pt idx="85">
                  <c:v>2.0797546344674283E-3</c:v>
                </c:pt>
                <c:pt idx="86">
                  <c:v>2.1039378278914682E-3</c:v>
                </c:pt>
                <c:pt idx="87">
                  <c:v>2.1281210213155081E-3</c:v>
                </c:pt>
                <c:pt idx="88">
                  <c:v>2.152304214739548E-3</c:v>
                </c:pt>
                <c:pt idx="89">
                  <c:v>2.176487408163588E-3</c:v>
                </c:pt>
                <c:pt idx="90">
                  <c:v>2.2006706015876279E-3</c:v>
                </c:pt>
                <c:pt idx="91">
                  <c:v>2.2248537950116673E-3</c:v>
                </c:pt>
                <c:pt idx="92">
                  <c:v>2.2490369884357072E-3</c:v>
                </c:pt>
                <c:pt idx="93">
                  <c:v>2.2732201818597472E-3</c:v>
                </c:pt>
                <c:pt idx="94">
                  <c:v>2.2974033752837866E-3</c:v>
                </c:pt>
                <c:pt idx="95">
                  <c:v>2.321586568707827E-3</c:v>
                </c:pt>
                <c:pt idx="96">
                  <c:v>2.3457697621318664E-3</c:v>
                </c:pt>
                <c:pt idx="97">
                  <c:v>2.3699529555559064E-3</c:v>
                </c:pt>
                <c:pt idx="98">
                  <c:v>2.3941361489799467E-3</c:v>
                </c:pt>
                <c:pt idx="99">
                  <c:v>2.4183193424039844E-3</c:v>
                </c:pt>
              </c:numCache>
            </c:numRef>
          </c:xVal>
          <c:yVal>
            <c:numRef>
              <c:f>Assignment!$AJ$29:$EE$29</c:f>
              <c:numCache>
                <c:formatCode>0.00%</c:formatCode>
                <c:ptCount val="100"/>
                <c:pt idx="0">
                  <c:v>0</c:v>
                </c:pt>
                <c:pt idx="1">
                  <c:v>3.365003697572799E-6</c:v>
                </c:pt>
                <c:pt idx="2">
                  <c:v>5.0475055463591995E-6</c:v>
                </c:pt>
                <c:pt idx="3">
                  <c:v>6.730007395145598E-6</c:v>
                </c:pt>
                <c:pt idx="4">
                  <c:v>8.4125092439319981E-6</c:v>
                </c:pt>
                <c:pt idx="5">
                  <c:v>1.0095011092718399E-5</c:v>
                </c:pt>
                <c:pt idx="6">
                  <c:v>1.1777512941504798E-5</c:v>
                </c:pt>
                <c:pt idx="7">
                  <c:v>1.3460014790291196E-5</c:v>
                </c:pt>
                <c:pt idx="8">
                  <c:v>1.5142516639077599E-5</c:v>
                </c:pt>
                <c:pt idx="9">
                  <c:v>1.6825018487863996E-5</c:v>
                </c:pt>
                <c:pt idx="10">
                  <c:v>1.8507520336650399E-5</c:v>
                </c:pt>
                <c:pt idx="11">
                  <c:v>2.0190022185436798E-5</c:v>
                </c:pt>
                <c:pt idx="12">
                  <c:v>2.1872524034223194E-5</c:v>
                </c:pt>
                <c:pt idx="13">
                  <c:v>2.3555025883009597E-5</c:v>
                </c:pt>
                <c:pt idx="14">
                  <c:v>2.5237527731795996E-5</c:v>
                </c:pt>
                <c:pt idx="15">
                  <c:v>2.6920029580582392E-5</c:v>
                </c:pt>
                <c:pt idx="16">
                  <c:v>2.8602531429368798E-5</c:v>
                </c:pt>
                <c:pt idx="17">
                  <c:v>3.0285033278155197E-5</c:v>
                </c:pt>
                <c:pt idx="18">
                  <c:v>3.1967535126941593E-5</c:v>
                </c:pt>
                <c:pt idx="19">
                  <c:v>3.3650036975727992E-5</c:v>
                </c:pt>
                <c:pt idx="20">
                  <c:v>3.5332538824514392E-5</c:v>
                </c:pt>
                <c:pt idx="21">
                  <c:v>3.7015040673300798E-5</c:v>
                </c:pt>
                <c:pt idx="22">
                  <c:v>3.869754252208719E-5</c:v>
                </c:pt>
                <c:pt idx="23">
                  <c:v>4.0380044370873596E-5</c:v>
                </c:pt>
                <c:pt idx="24">
                  <c:v>4.2062546219659989E-5</c:v>
                </c:pt>
                <c:pt idx="25">
                  <c:v>4.3745048068446388E-5</c:v>
                </c:pt>
                <c:pt idx="26">
                  <c:v>4.5427549917232787E-5</c:v>
                </c:pt>
                <c:pt idx="27">
                  <c:v>4.7110051766019193E-5</c:v>
                </c:pt>
                <c:pt idx="28">
                  <c:v>4.8792553614805593E-5</c:v>
                </c:pt>
                <c:pt idx="29">
                  <c:v>5.0475055463591992E-5</c:v>
                </c:pt>
                <c:pt idx="30">
                  <c:v>5.2157557312378384E-5</c:v>
                </c:pt>
                <c:pt idx="31">
                  <c:v>5.3840059161164784E-5</c:v>
                </c:pt>
                <c:pt idx="32">
                  <c:v>5.5522561009951196E-5</c:v>
                </c:pt>
                <c:pt idx="33">
                  <c:v>5.7205062858737596E-5</c:v>
                </c:pt>
                <c:pt idx="34">
                  <c:v>5.8887564707523988E-5</c:v>
                </c:pt>
                <c:pt idx="35">
                  <c:v>6.0570066556310394E-5</c:v>
                </c:pt>
                <c:pt idx="36">
                  <c:v>6.225256840509678E-5</c:v>
                </c:pt>
                <c:pt idx="37">
                  <c:v>6.3935070253883186E-5</c:v>
                </c:pt>
                <c:pt idx="38">
                  <c:v>6.5617572102669592E-5</c:v>
                </c:pt>
                <c:pt idx="39">
                  <c:v>6.7300073951455985E-5</c:v>
                </c:pt>
                <c:pt idx="40">
                  <c:v>6.8982575800242391E-5</c:v>
                </c:pt>
                <c:pt idx="41">
                  <c:v>7.0665077649028783E-5</c:v>
                </c:pt>
                <c:pt idx="42">
                  <c:v>7.2347579497815176E-5</c:v>
                </c:pt>
                <c:pt idx="43">
                  <c:v>7.4030081346601595E-5</c:v>
                </c:pt>
                <c:pt idx="44">
                  <c:v>7.5712583195387988E-5</c:v>
                </c:pt>
                <c:pt idx="45">
                  <c:v>7.739508504417438E-5</c:v>
                </c:pt>
                <c:pt idx="46">
                  <c:v>7.9077586892960786E-5</c:v>
                </c:pt>
                <c:pt idx="47">
                  <c:v>8.0760088741747192E-5</c:v>
                </c:pt>
                <c:pt idx="48">
                  <c:v>8.2442590590533571E-5</c:v>
                </c:pt>
                <c:pt idx="49">
                  <c:v>8.4125092439319977E-5</c:v>
                </c:pt>
                <c:pt idx="50">
                  <c:v>8.5807594288106397E-5</c:v>
                </c:pt>
                <c:pt idx="51">
                  <c:v>8.7490096136892776E-5</c:v>
                </c:pt>
                <c:pt idx="52">
                  <c:v>8.9172597985679182E-5</c:v>
                </c:pt>
                <c:pt idx="53">
                  <c:v>9.0855099834465574E-5</c:v>
                </c:pt>
                <c:pt idx="54">
                  <c:v>9.2537601683251981E-5</c:v>
                </c:pt>
                <c:pt idx="55">
                  <c:v>9.4220103532038387E-5</c:v>
                </c:pt>
                <c:pt idx="56">
                  <c:v>9.5902605380824779E-5</c:v>
                </c:pt>
                <c:pt idx="57">
                  <c:v>9.7585107229611185E-5</c:v>
                </c:pt>
                <c:pt idx="58">
                  <c:v>9.9267609078397591E-5</c:v>
                </c:pt>
                <c:pt idx="59">
                  <c:v>1.0095011092718398E-4</c:v>
                </c:pt>
                <c:pt idx="60">
                  <c:v>1.0263261277597038E-4</c:v>
                </c:pt>
                <c:pt idx="61">
                  <c:v>1.0431511462475677E-4</c:v>
                </c:pt>
                <c:pt idx="62">
                  <c:v>1.0599761647354319E-4</c:v>
                </c:pt>
                <c:pt idx="63">
                  <c:v>1.0768011832232957E-4</c:v>
                </c:pt>
                <c:pt idx="64">
                  <c:v>1.0936262017111597E-4</c:v>
                </c:pt>
                <c:pt idx="65">
                  <c:v>1.1104512201990239E-4</c:v>
                </c:pt>
                <c:pt idx="66">
                  <c:v>1.1272762386868879E-4</c:v>
                </c:pt>
                <c:pt idx="67">
                  <c:v>1.1441012571747519E-4</c:v>
                </c:pt>
                <c:pt idx="68">
                  <c:v>1.1609262756626157E-4</c:v>
                </c:pt>
                <c:pt idx="69">
                  <c:v>1.1777512941504798E-4</c:v>
                </c:pt>
                <c:pt idx="70">
                  <c:v>1.1945763126383437E-4</c:v>
                </c:pt>
                <c:pt idx="71">
                  <c:v>1.2114013311262079E-4</c:v>
                </c:pt>
                <c:pt idx="72">
                  <c:v>1.2282263496140718E-4</c:v>
                </c:pt>
                <c:pt idx="73">
                  <c:v>1.2450513681019356E-4</c:v>
                </c:pt>
                <c:pt idx="74">
                  <c:v>1.2618763865897997E-4</c:v>
                </c:pt>
                <c:pt idx="75">
                  <c:v>1.2787014050776637E-4</c:v>
                </c:pt>
                <c:pt idx="76">
                  <c:v>1.2955264235655278E-4</c:v>
                </c:pt>
                <c:pt idx="77">
                  <c:v>1.3123514420533918E-4</c:v>
                </c:pt>
                <c:pt idx="78">
                  <c:v>1.3291764605412559E-4</c:v>
                </c:pt>
                <c:pt idx="79">
                  <c:v>1.3460014790291197E-4</c:v>
                </c:pt>
                <c:pt idx="80">
                  <c:v>1.3628264975169838E-4</c:v>
                </c:pt>
                <c:pt idx="81">
                  <c:v>1.3796515160048478E-4</c:v>
                </c:pt>
                <c:pt idx="82">
                  <c:v>1.3964765344927116E-4</c:v>
                </c:pt>
                <c:pt idx="83">
                  <c:v>1.4133015529805757E-4</c:v>
                </c:pt>
                <c:pt idx="84">
                  <c:v>1.4301265714684397E-4</c:v>
                </c:pt>
                <c:pt idx="85">
                  <c:v>1.4469515899563035E-4</c:v>
                </c:pt>
                <c:pt idx="86">
                  <c:v>1.4637766084441678E-4</c:v>
                </c:pt>
                <c:pt idx="87">
                  <c:v>1.4806016269320319E-4</c:v>
                </c:pt>
                <c:pt idx="88">
                  <c:v>1.4974266454198957E-4</c:v>
                </c:pt>
                <c:pt idx="89">
                  <c:v>1.5142516639077598E-4</c:v>
                </c:pt>
                <c:pt idx="90">
                  <c:v>1.5310766823956238E-4</c:v>
                </c:pt>
                <c:pt idx="91">
                  <c:v>1.5479017008834873E-4</c:v>
                </c:pt>
                <c:pt idx="92">
                  <c:v>1.5647267193713514E-4</c:v>
                </c:pt>
                <c:pt idx="93">
                  <c:v>1.5815517378592155E-4</c:v>
                </c:pt>
                <c:pt idx="94">
                  <c:v>1.5983767563470798E-4</c:v>
                </c:pt>
                <c:pt idx="95">
                  <c:v>1.6152017748349436E-4</c:v>
                </c:pt>
                <c:pt idx="96">
                  <c:v>1.6320267933228076E-4</c:v>
                </c:pt>
                <c:pt idx="97">
                  <c:v>1.6488518118106714E-4</c:v>
                </c:pt>
                <c:pt idx="98">
                  <c:v>1.6656768302985358E-4</c:v>
                </c:pt>
                <c:pt idx="99">
                  <c:v>1.6825018487863982E-4</c:v>
                </c:pt>
              </c:numCache>
            </c:numRef>
          </c:yVal>
          <c:smooth val="1"/>
          <c:extLst>
            <c:ext xmlns:c16="http://schemas.microsoft.com/office/drawing/2014/chart" uri="{C3380CC4-5D6E-409C-BE32-E72D297353CC}">
              <c16:uniqueId val="{00000008-16A1-E640-BE46-77CB9023ACD1}"/>
            </c:ext>
          </c:extLst>
        </c:ser>
        <c:dLbls>
          <c:showLegendKey val="0"/>
          <c:showVal val="0"/>
          <c:showCatName val="0"/>
          <c:showSerName val="0"/>
          <c:showPercent val="0"/>
          <c:showBubbleSize val="0"/>
        </c:dLbls>
        <c:axId val="73156416"/>
        <c:axId val="73158144"/>
      </c:scatterChart>
      <c:valAx>
        <c:axId val="73156416"/>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N"/>
          </a:p>
        </c:txPr>
        <c:crossAx val="73158144"/>
        <c:crosses val="autoZero"/>
        <c:crossBetween val="midCat"/>
      </c:valAx>
      <c:valAx>
        <c:axId val="7315814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N"/>
          </a:p>
        </c:txPr>
        <c:crossAx val="731564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N"/>
        </a:p>
      </c:txPr>
    </c:legend>
    <c:plotVisOnly val="1"/>
    <c:dispBlanksAs val="gap"/>
    <c:showDLblsOverMax val="0"/>
    <c:extLst/>
  </c:chart>
  <c:spPr>
    <a:solidFill>
      <a:schemeClr val="bg1"/>
    </a:solidFill>
    <a:ln w="0" cap="flat" cmpd="sng" algn="ctr">
      <a:solidFill>
        <a:schemeClr val="tx1">
          <a:lumMod val="15000"/>
          <a:lumOff val="85000"/>
        </a:schemeClr>
      </a:solidFill>
      <a:round/>
    </a:ln>
    <a:effectLst/>
  </c:spPr>
  <c:txPr>
    <a:bodyPr/>
    <a:lstStyle/>
    <a:p>
      <a:pPr>
        <a:defRPr/>
      </a:pPr>
      <a:endParaRPr lang="en-T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29</xdr:row>
      <xdr:rowOff>198120</xdr:rowOff>
    </xdr:from>
    <xdr:to>
      <xdr:col>8</xdr:col>
      <xdr:colOff>304800</xdr:colOff>
      <xdr:row>49</xdr:row>
      <xdr:rowOff>172720</xdr:rowOff>
    </xdr:to>
    <xdr:graphicFrame macro="">
      <xdr:nvGraphicFramePr>
        <xdr:cNvPr id="11" name="Chart 10">
          <a:extLst>
            <a:ext uri="{FF2B5EF4-FFF2-40B4-BE49-F238E27FC236}">
              <a16:creationId xmlns:a16="http://schemas.microsoft.com/office/drawing/2014/main" id="{DA288C70-5D3C-5540-A279-BAC69EC93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11869</xdr:colOff>
      <xdr:row>79</xdr:row>
      <xdr:rowOff>178038</xdr:rowOff>
    </xdr:from>
    <xdr:to>
      <xdr:col>8</xdr:col>
      <xdr:colOff>316669</xdr:colOff>
      <xdr:row>99</xdr:row>
      <xdr:rowOff>152638</xdr:rowOff>
    </xdr:to>
    <xdr:graphicFrame macro="">
      <xdr:nvGraphicFramePr>
        <xdr:cNvPr id="3" name="Chart 2">
          <a:extLst>
            <a:ext uri="{FF2B5EF4-FFF2-40B4-BE49-F238E27FC236}">
              <a16:creationId xmlns:a16="http://schemas.microsoft.com/office/drawing/2014/main" id="{B6C13CB5-A7CF-E946-8DAD-51EAC28826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25400</xdr:colOff>
      <xdr:row>100</xdr:row>
      <xdr:rowOff>101600</xdr:rowOff>
    </xdr:from>
    <xdr:to>
      <xdr:col>8</xdr:col>
      <xdr:colOff>330200</xdr:colOff>
      <xdr:row>120</xdr:row>
      <xdr:rowOff>88900</xdr:rowOff>
    </xdr:to>
    <xdr:graphicFrame macro="">
      <xdr:nvGraphicFramePr>
        <xdr:cNvPr id="5" name="Chart 4">
          <a:extLst>
            <a:ext uri="{FF2B5EF4-FFF2-40B4-BE49-F238E27FC236}">
              <a16:creationId xmlns:a16="http://schemas.microsoft.com/office/drawing/2014/main" id="{6CA8B627-B11B-4E4B-843E-067A327103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12700</xdr:colOff>
      <xdr:row>30</xdr:row>
      <xdr:rowOff>114300</xdr:rowOff>
    </xdr:from>
    <xdr:to>
      <xdr:col>11</xdr:col>
      <xdr:colOff>635000</xdr:colOff>
      <xdr:row>38</xdr:row>
      <xdr:rowOff>0</xdr:rowOff>
    </xdr:to>
    <xdr:sp macro="" textlink="">
      <xdr:nvSpPr>
        <xdr:cNvPr id="7" name="Right Arrow 6">
          <a:extLst>
            <a:ext uri="{FF2B5EF4-FFF2-40B4-BE49-F238E27FC236}">
              <a16:creationId xmlns:a16="http://schemas.microsoft.com/office/drawing/2014/main" id="{964B206E-D211-0978-02D7-2932D5FA7465}"/>
            </a:ext>
          </a:extLst>
        </xdr:cNvPr>
        <xdr:cNvSpPr/>
      </xdr:nvSpPr>
      <xdr:spPr>
        <a:xfrm>
          <a:off x="8851900" y="6489700"/>
          <a:ext cx="2997200" cy="1524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TANGENCY PORTFOLIOS + MIN</a:t>
          </a:r>
          <a:r>
            <a:rPr lang="en-US" sz="1600" b="1" baseline="0"/>
            <a:t> VARIANCE ETC ON THE LFFT OF THIS TABLE</a:t>
          </a:r>
          <a:endParaRPr lang="en-US" sz="16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49906BF-AD44-4645-8743-3EEBC83ED6BD}">
  <we:reference id="73d20708-c99a-400a-95ae-5f6b394f4054" version="2.0.0.0" store="EXCatalog" storeType="EXCatalog"/>
  <we:alternateReferences>
    <we:reference id="WA104379190" version="2.0.0.0" store="en-US" storeType="OMEX"/>
  </we:alternateReferences>
  <we:properties/>
  <we:bindings>
    <we:binding id="RangeSelect" type="matrix" appref="{C3D0161E-28F5-5F46-AAA3-1116C66AC8CF}"/>
    <we:binding id="Input" type="matrix" appref="{5F38BE88-552A-3A42-8A7A-DE2618E052C2}"/>
    <we:binding id="Output" type="matrix" appref="{F8D00277-E3CA-E742-9B12-0009613B07C5}"/>
  </we:bindings>
  <we:snapshot xmlns:r="http://schemas.openxmlformats.org/officeDocument/2006/relationships"/>
</we:webextension>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showGridLines="0" workbookViewId="0">
      <selection activeCell="A11" sqref="A11:XFD11"/>
    </sheetView>
  </sheetViews>
  <sheetFormatPr baseColWidth="10" defaultRowHeight="16" x14ac:dyDescent="0.2"/>
  <cols>
    <col min="1" max="1" width="33.1640625" bestFit="1" customWidth="1"/>
    <col min="2" max="2" width="22.6640625" bestFit="1" customWidth="1"/>
    <col min="3" max="3" width="18.1640625" bestFit="1" customWidth="1"/>
    <col min="4" max="4" width="29.1640625" bestFit="1" customWidth="1"/>
    <col min="5" max="5" width="14.1640625" bestFit="1" customWidth="1"/>
    <col min="6" max="6" width="15.83203125" bestFit="1" customWidth="1"/>
    <col min="7" max="7" width="12.1640625" bestFit="1" customWidth="1"/>
  </cols>
  <sheetData>
    <row r="1" spans="1:7" x14ac:dyDescent="0.2">
      <c r="A1" s="1" t="s">
        <v>0</v>
      </c>
      <c r="B1" s="1" t="s">
        <v>1</v>
      </c>
      <c r="C1" s="1" t="s">
        <v>2</v>
      </c>
      <c r="D1" s="1" t="s">
        <v>3</v>
      </c>
      <c r="E1" s="1" t="s">
        <v>4</v>
      </c>
      <c r="F1" s="1" t="s">
        <v>5</v>
      </c>
    </row>
    <row r="2" spans="1:7" x14ac:dyDescent="0.2">
      <c r="A2" s="2" t="s">
        <v>6</v>
      </c>
      <c r="B2" s="2" t="s">
        <v>7</v>
      </c>
      <c r="C2" s="2" t="s">
        <v>8</v>
      </c>
      <c r="D2" s="6">
        <v>0.1191</v>
      </c>
      <c r="E2" s="6">
        <v>9.2600000000000002E-2</v>
      </c>
      <c r="F2" s="6">
        <v>0.15570000000000001</v>
      </c>
    </row>
    <row r="3" spans="1:7" x14ac:dyDescent="0.2">
      <c r="A3" s="2" t="s">
        <v>9</v>
      </c>
      <c r="B3" s="2" t="s">
        <v>10</v>
      </c>
      <c r="C3" s="2" t="s">
        <v>11</v>
      </c>
      <c r="D3" s="6">
        <v>0.2616</v>
      </c>
      <c r="E3" s="6">
        <v>8.3199999999999996E-2</v>
      </c>
      <c r="F3" s="6">
        <v>0.12690000000000001</v>
      </c>
    </row>
    <row r="4" spans="1:7" x14ac:dyDescent="0.2">
      <c r="A4" s="2" t="s">
        <v>12</v>
      </c>
      <c r="B4" s="2" t="s">
        <v>13</v>
      </c>
      <c r="C4" s="2" t="s">
        <v>14</v>
      </c>
      <c r="D4" s="6">
        <v>3.4799999999999998E-2</v>
      </c>
      <c r="E4" s="6">
        <v>6.4000000000000001E-2</v>
      </c>
      <c r="F4" s="6">
        <v>0.1429</v>
      </c>
    </row>
    <row r="5" spans="1:7" ht="17" x14ac:dyDescent="0.2">
      <c r="A5" s="2" t="s">
        <v>15</v>
      </c>
      <c r="B5" s="3" t="s">
        <v>29</v>
      </c>
      <c r="C5" s="2" t="s">
        <v>16</v>
      </c>
      <c r="D5" s="6">
        <v>4.4400000000000002E-2</v>
      </c>
      <c r="E5" s="6">
        <v>4.7999999999999996E-3</v>
      </c>
      <c r="F5" s="6">
        <v>0</v>
      </c>
      <c r="G5" s="5">
        <f>(1+E5)^(1/252)-1</f>
        <v>1.9002231063103281E-5</v>
      </c>
    </row>
    <row r="6" spans="1:7" x14ac:dyDescent="0.2">
      <c r="A6" s="2" t="s">
        <v>17</v>
      </c>
      <c r="B6" s="2" t="s">
        <v>18</v>
      </c>
      <c r="C6" s="2" t="s">
        <v>19</v>
      </c>
      <c r="D6" s="6">
        <v>0.47110000000000002</v>
      </c>
      <c r="E6" s="6">
        <v>2.46E-2</v>
      </c>
      <c r="F6" s="6">
        <v>3.8399999999999997E-2</v>
      </c>
    </row>
    <row r="7" spans="1:7" x14ac:dyDescent="0.2">
      <c r="A7" s="2" t="s">
        <v>20</v>
      </c>
      <c r="B7" s="2" t="s">
        <v>21</v>
      </c>
      <c r="C7" s="2" t="s">
        <v>22</v>
      </c>
      <c r="D7" s="6">
        <v>1.1999999999999999E-3</v>
      </c>
      <c r="E7" s="6">
        <v>3.0499999999999999E-2</v>
      </c>
      <c r="F7" s="6">
        <v>8.7400000000000005E-2</v>
      </c>
    </row>
    <row r="8" spans="1:7" x14ac:dyDescent="0.2">
      <c r="A8" s="2" t="s">
        <v>23</v>
      </c>
      <c r="B8" s="2" t="s">
        <v>24</v>
      </c>
      <c r="C8" s="2" t="s">
        <v>25</v>
      </c>
      <c r="D8" s="6">
        <v>3.4099999999999998E-2</v>
      </c>
      <c r="E8" s="6">
        <v>2.2499999999999999E-2</v>
      </c>
      <c r="F8" s="6">
        <v>0.20330000000000001</v>
      </c>
    </row>
    <row r="9" spans="1:7" x14ac:dyDescent="0.2">
      <c r="A9" s="2" t="s">
        <v>26</v>
      </c>
      <c r="B9" s="2" t="s">
        <v>27</v>
      </c>
      <c r="C9" s="2" t="s">
        <v>28</v>
      </c>
      <c r="D9" s="6">
        <v>3.3700000000000001E-2</v>
      </c>
      <c r="E9" s="6">
        <v>3.0800000000000001E-2</v>
      </c>
      <c r="F9" s="6">
        <v>0.1366</v>
      </c>
    </row>
    <row r="10" spans="1:7" x14ac:dyDescent="0.2">
      <c r="A10" s="2" t="s">
        <v>30</v>
      </c>
      <c r="B10" s="2" t="s">
        <v>30</v>
      </c>
      <c r="C10" s="2" t="s">
        <v>30</v>
      </c>
      <c r="D10" s="6">
        <v>0</v>
      </c>
      <c r="E10" s="6">
        <v>0</v>
      </c>
      <c r="F10" s="6">
        <v>0</v>
      </c>
    </row>
    <row r="11" spans="1:7" x14ac:dyDescent="0.2">
      <c r="A11" s="2" t="s">
        <v>36</v>
      </c>
      <c r="B11" s="2"/>
      <c r="C11" s="2"/>
      <c r="D11" s="7">
        <f>SUM(D2:D10)</f>
        <v>1</v>
      </c>
      <c r="E11" s="8">
        <f>SUMPRODUCT(D2:D10,E2:E10)</f>
        <v>4.8664969999999981E-2</v>
      </c>
      <c r="F11"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219B7-2F8E-634B-9A80-0E3497363054}">
  <dimension ref="A1:EN2193"/>
  <sheetViews>
    <sheetView showGridLines="0" tabSelected="1" topLeftCell="A16" zoomScaleNormal="100" workbookViewId="0">
      <selection activeCell="A48" sqref="A48:XFD48"/>
    </sheetView>
  </sheetViews>
  <sheetFormatPr baseColWidth="10" defaultRowHeight="16" outlineLevelCol="1" x14ac:dyDescent="0.2"/>
  <cols>
    <col min="1" max="1" width="7.5" style="59" bestFit="1" customWidth="1"/>
    <col min="2" max="2" width="2.83203125" customWidth="1"/>
    <col min="3" max="3" width="28.33203125" bestFit="1" customWidth="1"/>
    <col min="4" max="4" width="12.1640625" bestFit="1" customWidth="1"/>
    <col min="5" max="5" width="12" bestFit="1" customWidth="1"/>
    <col min="6" max="6" width="23" bestFit="1" customWidth="1"/>
    <col min="7" max="7" width="9.1640625" bestFit="1" customWidth="1"/>
    <col min="8" max="8" width="9" bestFit="1" customWidth="1"/>
    <col min="9" max="9" width="12" bestFit="1" customWidth="1"/>
    <col min="10" max="10" width="11.6640625" customWidth="1"/>
    <col min="11" max="12" width="19.5" customWidth="1"/>
    <col min="13" max="13" width="2.1640625" customWidth="1"/>
    <col min="14" max="14" width="11.5" hidden="1" customWidth="1" outlineLevel="1"/>
    <col min="15" max="15" width="14.83203125" hidden="1" customWidth="1" outlineLevel="1"/>
    <col min="16" max="16" width="14.6640625" hidden="1" customWidth="1" outlineLevel="1"/>
    <col min="17" max="17" width="25.6640625" hidden="1" customWidth="1" outlineLevel="1"/>
    <col min="18" max="18" width="12.83203125" hidden="1" customWidth="1" outlineLevel="1"/>
    <col min="19" max="19" width="11.6640625" hidden="1" customWidth="1" outlineLevel="1"/>
    <col min="20" max="20" width="14.6640625" hidden="1" customWidth="1" outlineLevel="1"/>
    <col min="21" max="21" width="20.5" hidden="1" customWidth="1" outlineLevel="1"/>
    <col min="22" max="22" width="7.6640625" hidden="1" customWidth="1" outlineLevel="1"/>
    <col min="23" max="23" width="9.1640625" hidden="1" customWidth="1" outlineLevel="1"/>
    <col min="24" max="24" width="2.1640625" customWidth="1" collapsed="1"/>
    <col min="25" max="25" width="12.33203125" bestFit="1" customWidth="1"/>
    <col min="26" max="26" width="12" bestFit="1" customWidth="1"/>
    <col min="27" max="27" width="23" bestFit="1" customWidth="1"/>
    <col min="28" max="28" width="9.5" customWidth="1"/>
    <col min="29" max="29" width="7.1640625" customWidth="1"/>
    <col min="31" max="31" width="18.6640625" bestFit="1" customWidth="1"/>
    <col min="34" max="34" width="2" customWidth="1"/>
    <col min="35" max="35" width="26.5" bestFit="1" customWidth="1"/>
    <col min="36" max="36" width="12.33203125" bestFit="1" customWidth="1"/>
    <col min="37" max="45" width="10" customWidth="1" outlineLevel="1"/>
    <col min="46" max="46" width="12.6640625" customWidth="1" outlineLevel="1"/>
    <col min="47" max="133" width="10" customWidth="1" outlineLevel="1"/>
    <col min="134" max="134" width="16.5" customWidth="1" outlineLevel="1"/>
    <col min="135" max="135" width="20.1640625" bestFit="1" customWidth="1"/>
    <col min="136" max="136" width="17" bestFit="1" customWidth="1"/>
    <col min="137" max="137" width="3.6640625" bestFit="1" customWidth="1"/>
  </cols>
  <sheetData>
    <row r="1" spans="1:137" ht="29" customHeight="1" x14ac:dyDescent="0.2">
      <c r="C1" s="79" t="s">
        <v>76</v>
      </c>
      <c r="N1" s="9" t="s">
        <v>31</v>
      </c>
      <c r="O1" s="10" t="s">
        <v>7</v>
      </c>
      <c r="P1" s="10" t="s">
        <v>10</v>
      </c>
      <c r="Q1" s="10" t="s">
        <v>32</v>
      </c>
      <c r="R1" s="10" t="s">
        <v>29</v>
      </c>
      <c r="S1" s="10" t="s">
        <v>33</v>
      </c>
      <c r="T1" s="10" t="s">
        <v>34</v>
      </c>
      <c r="U1" s="10" t="s">
        <v>35</v>
      </c>
      <c r="V1" s="9" t="s">
        <v>27</v>
      </c>
      <c r="W1" s="9" t="s">
        <v>30</v>
      </c>
      <c r="Y1" s="10" t="s">
        <v>7</v>
      </c>
      <c r="Z1" s="10" t="s">
        <v>10</v>
      </c>
      <c r="AA1" s="10" t="s">
        <v>32</v>
      </c>
      <c r="AB1" s="10" t="s">
        <v>29</v>
      </c>
      <c r="AC1" s="10" t="s">
        <v>33</v>
      </c>
      <c r="AD1" s="10" t="s">
        <v>34</v>
      </c>
      <c r="AE1" s="10" t="s">
        <v>35</v>
      </c>
      <c r="AF1" s="9" t="s">
        <v>27</v>
      </c>
      <c r="AG1" s="9" t="s">
        <v>30</v>
      </c>
      <c r="AI1" s="67" t="s">
        <v>62</v>
      </c>
      <c r="AJ1" s="4">
        <v>0.01</v>
      </c>
      <c r="AK1" s="4">
        <v>0.98</v>
      </c>
      <c r="AL1" s="4">
        <f>AK1-$AJ$1</f>
        <v>0.97</v>
      </c>
      <c r="AM1" s="4">
        <f t="shared" ref="AM1:CX1" si="0">AL1-$AJ$1</f>
        <v>0.96</v>
      </c>
      <c r="AN1" s="4">
        <f t="shared" si="0"/>
        <v>0.95</v>
      </c>
      <c r="AO1" s="4">
        <f t="shared" si="0"/>
        <v>0.94</v>
      </c>
      <c r="AP1" s="4">
        <f t="shared" si="0"/>
        <v>0.92999999999999994</v>
      </c>
      <c r="AQ1" s="4">
        <f t="shared" si="0"/>
        <v>0.91999999999999993</v>
      </c>
      <c r="AR1" s="4">
        <f t="shared" si="0"/>
        <v>0.90999999999999992</v>
      </c>
      <c r="AS1" s="4">
        <f t="shared" si="0"/>
        <v>0.89999999999999991</v>
      </c>
      <c r="AT1" s="4">
        <f t="shared" si="0"/>
        <v>0.8899999999999999</v>
      </c>
      <c r="AU1" s="4">
        <f t="shared" si="0"/>
        <v>0.87999999999999989</v>
      </c>
      <c r="AV1" s="4">
        <f t="shared" si="0"/>
        <v>0.86999999999999988</v>
      </c>
      <c r="AW1" s="4">
        <f t="shared" si="0"/>
        <v>0.85999999999999988</v>
      </c>
      <c r="AX1" s="4">
        <f t="shared" si="0"/>
        <v>0.84999999999999987</v>
      </c>
      <c r="AY1" s="4">
        <f t="shared" si="0"/>
        <v>0.83999999999999986</v>
      </c>
      <c r="AZ1" s="4">
        <f t="shared" si="0"/>
        <v>0.82999999999999985</v>
      </c>
      <c r="BA1" s="4">
        <f t="shared" si="0"/>
        <v>0.81999999999999984</v>
      </c>
      <c r="BB1" s="4">
        <f t="shared" si="0"/>
        <v>0.80999999999999983</v>
      </c>
      <c r="BC1" s="4">
        <f t="shared" si="0"/>
        <v>0.79999999999999982</v>
      </c>
      <c r="BD1" s="4">
        <f t="shared" si="0"/>
        <v>0.78999999999999981</v>
      </c>
      <c r="BE1" s="4">
        <f t="shared" si="0"/>
        <v>0.7799999999999998</v>
      </c>
      <c r="BF1" s="4">
        <f t="shared" si="0"/>
        <v>0.7699999999999998</v>
      </c>
      <c r="BG1" s="4">
        <f t="shared" si="0"/>
        <v>0.75999999999999979</v>
      </c>
      <c r="BH1" s="4">
        <f t="shared" si="0"/>
        <v>0.74999999999999978</v>
      </c>
      <c r="BI1" s="4">
        <f t="shared" si="0"/>
        <v>0.73999999999999977</v>
      </c>
      <c r="BJ1" s="4">
        <f t="shared" si="0"/>
        <v>0.72999999999999976</v>
      </c>
      <c r="BK1" s="4">
        <f t="shared" si="0"/>
        <v>0.71999999999999975</v>
      </c>
      <c r="BL1" s="4">
        <f t="shared" si="0"/>
        <v>0.70999999999999974</v>
      </c>
      <c r="BM1" s="4">
        <f t="shared" si="0"/>
        <v>0.69999999999999973</v>
      </c>
      <c r="BN1" s="4">
        <f t="shared" si="0"/>
        <v>0.68999999999999972</v>
      </c>
      <c r="BO1" s="4">
        <f t="shared" si="0"/>
        <v>0.67999999999999972</v>
      </c>
      <c r="BP1" s="4">
        <f t="shared" si="0"/>
        <v>0.66999999999999971</v>
      </c>
      <c r="BQ1" s="4">
        <f t="shared" si="0"/>
        <v>0.6599999999999997</v>
      </c>
      <c r="BR1" s="4">
        <f t="shared" si="0"/>
        <v>0.64999999999999969</v>
      </c>
      <c r="BS1" s="4">
        <f t="shared" si="0"/>
        <v>0.63999999999999968</v>
      </c>
      <c r="BT1" s="4">
        <f t="shared" si="0"/>
        <v>0.62999999999999967</v>
      </c>
      <c r="BU1" s="4">
        <f t="shared" si="0"/>
        <v>0.61999999999999966</v>
      </c>
      <c r="BV1" s="4">
        <f t="shared" si="0"/>
        <v>0.60999999999999965</v>
      </c>
      <c r="BW1" s="4">
        <f t="shared" si="0"/>
        <v>0.59999999999999964</v>
      </c>
      <c r="BX1" s="4">
        <f t="shared" si="0"/>
        <v>0.58999999999999964</v>
      </c>
      <c r="BY1" s="4">
        <f t="shared" si="0"/>
        <v>0.57999999999999963</v>
      </c>
      <c r="BZ1" s="4">
        <f t="shared" si="0"/>
        <v>0.56999999999999962</v>
      </c>
      <c r="CA1" s="4">
        <f t="shared" si="0"/>
        <v>0.55999999999999961</v>
      </c>
      <c r="CB1" s="4">
        <f t="shared" si="0"/>
        <v>0.5499999999999996</v>
      </c>
      <c r="CC1" s="4">
        <f t="shared" si="0"/>
        <v>0.53999999999999959</v>
      </c>
      <c r="CD1" s="4">
        <f t="shared" si="0"/>
        <v>0.52999999999999958</v>
      </c>
      <c r="CE1" s="4">
        <f t="shared" si="0"/>
        <v>0.51999999999999957</v>
      </c>
      <c r="CF1" s="4">
        <f t="shared" si="0"/>
        <v>0.50999999999999956</v>
      </c>
      <c r="CG1" s="4">
        <f t="shared" si="0"/>
        <v>0.49999999999999956</v>
      </c>
      <c r="CH1" s="4">
        <f t="shared" si="0"/>
        <v>0.48999999999999955</v>
      </c>
      <c r="CI1" s="4">
        <f t="shared" si="0"/>
        <v>0.47999999999999954</v>
      </c>
      <c r="CJ1" s="4">
        <f t="shared" si="0"/>
        <v>0.46999999999999953</v>
      </c>
      <c r="CK1" s="4">
        <f t="shared" si="0"/>
        <v>0.45999999999999952</v>
      </c>
      <c r="CL1" s="4">
        <f t="shared" si="0"/>
        <v>0.44999999999999951</v>
      </c>
      <c r="CM1" s="4">
        <f t="shared" si="0"/>
        <v>0.4399999999999995</v>
      </c>
      <c r="CN1" s="4">
        <f t="shared" si="0"/>
        <v>0.42999999999999949</v>
      </c>
      <c r="CO1" s="4">
        <f t="shared" si="0"/>
        <v>0.41999999999999948</v>
      </c>
      <c r="CP1" s="4">
        <f t="shared" si="0"/>
        <v>0.40999999999999948</v>
      </c>
      <c r="CQ1" s="4">
        <f t="shared" si="0"/>
        <v>0.39999999999999947</v>
      </c>
      <c r="CR1" s="4">
        <f t="shared" si="0"/>
        <v>0.38999999999999946</v>
      </c>
      <c r="CS1" s="4">
        <f t="shared" si="0"/>
        <v>0.37999999999999945</v>
      </c>
      <c r="CT1" s="4">
        <f t="shared" si="0"/>
        <v>0.36999999999999944</v>
      </c>
      <c r="CU1" s="4">
        <f t="shared" si="0"/>
        <v>0.35999999999999943</v>
      </c>
      <c r="CV1" s="4">
        <f t="shared" si="0"/>
        <v>0.34999999999999942</v>
      </c>
      <c r="CW1" s="4">
        <f t="shared" si="0"/>
        <v>0.33999999999999941</v>
      </c>
      <c r="CX1" s="4">
        <f t="shared" si="0"/>
        <v>0.3299999999999994</v>
      </c>
      <c r="CY1" s="4">
        <f t="shared" ref="CY1:EC1" si="1">CX1-$AJ$1</f>
        <v>0.3199999999999994</v>
      </c>
      <c r="CZ1" s="4">
        <f t="shared" si="1"/>
        <v>0.30999999999999939</v>
      </c>
      <c r="DA1" s="4">
        <f t="shared" si="1"/>
        <v>0.29999999999999938</v>
      </c>
      <c r="DB1" s="4">
        <f t="shared" si="1"/>
        <v>0.28999999999999937</v>
      </c>
      <c r="DC1" s="4">
        <f t="shared" si="1"/>
        <v>0.27999999999999936</v>
      </c>
      <c r="DD1" s="4">
        <f t="shared" si="1"/>
        <v>0.26999999999999935</v>
      </c>
      <c r="DE1" s="4">
        <f t="shared" si="1"/>
        <v>0.25999999999999934</v>
      </c>
      <c r="DF1" s="4">
        <f t="shared" si="1"/>
        <v>0.24999999999999933</v>
      </c>
      <c r="DG1" s="4">
        <f t="shared" si="1"/>
        <v>0.23999999999999932</v>
      </c>
      <c r="DH1" s="4">
        <f t="shared" si="1"/>
        <v>0.22999999999999932</v>
      </c>
      <c r="DI1" s="4">
        <f t="shared" si="1"/>
        <v>0.21999999999999931</v>
      </c>
      <c r="DJ1" s="4">
        <f t="shared" si="1"/>
        <v>0.2099999999999993</v>
      </c>
      <c r="DK1" s="4">
        <f t="shared" si="1"/>
        <v>0.19999999999999929</v>
      </c>
      <c r="DL1" s="4">
        <f t="shared" si="1"/>
        <v>0.18999999999999928</v>
      </c>
      <c r="DM1" s="4">
        <f t="shared" si="1"/>
        <v>0.17999999999999927</v>
      </c>
      <c r="DN1" s="4">
        <f t="shared" si="1"/>
        <v>0.16999999999999926</v>
      </c>
      <c r="DO1" s="4">
        <f t="shared" si="1"/>
        <v>0.15999999999999925</v>
      </c>
      <c r="DP1" s="4">
        <f t="shared" si="1"/>
        <v>0.14999999999999925</v>
      </c>
      <c r="DQ1" s="4">
        <f t="shared" si="1"/>
        <v>0.13999999999999924</v>
      </c>
      <c r="DR1" s="4">
        <f t="shared" si="1"/>
        <v>0.12999999999999923</v>
      </c>
      <c r="DS1" s="4">
        <f t="shared" si="1"/>
        <v>0.11999999999999923</v>
      </c>
      <c r="DT1" s="4">
        <f t="shared" si="1"/>
        <v>0.10999999999999924</v>
      </c>
      <c r="DU1" s="4">
        <f t="shared" si="1"/>
        <v>9.9999999999999242E-2</v>
      </c>
      <c r="DV1" s="4">
        <f t="shared" si="1"/>
        <v>8.9999999999999247E-2</v>
      </c>
      <c r="DW1" s="4">
        <f t="shared" si="1"/>
        <v>7.9999999999999252E-2</v>
      </c>
      <c r="DX1" s="4">
        <f t="shared" si="1"/>
        <v>6.9999999999999257E-2</v>
      </c>
      <c r="DY1" s="4">
        <f t="shared" si="1"/>
        <v>5.9999999999999255E-2</v>
      </c>
      <c r="DZ1" s="4">
        <f t="shared" si="1"/>
        <v>4.9999999999999253E-2</v>
      </c>
      <c r="EA1" s="4">
        <f t="shared" si="1"/>
        <v>3.9999999999999251E-2</v>
      </c>
      <c r="EB1" s="4">
        <f t="shared" si="1"/>
        <v>2.9999999999999249E-2</v>
      </c>
      <c r="EC1" s="4">
        <f t="shared" si="1"/>
        <v>1.9999999999999248E-2</v>
      </c>
      <c r="ED1" s="4">
        <f>EC1-$AJ$1</f>
        <v>9.9999999999992473E-3</v>
      </c>
    </row>
    <row r="2" spans="1:137" ht="17" x14ac:dyDescent="0.2">
      <c r="A2" s="60" t="s">
        <v>37</v>
      </c>
      <c r="C2" s="1" t="s">
        <v>40</v>
      </c>
      <c r="D2" s="18" t="s">
        <v>38</v>
      </c>
      <c r="E2" s="19" t="s">
        <v>39</v>
      </c>
      <c r="F2" s="19" t="s">
        <v>43</v>
      </c>
      <c r="G2" s="26"/>
      <c r="H2" s="26"/>
      <c r="I2" s="26"/>
      <c r="J2" s="26"/>
      <c r="K2" s="26"/>
      <c r="L2" s="26"/>
      <c r="N2" s="11">
        <v>42065</v>
      </c>
      <c r="O2" s="12">
        <v>715.06</v>
      </c>
      <c r="P2" s="13">
        <v>2117.39</v>
      </c>
      <c r="Q2" s="12">
        <v>256.56</v>
      </c>
      <c r="R2" s="12">
        <v>226.43</v>
      </c>
      <c r="S2" s="12">
        <v>398.44</v>
      </c>
      <c r="T2" s="12">
        <v>122.63</v>
      </c>
      <c r="U2" s="12">
        <v>413.06</v>
      </c>
      <c r="V2" s="12">
        <v>703.42</v>
      </c>
      <c r="W2" s="12">
        <v>275.67</v>
      </c>
      <c r="Y2" s="20"/>
      <c r="Z2" s="20"/>
      <c r="AA2" s="20"/>
      <c r="AB2" s="20"/>
      <c r="AC2" s="20"/>
      <c r="AD2" s="20"/>
      <c r="AE2" s="20"/>
      <c r="AF2" s="20"/>
      <c r="AG2" s="20"/>
      <c r="AJ2" s="19" t="s">
        <v>50</v>
      </c>
      <c r="AK2" s="19" t="s">
        <v>74</v>
      </c>
      <c r="AL2" s="19" t="s">
        <v>74</v>
      </c>
      <c r="AM2" s="19" t="s">
        <v>74</v>
      </c>
      <c r="AN2" s="19" t="s">
        <v>74</v>
      </c>
      <c r="AO2" s="19" t="s">
        <v>74</v>
      </c>
      <c r="AP2" s="19" t="s">
        <v>74</v>
      </c>
      <c r="AQ2" s="19" t="s">
        <v>74</v>
      </c>
      <c r="AR2" s="19" t="s">
        <v>74</v>
      </c>
      <c r="AS2" s="19" t="s">
        <v>74</v>
      </c>
      <c r="AT2" s="19" t="s">
        <v>74</v>
      </c>
      <c r="AU2" s="19" t="s">
        <v>74</v>
      </c>
      <c r="AV2" s="19" t="s">
        <v>74</v>
      </c>
      <c r="AW2" s="19" t="s">
        <v>74</v>
      </c>
      <c r="AX2" s="19" t="s">
        <v>74</v>
      </c>
      <c r="AY2" s="19" t="s">
        <v>74</v>
      </c>
      <c r="AZ2" s="19" t="s">
        <v>74</v>
      </c>
      <c r="BA2" s="19" t="s">
        <v>74</v>
      </c>
      <c r="BB2" s="19" t="s">
        <v>74</v>
      </c>
      <c r="BC2" s="19" t="s">
        <v>74</v>
      </c>
      <c r="BD2" s="19" t="s">
        <v>74</v>
      </c>
      <c r="BE2" s="19" t="s">
        <v>74</v>
      </c>
      <c r="BF2" s="19" t="s">
        <v>74</v>
      </c>
      <c r="BG2" s="19" t="s">
        <v>74</v>
      </c>
      <c r="BH2" s="19" t="s">
        <v>74</v>
      </c>
      <c r="BI2" s="19" t="s">
        <v>74</v>
      </c>
      <c r="BJ2" s="19" t="s">
        <v>74</v>
      </c>
      <c r="BK2" s="19" t="s">
        <v>74</v>
      </c>
      <c r="BL2" s="19" t="s">
        <v>74</v>
      </c>
      <c r="BM2" s="19" t="s">
        <v>74</v>
      </c>
      <c r="BN2" s="19" t="s">
        <v>74</v>
      </c>
      <c r="BO2" s="19" t="s">
        <v>74</v>
      </c>
      <c r="BP2" s="19" t="s">
        <v>74</v>
      </c>
      <c r="BQ2" s="19" t="s">
        <v>74</v>
      </c>
      <c r="BR2" s="19" t="s">
        <v>74</v>
      </c>
      <c r="BS2" s="19" t="s">
        <v>74</v>
      </c>
      <c r="BT2" s="19" t="s">
        <v>74</v>
      </c>
      <c r="BU2" s="19" t="s">
        <v>74</v>
      </c>
      <c r="BV2" s="19" t="s">
        <v>74</v>
      </c>
      <c r="BW2" s="19" t="s">
        <v>74</v>
      </c>
      <c r="BX2" s="19" t="s">
        <v>74</v>
      </c>
      <c r="BY2" s="19" t="s">
        <v>74</v>
      </c>
      <c r="BZ2" s="19" t="s">
        <v>74</v>
      </c>
      <c r="CA2" s="19" t="s">
        <v>74</v>
      </c>
      <c r="CB2" s="19" t="s">
        <v>74</v>
      </c>
      <c r="CC2" s="19" t="s">
        <v>74</v>
      </c>
      <c r="CD2" s="19" t="s">
        <v>74</v>
      </c>
      <c r="CE2" s="19" t="s">
        <v>74</v>
      </c>
      <c r="CF2" s="19" t="s">
        <v>74</v>
      </c>
      <c r="CG2" s="19" t="s">
        <v>74</v>
      </c>
      <c r="CH2" s="19" t="s">
        <v>74</v>
      </c>
      <c r="CI2" s="19" t="s">
        <v>74</v>
      </c>
      <c r="CJ2" s="19" t="s">
        <v>74</v>
      </c>
      <c r="CK2" s="19" t="s">
        <v>74</v>
      </c>
      <c r="CL2" s="19" t="s">
        <v>74</v>
      </c>
      <c r="CM2" s="19" t="s">
        <v>74</v>
      </c>
      <c r="CN2" s="19" t="s">
        <v>74</v>
      </c>
      <c r="CO2" s="19" t="s">
        <v>74</v>
      </c>
      <c r="CP2" s="19" t="s">
        <v>74</v>
      </c>
      <c r="CQ2" s="19" t="s">
        <v>74</v>
      </c>
      <c r="CR2" s="19" t="s">
        <v>74</v>
      </c>
      <c r="CS2" s="19" t="s">
        <v>74</v>
      </c>
      <c r="CT2" s="19" t="s">
        <v>74</v>
      </c>
      <c r="CU2" s="19" t="s">
        <v>74</v>
      </c>
      <c r="CV2" s="19" t="s">
        <v>74</v>
      </c>
      <c r="CW2" s="19" t="s">
        <v>74</v>
      </c>
      <c r="CX2" s="19" t="s">
        <v>74</v>
      </c>
      <c r="CY2" s="19" t="s">
        <v>74</v>
      </c>
      <c r="CZ2" s="19" t="s">
        <v>74</v>
      </c>
      <c r="DA2" s="19" t="s">
        <v>74</v>
      </c>
      <c r="DB2" s="19" t="s">
        <v>74</v>
      </c>
      <c r="DC2" s="19" t="s">
        <v>74</v>
      </c>
      <c r="DD2" s="19" t="s">
        <v>74</v>
      </c>
      <c r="DE2" s="19" t="s">
        <v>74</v>
      </c>
      <c r="DF2" s="19" t="s">
        <v>74</v>
      </c>
      <c r="DG2" s="19" t="s">
        <v>74</v>
      </c>
      <c r="DH2" s="19" t="s">
        <v>74</v>
      </c>
      <c r="DI2" s="19" t="s">
        <v>74</v>
      </c>
      <c r="DJ2" s="19" t="s">
        <v>74</v>
      </c>
      <c r="DK2" s="19" t="s">
        <v>74</v>
      </c>
      <c r="DL2" s="19" t="s">
        <v>74</v>
      </c>
      <c r="DM2" s="19" t="s">
        <v>74</v>
      </c>
      <c r="DN2" s="19" t="s">
        <v>74</v>
      </c>
      <c r="DO2" s="19" t="s">
        <v>74</v>
      </c>
      <c r="DP2" s="19" t="s">
        <v>74</v>
      </c>
      <c r="DQ2" s="19" t="s">
        <v>74</v>
      </c>
      <c r="DR2" s="19" t="s">
        <v>74</v>
      </c>
      <c r="DS2" s="19" t="s">
        <v>74</v>
      </c>
      <c r="DT2" s="19" t="s">
        <v>74</v>
      </c>
      <c r="DU2" s="19" t="s">
        <v>74</v>
      </c>
      <c r="DV2" s="19" t="s">
        <v>74</v>
      </c>
      <c r="DW2" s="19" t="s">
        <v>74</v>
      </c>
      <c r="DX2" s="19" t="s">
        <v>74</v>
      </c>
      <c r="DY2" s="19" t="s">
        <v>74</v>
      </c>
      <c r="DZ2" s="19" t="s">
        <v>74</v>
      </c>
      <c r="EA2" s="19" t="s">
        <v>74</v>
      </c>
      <c r="EB2" s="19" t="s">
        <v>74</v>
      </c>
      <c r="EC2" s="19" t="s">
        <v>74</v>
      </c>
      <c r="ED2" s="19" t="s">
        <v>74</v>
      </c>
      <c r="EE2" s="19" t="s">
        <v>49</v>
      </c>
      <c r="EF2" s="49"/>
    </row>
    <row r="3" spans="1:137" ht="17" x14ac:dyDescent="0.2">
      <c r="C3" s="14" t="s">
        <v>7</v>
      </c>
      <c r="D3" s="23">
        <f>AVERAGE(Y3:Y759)</f>
        <v>3.995769389833839E-4</v>
      </c>
      <c r="E3" s="23">
        <f>_xlfn.STDEV.S(Y3:Y759)</f>
        <v>9.8507792480277186E-3</v>
      </c>
      <c r="F3" s="23">
        <f>'Portfolio Structure'!D2</f>
        <v>0.1191</v>
      </c>
      <c r="G3" s="25"/>
      <c r="H3" s="25"/>
      <c r="I3" s="25"/>
      <c r="J3" s="25"/>
      <c r="K3" s="25"/>
      <c r="L3" s="25"/>
      <c r="N3" s="11">
        <v>42066</v>
      </c>
      <c r="O3" s="12">
        <v>710.78</v>
      </c>
      <c r="P3" s="13">
        <v>2107.7800000000002</v>
      </c>
      <c r="Q3" s="12">
        <v>255.62</v>
      </c>
      <c r="R3" s="12">
        <v>226.43</v>
      </c>
      <c r="S3" s="12">
        <v>397.83</v>
      </c>
      <c r="T3" s="12">
        <v>122.35</v>
      </c>
      <c r="U3" s="12">
        <v>417.21</v>
      </c>
      <c r="V3" s="12">
        <v>701.21</v>
      </c>
      <c r="W3" s="12">
        <v>281.7</v>
      </c>
      <c r="Y3" s="21">
        <f>(O3-O2)/O2</f>
        <v>-5.9855117053114045E-3</v>
      </c>
      <c r="Z3" s="21">
        <f>(P3-P2)/P2</f>
        <v>-4.5386064919545636E-3</v>
      </c>
      <c r="AA3" s="21">
        <f>(Q3-Q2)/Q2</f>
        <v>-3.6638603055815316E-3</v>
      </c>
      <c r="AB3" s="31">
        <v>0</v>
      </c>
      <c r="AC3" s="21">
        <f>(S3-S2)/S2</f>
        <v>-1.5309707860656904E-3</v>
      </c>
      <c r="AD3" s="21">
        <f>(T3-T2)/T2</f>
        <v>-2.2832912011742732E-3</v>
      </c>
      <c r="AE3" s="21">
        <f>(U3-U2)/U2</f>
        <v>1.0046966542390881E-2</v>
      </c>
      <c r="AF3" s="21">
        <f>(V3-V2)/V2</f>
        <v>-3.1417929544225679E-3</v>
      </c>
      <c r="AG3" s="21">
        <f>(W3-W2)/W2</f>
        <v>2.187397975840669E-2</v>
      </c>
      <c r="AI3" s="1" t="s">
        <v>7</v>
      </c>
      <c r="AJ3" s="37">
        <v>4.0571579036563256E-2</v>
      </c>
      <c r="AK3" s="22">
        <f>AK$1*$AJ3+(1-AK$1)*$EE3</f>
        <v>4.7663110837135467E-2</v>
      </c>
      <c r="AL3" s="22">
        <f>AL$1*$AJ3+(1-AL$1)*$EE3</f>
        <v>5.1208876737421569E-2</v>
      </c>
      <c r="AM3" s="22">
        <f>AM$1*$AJ3+(1-AM$1)*$EE3</f>
        <v>5.4754642637707671E-2</v>
      </c>
      <c r="AN3" s="22">
        <f>AN$1*$AJ3+(1-AN$1)*$EE3</f>
        <v>5.8300408537993773E-2</v>
      </c>
      <c r="AO3" s="22">
        <f>AO$1*$AJ3+(1-AO$1)*$EE3</f>
        <v>6.1846174438279874E-2</v>
      </c>
      <c r="AP3" s="22">
        <f>AP$1*$AJ3+(1-AP$1)*$EE3</f>
        <v>6.5391940338565976E-2</v>
      </c>
      <c r="AQ3" s="22">
        <f>AQ$1*$AJ3+(1-AQ$1)*$EE3</f>
        <v>6.8937706238852078E-2</v>
      </c>
      <c r="AR3" s="22">
        <f>AR$1*$AJ3+(1-AR$1)*$EE3</f>
        <v>7.2483472139138194E-2</v>
      </c>
      <c r="AS3" s="22">
        <f>AS$1*$AJ3+(1-AS$1)*$EE3</f>
        <v>7.6029238039424296E-2</v>
      </c>
      <c r="AT3" s="22">
        <f>AT$1*$AJ3+(1-AT$1)*$EE3</f>
        <v>7.9575003939710398E-2</v>
      </c>
      <c r="AU3" s="22">
        <f>AU$1*$AJ3+(1-AU$1)*$EE3</f>
        <v>8.31207698399965E-2</v>
      </c>
      <c r="AV3" s="22">
        <f>AV$1*$AJ3+(1-AV$1)*$EE3</f>
        <v>8.6666535740282602E-2</v>
      </c>
      <c r="AW3" s="22">
        <f>AW$1*$AJ3+(1-AW$1)*$EE3</f>
        <v>9.0212301640568704E-2</v>
      </c>
      <c r="AX3" s="22">
        <f>AX$1*$AJ3+(1-AX$1)*$EE3</f>
        <v>9.3758067540854806E-2</v>
      </c>
      <c r="AY3" s="22">
        <f>AY$1*$AJ3+(1-AY$1)*$EE3</f>
        <v>9.7303833441140908E-2</v>
      </c>
      <c r="AZ3" s="22">
        <f>AZ$1*$AJ3+(1-AZ$1)*$EE3</f>
        <v>0.10084959934142701</v>
      </c>
      <c r="BA3" s="22">
        <f>BA$1*$AJ3+(1-BA$1)*$EE3</f>
        <v>0.10439536524171311</v>
      </c>
      <c r="BB3" s="22">
        <f>BB$1*$AJ3+(1-BB$1)*$EE3</f>
        <v>0.10794113114199921</v>
      </c>
      <c r="BC3" s="22">
        <f>BC$1*$AJ3+(1-BC$1)*$EE3</f>
        <v>0.11148689704228532</v>
      </c>
      <c r="BD3" s="22">
        <f>BD$1*$AJ3+(1-BD$1)*$EE3</f>
        <v>0.11503266294257142</v>
      </c>
      <c r="BE3" s="22">
        <f>BE$1*$AJ3+(1-BE$1)*$EE3</f>
        <v>0.11857842884285753</v>
      </c>
      <c r="BF3" s="22">
        <f>BF$1*$AJ3+(1-BF$1)*$EE3</f>
        <v>0.12212419474314362</v>
      </c>
      <c r="BG3" s="22">
        <f>BG$1*$AJ3+(1-BG$1)*$EE3</f>
        <v>0.12566996064342972</v>
      </c>
      <c r="BH3" s="22">
        <f>BH$1*$AJ3+(1-BH$1)*$EE3</f>
        <v>0.12921572654371583</v>
      </c>
      <c r="BI3" s="22">
        <f>BI$1*$AJ3+(1-BI$1)*$EE3</f>
        <v>0.13276149244400193</v>
      </c>
      <c r="BJ3" s="22">
        <f>BJ$1*$AJ3+(1-BJ$1)*$EE3</f>
        <v>0.13630725834428803</v>
      </c>
      <c r="BK3" s="22">
        <f>BK$1*$AJ3+(1-BK$1)*$EE3</f>
        <v>0.13985302424457413</v>
      </c>
      <c r="BL3" s="22">
        <f>BL$1*$AJ3+(1-BL$1)*$EE3</f>
        <v>0.14339879014486023</v>
      </c>
      <c r="BM3" s="22">
        <f>BM$1*$AJ3+(1-BM$1)*$EE3</f>
        <v>0.14694455604514634</v>
      </c>
      <c r="BN3" s="22">
        <f>BN$1*$AJ3+(1-BN$1)*$EE3</f>
        <v>0.15049032194543244</v>
      </c>
      <c r="BO3" s="22">
        <f>BO$1*$AJ3+(1-BO$1)*$EE3</f>
        <v>0.15403608784571857</v>
      </c>
      <c r="BP3" s="22">
        <f>BP$1*$AJ3+(1-BP$1)*$EE3</f>
        <v>0.15758185374600467</v>
      </c>
      <c r="BQ3" s="22">
        <f>BQ$1*$AJ3+(1-BQ$1)*$EE3</f>
        <v>0.16112761964629077</v>
      </c>
      <c r="BR3" s="22">
        <f>BR$1*$AJ3+(1-BR$1)*$EE3</f>
        <v>0.16467338554657687</v>
      </c>
      <c r="BS3" s="22">
        <f>BS$1*$AJ3+(1-BS$1)*$EE3</f>
        <v>0.16821915144686297</v>
      </c>
      <c r="BT3" s="22">
        <f>BT$1*$AJ3+(1-BT$1)*$EE3</f>
        <v>0.17176491734714908</v>
      </c>
      <c r="BU3" s="22">
        <f>BU$1*$AJ3+(1-BU$1)*$EE3</f>
        <v>0.17531068324743518</v>
      </c>
      <c r="BV3" s="22">
        <f>BV$1*$AJ3+(1-BV$1)*$EE3</f>
        <v>0.17885644914772128</v>
      </c>
      <c r="BW3" s="22">
        <f>BW$1*$AJ3+(1-BW$1)*$EE3</f>
        <v>0.18240221504800738</v>
      </c>
      <c r="BX3" s="22">
        <f>BX$1*$AJ3+(1-BX$1)*$EE3</f>
        <v>0.18594798094829348</v>
      </c>
      <c r="BY3" s="22">
        <f>BY$1*$AJ3+(1-BY$1)*$EE3</f>
        <v>0.18949374684857959</v>
      </c>
      <c r="BZ3" s="22">
        <f>BZ$1*$AJ3+(1-BZ$1)*$EE3</f>
        <v>0.19303951274886572</v>
      </c>
      <c r="CA3" s="22">
        <f>CA$1*$AJ3+(1-CA$1)*$EE3</f>
        <v>0.19658527864915182</v>
      </c>
      <c r="CB3" s="22">
        <f>CB$1*$AJ3+(1-CB$1)*$EE3</f>
        <v>0.20013104454943789</v>
      </c>
      <c r="CC3" s="22">
        <f>CC$1*$AJ3+(1-CC$1)*$EE3</f>
        <v>0.20367681044972399</v>
      </c>
      <c r="CD3" s="22">
        <f>CD$1*$AJ3+(1-CD$1)*$EE3</f>
        <v>0.2072225763500101</v>
      </c>
      <c r="CE3" s="22">
        <f>CE$1*$AJ3+(1-CE$1)*$EE3</f>
        <v>0.2107683422502962</v>
      </c>
      <c r="CF3" s="22">
        <f>CF$1*$AJ3+(1-CF$1)*$EE3</f>
        <v>0.2143141081505823</v>
      </c>
      <c r="CG3" s="22">
        <f>CG$1*$AJ3+(1-CG$1)*$EE3</f>
        <v>0.2178598740508684</v>
      </c>
      <c r="CH3" s="22">
        <f>CH$1*$AJ3+(1-CH$1)*$EE3</f>
        <v>0.2214056399511545</v>
      </c>
      <c r="CI3" s="22">
        <f>CI$1*$AJ3+(1-CI$1)*$EE3</f>
        <v>0.22495140585144061</v>
      </c>
      <c r="CJ3" s="22">
        <f>CJ$1*$AJ3+(1-CJ$1)*$EE3</f>
        <v>0.22849717175172671</v>
      </c>
      <c r="CK3" s="22">
        <f>CK$1*$AJ3+(1-CK$1)*$EE3</f>
        <v>0.23204293765201281</v>
      </c>
      <c r="CL3" s="22">
        <f>CL$1*$AJ3+(1-CL$1)*$EE3</f>
        <v>0.23558870355229891</v>
      </c>
      <c r="CM3" s="22">
        <f>CM$1*$AJ3+(1-CM$1)*$EE3</f>
        <v>0.23913446945258501</v>
      </c>
      <c r="CN3" s="22">
        <f>CN$1*$AJ3+(1-CN$1)*$EE3</f>
        <v>0.24268023535287114</v>
      </c>
      <c r="CO3" s="22">
        <f>CO$1*$AJ3+(1-CO$1)*$EE3</f>
        <v>0.24622600125315725</v>
      </c>
      <c r="CP3" s="22">
        <f>CP$1*$AJ3+(1-CP$1)*$EE3</f>
        <v>0.24977176715344335</v>
      </c>
      <c r="CQ3" s="22">
        <f>CQ$1*$AJ3+(1-CQ$1)*$EE3</f>
        <v>0.25331753305372945</v>
      </c>
      <c r="CR3" s="22">
        <f>CR$1*$AJ3+(1-CR$1)*$EE3</f>
        <v>0.25686329895401555</v>
      </c>
      <c r="CS3" s="22">
        <f>CS$1*$AJ3+(1-CS$1)*$EE3</f>
        <v>0.26040906485430165</v>
      </c>
      <c r="CT3" s="22">
        <f>CT$1*$AJ3+(1-CT$1)*$EE3</f>
        <v>0.26395483075458775</v>
      </c>
      <c r="CU3" s="22">
        <f>CU$1*$AJ3+(1-CU$1)*$EE3</f>
        <v>0.26750059665487386</v>
      </c>
      <c r="CV3" s="22">
        <f>CV$1*$AJ3+(1-CV$1)*$EE3</f>
        <v>0.27104636255515996</v>
      </c>
      <c r="CW3" s="22">
        <f>CW$1*$AJ3+(1-CW$1)*$EE3</f>
        <v>0.27459212845544606</v>
      </c>
      <c r="CX3" s="22">
        <f>CX$1*$AJ3+(1-CX$1)*$EE3</f>
        <v>0.27813789435573216</v>
      </c>
      <c r="CY3" s="22">
        <f>CY$1*$AJ3+(1-CY$1)*$EE3</f>
        <v>0.28168366025601826</v>
      </c>
      <c r="CZ3" s="22">
        <f>CZ$1*$AJ3+(1-CZ$1)*$EE3</f>
        <v>0.28522942615630437</v>
      </c>
      <c r="DA3" s="22">
        <f>DA$1*$AJ3+(1-DA$1)*$EE3</f>
        <v>0.28877519205659047</v>
      </c>
      <c r="DB3" s="22">
        <f>DB$1*$AJ3+(1-DB$1)*$EE3</f>
        <v>0.29232095795687657</v>
      </c>
      <c r="DC3" s="22">
        <f>DC$1*$AJ3+(1-DC$1)*$EE3</f>
        <v>0.29586672385716267</v>
      </c>
      <c r="DD3" s="22">
        <f>DD$1*$AJ3+(1-DD$1)*$EE3</f>
        <v>0.29941248975744877</v>
      </c>
      <c r="DE3" s="22">
        <f>DE$1*$AJ3+(1-DE$1)*$EE3</f>
        <v>0.30295825565773488</v>
      </c>
      <c r="DF3" s="22">
        <f>DF$1*$AJ3+(1-DF$1)*$EE3</f>
        <v>0.30650402155802098</v>
      </c>
      <c r="DG3" s="22">
        <f>DG$1*$AJ3+(1-DG$1)*$EE3</f>
        <v>0.31004978745830708</v>
      </c>
      <c r="DH3" s="22">
        <f>DH$1*$AJ3+(1-DH$1)*$EE3</f>
        <v>0.31359555335859324</v>
      </c>
      <c r="DI3" s="22">
        <f>DI$1*$AJ3+(1-DI$1)*$EE3</f>
        <v>0.31714131925887934</v>
      </c>
      <c r="DJ3" s="22">
        <f>DJ$1*$AJ3+(1-DJ$1)*$EE3</f>
        <v>0.32068708515916544</v>
      </c>
      <c r="DK3" s="22">
        <f>DK$1*$AJ3+(1-DK$1)*$EE3</f>
        <v>0.32423285105945154</v>
      </c>
      <c r="DL3" s="22">
        <f>DL$1*$AJ3+(1-DL$1)*$EE3</f>
        <v>0.32777861695973765</v>
      </c>
      <c r="DM3" s="22">
        <f>DM$1*$AJ3+(1-DM$1)*$EE3</f>
        <v>0.33132438286002375</v>
      </c>
      <c r="DN3" s="22">
        <f>DN$1*$AJ3+(1-DN$1)*$EE3</f>
        <v>0.33487014876030985</v>
      </c>
      <c r="DO3" s="22">
        <f>DO$1*$AJ3+(1-DO$1)*$EE3</f>
        <v>0.33841591466059595</v>
      </c>
      <c r="DP3" s="22">
        <f>DP$1*$AJ3+(1-DP$1)*$EE3</f>
        <v>0.34196168056088205</v>
      </c>
      <c r="DQ3" s="22">
        <f>DQ$1*$AJ3+(1-DQ$1)*$EE3</f>
        <v>0.34550744646116816</v>
      </c>
      <c r="DR3" s="22">
        <f>DR$1*$AJ3+(1-DR$1)*$EE3</f>
        <v>0.34905321236145426</v>
      </c>
      <c r="DS3" s="22">
        <f>DS$1*$AJ3+(1-DS$1)*$EE3</f>
        <v>0.35259897826174036</v>
      </c>
      <c r="DT3" s="22">
        <f>DT$1*$AJ3+(1-DT$1)*$EE3</f>
        <v>0.35614474416202646</v>
      </c>
      <c r="DU3" s="22">
        <f>DU$1*$AJ3+(1-DU$1)*$EE3</f>
        <v>0.35969051006231251</v>
      </c>
      <c r="DV3" s="22">
        <f>DV$1*$AJ3+(1-DV$1)*$EE3</f>
        <v>0.36323627596259861</v>
      </c>
      <c r="DW3" s="22">
        <f>DW$1*$AJ3+(1-DW$1)*$EE3</f>
        <v>0.36678204186288471</v>
      </c>
      <c r="DX3" s="22">
        <f>DX$1*$AJ3+(1-DX$1)*$EE3</f>
        <v>0.37032780776317081</v>
      </c>
      <c r="DY3" s="22">
        <f>DY$1*$AJ3+(1-DY$1)*$EE3</f>
        <v>0.37387357366345692</v>
      </c>
      <c r="DZ3" s="22">
        <f>DZ$1*$AJ3+(1-DZ$1)*$EE3</f>
        <v>0.37741933956374302</v>
      </c>
      <c r="EA3" s="22">
        <f>EA$1*$AJ3+(1-EA$1)*$EE3</f>
        <v>0.38096510546402912</v>
      </c>
      <c r="EB3" s="22">
        <f>EB$1*$AJ3+(1-EB$1)*$EE3</f>
        <v>0.38451087136431522</v>
      </c>
      <c r="EC3" s="22">
        <f>EC$1*$AJ3+(1-EC$1)*$EE3</f>
        <v>0.38805663726460132</v>
      </c>
      <c r="ED3" s="22">
        <f>ED$1*$AJ3+(1-ED$1)*$EE3</f>
        <v>0.39160240316488742</v>
      </c>
      <c r="EE3" s="37">
        <v>0.39514816906517325</v>
      </c>
      <c r="EF3" s="50"/>
    </row>
    <row r="4" spans="1:137" ht="17" x14ac:dyDescent="0.2">
      <c r="C4" s="14" t="s">
        <v>10</v>
      </c>
      <c r="D4" s="23">
        <f>AVERAGE(Z3:Z759)</f>
        <v>3.4916400769306088E-4</v>
      </c>
      <c r="E4" s="23">
        <f>_xlfn.STDEV.S(Z3:Z759)</f>
        <v>8.0311747051980392E-3</v>
      </c>
      <c r="F4" s="23">
        <f>'Portfolio Structure'!D3</f>
        <v>0.2616</v>
      </c>
      <c r="G4" s="25"/>
      <c r="H4" s="25"/>
      <c r="I4" s="25"/>
      <c r="J4" s="25"/>
      <c r="K4" s="25"/>
      <c r="L4" s="25"/>
      <c r="N4" s="11">
        <v>42067</v>
      </c>
      <c r="O4" s="12">
        <v>706.44</v>
      </c>
      <c r="P4" s="13">
        <v>2098.5300000000002</v>
      </c>
      <c r="Q4" s="12">
        <v>253.16</v>
      </c>
      <c r="R4" s="12">
        <v>226.43</v>
      </c>
      <c r="S4" s="12">
        <v>397.78</v>
      </c>
      <c r="T4" s="12">
        <v>121.18</v>
      </c>
      <c r="U4" s="12">
        <v>417.37</v>
      </c>
      <c r="V4" s="12">
        <v>699.17</v>
      </c>
      <c r="W4" s="12">
        <v>273.08999999999997</v>
      </c>
      <c r="Y4" s="21">
        <f>(O4-O3)/O3</f>
        <v>-6.1059680913924394E-3</v>
      </c>
      <c r="Z4" s="21">
        <f>(P4-P3)/P3</f>
        <v>-4.3885035440131316E-3</v>
      </c>
      <c r="AA4" s="21">
        <f>(Q4-Q3)/Q3</f>
        <v>-9.6236601204913851E-3</v>
      </c>
      <c r="AB4" s="31">
        <v>0</v>
      </c>
      <c r="AC4" s="21">
        <f>(S4-S3)/S3</f>
        <v>-1.2568182389465694E-4</v>
      </c>
      <c r="AD4" s="21">
        <f>(T4-T3)/T3</f>
        <v>-9.5627298733141613E-3</v>
      </c>
      <c r="AE4" s="21">
        <f>(U4-U3)/U3</f>
        <v>3.8349991610945331E-4</v>
      </c>
      <c r="AF4" s="21">
        <f>(V4-V3)/V3</f>
        <v>-2.9092568560061568E-3</v>
      </c>
      <c r="AG4" s="21">
        <f>(W4-W3)/W3</f>
        <v>-3.0564430244941477E-2</v>
      </c>
      <c r="AI4" s="1" t="s">
        <v>10</v>
      </c>
      <c r="AJ4" s="37">
        <v>6.8915959442517896E-2</v>
      </c>
      <c r="AK4" s="22">
        <f>AK$1*$AJ4+(1-AK$1)*$EE4</f>
        <v>7.8227685833071298E-2</v>
      </c>
      <c r="AL4" s="22">
        <f>AL$1*$AJ4+(1-AL$1)*$EE4</f>
        <v>8.2883549028347978E-2</v>
      </c>
      <c r="AM4" s="22">
        <f>AM$1*$AJ4+(1-AM$1)*$EE4</f>
        <v>8.7539412223624671E-2</v>
      </c>
      <c r="AN4" s="22">
        <f>AN$1*$AJ4+(1-AN$1)*$EE4</f>
        <v>9.2195275418901379E-2</v>
      </c>
      <c r="AO4" s="22">
        <f>AO$1*$AJ4+(1-AO$1)*$EE4</f>
        <v>9.6851138614178073E-2</v>
      </c>
      <c r="AP4" s="22">
        <f>AP$1*$AJ4+(1-AP$1)*$EE4</f>
        <v>0.10150700180945475</v>
      </c>
      <c r="AQ4" s="22">
        <f>AQ$1*$AJ4+(1-AQ$1)*$EE4</f>
        <v>0.10616286500473146</v>
      </c>
      <c r="AR4" s="22">
        <f>AR$1*$AJ4+(1-AR$1)*$EE4</f>
        <v>0.11081872820000815</v>
      </c>
      <c r="AS4" s="22">
        <f>AS$1*$AJ4+(1-AS$1)*$EE4</f>
        <v>0.11547459139528485</v>
      </c>
      <c r="AT4" s="22">
        <f>AT$1*$AJ4+(1-AT$1)*$EE4</f>
        <v>0.12013045459056154</v>
      </c>
      <c r="AU4" s="22">
        <f>AU$1*$AJ4+(1-AU$1)*$EE4</f>
        <v>0.12478631778583824</v>
      </c>
      <c r="AV4" s="22">
        <f>AV$1*$AJ4+(1-AV$1)*$EE4</f>
        <v>0.12944218098111493</v>
      </c>
      <c r="AW4" s="22">
        <f>AW$1*$AJ4+(1-AW$1)*$EE4</f>
        <v>0.13409804417639162</v>
      </c>
      <c r="AX4" s="22">
        <f>AX$1*$AJ4+(1-AX$1)*$EE4</f>
        <v>0.13875390737166832</v>
      </c>
      <c r="AY4" s="22">
        <f>AY$1*$AJ4+(1-AY$1)*$EE4</f>
        <v>0.14340977056694501</v>
      </c>
      <c r="AZ4" s="22">
        <f>AZ$1*$AJ4+(1-AZ$1)*$EE4</f>
        <v>0.1480656337622217</v>
      </c>
      <c r="BA4" s="22">
        <f>BA$1*$AJ4+(1-BA$1)*$EE4</f>
        <v>0.1527214969574984</v>
      </c>
      <c r="BB4" s="22">
        <f>BB$1*$AJ4+(1-BB$1)*$EE4</f>
        <v>0.15737736015277509</v>
      </c>
      <c r="BC4" s="22">
        <f>BC$1*$AJ4+(1-BC$1)*$EE4</f>
        <v>0.16203322334805181</v>
      </c>
      <c r="BD4" s="22">
        <f>BD$1*$AJ4+(1-BD$1)*$EE4</f>
        <v>0.16668908654332851</v>
      </c>
      <c r="BE4" s="22">
        <f>BE$1*$AJ4+(1-BE$1)*$EE4</f>
        <v>0.17134494973860517</v>
      </c>
      <c r="BF4" s="22">
        <f>BF$1*$AJ4+(1-BF$1)*$EE4</f>
        <v>0.17600081293388187</v>
      </c>
      <c r="BG4" s="22">
        <f>BG$1*$AJ4+(1-BG$1)*$EE4</f>
        <v>0.18065667612915859</v>
      </c>
      <c r="BH4" s="22">
        <f>BH$1*$AJ4+(1-BH$1)*$EE4</f>
        <v>0.18531253932443525</v>
      </c>
      <c r="BI4" s="22">
        <f>BI$1*$AJ4+(1-BI$1)*$EE4</f>
        <v>0.18996840251971198</v>
      </c>
      <c r="BJ4" s="22">
        <f>BJ$1*$AJ4+(1-BJ$1)*$EE4</f>
        <v>0.19462426571498867</v>
      </c>
      <c r="BK4" s="22">
        <f>BK$1*$AJ4+(1-BK$1)*$EE4</f>
        <v>0.19928012891026534</v>
      </c>
      <c r="BL4" s="22">
        <f>BL$1*$AJ4+(1-BL$1)*$EE4</f>
        <v>0.20393599210554206</v>
      </c>
      <c r="BM4" s="22">
        <f>BM$1*$AJ4+(1-BM$1)*$EE4</f>
        <v>0.20859185530081875</v>
      </c>
      <c r="BN4" s="22">
        <f>BN$1*$AJ4+(1-BN$1)*$EE4</f>
        <v>0.21324771849609545</v>
      </c>
      <c r="BO4" s="22">
        <f>BO$1*$AJ4+(1-BO$1)*$EE4</f>
        <v>0.21790358169137214</v>
      </c>
      <c r="BP4" s="22">
        <f>BP$1*$AJ4+(1-BP$1)*$EE4</f>
        <v>0.22255944488664883</v>
      </c>
      <c r="BQ4" s="22">
        <f>BQ$1*$AJ4+(1-BQ$1)*$EE4</f>
        <v>0.22721530808192553</v>
      </c>
      <c r="BR4" s="22">
        <f>BR$1*$AJ4+(1-BR$1)*$EE4</f>
        <v>0.23187117127720222</v>
      </c>
      <c r="BS4" s="22">
        <f>BS$1*$AJ4+(1-BS$1)*$EE4</f>
        <v>0.23652703447247891</v>
      </c>
      <c r="BT4" s="22">
        <f>BT$1*$AJ4+(1-BT$1)*$EE4</f>
        <v>0.24118289766775564</v>
      </c>
      <c r="BU4" s="22">
        <f>BU$1*$AJ4+(1-BU$1)*$EE4</f>
        <v>0.2458387608630323</v>
      </c>
      <c r="BV4" s="22">
        <f>BV$1*$AJ4+(1-BV$1)*$EE4</f>
        <v>0.25049462405830897</v>
      </c>
      <c r="BW4" s="22">
        <f>BW$1*$AJ4+(1-BW$1)*$EE4</f>
        <v>0.25515048725358569</v>
      </c>
      <c r="BX4" s="22">
        <f>BX$1*$AJ4+(1-BX$1)*$EE4</f>
        <v>0.25980635044886236</v>
      </c>
      <c r="BY4" s="22">
        <f>BY$1*$AJ4+(1-BY$1)*$EE4</f>
        <v>0.26446221364413908</v>
      </c>
      <c r="BZ4" s="22">
        <f>BZ$1*$AJ4+(1-BZ$1)*$EE4</f>
        <v>0.2691180768394158</v>
      </c>
      <c r="CA4" s="22">
        <f>CA$1*$AJ4+(1-CA$1)*$EE4</f>
        <v>0.27377394003469246</v>
      </c>
      <c r="CB4" s="22">
        <f>CB$1*$AJ4+(1-CB$1)*$EE4</f>
        <v>0.27842980322996919</v>
      </c>
      <c r="CC4" s="22">
        <f>CC$1*$AJ4+(1-CC$1)*$EE4</f>
        <v>0.28308566642524585</v>
      </c>
      <c r="CD4" s="22">
        <f>CD$1*$AJ4+(1-CD$1)*$EE4</f>
        <v>0.28774152962052257</v>
      </c>
      <c r="CE4" s="22">
        <f>CE$1*$AJ4+(1-CE$1)*$EE4</f>
        <v>0.29239739281579924</v>
      </c>
      <c r="CF4" s="22">
        <f>CF$1*$AJ4+(1-CF$1)*$EE4</f>
        <v>0.29705325601107596</v>
      </c>
      <c r="CG4" s="22">
        <f>CG$1*$AJ4+(1-CG$1)*$EE4</f>
        <v>0.30170911920635263</v>
      </c>
      <c r="CH4" s="22">
        <f>CH$1*$AJ4+(1-CH$1)*$EE4</f>
        <v>0.30636498240162935</v>
      </c>
      <c r="CI4" s="22">
        <f>CI$1*$AJ4+(1-CI$1)*$EE4</f>
        <v>0.31102084559690607</v>
      </c>
      <c r="CJ4" s="22">
        <f>CJ$1*$AJ4+(1-CJ$1)*$EE4</f>
        <v>0.31567670879218274</v>
      </c>
      <c r="CK4" s="22">
        <f>CK$1*$AJ4+(1-CK$1)*$EE4</f>
        <v>0.3203325719874594</v>
      </c>
      <c r="CL4" s="22">
        <f>CL$1*$AJ4+(1-CL$1)*$EE4</f>
        <v>0.32498843518273612</v>
      </c>
      <c r="CM4" s="22">
        <f>CM$1*$AJ4+(1-CM$1)*$EE4</f>
        <v>0.32964429837801279</v>
      </c>
      <c r="CN4" s="22">
        <f>CN$1*$AJ4+(1-CN$1)*$EE4</f>
        <v>0.33430016157328951</v>
      </c>
      <c r="CO4" s="22">
        <f>CO$1*$AJ4+(1-CO$1)*$EE4</f>
        <v>0.33895602476856623</v>
      </c>
      <c r="CP4" s="22">
        <f>CP$1*$AJ4+(1-CP$1)*$EE4</f>
        <v>0.3436118879638429</v>
      </c>
      <c r="CQ4" s="22">
        <f>CQ$1*$AJ4+(1-CQ$1)*$EE4</f>
        <v>0.34826775115911957</v>
      </c>
      <c r="CR4" s="22">
        <f>CR$1*$AJ4+(1-CR$1)*$EE4</f>
        <v>0.35292361435439629</v>
      </c>
      <c r="CS4" s="22">
        <f>CS$1*$AJ4+(1-CS$1)*$EE4</f>
        <v>0.35757947754967301</v>
      </c>
      <c r="CT4" s="22">
        <f>CT$1*$AJ4+(1-CT$1)*$EE4</f>
        <v>0.36223534074494967</v>
      </c>
      <c r="CU4" s="22">
        <f>CU$1*$AJ4+(1-CU$1)*$EE4</f>
        <v>0.3668912039402264</v>
      </c>
      <c r="CV4" s="22">
        <f>CV$1*$AJ4+(1-CV$1)*$EE4</f>
        <v>0.37154706713550312</v>
      </c>
      <c r="CW4" s="22">
        <f>CW$1*$AJ4+(1-CW$1)*$EE4</f>
        <v>0.37620293033077973</v>
      </c>
      <c r="CX4" s="22">
        <f>CX$1*$AJ4+(1-CX$1)*$EE4</f>
        <v>0.38085879352605645</v>
      </c>
      <c r="CY4" s="22">
        <f>CY$1*$AJ4+(1-CY$1)*$EE4</f>
        <v>0.38551465672133317</v>
      </c>
      <c r="CZ4" s="22">
        <f>CZ$1*$AJ4+(1-CZ$1)*$EE4</f>
        <v>0.39017051991660984</v>
      </c>
      <c r="DA4" s="22">
        <f>DA$1*$AJ4+(1-DA$1)*$EE4</f>
        <v>0.39482638311188656</v>
      </c>
      <c r="DB4" s="22">
        <f>DB$1*$AJ4+(1-DB$1)*$EE4</f>
        <v>0.39948224630716328</v>
      </c>
      <c r="DC4" s="22">
        <f>DC$1*$AJ4+(1-DC$1)*$EE4</f>
        <v>0.40413810950243989</v>
      </c>
      <c r="DD4" s="22">
        <f>DD$1*$AJ4+(1-DD$1)*$EE4</f>
        <v>0.40879397269771661</v>
      </c>
      <c r="DE4" s="22">
        <f>DE$1*$AJ4+(1-DE$1)*$EE4</f>
        <v>0.41344983589299333</v>
      </c>
      <c r="DF4" s="22">
        <f>DF$1*$AJ4+(1-DF$1)*$EE4</f>
        <v>0.41810569908827</v>
      </c>
      <c r="DG4" s="22">
        <f>DG$1*$AJ4+(1-DG$1)*$EE4</f>
        <v>0.42276156228354672</v>
      </c>
      <c r="DH4" s="22">
        <f>DH$1*$AJ4+(1-DH$1)*$EE4</f>
        <v>0.42741742547882344</v>
      </c>
      <c r="DI4" s="22">
        <f>DI$1*$AJ4+(1-DI$1)*$EE4</f>
        <v>0.43207328867410011</v>
      </c>
      <c r="DJ4" s="22">
        <f>DJ$1*$AJ4+(1-DJ$1)*$EE4</f>
        <v>0.43672915186937677</v>
      </c>
      <c r="DK4" s="22">
        <f>DK$1*$AJ4+(1-DK$1)*$EE4</f>
        <v>0.4413850150646535</v>
      </c>
      <c r="DL4" s="22">
        <f>DL$1*$AJ4+(1-DL$1)*$EE4</f>
        <v>0.44604087825993022</v>
      </c>
      <c r="DM4" s="22">
        <f>DM$1*$AJ4+(1-DM$1)*$EE4</f>
        <v>0.45069674145520688</v>
      </c>
      <c r="DN4" s="22">
        <f>DN$1*$AJ4+(1-DN$1)*$EE4</f>
        <v>0.45535260465048361</v>
      </c>
      <c r="DO4" s="22">
        <f>DO$1*$AJ4+(1-DO$1)*$EE4</f>
        <v>0.46000846784576033</v>
      </c>
      <c r="DP4" s="22">
        <f>DP$1*$AJ4+(1-DP$1)*$EE4</f>
        <v>0.46466433104103694</v>
      </c>
      <c r="DQ4" s="22">
        <f>DQ$1*$AJ4+(1-DQ$1)*$EE4</f>
        <v>0.46932019423631366</v>
      </c>
      <c r="DR4" s="22">
        <f>DR$1*$AJ4+(1-DR$1)*$EE4</f>
        <v>0.47397605743159038</v>
      </c>
      <c r="DS4" s="22">
        <f>DS$1*$AJ4+(1-DS$1)*$EE4</f>
        <v>0.47863192062686705</v>
      </c>
      <c r="DT4" s="22">
        <f>DT$1*$AJ4+(1-DT$1)*$EE4</f>
        <v>0.48328778382214377</v>
      </c>
      <c r="DU4" s="22">
        <f>DU$1*$AJ4+(1-DU$1)*$EE4</f>
        <v>0.48794364701742049</v>
      </c>
      <c r="DV4" s="22">
        <f>DV$1*$AJ4+(1-DV$1)*$EE4</f>
        <v>0.4925995102126971</v>
      </c>
      <c r="DW4" s="22">
        <f>DW$1*$AJ4+(1-DW$1)*$EE4</f>
        <v>0.49725537340797377</v>
      </c>
      <c r="DX4" s="22">
        <f>DX$1*$AJ4+(1-DX$1)*$EE4</f>
        <v>0.50191123660325054</v>
      </c>
      <c r="DY4" s="22">
        <f>DY$1*$AJ4+(1-DY$1)*$EE4</f>
        <v>0.50656709979852721</v>
      </c>
      <c r="DZ4" s="22">
        <f>DZ$1*$AJ4+(1-DZ$1)*$EE4</f>
        <v>0.51122296299380388</v>
      </c>
      <c r="EA4" s="22">
        <f>EA$1*$AJ4+(1-EA$1)*$EE4</f>
        <v>0.51587882618908054</v>
      </c>
      <c r="EB4" s="22">
        <f>EB$1*$AJ4+(1-EB$1)*$EE4</f>
        <v>0.52053468938435732</v>
      </c>
      <c r="EC4" s="22">
        <f>EC$1*$AJ4+(1-EC$1)*$EE4</f>
        <v>0.52519055257963398</v>
      </c>
      <c r="ED4" s="22">
        <f>ED$1*$AJ4+(1-ED$1)*$EE4</f>
        <v>0.52984641577491065</v>
      </c>
      <c r="EE4" s="37">
        <v>0.53450227897018698</v>
      </c>
      <c r="EF4" s="50"/>
    </row>
    <row r="5" spans="1:137" ht="17" x14ac:dyDescent="0.2">
      <c r="C5" s="14" t="s">
        <v>32</v>
      </c>
      <c r="D5" s="23">
        <f>AVERAGE(AA3:AA759)</f>
        <v>2.8694962473609808E-4</v>
      </c>
      <c r="E5" s="23">
        <f>_xlfn.STDEV.S(AA3:AA759)</f>
        <v>9.0462573877309362E-3</v>
      </c>
      <c r="F5" s="23">
        <f>'Portfolio Structure'!D4</f>
        <v>3.4799999999999998E-2</v>
      </c>
      <c r="G5" s="25"/>
      <c r="H5" s="25"/>
      <c r="I5" s="25"/>
      <c r="J5" s="25"/>
      <c r="K5" s="25"/>
      <c r="L5" s="25"/>
      <c r="N5" s="11">
        <v>42068</v>
      </c>
      <c r="O5" s="12">
        <v>707.24</v>
      </c>
      <c r="P5" s="13">
        <v>2101.04</v>
      </c>
      <c r="Q5" s="12">
        <v>253.18</v>
      </c>
      <c r="R5" s="12">
        <v>226.44</v>
      </c>
      <c r="S5" s="12">
        <v>398.19</v>
      </c>
      <c r="T5" s="12">
        <v>120.93</v>
      </c>
      <c r="U5" s="12">
        <v>414.71</v>
      </c>
      <c r="V5" s="12">
        <v>696.44</v>
      </c>
      <c r="W5" s="12">
        <v>276.18</v>
      </c>
      <c r="Y5" s="21">
        <f>(O5-O4)/O4</f>
        <v>1.1324387067549325E-3</v>
      </c>
      <c r="Z5" s="21">
        <f>(P5-P4)/P4</f>
        <v>1.1960753479815696E-3</v>
      </c>
      <c r="AA5" s="21">
        <f>(Q5-Q4)/Q4</f>
        <v>7.9001422025636874E-5</v>
      </c>
      <c r="AB5" s="31">
        <v>0</v>
      </c>
      <c r="AC5" s="21">
        <f>(S5-S4)/S4</f>
        <v>1.0307204987682263E-3</v>
      </c>
      <c r="AD5" s="21">
        <f>(T5-T4)/T4</f>
        <v>-2.063046707377455E-3</v>
      </c>
      <c r="AE5" s="21">
        <f>(U5-U4)/U4</f>
        <v>-6.3732419675588204E-3</v>
      </c>
      <c r="AF5" s="21">
        <f>(V5-V4)/V4</f>
        <v>-3.9046297753048682E-3</v>
      </c>
      <c r="AG5" s="21">
        <f>(W5-W4)/W4</f>
        <v>1.1314951115017145E-2</v>
      </c>
      <c r="AI5" s="1" t="s">
        <v>32</v>
      </c>
      <c r="AJ5" s="37">
        <v>-9.220609262084371E-3</v>
      </c>
      <c r="AK5" s="22">
        <f>AK$1*$AJ5+(1-AK$1)*$EE5</f>
        <v>-5.63724167073719E-3</v>
      </c>
      <c r="AL5" s="22">
        <f>AL$1*$AJ5+(1-AL$1)*$EE5</f>
        <v>-3.8455578750636018E-3</v>
      </c>
      <c r="AM5" s="22">
        <f>AM$1*$AJ5+(1-AM$1)*$EE5</f>
        <v>-2.0538740793900109E-3</v>
      </c>
      <c r="AN5" s="22">
        <f>AN$1*$AJ5+(1-AN$1)*$EE5</f>
        <v>-2.6219028371642084E-4</v>
      </c>
      <c r="AO5" s="22">
        <f>AO$1*$AJ5+(1-AO$1)*$EE5</f>
        <v>1.5294935119571692E-3</v>
      </c>
      <c r="AP5" s="22">
        <f>AP$1*$AJ5+(1-AP$1)*$EE5</f>
        <v>3.3211773076307592E-3</v>
      </c>
      <c r="AQ5" s="22">
        <f>AQ$1*$AJ5+(1-AQ$1)*$EE5</f>
        <v>5.1128611033043492E-3</v>
      </c>
      <c r="AR5" s="22">
        <f>AR$1*$AJ5+(1-AR$1)*$EE5</f>
        <v>6.9045448989779393E-3</v>
      </c>
      <c r="AS5" s="22">
        <f>AS$1*$AJ5+(1-AS$1)*$EE5</f>
        <v>8.6962286946515293E-3</v>
      </c>
      <c r="AT5" s="22">
        <f>AT$1*$AJ5+(1-AT$1)*$EE5</f>
        <v>1.0487912490325118E-2</v>
      </c>
      <c r="AU5" s="22">
        <f>AU$1*$AJ5+(1-AU$1)*$EE5</f>
        <v>1.2279596285998708E-2</v>
      </c>
      <c r="AV5" s="22">
        <f>AV$1*$AJ5+(1-AV$1)*$EE5</f>
        <v>1.4071280081672298E-2</v>
      </c>
      <c r="AW5" s="22">
        <f>AW$1*$AJ5+(1-AW$1)*$EE5</f>
        <v>1.5862963877345891E-2</v>
      </c>
      <c r="AX5" s="22">
        <f>AX$1*$AJ5+(1-AX$1)*$EE5</f>
        <v>1.7654647673019479E-2</v>
      </c>
      <c r="AY5" s="22">
        <f>AY$1*$AJ5+(1-AY$1)*$EE5</f>
        <v>1.9446331468693068E-2</v>
      </c>
      <c r="AZ5" s="22">
        <f>AZ$1*$AJ5+(1-AZ$1)*$EE5</f>
        <v>2.1238015264366659E-2</v>
      </c>
      <c r="BA5" s="22">
        <f>BA$1*$AJ5+(1-BA$1)*$EE5</f>
        <v>2.3029699060040248E-2</v>
      </c>
      <c r="BB5" s="22">
        <f>BB$1*$AJ5+(1-BB$1)*$EE5</f>
        <v>2.482138285571384E-2</v>
      </c>
      <c r="BC5" s="22">
        <f>BC$1*$AJ5+(1-BC$1)*$EE5</f>
        <v>2.6613066651387428E-2</v>
      </c>
      <c r="BD5" s="22">
        <f>BD$1*$AJ5+(1-BD$1)*$EE5</f>
        <v>2.840475044706102E-2</v>
      </c>
      <c r="BE5" s="22">
        <f>BE$1*$AJ5+(1-BE$1)*$EE5</f>
        <v>3.0196434242734608E-2</v>
      </c>
      <c r="BF5" s="22">
        <f>BF$1*$AJ5+(1-BF$1)*$EE5</f>
        <v>3.1988118038408196E-2</v>
      </c>
      <c r="BG5" s="22">
        <f>BG$1*$AJ5+(1-BG$1)*$EE5</f>
        <v>3.3779801834081788E-2</v>
      </c>
      <c r="BH5" s="22">
        <f>BH$1*$AJ5+(1-BH$1)*$EE5</f>
        <v>3.5571485629755373E-2</v>
      </c>
      <c r="BI5" s="22">
        <f>BI$1*$AJ5+(1-BI$1)*$EE5</f>
        <v>3.7363169425428965E-2</v>
      </c>
      <c r="BJ5" s="22">
        <f>BJ$1*$AJ5+(1-BJ$1)*$EE5</f>
        <v>3.9154853221102563E-2</v>
      </c>
      <c r="BK5" s="22">
        <f>BK$1*$AJ5+(1-BK$1)*$EE5</f>
        <v>4.0946537016776155E-2</v>
      </c>
      <c r="BL5" s="22">
        <f>BL$1*$AJ5+(1-BL$1)*$EE5</f>
        <v>4.273822081244974E-2</v>
      </c>
      <c r="BM5" s="22">
        <f>BM$1*$AJ5+(1-BM$1)*$EE5</f>
        <v>4.4529904608123332E-2</v>
      </c>
      <c r="BN5" s="22">
        <f>BN$1*$AJ5+(1-BN$1)*$EE5</f>
        <v>4.6321588403796923E-2</v>
      </c>
      <c r="BO5" s="22">
        <f>BO$1*$AJ5+(1-BO$1)*$EE5</f>
        <v>4.8113272199470508E-2</v>
      </c>
      <c r="BP5" s="22">
        <f>BP$1*$AJ5+(1-BP$1)*$EE5</f>
        <v>4.99049559951441E-2</v>
      </c>
      <c r="BQ5" s="22">
        <f>BQ$1*$AJ5+(1-BQ$1)*$EE5</f>
        <v>5.1696639790817692E-2</v>
      </c>
      <c r="BR5" s="22">
        <f>BR$1*$AJ5+(1-BR$1)*$EE5</f>
        <v>5.3488323586491276E-2</v>
      </c>
      <c r="BS5" s="22">
        <f>BS$1*$AJ5+(1-BS$1)*$EE5</f>
        <v>5.5280007382164868E-2</v>
      </c>
      <c r="BT5" s="22">
        <f>BT$1*$AJ5+(1-BT$1)*$EE5</f>
        <v>5.707169117783846E-2</v>
      </c>
      <c r="BU5" s="22">
        <f>BU$1*$AJ5+(1-BU$1)*$EE5</f>
        <v>5.8863374973512045E-2</v>
      </c>
      <c r="BV5" s="22">
        <f>BV$1*$AJ5+(1-BV$1)*$EE5</f>
        <v>6.0655058769185637E-2</v>
      </c>
      <c r="BW5" s="22">
        <f>BW$1*$AJ5+(1-BW$1)*$EE5</f>
        <v>6.2446742564859228E-2</v>
      </c>
      <c r="BX5" s="22">
        <f>BX$1*$AJ5+(1-BX$1)*$EE5</f>
        <v>6.4238426360532813E-2</v>
      </c>
      <c r="BY5" s="22">
        <f>BY$1*$AJ5+(1-BY$1)*$EE5</f>
        <v>6.6030110156206412E-2</v>
      </c>
      <c r="BZ5" s="22">
        <f>BZ$1*$AJ5+(1-BZ$1)*$EE5</f>
        <v>6.7821793951879997E-2</v>
      </c>
      <c r="CA5" s="22">
        <f>CA$1*$AJ5+(1-CA$1)*$EE5</f>
        <v>6.9613477747553582E-2</v>
      </c>
      <c r="CB5" s="22">
        <f>CB$1*$AJ5+(1-CB$1)*$EE5</f>
        <v>7.140516154322718E-2</v>
      </c>
      <c r="CC5" s="22">
        <f>CC$1*$AJ5+(1-CC$1)*$EE5</f>
        <v>7.3196845338900765E-2</v>
      </c>
      <c r="CD5" s="22">
        <f>CD$1*$AJ5+(1-CD$1)*$EE5</f>
        <v>7.498852913457435E-2</v>
      </c>
      <c r="CE5" s="22">
        <f>CE$1*$AJ5+(1-CE$1)*$EE5</f>
        <v>7.6780212930247949E-2</v>
      </c>
      <c r="CF5" s="22">
        <f>CF$1*$AJ5+(1-CF$1)*$EE5</f>
        <v>7.8571896725921533E-2</v>
      </c>
      <c r="CG5" s="22">
        <f>CG$1*$AJ5+(1-CG$1)*$EE5</f>
        <v>8.0363580521595118E-2</v>
      </c>
      <c r="CH5" s="22">
        <f>CH$1*$AJ5+(1-CH$1)*$EE5</f>
        <v>8.2155264317268717E-2</v>
      </c>
      <c r="CI5" s="22">
        <f>CI$1*$AJ5+(1-CI$1)*$EE5</f>
        <v>8.3946948112942302E-2</v>
      </c>
      <c r="CJ5" s="22">
        <f>CJ$1*$AJ5+(1-CJ$1)*$EE5</f>
        <v>8.57386319086159E-2</v>
      </c>
      <c r="CK5" s="22">
        <f>CK$1*$AJ5+(1-CK$1)*$EE5</f>
        <v>8.7530315704289499E-2</v>
      </c>
      <c r="CL5" s="22">
        <f>CL$1*$AJ5+(1-CL$1)*$EE5</f>
        <v>8.9321999499963084E-2</v>
      </c>
      <c r="CM5" s="22">
        <f>CM$1*$AJ5+(1-CM$1)*$EE5</f>
        <v>9.1113683295636669E-2</v>
      </c>
      <c r="CN5" s="22">
        <f>CN$1*$AJ5+(1-CN$1)*$EE5</f>
        <v>9.2905367091310267E-2</v>
      </c>
      <c r="CO5" s="22">
        <f>CO$1*$AJ5+(1-CO$1)*$EE5</f>
        <v>9.4697050886983852E-2</v>
      </c>
      <c r="CP5" s="22">
        <f>CP$1*$AJ5+(1-CP$1)*$EE5</f>
        <v>9.6488734682657437E-2</v>
      </c>
      <c r="CQ5" s="22">
        <f>CQ$1*$AJ5+(1-CQ$1)*$EE5</f>
        <v>9.8280418478331036E-2</v>
      </c>
      <c r="CR5" s="22">
        <f>CR$1*$AJ5+(1-CR$1)*$EE5</f>
        <v>0.10007210227400462</v>
      </c>
      <c r="CS5" s="22">
        <f>CS$1*$AJ5+(1-CS$1)*$EE5</f>
        <v>0.10186378606967822</v>
      </c>
      <c r="CT5" s="22">
        <f>CT$1*$AJ5+(1-CT$1)*$EE5</f>
        <v>0.1036554698653518</v>
      </c>
      <c r="CU5" s="22">
        <f>CU$1*$AJ5+(1-CU$1)*$EE5</f>
        <v>0.10544715366102539</v>
      </c>
      <c r="CV5" s="22">
        <f>CV$1*$AJ5+(1-CV$1)*$EE5</f>
        <v>0.10723883745669899</v>
      </c>
      <c r="CW5" s="22">
        <f>CW$1*$AJ5+(1-CW$1)*$EE5</f>
        <v>0.10903052125237257</v>
      </c>
      <c r="CX5" s="22">
        <f>CX$1*$AJ5+(1-CX$1)*$EE5</f>
        <v>0.11082220504804616</v>
      </c>
      <c r="CY5" s="22">
        <f>CY$1*$AJ5+(1-CY$1)*$EE5</f>
        <v>0.11261388884371976</v>
      </c>
      <c r="CZ5" s="22">
        <f>CZ$1*$AJ5+(1-CZ$1)*$EE5</f>
        <v>0.11440557263939334</v>
      </c>
      <c r="DA5" s="22">
        <f>DA$1*$AJ5+(1-DA$1)*$EE5</f>
        <v>0.11619725643506693</v>
      </c>
      <c r="DB5" s="22">
        <f>DB$1*$AJ5+(1-DB$1)*$EE5</f>
        <v>0.11798894023074052</v>
      </c>
      <c r="DC5" s="22">
        <f>DC$1*$AJ5+(1-DC$1)*$EE5</f>
        <v>0.11978062402641411</v>
      </c>
      <c r="DD5" s="22">
        <f>DD$1*$AJ5+(1-DD$1)*$EE5</f>
        <v>0.12157230782208769</v>
      </c>
      <c r="DE5" s="22">
        <f>DE$1*$AJ5+(1-DE$1)*$EE5</f>
        <v>0.12336399161776129</v>
      </c>
      <c r="DF5" s="22">
        <f>DF$1*$AJ5+(1-DF$1)*$EE5</f>
        <v>0.12515567541343489</v>
      </c>
      <c r="DG5" s="22">
        <f>DG$1*$AJ5+(1-DG$1)*$EE5</f>
        <v>0.12694735920910846</v>
      </c>
      <c r="DH5" s="22">
        <f>DH$1*$AJ5+(1-DH$1)*$EE5</f>
        <v>0.12873904300478206</v>
      </c>
      <c r="DI5" s="22">
        <f>DI$1*$AJ5+(1-DI$1)*$EE5</f>
        <v>0.13053072680045563</v>
      </c>
      <c r="DJ5" s="22">
        <f>DJ$1*$AJ5+(1-DJ$1)*$EE5</f>
        <v>0.13232241059612926</v>
      </c>
      <c r="DK5" s="22">
        <f>DK$1*$AJ5+(1-DK$1)*$EE5</f>
        <v>0.13411409439180283</v>
      </c>
      <c r="DL5" s="22">
        <f>DL$1*$AJ5+(1-DL$1)*$EE5</f>
        <v>0.13590577818747643</v>
      </c>
      <c r="DM5" s="22">
        <f>DM$1*$AJ5+(1-DM$1)*$EE5</f>
        <v>0.13769746198315</v>
      </c>
      <c r="DN5" s="22">
        <f>DN$1*$AJ5+(1-DN$1)*$EE5</f>
        <v>0.1394891457788236</v>
      </c>
      <c r="DO5" s="22">
        <f>DO$1*$AJ5+(1-DO$1)*$EE5</f>
        <v>0.1412808295744972</v>
      </c>
      <c r="DP5" s="22">
        <f>DP$1*$AJ5+(1-DP$1)*$EE5</f>
        <v>0.1430725133701708</v>
      </c>
      <c r="DQ5" s="22">
        <f>DQ$1*$AJ5+(1-DQ$1)*$EE5</f>
        <v>0.14486419716584437</v>
      </c>
      <c r="DR5" s="22">
        <f>DR$1*$AJ5+(1-DR$1)*$EE5</f>
        <v>0.14665588096151796</v>
      </c>
      <c r="DS5" s="22">
        <f>DS$1*$AJ5+(1-DS$1)*$EE5</f>
        <v>0.14844756475719154</v>
      </c>
      <c r="DT5" s="22">
        <f>DT$1*$AJ5+(1-DT$1)*$EE5</f>
        <v>0.15023924855286513</v>
      </c>
      <c r="DU5" s="22">
        <f>DU$1*$AJ5+(1-DU$1)*$EE5</f>
        <v>0.15203093234853873</v>
      </c>
      <c r="DV5" s="22">
        <f>DV$1*$AJ5+(1-DV$1)*$EE5</f>
        <v>0.15382261614421233</v>
      </c>
      <c r="DW5" s="22">
        <f>DW$1*$AJ5+(1-DW$1)*$EE5</f>
        <v>0.1556142999398859</v>
      </c>
      <c r="DX5" s="22">
        <f>DX$1*$AJ5+(1-DX$1)*$EE5</f>
        <v>0.15740598373555947</v>
      </c>
      <c r="DY5" s="22">
        <f>DY$1*$AJ5+(1-DY$1)*$EE5</f>
        <v>0.15919766753123307</v>
      </c>
      <c r="DZ5" s="22">
        <f>DZ$1*$AJ5+(1-DZ$1)*$EE5</f>
        <v>0.16098935132690664</v>
      </c>
      <c r="EA5" s="22">
        <f>EA$1*$AJ5+(1-EA$1)*$EE5</f>
        <v>0.16278103512258027</v>
      </c>
      <c r="EB5" s="22">
        <f>EB$1*$AJ5+(1-EB$1)*$EE5</f>
        <v>0.16457271891825384</v>
      </c>
      <c r="EC5" s="22">
        <f>EC$1*$AJ5+(1-EC$1)*$EE5</f>
        <v>0.16636440271392744</v>
      </c>
      <c r="ED5" s="22">
        <f>ED$1*$AJ5+(1-ED$1)*$EE5</f>
        <v>0.16815608650960101</v>
      </c>
      <c r="EE5" s="37">
        <v>0.16994777030527447</v>
      </c>
      <c r="EF5" s="50"/>
      <c r="EG5" s="33"/>
    </row>
    <row r="6" spans="1:137" ht="17" x14ac:dyDescent="0.2">
      <c r="C6" s="14" t="s">
        <v>29</v>
      </c>
      <c r="D6" s="23">
        <f>G6</f>
        <v>0</v>
      </c>
      <c r="E6" s="23">
        <f>_xlfn.STDEV.S(AB3:AB759)</f>
        <v>0</v>
      </c>
      <c r="F6" s="23">
        <f>'Portfolio Structure'!D5</f>
        <v>4.4400000000000002E-2</v>
      </c>
      <c r="G6" s="32"/>
      <c r="H6" s="25"/>
      <c r="I6" s="25"/>
      <c r="J6" s="25"/>
      <c r="K6" s="25"/>
      <c r="L6" s="25"/>
      <c r="N6" s="11">
        <v>42069</v>
      </c>
      <c r="O6" s="12">
        <v>697.18</v>
      </c>
      <c r="P6" s="13">
        <v>2071.2600000000002</v>
      </c>
      <c r="Q6" s="12">
        <v>251.73</v>
      </c>
      <c r="R6" s="12">
        <v>226.43</v>
      </c>
      <c r="S6" s="12">
        <v>395.25</v>
      </c>
      <c r="T6" s="12">
        <v>118.96</v>
      </c>
      <c r="U6" s="12">
        <v>411.78</v>
      </c>
      <c r="V6" s="12">
        <v>677.99</v>
      </c>
      <c r="W6" s="12">
        <v>272.72000000000003</v>
      </c>
      <c r="Y6" s="21">
        <f>(O6-O5)/O5</f>
        <v>-1.422430857983154E-2</v>
      </c>
      <c r="Z6" s="21">
        <f>(P6-P5)/P5</f>
        <v>-1.4173932909416168E-2</v>
      </c>
      <c r="AA6" s="21">
        <f>(Q6-Q5)/Q5</f>
        <v>-5.7271506438107949E-3</v>
      </c>
      <c r="AB6" s="31">
        <v>0</v>
      </c>
      <c r="AC6" s="21">
        <f>(S6-S5)/S5</f>
        <v>-7.383409929932941E-3</v>
      </c>
      <c r="AD6" s="21">
        <f>(T6-T5)/T5</f>
        <v>-1.6290415943107692E-2</v>
      </c>
      <c r="AE6" s="21">
        <f>(U6-U5)/U5</f>
        <v>-7.0651780762460686E-3</v>
      </c>
      <c r="AF6" s="21">
        <f>(V6-V5)/V5</f>
        <v>-2.6491872953879794E-2</v>
      </c>
      <c r="AG6" s="21">
        <f>(W6-W5)/W5</f>
        <v>-1.2528061409225792E-2</v>
      </c>
      <c r="AI6" s="1" t="s">
        <v>29</v>
      </c>
      <c r="AJ6" s="38">
        <v>0</v>
      </c>
      <c r="AK6" s="22">
        <f>AK$1*$AJ6+(1-AK$1)*$EE6</f>
        <v>0</v>
      </c>
      <c r="AL6" s="22">
        <f>AL$1*$AJ6+(1-AL$1)*$EE6</f>
        <v>0</v>
      </c>
      <c r="AM6" s="22">
        <f>AM$1*$AJ6+(1-AM$1)*$EE6</f>
        <v>0</v>
      </c>
      <c r="AN6" s="22">
        <f>AN$1*$AJ6+(1-AN$1)*$EE6</f>
        <v>0</v>
      </c>
      <c r="AO6" s="22">
        <f>AO$1*$AJ6+(1-AO$1)*$EE6</f>
        <v>0</v>
      </c>
      <c r="AP6" s="22">
        <f>AP$1*$AJ6+(1-AP$1)*$EE6</f>
        <v>0</v>
      </c>
      <c r="AQ6" s="22">
        <f>AQ$1*$AJ6+(1-AQ$1)*$EE6</f>
        <v>0</v>
      </c>
      <c r="AR6" s="22">
        <f>AR$1*$AJ6+(1-AR$1)*$EE6</f>
        <v>0</v>
      </c>
      <c r="AS6" s="22">
        <f>AS$1*$AJ6+(1-AS$1)*$EE6</f>
        <v>0</v>
      </c>
      <c r="AT6" s="22">
        <f>AT$1*$AJ6+(1-AT$1)*$EE6</f>
        <v>0</v>
      </c>
      <c r="AU6" s="22">
        <f>AU$1*$AJ6+(1-AU$1)*$EE6</f>
        <v>0</v>
      </c>
      <c r="AV6" s="22">
        <f>AV$1*$AJ6+(1-AV$1)*$EE6</f>
        <v>0</v>
      </c>
      <c r="AW6" s="22">
        <f>AW$1*$AJ6+(1-AW$1)*$EE6</f>
        <v>0</v>
      </c>
      <c r="AX6" s="22">
        <f>AX$1*$AJ6+(1-AX$1)*$EE6</f>
        <v>0</v>
      </c>
      <c r="AY6" s="22">
        <f>AY$1*$AJ6+(1-AY$1)*$EE6</f>
        <v>0</v>
      </c>
      <c r="AZ6" s="22">
        <f>AZ$1*$AJ6+(1-AZ$1)*$EE6</f>
        <v>0</v>
      </c>
      <c r="BA6" s="22">
        <f>BA$1*$AJ6+(1-BA$1)*$EE6</f>
        <v>0</v>
      </c>
      <c r="BB6" s="22">
        <f>BB$1*$AJ6+(1-BB$1)*$EE6</f>
        <v>0</v>
      </c>
      <c r="BC6" s="22">
        <f>BC$1*$AJ6+(1-BC$1)*$EE6</f>
        <v>0</v>
      </c>
      <c r="BD6" s="22">
        <f>BD$1*$AJ6+(1-BD$1)*$EE6</f>
        <v>0</v>
      </c>
      <c r="BE6" s="22">
        <f>BE$1*$AJ6+(1-BE$1)*$EE6</f>
        <v>0</v>
      </c>
      <c r="BF6" s="22">
        <f>BF$1*$AJ6+(1-BF$1)*$EE6</f>
        <v>0</v>
      </c>
      <c r="BG6" s="22">
        <f>BG$1*$AJ6+(1-BG$1)*$EE6</f>
        <v>0</v>
      </c>
      <c r="BH6" s="22">
        <f>BH$1*$AJ6+(1-BH$1)*$EE6</f>
        <v>0</v>
      </c>
      <c r="BI6" s="22">
        <f>BI$1*$AJ6+(1-BI$1)*$EE6</f>
        <v>0</v>
      </c>
      <c r="BJ6" s="22">
        <f>BJ$1*$AJ6+(1-BJ$1)*$EE6</f>
        <v>0</v>
      </c>
      <c r="BK6" s="22">
        <f>BK$1*$AJ6+(1-BK$1)*$EE6</f>
        <v>0</v>
      </c>
      <c r="BL6" s="22">
        <f>BL$1*$AJ6+(1-BL$1)*$EE6</f>
        <v>0</v>
      </c>
      <c r="BM6" s="22">
        <f>BM$1*$AJ6+(1-BM$1)*$EE6</f>
        <v>0</v>
      </c>
      <c r="BN6" s="22">
        <f>BN$1*$AJ6+(1-BN$1)*$EE6</f>
        <v>0</v>
      </c>
      <c r="BO6" s="22">
        <f>BO$1*$AJ6+(1-BO$1)*$EE6</f>
        <v>0</v>
      </c>
      <c r="BP6" s="22">
        <f>BP$1*$AJ6+(1-BP$1)*$EE6</f>
        <v>0</v>
      </c>
      <c r="BQ6" s="22">
        <f>BQ$1*$AJ6+(1-BQ$1)*$EE6</f>
        <v>0</v>
      </c>
      <c r="BR6" s="22">
        <f>BR$1*$AJ6+(1-BR$1)*$EE6</f>
        <v>0</v>
      </c>
      <c r="BS6" s="22">
        <f>BS$1*$AJ6+(1-BS$1)*$EE6</f>
        <v>0</v>
      </c>
      <c r="BT6" s="22">
        <f>BT$1*$AJ6+(1-BT$1)*$EE6</f>
        <v>0</v>
      </c>
      <c r="BU6" s="22">
        <f>BU$1*$AJ6+(1-BU$1)*$EE6</f>
        <v>0</v>
      </c>
      <c r="BV6" s="22">
        <f>BV$1*$AJ6+(1-BV$1)*$EE6</f>
        <v>0</v>
      </c>
      <c r="BW6" s="22">
        <f>BW$1*$AJ6+(1-BW$1)*$EE6</f>
        <v>0</v>
      </c>
      <c r="BX6" s="22">
        <f>BX$1*$AJ6+(1-BX$1)*$EE6</f>
        <v>0</v>
      </c>
      <c r="BY6" s="22">
        <f>BY$1*$AJ6+(1-BY$1)*$EE6</f>
        <v>0</v>
      </c>
      <c r="BZ6" s="22">
        <f>BZ$1*$AJ6+(1-BZ$1)*$EE6</f>
        <v>0</v>
      </c>
      <c r="CA6" s="22">
        <f>CA$1*$AJ6+(1-CA$1)*$EE6</f>
        <v>0</v>
      </c>
      <c r="CB6" s="22">
        <f>CB$1*$AJ6+(1-CB$1)*$EE6</f>
        <v>0</v>
      </c>
      <c r="CC6" s="22">
        <f>CC$1*$AJ6+(1-CC$1)*$EE6</f>
        <v>0</v>
      </c>
      <c r="CD6" s="22">
        <f>CD$1*$AJ6+(1-CD$1)*$EE6</f>
        <v>0</v>
      </c>
      <c r="CE6" s="22">
        <f>CE$1*$AJ6+(1-CE$1)*$EE6</f>
        <v>0</v>
      </c>
      <c r="CF6" s="22">
        <f>CF$1*$AJ6+(1-CF$1)*$EE6</f>
        <v>0</v>
      </c>
      <c r="CG6" s="22">
        <f>CG$1*$AJ6+(1-CG$1)*$EE6</f>
        <v>0</v>
      </c>
      <c r="CH6" s="22">
        <f>CH$1*$AJ6+(1-CH$1)*$EE6</f>
        <v>0</v>
      </c>
      <c r="CI6" s="22">
        <f>CI$1*$AJ6+(1-CI$1)*$EE6</f>
        <v>0</v>
      </c>
      <c r="CJ6" s="22">
        <f>CJ$1*$AJ6+(1-CJ$1)*$EE6</f>
        <v>0</v>
      </c>
      <c r="CK6" s="22">
        <f>CK$1*$AJ6+(1-CK$1)*$EE6</f>
        <v>0</v>
      </c>
      <c r="CL6" s="22">
        <f>CL$1*$AJ6+(1-CL$1)*$EE6</f>
        <v>0</v>
      </c>
      <c r="CM6" s="22">
        <f>CM$1*$AJ6+(1-CM$1)*$EE6</f>
        <v>0</v>
      </c>
      <c r="CN6" s="22">
        <f>CN$1*$AJ6+(1-CN$1)*$EE6</f>
        <v>0</v>
      </c>
      <c r="CO6" s="22">
        <f>CO$1*$AJ6+(1-CO$1)*$EE6</f>
        <v>0</v>
      </c>
      <c r="CP6" s="22">
        <f>CP$1*$AJ6+(1-CP$1)*$EE6</f>
        <v>0</v>
      </c>
      <c r="CQ6" s="22">
        <f>CQ$1*$AJ6+(1-CQ$1)*$EE6</f>
        <v>0</v>
      </c>
      <c r="CR6" s="22">
        <f>CR$1*$AJ6+(1-CR$1)*$EE6</f>
        <v>0</v>
      </c>
      <c r="CS6" s="22">
        <f>CS$1*$AJ6+(1-CS$1)*$EE6</f>
        <v>0</v>
      </c>
      <c r="CT6" s="22">
        <f>CT$1*$AJ6+(1-CT$1)*$EE6</f>
        <v>0</v>
      </c>
      <c r="CU6" s="22">
        <f>CU$1*$AJ6+(1-CU$1)*$EE6</f>
        <v>0</v>
      </c>
      <c r="CV6" s="22">
        <f>CV$1*$AJ6+(1-CV$1)*$EE6</f>
        <v>0</v>
      </c>
      <c r="CW6" s="22">
        <f>CW$1*$AJ6+(1-CW$1)*$EE6</f>
        <v>0</v>
      </c>
      <c r="CX6" s="22">
        <f>CX$1*$AJ6+(1-CX$1)*$EE6</f>
        <v>0</v>
      </c>
      <c r="CY6" s="22">
        <f>CY$1*$AJ6+(1-CY$1)*$EE6</f>
        <v>0</v>
      </c>
      <c r="CZ6" s="22">
        <f>CZ$1*$AJ6+(1-CZ$1)*$EE6</f>
        <v>0</v>
      </c>
      <c r="DA6" s="22">
        <f>DA$1*$AJ6+(1-DA$1)*$EE6</f>
        <v>0</v>
      </c>
      <c r="DB6" s="22">
        <f>DB$1*$AJ6+(1-DB$1)*$EE6</f>
        <v>0</v>
      </c>
      <c r="DC6" s="22">
        <f>DC$1*$AJ6+(1-DC$1)*$EE6</f>
        <v>0</v>
      </c>
      <c r="DD6" s="22">
        <f>DD$1*$AJ6+(1-DD$1)*$EE6</f>
        <v>0</v>
      </c>
      <c r="DE6" s="22">
        <f>DE$1*$AJ6+(1-DE$1)*$EE6</f>
        <v>0</v>
      </c>
      <c r="DF6" s="22">
        <f>DF$1*$AJ6+(1-DF$1)*$EE6</f>
        <v>0</v>
      </c>
      <c r="DG6" s="22">
        <f>DG$1*$AJ6+(1-DG$1)*$EE6</f>
        <v>0</v>
      </c>
      <c r="DH6" s="22">
        <f>DH$1*$AJ6+(1-DH$1)*$EE6</f>
        <v>0</v>
      </c>
      <c r="DI6" s="22">
        <f>DI$1*$AJ6+(1-DI$1)*$EE6</f>
        <v>0</v>
      </c>
      <c r="DJ6" s="22">
        <f>DJ$1*$AJ6+(1-DJ$1)*$EE6</f>
        <v>0</v>
      </c>
      <c r="DK6" s="22">
        <f>DK$1*$AJ6+(1-DK$1)*$EE6</f>
        <v>0</v>
      </c>
      <c r="DL6" s="22">
        <f>DL$1*$AJ6+(1-DL$1)*$EE6</f>
        <v>0</v>
      </c>
      <c r="DM6" s="22">
        <f>DM$1*$AJ6+(1-DM$1)*$EE6</f>
        <v>0</v>
      </c>
      <c r="DN6" s="22">
        <f>DN$1*$AJ6+(1-DN$1)*$EE6</f>
        <v>0</v>
      </c>
      <c r="DO6" s="22">
        <f>DO$1*$AJ6+(1-DO$1)*$EE6</f>
        <v>0</v>
      </c>
      <c r="DP6" s="22">
        <f>DP$1*$AJ6+(1-DP$1)*$EE6</f>
        <v>0</v>
      </c>
      <c r="DQ6" s="22">
        <f>DQ$1*$AJ6+(1-DQ$1)*$EE6</f>
        <v>0</v>
      </c>
      <c r="DR6" s="22">
        <f>DR$1*$AJ6+(1-DR$1)*$EE6</f>
        <v>0</v>
      </c>
      <c r="DS6" s="22">
        <f>DS$1*$AJ6+(1-DS$1)*$EE6</f>
        <v>0</v>
      </c>
      <c r="DT6" s="22">
        <f>DT$1*$AJ6+(1-DT$1)*$EE6</f>
        <v>0</v>
      </c>
      <c r="DU6" s="22">
        <f>DU$1*$AJ6+(1-DU$1)*$EE6</f>
        <v>0</v>
      </c>
      <c r="DV6" s="22">
        <f>DV$1*$AJ6+(1-DV$1)*$EE6</f>
        <v>0</v>
      </c>
      <c r="DW6" s="22">
        <f>DW$1*$AJ6+(1-DW$1)*$EE6</f>
        <v>0</v>
      </c>
      <c r="DX6" s="22">
        <f>DX$1*$AJ6+(1-DX$1)*$EE6</f>
        <v>0</v>
      </c>
      <c r="DY6" s="22">
        <f>DY$1*$AJ6+(1-DY$1)*$EE6</f>
        <v>0</v>
      </c>
      <c r="DZ6" s="22">
        <f>DZ$1*$AJ6+(1-DZ$1)*$EE6</f>
        <v>0</v>
      </c>
      <c r="EA6" s="22">
        <f>EA$1*$AJ6+(1-EA$1)*$EE6</f>
        <v>0</v>
      </c>
      <c r="EB6" s="22">
        <f>EB$1*$AJ6+(1-EB$1)*$EE6</f>
        <v>0</v>
      </c>
      <c r="EC6" s="22">
        <f>EC$1*$AJ6+(1-EC$1)*$EE6</f>
        <v>0</v>
      </c>
      <c r="ED6" s="22">
        <f>ED$1*$AJ6+(1-ED$1)*$EE6</f>
        <v>0</v>
      </c>
      <c r="EE6" s="38">
        <v>0</v>
      </c>
      <c r="EF6" s="50"/>
    </row>
    <row r="7" spans="1:137" ht="17" x14ac:dyDescent="0.2">
      <c r="C7" s="14" t="s">
        <v>33</v>
      </c>
      <c r="D7" s="23">
        <f>AVERAGE(AC3:AC759)</f>
        <v>9.9166453753267631E-5</v>
      </c>
      <c r="E7" s="23">
        <f>_xlfn.STDEV.S(AC3:AC759)</f>
        <v>2.4327830768031762E-3</v>
      </c>
      <c r="F7" s="23">
        <f>'Portfolio Structure'!D6</f>
        <v>0.47110000000000002</v>
      </c>
      <c r="G7" s="25"/>
      <c r="H7" s="25"/>
      <c r="I7" s="25"/>
      <c r="J7" s="25"/>
      <c r="K7" s="25"/>
      <c r="L7" s="25"/>
      <c r="N7" s="11">
        <v>42072</v>
      </c>
      <c r="O7" s="12">
        <v>701.82</v>
      </c>
      <c r="P7" s="13">
        <v>2079.4299999999998</v>
      </c>
      <c r="Q7" s="12">
        <v>249.17</v>
      </c>
      <c r="R7" s="12">
        <v>226.43</v>
      </c>
      <c r="S7" s="12">
        <v>396.3</v>
      </c>
      <c r="T7" s="12">
        <v>119.13</v>
      </c>
      <c r="U7" s="12">
        <v>410.58</v>
      </c>
      <c r="V7" s="12">
        <v>679.4</v>
      </c>
      <c r="W7" s="12">
        <v>289.61</v>
      </c>
      <c r="Y7" s="21">
        <f>(O7-O6)/O6</f>
        <v>6.6553831148341899E-3</v>
      </c>
      <c r="Z7" s="21">
        <f>(P7-P6)/P6</f>
        <v>3.9444589283815735E-3</v>
      </c>
      <c r="AA7" s="21">
        <f>(Q7-Q6)/Q6</f>
        <v>-1.0169626186787441E-2</v>
      </c>
      <c r="AB7" s="31">
        <v>0</v>
      </c>
      <c r="AC7" s="21">
        <f>(S7-S6)/S6</f>
        <v>2.6565464895635963E-3</v>
      </c>
      <c r="AD7" s="21">
        <f>(T7-T6)/T6</f>
        <v>1.4290517821116486E-3</v>
      </c>
      <c r="AE7" s="21">
        <f>(U7-U6)/U6</f>
        <v>-2.9141774734081031E-3</v>
      </c>
      <c r="AF7" s="21">
        <f>(V7-V6)/V6</f>
        <v>2.0796766913965814E-3</v>
      </c>
      <c r="AG7" s="21">
        <f>(W7-W6)/W6</f>
        <v>6.1931651510706898E-2</v>
      </c>
      <c r="AI7" s="1" t="s">
        <v>33</v>
      </c>
      <c r="AJ7" s="37">
        <v>0.84533390219272142</v>
      </c>
      <c r="AK7" s="22">
        <f>AK$1*$AJ7+(1-AK$1)*$EE7</f>
        <v>0.8213317228108914</v>
      </c>
      <c r="AL7" s="22">
        <f>AL$1*$AJ7+(1-AL$1)*$EE7</f>
        <v>0.80933063311997644</v>
      </c>
      <c r="AM7" s="22">
        <f>AM$1*$AJ7+(1-AM$1)*$EE7</f>
        <v>0.79732954342906137</v>
      </c>
      <c r="AN7" s="22">
        <f>AN$1*$AJ7+(1-AN$1)*$EE7</f>
        <v>0.78532845373814641</v>
      </c>
      <c r="AO7" s="22">
        <f>AO$1*$AJ7+(1-AO$1)*$EE7</f>
        <v>0.77332736404723135</v>
      </c>
      <c r="AP7" s="22">
        <f>AP$1*$AJ7+(1-AP$1)*$EE7</f>
        <v>0.76132627435631628</v>
      </c>
      <c r="AQ7" s="22">
        <f>AQ$1*$AJ7+(1-AQ$1)*$EE7</f>
        <v>0.74932518466540121</v>
      </c>
      <c r="AR7" s="22">
        <f>AR$1*$AJ7+(1-AR$1)*$EE7</f>
        <v>0.73732409497448637</v>
      </c>
      <c r="AS7" s="22">
        <f>AS$1*$AJ7+(1-AS$1)*$EE7</f>
        <v>0.7253230052835713</v>
      </c>
      <c r="AT7" s="22">
        <f>AT$1*$AJ7+(1-AT$1)*$EE7</f>
        <v>0.71332191559265623</v>
      </c>
      <c r="AU7" s="22">
        <f>AU$1*$AJ7+(1-AU$1)*$EE7</f>
        <v>0.70132082590174127</v>
      </c>
      <c r="AV7" s="22">
        <f>AV$1*$AJ7+(1-AV$1)*$EE7</f>
        <v>0.68931973621082621</v>
      </c>
      <c r="AW7" s="22">
        <f>AW$1*$AJ7+(1-AW$1)*$EE7</f>
        <v>0.67731864651991125</v>
      </c>
      <c r="AX7" s="22">
        <f>AX$1*$AJ7+(1-AX$1)*$EE7</f>
        <v>0.66531755682899629</v>
      </c>
      <c r="AY7" s="22">
        <f>AY$1*$AJ7+(1-AY$1)*$EE7</f>
        <v>0.65331646713808122</v>
      </c>
      <c r="AZ7" s="22">
        <f>AZ$1*$AJ7+(1-AZ$1)*$EE7</f>
        <v>0.64131537744716616</v>
      </c>
      <c r="BA7" s="22">
        <f>BA$1*$AJ7+(1-BA$1)*$EE7</f>
        <v>0.6293142877562512</v>
      </c>
      <c r="BB7" s="22">
        <f>BB$1*$AJ7+(1-BB$1)*$EE7</f>
        <v>0.61731319806533613</v>
      </c>
      <c r="BC7" s="22">
        <f>BC$1*$AJ7+(1-BC$1)*$EE7</f>
        <v>0.60531210837442118</v>
      </c>
      <c r="BD7" s="22">
        <f>BD$1*$AJ7+(1-BD$1)*$EE7</f>
        <v>0.59331101868350622</v>
      </c>
      <c r="BE7" s="22">
        <f>BE$1*$AJ7+(1-BE$1)*$EE7</f>
        <v>0.58130992899259115</v>
      </c>
      <c r="BF7" s="22">
        <f>BF$1*$AJ7+(1-BF$1)*$EE7</f>
        <v>0.56930883930167608</v>
      </c>
      <c r="BG7" s="22">
        <f>BG$1*$AJ7+(1-BG$1)*$EE7</f>
        <v>0.55730774961076102</v>
      </c>
      <c r="BH7" s="22">
        <f>BH$1*$AJ7+(1-BH$1)*$EE7</f>
        <v>0.54530665991984617</v>
      </c>
      <c r="BI7" s="22">
        <f>BI$1*$AJ7+(1-BI$1)*$EE7</f>
        <v>0.5333055702289311</v>
      </c>
      <c r="BJ7" s="22">
        <f>BJ$1*$AJ7+(1-BJ$1)*$EE7</f>
        <v>0.52130448053801604</v>
      </c>
      <c r="BK7" s="22">
        <f>BK$1*$AJ7+(1-BK$1)*$EE7</f>
        <v>0.50930339084710108</v>
      </c>
      <c r="BL7" s="22">
        <f>BL$1*$AJ7+(1-BL$1)*$EE7</f>
        <v>0.49730230115618601</v>
      </c>
      <c r="BM7" s="22">
        <f>BM$1*$AJ7+(1-BM$1)*$EE7</f>
        <v>0.48530121146527094</v>
      </c>
      <c r="BN7" s="22">
        <f>BN$1*$AJ7+(1-BN$1)*$EE7</f>
        <v>0.47330012177435604</v>
      </c>
      <c r="BO7" s="22">
        <f>BO$1*$AJ7+(1-BO$1)*$EE7</f>
        <v>0.46129903208344103</v>
      </c>
      <c r="BP7" s="22">
        <f>BP$1*$AJ7+(1-BP$1)*$EE7</f>
        <v>0.44929794239252596</v>
      </c>
      <c r="BQ7" s="22">
        <f>BQ$1*$AJ7+(1-BQ$1)*$EE7</f>
        <v>0.43729685270161095</v>
      </c>
      <c r="BR7" s="22">
        <f>BR$1*$AJ7+(1-BR$1)*$EE7</f>
        <v>0.42529576301069594</v>
      </c>
      <c r="BS7" s="22">
        <f>BS$1*$AJ7+(1-BS$1)*$EE7</f>
        <v>0.41329467331978098</v>
      </c>
      <c r="BT7" s="22">
        <f>BT$1*$AJ7+(1-BT$1)*$EE7</f>
        <v>0.40129358362886591</v>
      </c>
      <c r="BU7" s="22">
        <f>BU$1*$AJ7+(1-BU$1)*$EE7</f>
        <v>0.38929249393795096</v>
      </c>
      <c r="BV7" s="22">
        <f>BV$1*$AJ7+(1-BV$1)*$EE7</f>
        <v>0.37729140424703589</v>
      </c>
      <c r="BW7" s="22">
        <f>BW$1*$AJ7+(1-BW$1)*$EE7</f>
        <v>0.36529031455612082</v>
      </c>
      <c r="BX7" s="22">
        <f>BX$1*$AJ7+(1-BX$1)*$EE7</f>
        <v>0.35328922486520586</v>
      </c>
      <c r="BY7" s="22">
        <f>BY$1*$AJ7+(1-BY$1)*$EE7</f>
        <v>0.34128813517429085</v>
      </c>
      <c r="BZ7" s="22">
        <f>BZ$1*$AJ7+(1-BZ$1)*$EE7</f>
        <v>0.32928704548337584</v>
      </c>
      <c r="CA7" s="22">
        <f>CA$1*$AJ7+(1-CA$1)*$EE7</f>
        <v>0.31728595579246083</v>
      </c>
      <c r="CB7" s="22">
        <f>CB$1*$AJ7+(1-CB$1)*$EE7</f>
        <v>0.30528486610154582</v>
      </c>
      <c r="CC7" s="22">
        <f>CC$1*$AJ7+(1-CC$1)*$EE7</f>
        <v>0.2932837764106308</v>
      </c>
      <c r="CD7" s="22">
        <f>CD$1*$AJ7+(1-CD$1)*$EE7</f>
        <v>0.28128268671971579</v>
      </c>
      <c r="CE7" s="22">
        <f>CE$1*$AJ7+(1-CE$1)*$EE7</f>
        <v>0.26928159702880083</v>
      </c>
      <c r="CF7" s="22">
        <f>CF$1*$AJ7+(1-CF$1)*$EE7</f>
        <v>0.25728050733788577</v>
      </c>
      <c r="CG7" s="22">
        <f>CG$1*$AJ7+(1-CG$1)*$EE7</f>
        <v>0.24527941764697073</v>
      </c>
      <c r="CH7" s="22">
        <f>CH$1*$AJ7+(1-CH$1)*$EE7</f>
        <v>0.23327832795605577</v>
      </c>
      <c r="CI7" s="22">
        <f>CI$1*$AJ7+(1-CI$1)*$EE7</f>
        <v>0.22127723826514073</v>
      </c>
      <c r="CJ7" s="22">
        <f>CJ$1*$AJ7+(1-CJ$1)*$EE7</f>
        <v>0.20927614857422569</v>
      </c>
      <c r="CK7" s="22">
        <f>CK$1*$AJ7+(1-CK$1)*$EE7</f>
        <v>0.19727505888331071</v>
      </c>
      <c r="CL7" s="22">
        <f>CL$1*$AJ7+(1-CL$1)*$EE7</f>
        <v>0.18527396919239567</v>
      </c>
      <c r="CM7" s="22">
        <f>CM$1*$AJ7+(1-CM$1)*$EE7</f>
        <v>0.17327287950148065</v>
      </c>
      <c r="CN7" s="22">
        <f>CN$1*$AJ7+(1-CN$1)*$EE7</f>
        <v>0.16127178981056567</v>
      </c>
      <c r="CO7" s="22">
        <f>CO$1*$AJ7+(1-CO$1)*$EE7</f>
        <v>0.14927070011965063</v>
      </c>
      <c r="CP7" s="22">
        <f>CP$1*$AJ7+(1-CP$1)*$EE7</f>
        <v>0.13726961042873564</v>
      </c>
      <c r="CQ7" s="22">
        <f>CQ$1*$AJ7+(1-CQ$1)*$EE7</f>
        <v>0.12526852073782063</v>
      </c>
      <c r="CR7" s="22">
        <f>CR$1*$AJ7+(1-CR$1)*$EE7</f>
        <v>0.11326743104690559</v>
      </c>
      <c r="CS7" s="22">
        <f>CS$1*$AJ7+(1-CS$1)*$EE7</f>
        <v>0.10126634135599061</v>
      </c>
      <c r="CT7" s="22">
        <f>CT$1*$AJ7+(1-CT$1)*$EE7</f>
        <v>8.9265251665075568E-2</v>
      </c>
      <c r="CU7" s="22">
        <f>CU$1*$AJ7+(1-CU$1)*$EE7</f>
        <v>7.7264161974160528E-2</v>
      </c>
      <c r="CV7" s="22">
        <f>CV$1*$AJ7+(1-CV$1)*$EE7</f>
        <v>6.5263072283245571E-2</v>
      </c>
      <c r="CW7" s="22">
        <f>CW$1*$AJ7+(1-CW$1)*$EE7</f>
        <v>5.3261982592330531E-2</v>
      </c>
      <c r="CX7" s="22">
        <f>CX$1*$AJ7+(1-CX$1)*$EE7</f>
        <v>4.1260892901415491E-2</v>
      </c>
      <c r="CY7" s="22">
        <f>CY$1*$AJ7+(1-CY$1)*$EE7</f>
        <v>2.9259803210500507E-2</v>
      </c>
      <c r="CZ7" s="22">
        <f>CZ$1*$AJ7+(1-CZ$1)*$EE7</f>
        <v>1.7258713519585495E-2</v>
      </c>
      <c r="DA7" s="22">
        <f>DA$1*$AJ7+(1-DA$1)*$EE7</f>
        <v>5.2576238286705101E-3</v>
      </c>
      <c r="DB7" s="22">
        <f>DB$1*$AJ7+(1-DB$1)*$EE7</f>
        <v>-6.7434658622445021E-3</v>
      </c>
      <c r="DC7" s="22">
        <f>DC$1*$AJ7+(1-DC$1)*$EE7</f>
        <v>-1.8744555553159542E-2</v>
      </c>
      <c r="DD7" s="22">
        <f>DD$1*$AJ7+(1-DD$1)*$EE7</f>
        <v>-3.0745645244074554E-2</v>
      </c>
      <c r="DE7" s="22">
        <f>DE$1*$AJ7+(1-DE$1)*$EE7</f>
        <v>-4.2746734934989594E-2</v>
      </c>
      <c r="DF7" s="22">
        <f>DF$1*$AJ7+(1-DF$1)*$EE7</f>
        <v>-5.4747824625904579E-2</v>
      </c>
      <c r="DG7" s="22">
        <f>DG$1*$AJ7+(1-DG$1)*$EE7</f>
        <v>-6.6748914316819591E-2</v>
      </c>
      <c r="DH7" s="22">
        <f>DH$1*$AJ7+(1-DH$1)*$EE7</f>
        <v>-7.8750004007734631E-2</v>
      </c>
      <c r="DI7" s="22">
        <f>DI$1*$AJ7+(1-DI$1)*$EE7</f>
        <v>-9.0751093698649615E-2</v>
      </c>
      <c r="DJ7" s="22">
        <f>DJ$1*$AJ7+(1-DJ$1)*$EE7</f>
        <v>-0.10275218338956466</v>
      </c>
      <c r="DK7" s="22">
        <f>DK$1*$AJ7+(1-DK$1)*$EE7</f>
        <v>-0.11475327308047967</v>
      </c>
      <c r="DL7" s="22">
        <f>DL$1*$AJ7+(1-DL$1)*$EE7</f>
        <v>-0.12675436277139465</v>
      </c>
      <c r="DM7" s="22">
        <f>DM$1*$AJ7+(1-DM$1)*$EE7</f>
        <v>-0.13875545246230969</v>
      </c>
      <c r="DN7" s="22">
        <f>DN$1*$AJ7+(1-DN$1)*$EE7</f>
        <v>-0.15075654215322468</v>
      </c>
      <c r="DO7" s="22">
        <f>DO$1*$AJ7+(1-DO$1)*$EE7</f>
        <v>-0.16275763184413969</v>
      </c>
      <c r="DP7" s="22">
        <f>DP$1*$AJ7+(1-DP$1)*$EE7</f>
        <v>-0.17475872153505473</v>
      </c>
      <c r="DQ7" s="22">
        <f>DQ$1*$AJ7+(1-DQ$1)*$EE7</f>
        <v>-0.18675981122596974</v>
      </c>
      <c r="DR7" s="22">
        <f>DR$1*$AJ7+(1-DR$1)*$EE7</f>
        <v>-0.19876090091688475</v>
      </c>
      <c r="DS7" s="22">
        <f>DS$1*$AJ7+(1-DS$1)*$EE7</f>
        <v>-0.21076199060779977</v>
      </c>
      <c r="DT7" s="22">
        <f>DT$1*$AJ7+(1-DT$1)*$EE7</f>
        <v>-0.22276308029871472</v>
      </c>
      <c r="DU7" s="22">
        <f>DU$1*$AJ7+(1-DU$1)*$EE7</f>
        <v>-0.23476416998962976</v>
      </c>
      <c r="DV7" s="22">
        <f>DV$1*$AJ7+(1-DV$1)*$EE7</f>
        <v>-0.24676525968054475</v>
      </c>
      <c r="DW7" s="22">
        <f>DW$1*$AJ7+(1-DW$1)*$EE7</f>
        <v>-0.2587663493714597</v>
      </c>
      <c r="DX7" s="22">
        <f>DX$1*$AJ7+(1-DX$1)*$EE7</f>
        <v>-0.27076743906237472</v>
      </c>
      <c r="DY7" s="22">
        <f>DY$1*$AJ7+(1-DY$1)*$EE7</f>
        <v>-0.28276852875328973</v>
      </c>
      <c r="DZ7" s="22">
        <f>DZ$1*$AJ7+(1-DZ$1)*$EE7</f>
        <v>-0.29476961844420474</v>
      </c>
      <c r="EA7" s="22">
        <f>EA$1*$AJ7+(1-EA$1)*$EE7</f>
        <v>-0.3067707081351197</v>
      </c>
      <c r="EB7" s="22">
        <f>EB$1*$AJ7+(1-EB$1)*$EE7</f>
        <v>-0.31877179782603476</v>
      </c>
      <c r="EC7" s="22">
        <f>EC$1*$AJ7+(1-EC$1)*$EE7</f>
        <v>-0.33077288751694972</v>
      </c>
      <c r="ED7" s="22">
        <f>ED$1*$AJ7+(1-ED$1)*$EE7</f>
        <v>-0.34277397720786479</v>
      </c>
      <c r="EE7" s="37">
        <v>-0.35477506689877886</v>
      </c>
      <c r="EF7" s="50"/>
    </row>
    <row r="8" spans="1:137" ht="17" x14ac:dyDescent="0.2">
      <c r="C8" s="14" t="s">
        <v>34</v>
      </c>
      <c r="D8" s="23">
        <f>AVERAGE(AD3:AD759)</f>
        <v>1.3452322298315605E-4</v>
      </c>
      <c r="E8" s="23">
        <f>_xlfn.STDEV.S(AD3:AD759)</f>
        <v>5.5328644448247727E-3</v>
      </c>
      <c r="F8" s="23">
        <f>'Portfolio Structure'!D7</f>
        <v>1.1999999999999999E-3</v>
      </c>
      <c r="G8" s="25"/>
      <c r="H8" s="25"/>
      <c r="I8" s="25"/>
      <c r="J8" s="25"/>
      <c r="K8" s="25"/>
      <c r="L8" s="25"/>
      <c r="N8" s="11">
        <v>42073</v>
      </c>
      <c r="O8" s="12">
        <v>693.07</v>
      </c>
      <c r="P8" s="13">
        <v>2044.16</v>
      </c>
      <c r="Q8" s="12">
        <v>245.49</v>
      </c>
      <c r="R8" s="12">
        <v>226.43</v>
      </c>
      <c r="S8" s="12">
        <v>397.59</v>
      </c>
      <c r="T8" s="12">
        <v>118.77</v>
      </c>
      <c r="U8" s="12">
        <v>402.92</v>
      </c>
      <c r="V8" s="12">
        <v>675.77</v>
      </c>
      <c r="W8" s="12">
        <v>291.76</v>
      </c>
      <c r="Y8" s="21">
        <f>(O8-O7)/O7</f>
        <v>-1.2467584280869737E-2</v>
      </c>
      <c r="Z8" s="21">
        <f>(P8-P7)/P7</f>
        <v>-1.696137883939337E-2</v>
      </c>
      <c r="AA8" s="21">
        <f>(Q8-Q7)/Q7</f>
        <v>-1.476903319019135E-2</v>
      </c>
      <c r="AB8" s="31">
        <v>0</v>
      </c>
      <c r="AC8" s="21">
        <f>(S8-S7)/S7</f>
        <v>3.255109765329204E-3</v>
      </c>
      <c r="AD8" s="21">
        <f>(T8-T7)/T7</f>
        <v>-3.0219088390833495E-3</v>
      </c>
      <c r="AE8" s="21">
        <f>(U8-U7)/U7</f>
        <v>-1.8656534658288197E-2</v>
      </c>
      <c r="AF8" s="21">
        <f>(V8-V7)/V7</f>
        <v>-5.3429496614659927E-3</v>
      </c>
      <c r="AG8" s="21">
        <f>(W8-W7)/W7</f>
        <v>7.4237768032871E-3</v>
      </c>
      <c r="AI8" s="1" t="s">
        <v>34</v>
      </c>
      <c r="AJ8" s="37">
        <v>3.1858155067816682E-2</v>
      </c>
      <c r="AK8" s="22">
        <f>AK$1*$AJ8+(1-AK$1)*$EE8</f>
        <v>3.0129721089888487E-2</v>
      </c>
      <c r="AL8" s="22">
        <f>AL$1*$AJ8+(1-AL$1)*$EE8</f>
        <v>2.9265504100924392E-2</v>
      </c>
      <c r="AM8" s="22">
        <f>AM$1*$AJ8+(1-AM$1)*$EE8</f>
        <v>2.8401287111960292E-2</v>
      </c>
      <c r="AN8" s="22">
        <f>AN$1*$AJ8+(1-AN$1)*$EE8</f>
        <v>2.7537070122996193E-2</v>
      </c>
      <c r="AO8" s="22">
        <f>AO$1*$AJ8+(1-AO$1)*$EE8</f>
        <v>2.6672853134032098E-2</v>
      </c>
      <c r="AP8" s="22">
        <f>AP$1*$AJ8+(1-AP$1)*$EE8</f>
        <v>2.5808636145067999E-2</v>
      </c>
      <c r="AQ8" s="22">
        <f>AQ$1*$AJ8+(1-AQ$1)*$EE8</f>
        <v>2.4944419156103903E-2</v>
      </c>
      <c r="AR8" s="22">
        <f>AR$1*$AJ8+(1-AR$1)*$EE8</f>
        <v>2.4080202167139807E-2</v>
      </c>
      <c r="AS8" s="22">
        <f>AS$1*$AJ8+(1-AS$1)*$EE8</f>
        <v>2.3215985178175708E-2</v>
      </c>
      <c r="AT8" s="22">
        <f>AT$1*$AJ8+(1-AT$1)*$EE8</f>
        <v>2.2351768189211609E-2</v>
      </c>
      <c r="AU8" s="22">
        <f>AU$1*$AJ8+(1-AU$1)*$EE8</f>
        <v>2.1487551200247514E-2</v>
      </c>
      <c r="AV8" s="22">
        <f>AV$1*$AJ8+(1-AV$1)*$EE8</f>
        <v>2.0623334211283414E-2</v>
      </c>
      <c r="AW8" s="22">
        <f>AW$1*$AJ8+(1-AW$1)*$EE8</f>
        <v>1.9759117222319319E-2</v>
      </c>
      <c r="AX8" s="22">
        <f>AX$1*$AJ8+(1-AX$1)*$EE8</f>
        <v>1.889490023335522E-2</v>
      </c>
      <c r="AY8" s="22">
        <f>AY$1*$AJ8+(1-AY$1)*$EE8</f>
        <v>1.8030683244391121E-2</v>
      </c>
      <c r="AZ8" s="22">
        <f>AZ$1*$AJ8+(1-AZ$1)*$EE8</f>
        <v>1.7166466255427025E-2</v>
      </c>
      <c r="BA8" s="22">
        <f>BA$1*$AJ8+(1-BA$1)*$EE8</f>
        <v>1.6302249266462926E-2</v>
      </c>
      <c r="BB8" s="22">
        <f>BB$1*$AJ8+(1-BB$1)*$EE8</f>
        <v>1.543803227749883E-2</v>
      </c>
      <c r="BC8" s="22">
        <f>BC$1*$AJ8+(1-BC$1)*$EE8</f>
        <v>1.4573815288534735E-2</v>
      </c>
      <c r="BD8" s="22">
        <f>BD$1*$AJ8+(1-BD$1)*$EE8</f>
        <v>1.3709598299570636E-2</v>
      </c>
      <c r="BE8" s="22">
        <f>BE$1*$AJ8+(1-BE$1)*$EE8</f>
        <v>1.2845381310606538E-2</v>
      </c>
      <c r="BF8" s="22">
        <f>BF$1*$AJ8+(1-BF$1)*$EE8</f>
        <v>1.1981164321642439E-2</v>
      </c>
      <c r="BG8" s="22">
        <f>BG$1*$AJ8+(1-BG$1)*$EE8</f>
        <v>1.1116947332678345E-2</v>
      </c>
      <c r="BH8" s="22">
        <f>BH$1*$AJ8+(1-BH$1)*$EE8</f>
        <v>1.0252730343714246E-2</v>
      </c>
      <c r="BI8" s="22">
        <f>BI$1*$AJ8+(1-BI$1)*$EE8</f>
        <v>9.388513354750147E-3</v>
      </c>
      <c r="BJ8" s="22">
        <f>BJ$1*$AJ8+(1-BJ$1)*$EE8</f>
        <v>8.5242963657860531E-3</v>
      </c>
      <c r="BK8" s="22">
        <f>BK$1*$AJ8+(1-BK$1)*$EE8</f>
        <v>7.660079376821954E-3</v>
      </c>
      <c r="BL8" s="22">
        <f>BL$1*$AJ8+(1-BL$1)*$EE8</f>
        <v>6.7958623878578567E-3</v>
      </c>
      <c r="BM8" s="22">
        <f>BM$1*$AJ8+(1-BM$1)*$EE8</f>
        <v>5.9316453988937576E-3</v>
      </c>
      <c r="BN8" s="22">
        <f>BN$1*$AJ8+(1-BN$1)*$EE8</f>
        <v>5.067428409929662E-3</v>
      </c>
      <c r="BO8" s="22">
        <f>BO$1*$AJ8+(1-BO$1)*$EE8</f>
        <v>4.2032114209655629E-3</v>
      </c>
      <c r="BP8" s="22">
        <f>BP$1*$AJ8+(1-BP$1)*$EE8</f>
        <v>3.3389944320014672E-3</v>
      </c>
      <c r="BQ8" s="22">
        <f>BQ$1*$AJ8+(1-BQ$1)*$EE8</f>
        <v>2.4747774430373681E-3</v>
      </c>
      <c r="BR8" s="22">
        <f>BR$1*$AJ8+(1-BR$1)*$EE8</f>
        <v>1.6105604540732725E-3</v>
      </c>
      <c r="BS8" s="22">
        <f>BS$1*$AJ8+(1-BS$1)*$EE8</f>
        <v>7.463434651091734E-4</v>
      </c>
      <c r="BT8" s="22">
        <f>BT$1*$AJ8+(1-BT$1)*$EE8</f>
        <v>-1.1787352385492569E-4</v>
      </c>
      <c r="BU8" s="22">
        <f>BU$1*$AJ8+(1-BU$1)*$EE8</f>
        <v>-9.8209051281901785E-4</v>
      </c>
      <c r="BV8" s="22">
        <f>BV$1*$AJ8+(1-BV$1)*$EE8</f>
        <v>-1.8463075017831169E-3</v>
      </c>
      <c r="BW8" s="22">
        <f>BW$1*$AJ8+(1-BW$1)*$EE8</f>
        <v>-2.710524490747216E-3</v>
      </c>
      <c r="BX8" s="22">
        <f>BX$1*$AJ8+(1-BX$1)*$EE8</f>
        <v>-3.5747414797113151E-3</v>
      </c>
      <c r="BY8" s="22">
        <f>BY$1*$AJ8+(1-BY$1)*$EE8</f>
        <v>-4.4389584686754108E-3</v>
      </c>
      <c r="BZ8" s="22">
        <f>BZ$1*$AJ8+(1-BZ$1)*$EE8</f>
        <v>-5.3031754576395064E-3</v>
      </c>
      <c r="CA8" s="22">
        <f>CA$1*$AJ8+(1-CA$1)*$EE8</f>
        <v>-6.1673924466036055E-3</v>
      </c>
      <c r="CB8" s="22">
        <f>CB$1*$AJ8+(1-CB$1)*$EE8</f>
        <v>-7.0316094355677011E-3</v>
      </c>
      <c r="CC8" s="22">
        <f>CC$1*$AJ8+(1-CC$1)*$EE8</f>
        <v>-7.8958264245318002E-3</v>
      </c>
      <c r="CD8" s="22">
        <f>CD$1*$AJ8+(1-CD$1)*$EE8</f>
        <v>-8.7600434134958993E-3</v>
      </c>
      <c r="CE8" s="22">
        <f>CE$1*$AJ8+(1-CE$1)*$EE8</f>
        <v>-9.624260402459995E-3</v>
      </c>
      <c r="CF8" s="22">
        <f>CF$1*$AJ8+(1-CF$1)*$EE8</f>
        <v>-1.0488477391424091E-2</v>
      </c>
      <c r="CG8" s="22">
        <f>CG$1*$AJ8+(1-CG$1)*$EE8</f>
        <v>-1.135269438038819E-2</v>
      </c>
      <c r="CH8" s="22">
        <f>CH$1*$AJ8+(1-CH$1)*$EE8</f>
        <v>-1.2216911369352289E-2</v>
      </c>
      <c r="CI8" s="22">
        <f>CI$1*$AJ8+(1-CI$1)*$EE8</f>
        <v>-1.3081128358316386E-2</v>
      </c>
      <c r="CJ8" s="22">
        <f>CJ$1*$AJ8+(1-CJ$1)*$EE8</f>
        <v>-1.394534534728048E-2</v>
      </c>
      <c r="CK8" s="22">
        <f>CK$1*$AJ8+(1-CK$1)*$EE8</f>
        <v>-1.4809562336244579E-2</v>
      </c>
      <c r="CL8" s="22">
        <f>CL$1*$AJ8+(1-CL$1)*$EE8</f>
        <v>-1.5673779325208678E-2</v>
      </c>
      <c r="CM8" s="22">
        <f>CM$1*$AJ8+(1-CM$1)*$EE8</f>
        <v>-1.6537996314172777E-2</v>
      </c>
      <c r="CN8" s="22">
        <f>CN$1*$AJ8+(1-CN$1)*$EE8</f>
        <v>-1.7402213303136873E-2</v>
      </c>
      <c r="CO8" s="22">
        <f>CO$1*$AJ8+(1-CO$1)*$EE8</f>
        <v>-1.8266430292100969E-2</v>
      </c>
      <c r="CP8" s="22">
        <f>CP$1*$AJ8+(1-CP$1)*$EE8</f>
        <v>-1.9130647281065068E-2</v>
      </c>
      <c r="CQ8" s="22">
        <f>CQ$1*$AJ8+(1-CQ$1)*$EE8</f>
        <v>-1.9994864270029167E-2</v>
      </c>
      <c r="CR8" s="22">
        <f>CR$1*$AJ8+(1-CR$1)*$EE8</f>
        <v>-2.0859081258993262E-2</v>
      </c>
      <c r="CS8" s="22">
        <f>CS$1*$AJ8+(1-CS$1)*$EE8</f>
        <v>-2.1723298247957358E-2</v>
      </c>
      <c r="CT8" s="22">
        <f>CT$1*$AJ8+(1-CT$1)*$EE8</f>
        <v>-2.2587515236921457E-2</v>
      </c>
      <c r="CU8" s="22">
        <f>CU$1*$AJ8+(1-CU$1)*$EE8</f>
        <v>-2.3451732225885556E-2</v>
      </c>
      <c r="CV8" s="22">
        <f>CV$1*$AJ8+(1-CV$1)*$EE8</f>
        <v>-2.4315949214849648E-2</v>
      </c>
      <c r="CW8" s="22">
        <f>CW$1*$AJ8+(1-CW$1)*$EE8</f>
        <v>-2.5180166203813747E-2</v>
      </c>
      <c r="CX8" s="22">
        <f>CX$1*$AJ8+(1-CX$1)*$EE8</f>
        <v>-2.6044383192777847E-2</v>
      </c>
      <c r="CY8" s="22">
        <f>CY$1*$AJ8+(1-CY$1)*$EE8</f>
        <v>-2.6908600181741942E-2</v>
      </c>
      <c r="CZ8" s="22">
        <f>CZ$1*$AJ8+(1-CZ$1)*$EE8</f>
        <v>-2.7772817170706041E-2</v>
      </c>
      <c r="DA8" s="22">
        <f>DA$1*$AJ8+(1-DA$1)*$EE8</f>
        <v>-2.8637034159670137E-2</v>
      </c>
      <c r="DB8" s="22">
        <f>DB$1*$AJ8+(1-DB$1)*$EE8</f>
        <v>-2.9501251148634236E-2</v>
      </c>
      <c r="DC8" s="22">
        <f>DC$1*$AJ8+(1-DC$1)*$EE8</f>
        <v>-3.0365468137598335E-2</v>
      </c>
      <c r="DD8" s="22">
        <f>DD$1*$AJ8+(1-DD$1)*$EE8</f>
        <v>-3.1229685126562434E-2</v>
      </c>
      <c r="DE8" s="22">
        <f>DE$1*$AJ8+(1-DE$1)*$EE8</f>
        <v>-3.2093902115526533E-2</v>
      </c>
      <c r="DF8" s="22">
        <f>DF$1*$AJ8+(1-DF$1)*$EE8</f>
        <v>-3.2958119104490619E-2</v>
      </c>
      <c r="DG8" s="22">
        <f>DG$1*$AJ8+(1-DG$1)*$EE8</f>
        <v>-3.3822336093454718E-2</v>
      </c>
      <c r="DH8" s="22">
        <f>DH$1*$AJ8+(1-DH$1)*$EE8</f>
        <v>-3.4686553082418817E-2</v>
      </c>
      <c r="DI8" s="22">
        <f>DI$1*$AJ8+(1-DI$1)*$EE8</f>
        <v>-3.5550770071382916E-2</v>
      </c>
      <c r="DJ8" s="22">
        <f>DJ$1*$AJ8+(1-DJ$1)*$EE8</f>
        <v>-3.6414987060347015E-2</v>
      </c>
      <c r="DK8" s="22">
        <f>DK$1*$AJ8+(1-DK$1)*$EE8</f>
        <v>-3.7279204049311114E-2</v>
      </c>
      <c r="DL8" s="22">
        <f>DL$1*$AJ8+(1-DL$1)*$EE8</f>
        <v>-3.8143421038275213E-2</v>
      </c>
      <c r="DM8" s="22">
        <f>DM$1*$AJ8+(1-DM$1)*$EE8</f>
        <v>-3.9007638027239312E-2</v>
      </c>
      <c r="DN8" s="22">
        <f>DN$1*$AJ8+(1-DN$1)*$EE8</f>
        <v>-3.9871855016203411E-2</v>
      </c>
      <c r="DO8" s="22">
        <f>DO$1*$AJ8+(1-DO$1)*$EE8</f>
        <v>-4.0736072005167503E-2</v>
      </c>
      <c r="DP8" s="22">
        <f>DP$1*$AJ8+(1-DP$1)*$EE8</f>
        <v>-4.1600288994131596E-2</v>
      </c>
      <c r="DQ8" s="22">
        <f>DQ$1*$AJ8+(1-DQ$1)*$EE8</f>
        <v>-4.2464505983095695E-2</v>
      </c>
      <c r="DR8" s="22">
        <f>DR$1*$AJ8+(1-DR$1)*$EE8</f>
        <v>-4.3328722972059794E-2</v>
      </c>
      <c r="DS8" s="22">
        <f>DS$1*$AJ8+(1-DS$1)*$EE8</f>
        <v>-4.4192939961023893E-2</v>
      </c>
      <c r="DT8" s="22">
        <f>DT$1*$AJ8+(1-DT$1)*$EE8</f>
        <v>-4.5057156949987992E-2</v>
      </c>
      <c r="DU8" s="22">
        <f>DU$1*$AJ8+(1-DU$1)*$EE8</f>
        <v>-4.5921373938952084E-2</v>
      </c>
      <c r="DV8" s="22">
        <f>DV$1*$AJ8+(1-DV$1)*$EE8</f>
        <v>-4.6785590927916183E-2</v>
      </c>
      <c r="DW8" s="22">
        <f>DW$1*$AJ8+(1-DW$1)*$EE8</f>
        <v>-4.7649807916880275E-2</v>
      </c>
      <c r="DX8" s="22">
        <f>DX$1*$AJ8+(1-DX$1)*$EE8</f>
        <v>-4.8514024905844375E-2</v>
      </c>
      <c r="DY8" s="22">
        <f>DY$1*$AJ8+(1-DY$1)*$EE8</f>
        <v>-4.9378241894808467E-2</v>
      </c>
      <c r="DZ8" s="22">
        <f>DZ$1*$AJ8+(1-DZ$1)*$EE8</f>
        <v>-5.0242458883772566E-2</v>
      </c>
      <c r="EA8" s="22">
        <f>EA$1*$AJ8+(1-EA$1)*$EE8</f>
        <v>-5.1106675872736665E-2</v>
      </c>
      <c r="EB8" s="22">
        <f>EB$1*$AJ8+(1-EB$1)*$EE8</f>
        <v>-5.1970892861700757E-2</v>
      </c>
      <c r="EC8" s="22">
        <f>EC$1*$AJ8+(1-EC$1)*$EE8</f>
        <v>-5.2835109850664856E-2</v>
      </c>
      <c r="ED8" s="22">
        <f>ED$1*$AJ8+(1-ED$1)*$EE8</f>
        <v>-5.3699326839628955E-2</v>
      </c>
      <c r="EE8" s="37">
        <v>-5.4563543828592985E-2</v>
      </c>
      <c r="EF8" s="50"/>
    </row>
    <row r="9" spans="1:137" ht="17" x14ac:dyDescent="0.2">
      <c r="C9" s="14" t="s">
        <v>35</v>
      </c>
      <c r="D9" s="23">
        <f>AVERAGE(AE3:AE759)</f>
        <v>1.706738392472266E-4</v>
      </c>
      <c r="E9" s="23">
        <f>_xlfn.STDEV.S(AE3:AE759)</f>
        <v>1.2866454549707123E-2</v>
      </c>
      <c r="F9" s="23">
        <f>'Portfolio Structure'!D8</f>
        <v>3.4099999999999998E-2</v>
      </c>
      <c r="G9" s="25"/>
      <c r="H9" s="25"/>
      <c r="I9" s="25"/>
      <c r="J9" s="25"/>
      <c r="K9" s="25"/>
      <c r="L9" s="25"/>
      <c r="N9" s="11">
        <v>42074</v>
      </c>
      <c r="O9" s="12">
        <v>697.45</v>
      </c>
      <c r="P9" s="13">
        <v>2040.24</v>
      </c>
      <c r="Q9" s="12">
        <v>245.08</v>
      </c>
      <c r="R9" s="12">
        <v>226.43</v>
      </c>
      <c r="S9" s="12">
        <v>398.04</v>
      </c>
      <c r="T9" s="12">
        <v>117.53</v>
      </c>
      <c r="U9" s="12">
        <v>405.51</v>
      </c>
      <c r="V9" s="12">
        <v>670.35</v>
      </c>
      <c r="W9" s="12">
        <v>296.38</v>
      </c>
      <c r="Y9" s="21">
        <f>(O9-O8)/O8</f>
        <v>6.3197079660063131E-3</v>
      </c>
      <c r="Z9" s="21">
        <f>(P9-P8)/P8</f>
        <v>-1.9176581089543248E-3</v>
      </c>
      <c r="AA9" s="21">
        <f>(Q9-Q8)/Q8</f>
        <v>-1.6701291294960959E-3</v>
      </c>
      <c r="AB9" s="31">
        <v>0</v>
      </c>
      <c r="AC9" s="21">
        <f>(S9-S8)/S8</f>
        <v>1.1318192107448515E-3</v>
      </c>
      <c r="AD9" s="21">
        <f>(T9-T8)/T8</f>
        <v>-1.0440346888944976E-2</v>
      </c>
      <c r="AE9" s="21">
        <f>(U9-U8)/U8</f>
        <v>6.4280750521194651E-3</v>
      </c>
      <c r="AF9" s="21">
        <f>(V9-V8)/V8</f>
        <v>-8.0204803409443439E-3</v>
      </c>
      <c r="AG9" s="21">
        <f>(W9-W8)/W8</f>
        <v>1.5834932821497137E-2</v>
      </c>
      <c r="AI9" s="1" t="s">
        <v>35</v>
      </c>
      <c r="AJ9" s="37">
        <v>3.3290443583773283E-2</v>
      </c>
      <c r="AK9" s="22">
        <f>AK$1*$AJ9+(1-AK$1)*$EE9</f>
        <v>3.2624634712097818E-2</v>
      </c>
      <c r="AL9" s="22">
        <f>AL$1*$AJ9+(1-AL$1)*$EE9</f>
        <v>3.2291730276260082E-2</v>
      </c>
      <c r="AM9" s="22">
        <f>AM$1*$AJ9+(1-AM$1)*$EE9</f>
        <v>3.1958825840422353E-2</v>
      </c>
      <c r="AN9" s="22">
        <f>AN$1*$AJ9+(1-AN$1)*$EE9</f>
        <v>3.1625921404584617E-2</v>
      </c>
      <c r="AO9" s="22">
        <f>AO$1*$AJ9+(1-AO$1)*$EE9</f>
        <v>3.1293016968746881E-2</v>
      </c>
      <c r="AP9" s="22">
        <f>AP$1*$AJ9+(1-AP$1)*$EE9</f>
        <v>3.0960112532909152E-2</v>
      </c>
      <c r="AQ9" s="22">
        <f>AQ$1*$AJ9+(1-AQ$1)*$EE9</f>
        <v>3.0627208097071416E-2</v>
      </c>
      <c r="AR9" s="22">
        <f>AR$1*$AJ9+(1-AR$1)*$EE9</f>
        <v>3.0294303661233684E-2</v>
      </c>
      <c r="AS9" s="22">
        <f>AS$1*$AJ9+(1-AS$1)*$EE9</f>
        <v>2.9961399225395952E-2</v>
      </c>
      <c r="AT9" s="22">
        <f>AT$1*$AJ9+(1-AT$1)*$EE9</f>
        <v>2.9628494789558219E-2</v>
      </c>
      <c r="AU9" s="22">
        <f>AU$1*$AJ9+(1-AU$1)*$EE9</f>
        <v>2.9295590353720487E-2</v>
      </c>
      <c r="AV9" s="22">
        <f>AV$1*$AJ9+(1-AV$1)*$EE9</f>
        <v>2.8962685917882751E-2</v>
      </c>
      <c r="AW9" s="22">
        <f>AW$1*$AJ9+(1-AW$1)*$EE9</f>
        <v>2.8629781482045018E-2</v>
      </c>
      <c r="AX9" s="22">
        <f>AX$1*$AJ9+(1-AX$1)*$EE9</f>
        <v>2.8296877046207286E-2</v>
      </c>
      <c r="AY9" s="22">
        <f>AY$1*$AJ9+(1-AY$1)*$EE9</f>
        <v>2.7963972610369554E-2</v>
      </c>
      <c r="AZ9" s="22">
        <f>AZ$1*$AJ9+(1-AZ$1)*$EE9</f>
        <v>2.7631068174531821E-2</v>
      </c>
      <c r="BA9" s="22">
        <f>BA$1*$AJ9+(1-BA$1)*$EE9</f>
        <v>2.7298163738694085E-2</v>
      </c>
      <c r="BB9" s="22">
        <f>BB$1*$AJ9+(1-BB$1)*$EE9</f>
        <v>2.6965259302856353E-2</v>
      </c>
      <c r="BC9" s="22">
        <f>BC$1*$AJ9+(1-BC$1)*$EE9</f>
        <v>2.6632354867018621E-2</v>
      </c>
      <c r="BD9" s="22">
        <f>BD$1*$AJ9+(1-BD$1)*$EE9</f>
        <v>2.6299450431180888E-2</v>
      </c>
      <c r="BE9" s="22">
        <f>BE$1*$AJ9+(1-BE$1)*$EE9</f>
        <v>2.5966545995343152E-2</v>
      </c>
      <c r="BF9" s="22">
        <f>BF$1*$AJ9+(1-BF$1)*$EE9</f>
        <v>2.563364155950542E-2</v>
      </c>
      <c r="BG9" s="22">
        <f>BG$1*$AJ9+(1-BG$1)*$EE9</f>
        <v>2.5300737123667687E-2</v>
      </c>
      <c r="BH9" s="22">
        <f>BH$1*$AJ9+(1-BH$1)*$EE9</f>
        <v>2.4967832687829955E-2</v>
      </c>
      <c r="BI9" s="22">
        <f>BI$1*$AJ9+(1-BI$1)*$EE9</f>
        <v>2.4634928251992223E-2</v>
      </c>
      <c r="BJ9" s="22">
        <f>BJ$1*$AJ9+(1-BJ$1)*$EE9</f>
        <v>2.4302023816154487E-2</v>
      </c>
      <c r="BK9" s="22">
        <f>BK$1*$AJ9+(1-BK$1)*$EE9</f>
        <v>2.3969119380316754E-2</v>
      </c>
      <c r="BL9" s="22">
        <f>BL$1*$AJ9+(1-BL$1)*$EE9</f>
        <v>2.3636214944479022E-2</v>
      </c>
      <c r="BM9" s="22">
        <f>BM$1*$AJ9+(1-BM$1)*$EE9</f>
        <v>2.330331050864129E-2</v>
      </c>
      <c r="BN9" s="22">
        <f>BN$1*$AJ9+(1-BN$1)*$EE9</f>
        <v>2.2970406072803557E-2</v>
      </c>
      <c r="BO9" s="22">
        <f>BO$1*$AJ9+(1-BO$1)*$EE9</f>
        <v>2.2637501636965821E-2</v>
      </c>
      <c r="BP9" s="22">
        <f>BP$1*$AJ9+(1-BP$1)*$EE9</f>
        <v>2.2304597201128089E-2</v>
      </c>
      <c r="BQ9" s="22">
        <f>BQ$1*$AJ9+(1-BQ$1)*$EE9</f>
        <v>2.1971692765290356E-2</v>
      </c>
      <c r="BR9" s="22">
        <f>BR$1*$AJ9+(1-BR$1)*$EE9</f>
        <v>2.1638788329452624E-2</v>
      </c>
      <c r="BS9" s="22">
        <f>BS$1*$AJ9+(1-BS$1)*$EE9</f>
        <v>2.1305883893614892E-2</v>
      </c>
      <c r="BT9" s="22">
        <f>BT$1*$AJ9+(1-BT$1)*$EE9</f>
        <v>2.0972979457777156E-2</v>
      </c>
      <c r="BU9" s="22">
        <f>BU$1*$AJ9+(1-BU$1)*$EE9</f>
        <v>2.0640075021939423E-2</v>
      </c>
      <c r="BV9" s="22">
        <f>BV$1*$AJ9+(1-BV$1)*$EE9</f>
        <v>2.0307170586101691E-2</v>
      </c>
      <c r="BW9" s="22">
        <f>BW$1*$AJ9+(1-BW$1)*$EE9</f>
        <v>1.9974266150263958E-2</v>
      </c>
      <c r="BX9" s="22">
        <f>BX$1*$AJ9+(1-BX$1)*$EE9</f>
        <v>1.9641361714426226E-2</v>
      </c>
      <c r="BY9" s="22">
        <f>BY$1*$AJ9+(1-BY$1)*$EE9</f>
        <v>1.930845727858849E-2</v>
      </c>
      <c r="BZ9" s="22">
        <f>BZ$1*$AJ9+(1-BZ$1)*$EE9</f>
        <v>1.8975552842750758E-2</v>
      </c>
      <c r="CA9" s="22">
        <f>CA$1*$AJ9+(1-CA$1)*$EE9</f>
        <v>1.8642648406913025E-2</v>
      </c>
      <c r="CB9" s="22">
        <f>CB$1*$AJ9+(1-CB$1)*$EE9</f>
        <v>1.8309743971075293E-2</v>
      </c>
      <c r="CC9" s="22">
        <f>CC$1*$AJ9+(1-CC$1)*$EE9</f>
        <v>1.7976839535237561E-2</v>
      </c>
      <c r="CD9" s="22">
        <f>CD$1*$AJ9+(1-CD$1)*$EE9</f>
        <v>1.7643935099399825E-2</v>
      </c>
      <c r="CE9" s="22">
        <f>CE$1*$AJ9+(1-CE$1)*$EE9</f>
        <v>1.7311030663562092E-2</v>
      </c>
      <c r="CF9" s="22">
        <f>CF$1*$AJ9+(1-CF$1)*$EE9</f>
        <v>1.697812622772436E-2</v>
      </c>
      <c r="CG9" s="22">
        <f>CG$1*$AJ9+(1-CG$1)*$EE9</f>
        <v>1.6645221791886627E-2</v>
      </c>
      <c r="CH9" s="22">
        <f>CH$1*$AJ9+(1-CH$1)*$EE9</f>
        <v>1.6312317356048895E-2</v>
      </c>
      <c r="CI9" s="22">
        <f>CI$1*$AJ9+(1-CI$1)*$EE9</f>
        <v>1.5979412920211159E-2</v>
      </c>
      <c r="CJ9" s="22">
        <f>CJ$1*$AJ9+(1-CJ$1)*$EE9</f>
        <v>1.5646508484373427E-2</v>
      </c>
      <c r="CK9" s="22">
        <f>CK$1*$AJ9+(1-CK$1)*$EE9</f>
        <v>1.5313604048535694E-2</v>
      </c>
      <c r="CL9" s="22">
        <f>CL$1*$AJ9+(1-CL$1)*$EE9</f>
        <v>1.498069961269796E-2</v>
      </c>
      <c r="CM9" s="22">
        <f>CM$1*$AJ9+(1-CM$1)*$EE9</f>
        <v>1.4647795176860228E-2</v>
      </c>
      <c r="CN9" s="22">
        <f>CN$1*$AJ9+(1-CN$1)*$EE9</f>
        <v>1.4314890741022495E-2</v>
      </c>
      <c r="CO9" s="22">
        <f>CO$1*$AJ9+(1-CO$1)*$EE9</f>
        <v>1.3981986305184761E-2</v>
      </c>
      <c r="CP9" s="22">
        <f>CP$1*$AJ9+(1-CP$1)*$EE9</f>
        <v>1.3649081869347029E-2</v>
      </c>
      <c r="CQ9" s="22">
        <f>CQ$1*$AJ9+(1-CQ$1)*$EE9</f>
        <v>1.3316177433509295E-2</v>
      </c>
      <c r="CR9" s="22">
        <f>CR$1*$AJ9+(1-CR$1)*$EE9</f>
        <v>1.2983272997671562E-2</v>
      </c>
      <c r="CS9" s="22">
        <f>CS$1*$AJ9+(1-CS$1)*$EE9</f>
        <v>1.265036856183383E-2</v>
      </c>
      <c r="CT9" s="22">
        <f>CT$1*$AJ9+(1-CT$1)*$EE9</f>
        <v>1.2317464125996096E-2</v>
      </c>
      <c r="CU9" s="22">
        <f>CU$1*$AJ9+(1-CU$1)*$EE9</f>
        <v>1.1984559690158363E-2</v>
      </c>
      <c r="CV9" s="22">
        <f>CV$1*$AJ9+(1-CV$1)*$EE9</f>
        <v>1.1651655254320629E-2</v>
      </c>
      <c r="CW9" s="22">
        <f>CW$1*$AJ9+(1-CW$1)*$EE9</f>
        <v>1.1318750818482897E-2</v>
      </c>
      <c r="CX9" s="22">
        <f>CX$1*$AJ9+(1-CX$1)*$EE9</f>
        <v>1.0985846382645164E-2</v>
      </c>
      <c r="CY9" s="22">
        <f>CY$1*$AJ9+(1-CY$1)*$EE9</f>
        <v>1.065294194680743E-2</v>
      </c>
      <c r="CZ9" s="22">
        <f>CZ$1*$AJ9+(1-CZ$1)*$EE9</f>
        <v>1.0320037510969698E-2</v>
      </c>
      <c r="DA9" s="22">
        <f>DA$1*$AJ9+(1-DA$1)*$EE9</f>
        <v>9.9871330751319636E-3</v>
      </c>
      <c r="DB9" s="22">
        <f>DB$1*$AJ9+(1-DB$1)*$EE9</f>
        <v>9.6542286392942312E-3</v>
      </c>
      <c r="DC9" s="22">
        <f>DC$1*$AJ9+(1-DC$1)*$EE9</f>
        <v>9.3213242034564971E-3</v>
      </c>
      <c r="DD9" s="22">
        <f>DD$1*$AJ9+(1-DD$1)*$EE9</f>
        <v>8.9884197676187647E-3</v>
      </c>
      <c r="DE9" s="22">
        <f>DE$1*$AJ9+(1-DE$1)*$EE9</f>
        <v>8.6555153317810322E-3</v>
      </c>
      <c r="DF9" s="22">
        <f>DF$1*$AJ9+(1-DF$1)*$EE9</f>
        <v>8.3226108959432981E-3</v>
      </c>
      <c r="DG9" s="22">
        <f>DG$1*$AJ9+(1-DG$1)*$EE9</f>
        <v>7.9897064601055657E-3</v>
      </c>
      <c r="DH9" s="22">
        <f>DH$1*$AJ9+(1-DH$1)*$EE9</f>
        <v>7.6568020242678324E-3</v>
      </c>
      <c r="DI9" s="22">
        <f>DI$1*$AJ9+(1-DI$1)*$EE9</f>
        <v>7.3238975884300991E-3</v>
      </c>
      <c r="DJ9" s="22">
        <f>DJ$1*$AJ9+(1-DJ$1)*$EE9</f>
        <v>6.9909931525923659E-3</v>
      </c>
      <c r="DK9" s="22">
        <f>DK$1*$AJ9+(1-DK$1)*$EE9</f>
        <v>6.6580887167546326E-3</v>
      </c>
      <c r="DL9" s="22">
        <f>DL$1*$AJ9+(1-DL$1)*$EE9</f>
        <v>6.3251842809169002E-3</v>
      </c>
      <c r="DM9" s="22">
        <f>DM$1*$AJ9+(1-DM$1)*$EE9</f>
        <v>5.9922798450791669E-3</v>
      </c>
      <c r="DN9" s="22">
        <f>DN$1*$AJ9+(1-DN$1)*$EE9</f>
        <v>5.6593754092414336E-3</v>
      </c>
      <c r="DO9" s="22">
        <f>DO$1*$AJ9+(1-DO$1)*$EE9</f>
        <v>5.3264709734037003E-3</v>
      </c>
      <c r="DP9" s="22">
        <f>DP$1*$AJ9+(1-DP$1)*$EE9</f>
        <v>4.9935665375659671E-3</v>
      </c>
      <c r="DQ9" s="22">
        <f>DQ$1*$AJ9+(1-DQ$1)*$EE9</f>
        <v>4.6606621017282338E-3</v>
      </c>
      <c r="DR9" s="22">
        <f>DR$1*$AJ9+(1-DR$1)*$EE9</f>
        <v>4.3277576658905014E-3</v>
      </c>
      <c r="DS9" s="22">
        <f>DS$1*$AJ9+(1-DS$1)*$EE9</f>
        <v>3.9948532300527681E-3</v>
      </c>
      <c r="DT9" s="22">
        <f>DT$1*$AJ9+(1-DT$1)*$EE9</f>
        <v>3.6619487942150357E-3</v>
      </c>
      <c r="DU9" s="22">
        <f>DU$1*$AJ9+(1-DU$1)*$EE9</f>
        <v>3.3290443583773028E-3</v>
      </c>
      <c r="DV9" s="22">
        <f>DV$1*$AJ9+(1-DV$1)*$EE9</f>
        <v>2.9961399225395704E-3</v>
      </c>
      <c r="DW9" s="22">
        <f>DW$1*$AJ9+(1-DW$1)*$EE9</f>
        <v>2.6632354867018376E-3</v>
      </c>
      <c r="DX9" s="22">
        <f>DX$1*$AJ9+(1-DX$1)*$EE9</f>
        <v>2.3303310508641052E-3</v>
      </c>
      <c r="DY9" s="22">
        <f>DY$1*$AJ9+(1-DY$1)*$EE9</f>
        <v>1.9974266150263723E-3</v>
      </c>
      <c r="DZ9" s="22">
        <f>DZ$1*$AJ9+(1-DZ$1)*$EE9</f>
        <v>1.6645221791886393E-3</v>
      </c>
      <c r="EA9" s="22">
        <f>EA$1*$AJ9+(1-EA$1)*$EE9</f>
        <v>1.3316177433509064E-3</v>
      </c>
      <c r="EB9" s="22">
        <f>EB$1*$AJ9+(1-EB$1)*$EE9</f>
        <v>9.9871330751317359E-4</v>
      </c>
      <c r="EC9" s="22">
        <f>EC$1*$AJ9+(1-EC$1)*$EE9</f>
        <v>6.6580887167544064E-4</v>
      </c>
      <c r="ED9" s="22">
        <f>ED$1*$AJ9+(1-ED$1)*$EE9</f>
        <v>3.3290443583770774E-4</v>
      </c>
      <c r="EE9" s="37">
        <v>0</v>
      </c>
      <c r="EF9" s="50"/>
    </row>
    <row r="10" spans="1:137" x14ac:dyDescent="0.2">
      <c r="C10" s="15" t="s">
        <v>27</v>
      </c>
      <c r="D10" s="23">
        <f>AVERAGE(AF3:AF759)</f>
        <v>1.5758750415423569E-4</v>
      </c>
      <c r="E10" s="23">
        <f>_xlfn.STDEV.S(AF3:AF759)</f>
        <v>8.6468093666650196E-3</v>
      </c>
      <c r="F10" s="23">
        <f>'Portfolio Structure'!D9</f>
        <v>3.3700000000000001E-2</v>
      </c>
      <c r="G10" s="25"/>
      <c r="H10" s="25"/>
      <c r="I10" s="25"/>
      <c r="J10" s="25"/>
      <c r="K10" s="25"/>
      <c r="L10" s="25"/>
      <c r="N10" s="11">
        <v>42075</v>
      </c>
      <c r="O10" s="12">
        <v>710.2</v>
      </c>
      <c r="P10" s="13">
        <v>2065.9499999999998</v>
      </c>
      <c r="Q10" s="12">
        <v>246.96</v>
      </c>
      <c r="R10" s="12">
        <v>226.43</v>
      </c>
      <c r="S10" s="12">
        <v>398.14</v>
      </c>
      <c r="T10" s="12">
        <v>118.02</v>
      </c>
      <c r="U10" s="12">
        <v>403.36</v>
      </c>
      <c r="V10" s="12">
        <v>671.23</v>
      </c>
      <c r="W10" s="12">
        <v>294.35000000000002</v>
      </c>
      <c r="Y10" s="21">
        <f>(O10-O9)/O9</f>
        <v>1.8280880349845867E-2</v>
      </c>
      <c r="Z10" s="21">
        <f>(P10-P9)/P9</f>
        <v>1.2601458651923209E-2</v>
      </c>
      <c r="AA10" s="21">
        <f>(Q10-Q9)/Q9</f>
        <v>7.6709645829932897E-3</v>
      </c>
      <c r="AB10" s="31">
        <v>0</v>
      </c>
      <c r="AC10" s="21">
        <f>(S10-S9)/S9</f>
        <v>2.5123103205699398E-4</v>
      </c>
      <c r="AD10" s="21">
        <f>(T10-T9)/T9</f>
        <v>4.169148302561005E-3</v>
      </c>
      <c r="AE10" s="21">
        <f>(U10-U9)/U9</f>
        <v>-5.301965426253304E-3</v>
      </c>
      <c r="AF10" s="21">
        <f>(V10-V9)/V9</f>
        <v>1.3127470724248458E-3</v>
      </c>
      <c r="AG10" s="21">
        <f>(W10-W9)/W9</f>
        <v>-6.8493150684930584E-3</v>
      </c>
      <c r="AI10" s="1" t="s">
        <v>27</v>
      </c>
      <c r="AJ10" s="37">
        <v>-1.0749430061308246E-2</v>
      </c>
      <c r="AK10" s="22">
        <f>AK$1*$AJ10+(1-AK$1)*$EE10</f>
        <v>-4.3396336123473316E-3</v>
      </c>
      <c r="AL10" s="22">
        <f>AL$1*$AJ10+(1-AL$1)*$EE10</f>
        <v>-1.1347353878668736E-3</v>
      </c>
      <c r="AM10" s="22">
        <f>AM$1*$AJ10+(1-AM$1)*$EE10</f>
        <v>2.0701628366135826E-3</v>
      </c>
      <c r="AN10" s="22">
        <f>AN$1*$AJ10+(1-AN$1)*$EE10</f>
        <v>5.2750610610940406E-3</v>
      </c>
      <c r="AO10" s="22">
        <f>AO$1*$AJ10+(1-AO$1)*$EE10</f>
        <v>8.4799592855744985E-3</v>
      </c>
      <c r="AP10" s="22">
        <f>AP$1*$AJ10+(1-AP$1)*$EE10</f>
        <v>1.1684857510054953E-2</v>
      </c>
      <c r="AQ10" s="22">
        <f>AQ$1*$AJ10+(1-AQ$1)*$EE10</f>
        <v>1.4889755734535409E-2</v>
      </c>
      <c r="AR10" s="22">
        <f>AR$1*$AJ10+(1-AR$1)*$EE10</f>
        <v>1.8094653959015865E-2</v>
      </c>
      <c r="AS10" s="22">
        <f>AS$1*$AJ10+(1-AS$1)*$EE10</f>
        <v>2.1299552183496325E-2</v>
      </c>
      <c r="AT10" s="22">
        <f>AT$1*$AJ10+(1-AT$1)*$EE10</f>
        <v>2.4504450407976781E-2</v>
      </c>
      <c r="AU10" s="22">
        <f>AU$1*$AJ10+(1-AU$1)*$EE10</f>
        <v>2.7709348632457241E-2</v>
      </c>
      <c r="AV10" s="22">
        <f>AV$1*$AJ10+(1-AV$1)*$EE10</f>
        <v>3.0914246856937694E-2</v>
      </c>
      <c r="AW10" s="22">
        <f>AW$1*$AJ10+(1-AW$1)*$EE10</f>
        <v>3.4119145081418153E-2</v>
      </c>
      <c r="AX10" s="22">
        <f>AX$1*$AJ10+(1-AX$1)*$EE10</f>
        <v>3.7324043305898613E-2</v>
      </c>
      <c r="AY10" s="22">
        <f>AY$1*$AJ10+(1-AY$1)*$EE10</f>
        <v>4.0528941530379066E-2</v>
      </c>
      <c r="AZ10" s="22">
        <f>AZ$1*$AJ10+(1-AZ$1)*$EE10</f>
        <v>4.3733839754859526E-2</v>
      </c>
      <c r="BA10" s="22">
        <f>BA$1*$AJ10+(1-BA$1)*$EE10</f>
        <v>4.6938737979339978E-2</v>
      </c>
      <c r="BB10" s="22">
        <f>BB$1*$AJ10+(1-BB$1)*$EE10</f>
        <v>5.0143636203820438E-2</v>
      </c>
      <c r="BC10" s="22">
        <f>BC$1*$AJ10+(1-BC$1)*$EE10</f>
        <v>5.3348534428300898E-2</v>
      </c>
      <c r="BD10" s="22">
        <f>BD$1*$AJ10+(1-BD$1)*$EE10</f>
        <v>5.6553432652781357E-2</v>
      </c>
      <c r="BE10" s="22">
        <f>BE$1*$AJ10+(1-BE$1)*$EE10</f>
        <v>5.975833087726181E-2</v>
      </c>
      <c r="BF10" s="22">
        <f>BF$1*$AJ10+(1-BF$1)*$EE10</f>
        <v>6.2963229101742263E-2</v>
      </c>
      <c r="BG10" s="22">
        <f>BG$1*$AJ10+(1-BG$1)*$EE10</f>
        <v>6.6168127326222723E-2</v>
      </c>
      <c r="BH10" s="22">
        <f>BH$1*$AJ10+(1-BH$1)*$EE10</f>
        <v>6.9373025550703182E-2</v>
      </c>
      <c r="BI10" s="22">
        <f>BI$1*$AJ10+(1-BI$1)*$EE10</f>
        <v>7.2577923775183628E-2</v>
      </c>
      <c r="BJ10" s="22">
        <f>BJ$1*$AJ10+(1-BJ$1)*$EE10</f>
        <v>7.5782821999664102E-2</v>
      </c>
      <c r="BK10" s="22">
        <f>BK$1*$AJ10+(1-BK$1)*$EE10</f>
        <v>7.8987720224144548E-2</v>
      </c>
      <c r="BL10" s="22">
        <f>BL$1*$AJ10+(1-BL$1)*$EE10</f>
        <v>8.2192618448625007E-2</v>
      </c>
      <c r="BM10" s="22">
        <f>BM$1*$AJ10+(1-BM$1)*$EE10</f>
        <v>8.5397516673105467E-2</v>
      </c>
      <c r="BN10" s="22">
        <f>BN$1*$AJ10+(1-BN$1)*$EE10</f>
        <v>8.8602414897585927E-2</v>
      </c>
      <c r="BO10" s="22">
        <f>BO$1*$AJ10+(1-BO$1)*$EE10</f>
        <v>9.1807313122066372E-2</v>
      </c>
      <c r="BP10" s="22">
        <f>BP$1*$AJ10+(1-BP$1)*$EE10</f>
        <v>9.5012211346546846E-2</v>
      </c>
      <c r="BQ10" s="22">
        <f>BQ$1*$AJ10+(1-BQ$1)*$EE10</f>
        <v>9.8217109571027292E-2</v>
      </c>
      <c r="BR10" s="22">
        <f>BR$1*$AJ10+(1-BR$1)*$EE10</f>
        <v>0.10142200779550775</v>
      </c>
      <c r="BS10" s="22">
        <f>BS$1*$AJ10+(1-BS$1)*$EE10</f>
        <v>0.1046269060199882</v>
      </c>
      <c r="BT10" s="22">
        <f>BT$1*$AJ10+(1-BT$1)*$EE10</f>
        <v>0.10783180424446867</v>
      </c>
      <c r="BU10" s="22">
        <f>BU$1*$AJ10+(1-BU$1)*$EE10</f>
        <v>0.11103670246894912</v>
      </c>
      <c r="BV10" s="22">
        <f>BV$1*$AJ10+(1-BV$1)*$EE10</f>
        <v>0.11424160069342958</v>
      </c>
      <c r="BW10" s="22">
        <f>BW$1*$AJ10+(1-BW$1)*$EE10</f>
        <v>0.11744649891791004</v>
      </c>
      <c r="BX10" s="22">
        <f>BX$1*$AJ10+(1-BX$1)*$EE10</f>
        <v>0.12065139714239051</v>
      </c>
      <c r="BY10" s="22">
        <f>BY$1*$AJ10+(1-BY$1)*$EE10</f>
        <v>0.12385629536687096</v>
      </c>
      <c r="BZ10" s="22">
        <f>BZ$1*$AJ10+(1-BZ$1)*$EE10</f>
        <v>0.1270611935913514</v>
      </c>
      <c r="CA10" s="22">
        <f>CA$1*$AJ10+(1-CA$1)*$EE10</f>
        <v>0.13026609181583187</v>
      </c>
      <c r="CB10" s="22">
        <f>CB$1*$AJ10+(1-CB$1)*$EE10</f>
        <v>0.13347099004031232</v>
      </c>
      <c r="CC10" s="22">
        <f>CC$1*$AJ10+(1-CC$1)*$EE10</f>
        <v>0.13667588826479277</v>
      </c>
      <c r="CD10" s="22">
        <f>CD$1*$AJ10+(1-CD$1)*$EE10</f>
        <v>0.13988078648927321</v>
      </c>
      <c r="CE10" s="22">
        <f>CE$1*$AJ10+(1-CE$1)*$EE10</f>
        <v>0.14308568471375371</v>
      </c>
      <c r="CF10" s="22">
        <f>CF$1*$AJ10+(1-CF$1)*$EE10</f>
        <v>0.14629058293823416</v>
      </c>
      <c r="CG10" s="22">
        <f>CG$1*$AJ10+(1-CG$1)*$EE10</f>
        <v>0.14949548116271461</v>
      </c>
      <c r="CH10" s="22">
        <f>CH$1*$AJ10+(1-CH$1)*$EE10</f>
        <v>0.15270037938719505</v>
      </c>
      <c r="CI10" s="22">
        <f>CI$1*$AJ10+(1-CI$1)*$EE10</f>
        <v>0.15590527761167552</v>
      </c>
      <c r="CJ10" s="22">
        <f>CJ$1*$AJ10+(1-CJ$1)*$EE10</f>
        <v>0.15911017583615597</v>
      </c>
      <c r="CK10" s="22">
        <f>CK$1*$AJ10+(1-CK$1)*$EE10</f>
        <v>0.16231507406063644</v>
      </c>
      <c r="CL10" s="22">
        <f>CL$1*$AJ10+(1-CL$1)*$EE10</f>
        <v>0.16551997228511689</v>
      </c>
      <c r="CM10" s="22">
        <f>CM$1*$AJ10+(1-CM$1)*$EE10</f>
        <v>0.16872487050959736</v>
      </c>
      <c r="CN10" s="22">
        <f>CN$1*$AJ10+(1-CN$1)*$EE10</f>
        <v>0.17192976873407781</v>
      </c>
      <c r="CO10" s="22">
        <f>CO$1*$AJ10+(1-CO$1)*$EE10</f>
        <v>0.17513466695855825</v>
      </c>
      <c r="CP10" s="22">
        <f>CP$1*$AJ10+(1-CP$1)*$EE10</f>
        <v>0.1783395651830387</v>
      </c>
      <c r="CQ10" s="22">
        <f>CQ$1*$AJ10+(1-CQ$1)*$EE10</f>
        <v>0.1815444634075192</v>
      </c>
      <c r="CR10" s="22">
        <f>CR$1*$AJ10+(1-CR$1)*$EE10</f>
        <v>0.18474936163199965</v>
      </c>
      <c r="CS10" s="22">
        <f>CS$1*$AJ10+(1-CS$1)*$EE10</f>
        <v>0.18795425985648009</v>
      </c>
      <c r="CT10" s="22">
        <f>CT$1*$AJ10+(1-CT$1)*$EE10</f>
        <v>0.19115915808096054</v>
      </c>
      <c r="CU10" s="22">
        <f>CU$1*$AJ10+(1-CU$1)*$EE10</f>
        <v>0.19436405630544101</v>
      </c>
      <c r="CV10" s="22">
        <f>CV$1*$AJ10+(1-CV$1)*$EE10</f>
        <v>0.19756895452992146</v>
      </c>
      <c r="CW10" s="22">
        <f>CW$1*$AJ10+(1-CW$1)*$EE10</f>
        <v>0.20077385275440193</v>
      </c>
      <c r="CX10" s="22">
        <f>CX$1*$AJ10+(1-CX$1)*$EE10</f>
        <v>0.20397875097888238</v>
      </c>
      <c r="CY10" s="22">
        <f>CY$1*$AJ10+(1-CY$1)*$EE10</f>
        <v>0.20718364920336285</v>
      </c>
      <c r="CZ10" s="22">
        <f>CZ$1*$AJ10+(1-CZ$1)*$EE10</f>
        <v>0.2103885474278433</v>
      </c>
      <c r="DA10" s="22">
        <f>DA$1*$AJ10+(1-DA$1)*$EE10</f>
        <v>0.21359344565232374</v>
      </c>
      <c r="DB10" s="22">
        <f>DB$1*$AJ10+(1-DB$1)*$EE10</f>
        <v>0.21679834387680419</v>
      </c>
      <c r="DC10" s="22">
        <f>DC$1*$AJ10+(1-DC$1)*$EE10</f>
        <v>0.22000324210128464</v>
      </c>
      <c r="DD10" s="22">
        <f>DD$1*$AJ10+(1-DD$1)*$EE10</f>
        <v>0.22320814032576514</v>
      </c>
      <c r="DE10" s="22">
        <f>DE$1*$AJ10+(1-DE$1)*$EE10</f>
        <v>0.22641303855024558</v>
      </c>
      <c r="DF10" s="22">
        <f>DF$1*$AJ10+(1-DF$1)*$EE10</f>
        <v>0.22961793677472603</v>
      </c>
      <c r="DG10" s="22">
        <f>DG$1*$AJ10+(1-DG$1)*$EE10</f>
        <v>0.23282283499920647</v>
      </c>
      <c r="DH10" s="22">
        <f>DH$1*$AJ10+(1-DH$1)*$EE10</f>
        <v>0.23602773322368695</v>
      </c>
      <c r="DI10" s="22">
        <f>DI$1*$AJ10+(1-DI$1)*$EE10</f>
        <v>0.23923263144816739</v>
      </c>
      <c r="DJ10" s="22">
        <f>DJ$1*$AJ10+(1-DJ$1)*$EE10</f>
        <v>0.24243752967264787</v>
      </c>
      <c r="DK10" s="22">
        <f>DK$1*$AJ10+(1-DK$1)*$EE10</f>
        <v>0.24564242789712831</v>
      </c>
      <c r="DL10" s="22">
        <f>DL$1*$AJ10+(1-DL$1)*$EE10</f>
        <v>0.24884732612160876</v>
      </c>
      <c r="DM10" s="22">
        <f>DM$1*$AJ10+(1-DM$1)*$EE10</f>
        <v>0.25205222434608926</v>
      </c>
      <c r="DN10" s="22">
        <f>DN$1*$AJ10+(1-DN$1)*$EE10</f>
        <v>0.25525712257056971</v>
      </c>
      <c r="DO10" s="22">
        <f>DO$1*$AJ10+(1-DO$1)*$EE10</f>
        <v>0.25846202079505015</v>
      </c>
      <c r="DP10" s="22">
        <f>DP$1*$AJ10+(1-DP$1)*$EE10</f>
        <v>0.2616669190195306</v>
      </c>
      <c r="DQ10" s="22">
        <f>DQ$1*$AJ10+(1-DQ$1)*$EE10</f>
        <v>0.26487181724401104</v>
      </c>
      <c r="DR10" s="22">
        <f>DR$1*$AJ10+(1-DR$1)*$EE10</f>
        <v>0.26807671546849154</v>
      </c>
      <c r="DS10" s="22">
        <f>DS$1*$AJ10+(1-DS$1)*$EE10</f>
        <v>0.27128161369297199</v>
      </c>
      <c r="DT10" s="22">
        <f>DT$1*$AJ10+(1-DT$1)*$EE10</f>
        <v>0.27448651191745244</v>
      </c>
      <c r="DU10" s="22">
        <f>DU$1*$AJ10+(1-DU$1)*$EE10</f>
        <v>0.27769141014193288</v>
      </c>
      <c r="DV10" s="22">
        <f>DV$1*$AJ10+(1-DV$1)*$EE10</f>
        <v>0.28089630836641333</v>
      </c>
      <c r="DW10" s="22">
        <f>DW$1*$AJ10+(1-DW$1)*$EE10</f>
        <v>0.28410120659089377</v>
      </c>
      <c r="DX10" s="22">
        <f>DX$1*$AJ10+(1-DX$1)*$EE10</f>
        <v>0.28730610481537422</v>
      </c>
      <c r="DY10" s="22">
        <f>DY$1*$AJ10+(1-DY$1)*$EE10</f>
        <v>0.29051100303985466</v>
      </c>
      <c r="DZ10" s="22">
        <f>DZ$1*$AJ10+(1-DZ$1)*$EE10</f>
        <v>0.29371590126433517</v>
      </c>
      <c r="EA10" s="22">
        <f>EA$1*$AJ10+(1-EA$1)*$EE10</f>
        <v>0.29692079948881561</v>
      </c>
      <c r="EB10" s="22">
        <f>EB$1*$AJ10+(1-EB$1)*$EE10</f>
        <v>0.30012569771329606</v>
      </c>
      <c r="EC10" s="22">
        <f>EC$1*$AJ10+(1-EC$1)*$EE10</f>
        <v>0.3033305959377765</v>
      </c>
      <c r="ED10" s="22">
        <f>ED$1*$AJ10+(1-ED$1)*$EE10</f>
        <v>0.30653549416225695</v>
      </c>
      <c r="EE10" s="37">
        <v>0.30974039238673717</v>
      </c>
      <c r="EF10" s="50"/>
    </row>
    <row r="11" spans="1:137" x14ac:dyDescent="0.2">
      <c r="D11" s="16"/>
      <c r="E11" s="17"/>
      <c r="F11" s="17"/>
      <c r="G11" s="17"/>
      <c r="H11" s="17"/>
      <c r="I11" s="17"/>
      <c r="J11" s="17"/>
      <c r="K11" s="17"/>
      <c r="L11" s="17"/>
      <c r="N11" s="11">
        <v>42076</v>
      </c>
      <c r="O11" s="12">
        <v>707.24</v>
      </c>
      <c r="P11" s="13">
        <v>2053.4</v>
      </c>
      <c r="Q11" s="12">
        <v>244.24</v>
      </c>
      <c r="R11" s="12">
        <v>226.43</v>
      </c>
      <c r="S11" s="12">
        <v>397.61</v>
      </c>
      <c r="T11" s="12">
        <v>116.93</v>
      </c>
      <c r="U11" s="12">
        <v>393.35</v>
      </c>
      <c r="V11" s="12">
        <v>671.46</v>
      </c>
      <c r="W11" s="12">
        <v>285.33999999999997</v>
      </c>
      <c r="Y11" s="21">
        <f>(O11-O10)/O10</f>
        <v>-4.1678400450577812E-3</v>
      </c>
      <c r="Z11" s="21">
        <f>(P11-P10)/P10</f>
        <v>-6.0746871899124994E-3</v>
      </c>
      <c r="AA11" s="21">
        <f>(Q11-Q10)/Q10</f>
        <v>-1.1013929381276315E-2</v>
      </c>
      <c r="AB11" s="31">
        <v>0</v>
      </c>
      <c r="AC11" s="21">
        <f>(S11-S10)/S10</f>
        <v>-1.3311900336564343E-3</v>
      </c>
      <c r="AD11" s="21">
        <f>(T11-T10)/T10</f>
        <v>-9.2357227588543405E-3</v>
      </c>
      <c r="AE11" s="21">
        <f>(U11-U10)/U10</f>
        <v>-2.4816541055136827E-2</v>
      </c>
      <c r="AF11" s="21">
        <f>(V11-V10)/V10</f>
        <v>3.4265452974393005E-4</v>
      </c>
      <c r="AG11" s="21">
        <f>(W11-W10)/W10</f>
        <v>-3.0609818243587727E-2</v>
      </c>
      <c r="AJ11" s="39">
        <f>SUM(AJ3:AJ10)</f>
        <v>0.99999999999999978</v>
      </c>
      <c r="AK11" s="34">
        <f>SUM(AK3:AK10)</f>
        <v>1</v>
      </c>
      <c r="AL11" s="34">
        <f t="shared" ref="AL11" si="2">SUM(AL3:AL10)</f>
        <v>0.99999999999999989</v>
      </c>
      <c r="AM11" s="34">
        <f t="shared" ref="AM11" si="3">SUM(AM3:AM10)</f>
        <v>0.99999999999999989</v>
      </c>
      <c r="AN11" s="34">
        <f t="shared" ref="AN11" si="4">SUM(AN3:AN10)</f>
        <v>1</v>
      </c>
      <c r="AO11" s="34">
        <f t="shared" ref="AO11" si="5">SUM(AO3:AO10)</f>
        <v>1</v>
      </c>
      <c r="AP11" s="34">
        <f t="shared" ref="AP11" si="6">SUM(AP3:AP10)</f>
        <v>1</v>
      </c>
      <c r="AQ11" s="34">
        <f t="shared" ref="AQ11" si="7">SUM(AQ3:AQ10)</f>
        <v>0.99999999999999989</v>
      </c>
      <c r="AR11" s="34">
        <f t="shared" ref="AR11" si="8">SUM(AR3:AR10)</f>
        <v>1</v>
      </c>
      <c r="AS11" s="34">
        <f t="shared" ref="AS11" si="9">SUM(AS3:AS10)</f>
        <v>1</v>
      </c>
      <c r="AT11" s="34">
        <f t="shared" ref="AT11" si="10">SUM(AT3:AT10)</f>
        <v>0.99999999999999989</v>
      </c>
      <c r="AU11" s="34">
        <f t="shared" ref="AU11" si="11">SUM(AU3:AU10)</f>
        <v>1</v>
      </c>
      <c r="AV11" s="34">
        <f t="shared" ref="AV11" si="12">SUM(AV3:AV10)</f>
        <v>0.99999999999999989</v>
      </c>
      <c r="AW11" s="34">
        <f t="shared" ref="AW11" si="13">SUM(AW3:AW10)</f>
        <v>0.99999999999999978</v>
      </c>
      <c r="AX11" s="34">
        <f t="shared" ref="AX11" si="14">SUM(AX3:AX10)</f>
        <v>1.0000000000000002</v>
      </c>
      <c r="AY11" s="34">
        <f t="shared" ref="AY11" si="15">SUM(AY3:AY10)</f>
        <v>1</v>
      </c>
      <c r="AZ11" s="34">
        <f t="shared" ref="AZ11" si="16">SUM(AZ3:AZ10)</f>
        <v>1</v>
      </c>
      <c r="BA11" s="34">
        <f t="shared" ref="BA11" si="17">SUM(BA3:BA10)</f>
        <v>1</v>
      </c>
      <c r="BB11" s="34">
        <f t="shared" ref="BB11" si="18">SUM(BB3:BB10)</f>
        <v>0.99999999999999989</v>
      </c>
      <c r="BC11" s="34">
        <f t="shared" ref="BC11" si="19">SUM(BC3:BC10)</f>
        <v>1</v>
      </c>
      <c r="BD11" s="34">
        <f t="shared" ref="BD11" si="20">SUM(BD3:BD10)</f>
        <v>1</v>
      </c>
      <c r="BE11" s="34">
        <f t="shared" ref="BE11" si="21">SUM(BE3:BE10)</f>
        <v>1</v>
      </c>
      <c r="BF11" s="34">
        <f t="shared" ref="BF11" si="22">SUM(BF3:BF10)</f>
        <v>0.99999999999999989</v>
      </c>
      <c r="BG11" s="34">
        <f t="shared" ref="BG11" si="23">SUM(BG3:BG10)</f>
        <v>0.99999999999999978</v>
      </c>
      <c r="BH11" s="34">
        <f t="shared" ref="BH11" si="24">SUM(BH3:BH10)</f>
        <v>1</v>
      </c>
      <c r="BI11" s="34">
        <f t="shared" ref="BI11" si="25">SUM(BI3:BI10)</f>
        <v>1</v>
      </c>
      <c r="BJ11" s="34">
        <f t="shared" ref="BJ11" si="26">SUM(BJ3:BJ10)</f>
        <v>1</v>
      </c>
      <c r="BK11" s="34">
        <f t="shared" ref="BK11" si="27">SUM(BK3:BK10)</f>
        <v>1</v>
      </c>
      <c r="BL11" s="34">
        <f t="shared" ref="BL11" si="28">SUM(BL3:BL10)</f>
        <v>0.99999999999999989</v>
      </c>
      <c r="BM11" s="34">
        <f t="shared" ref="BM11" si="29">SUM(BM3:BM10)</f>
        <v>0.99999999999999989</v>
      </c>
      <c r="BN11" s="34">
        <f t="shared" ref="BN11" si="30">SUM(BN3:BN10)</f>
        <v>1</v>
      </c>
      <c r="BO11" s="34">
        <f t="shared" ref="BO11" si="31">SUM(BO3:BO10)</f>
        <v>1</v>
      </c>
      <c r="BP11" s="34">
        <f t="shared" ref="BP11" si="32">SUM(BP3:BP10)</f>
        <v>0.99999999999999989</v>
      </c>
      <c r="BQ11" s="34">
        <f t="shared" ref="BQ11" si="33">SUM(BQ3:BQ10)</f>
        <v>0.99999999999999989</v>
      </c>
      <c r="BR11" s="34">
        <f t="shared" ref="BR11" si="34">SUM(BR3:BR10)</f>
        <v>1</v>
      </c>
      <c r="BS11" s="34">
        <f t="shared" ref="BS11" si="35">SUM(BS3:BS10)</f>
        <v>1</v>
      </c>
      <c r="BT11" s="34">
        <f t="shared" ref="BT11" si="36">SUM(BT3:BT10)</f>
        <v>1</v>
      </c>
      <c r="BU11" s="34">
        <f t="shared" ref="BU11" si="37">SUM(BU3:BU10)</f>
        <v>1</v>
      </c>
      <c r="BV11" s="34">
        <f t="shared" ref="BV11" si="38">SUM(BV3:BV10)</f>
        <v>0.99999999999999989</v>
      </c>
      <c r="BW11" s="34">
        <f t="shared" ref="BW11" si="39">SUM(BW3:BW10)</f>
        <v>0.99999999999999978</v>
      </c>
      <c r="BX11" s="34">
        <f t="shared" ref="BX11" si="40">SUM(BX3:BX10)</f>
        <v>0.99999999999999989</v>
      </c>
      <c r="BY11" s="34">
        <f t="shared" ref="BY11" si="41">SUM(BY3:BY10)</f>
        <v>1</v>
      </c>
      <c r="BZ11" s="34">
        <f t="shared" ref="BZ11" si="42">SUM(BZ3:BZ10)</f>
        <v>1</v>
      </c>
      <c r="CA11" s="34">
        <f t="shared" ref="CA11" si="43">SUM(CA3:CA10)</f>
        <v>1</v>
      </c>
      <c r="CB11" s="34">
        <f t="shared" ref="CB11" si="44">SUM(CB3:CB10)</f>
        <v>1</v>
      </c>
      <c r="CC11" s="34">
        <f t="shared" ref="CC11" si="45">SUM(CC3:CC10)</f>
        <v>1</v>
      </c>
      <c r="CD11" s="34">
        <f t="shared" ref="CD11" si="46">SUM(CD3:CD10)</f>
        <v>1</v>
      </c>
      <c r="CE11" s="34">
        <f t="shared" ref="CE11" si="47">SUM(CE3:CE10)</f>
        <v>1</v>
      </c>
      <c r="CF11" s="34">
        <f t="shared" ref="CF11" si="48">SUM(CF3:CF10)</f>
        <v>1</v>
      </c>
      <c r="CG11" s="34">
        <f t="shared" ref="CG11" si="49">SUM(CG3:CG10)</f>
        <v>0.99999999999999989</v>
      </c>
      <c r="CH11" s="34">
        <f t="shared" ref="CH11" si="50">SUM(CH3:CH10)</f>
        <v>0.99999999999999989</v>
      </c>
      <c r="CI11" s="34">
        <f t="shared" ref="CI11" si="51">SUM(CI3:CI10)</f>
        <v>1.0000000000000002</v>
      </c>
      <c r="CJ11" s="34">
        <f t="shared" ref="CJ11" si="52">SUM(CJ3:CJ10)</f>
        <v>0.99999999999999989</v>
      </c>
      <c r="CK11" s="34">
        <f t="shared" ref="CK11" si="53">SUM(CK3:CK10)</f>
        <v>1</v>
      </c>
      <c r="CL11" s="34">
        <f t="shared" ref="CL11" si="54">SUM(CL3:CL10)</f>
        <v>1</v>
      </c>
      <c r="CM11" s="34">
        <f t="shared" ref="CM11" si="55">SUM(CM3:CM10)</f>
        <v>0.99999999999999989</v>
      </c>
      <c r="CN11" s="34">
        <f t="shared" ref="CN11" si="56">SUM(CN3:CN10)</f>
        <v>1</v>
      </c>
      <c r="CO11" s="34">
        <f t="shared" ref="CO11" si="57">SUM(CO3:CO10)</f>
        <v>1</v>
      </c>
      <c r="CP11" s="34">
        <f t="shared" ref="CP11" si="58">SUM(CP3:CP10)</f>
        <v>0.99999999999999989</v>
      </c>
      <c r="CQ11" s="34">
        <f t="shared" ref="CQ11" si="59">SUM(CQ3:CQ10)</f>
        <v>1</v>
      </c>
      <c r="CR11" s="34">
        <f t="shared" ref="CR11" si="60">SUM(CR3:CR10)</f>
        <v>1</v>
      </c>
      <c r="CS11" s="34">
        <f t="shared" ref="CS11" si="61">SUM(CS3:CS10)</f>
        <v>1.0000000000000002</v>
      </c>
      <c r="CT11" s="34">
        <f t="shared" ref="CT11" si="62">SUM(CT3:CT10)</f>
        <v>1</v>
      </c>
      <c r="CU11" s="34">
        <f t="shared" ref="CU11" si="63">SUM(CU3:CU10)</f>
        <v>1</v>
      </c>
      <c r="CV11" s="34">
        <f t="shared" ref="CV11" si="64">SUM(CV3:CV10)</f>
        <v>1</v>
      </c>
      <c r="CW11" s="34">
        <f t="shared" ref="CW11" si="65">SUM(CW3:CW10)</f>
        <v>0.99999999999999989</v>
      </c>
      <c r="CX11" s="34">
        <f t="shared" ref="CX11" si="66">SUM(CX3:CX10)</f>
        <v>1</v>
      </c>
      <c r="CY11" s="34">
        <f t="shared" ref="CY11" si="67">SUM(CY3:CY10)</f>
        <v>1</v>
      </c>
      <c r="CZ11" s="34">
        <f t="shared" ref="CZ11" si="68">SUM(CZ3:CZ10)</f>
        <v>1</v>
      </c>
      <c r="DA11" s="34">
        <f t="shared" ref="DA11" si="69">SUM(DA3:DA10)</f>
        <v>1</v>
      </c>
      <c r="DB11" s="34">
        <f t="shared" ref="DB11" si="70">SUM(DB3:DB10)</f>
        <v>1</v>
      </c>
      <c r="DC11" s="34">
        <f t="shared" ref="DC11" si="71">SUM(DC3:DC10)</f>
        <v>0.99999999999999989</v>
      </c>
      <c r="DD11" s="34">
        <f t="shared" ref="DD11" si="72">SUM(DD3:DD10)</f>
        <v>1</v>
      </c>
      <c r="DE11" s="34">
        <f t="shared" ref="DE11" si="73">SUM(DE3:DE10)</f>
        <v>1</v>
      </c>
      <c r="DF11" s="34">
        <f t="shared" ref="DF11" si="74">SUM(DF3:DF10)</f>
        <v>1</v>
      </c>
      <c r="DG11" s="34">
        <f t="shared" ref="DG11" si="75">SUM(DG3:DG10)</f>
        <v>1</v>
      </c>
      <c r="DH11" s="34">
        <f t="shared" ref="DH11" si="76">SUM(DH3:DH10)</f>
        <v>1</v>
      </c>
      <c r="DI11" s="34">
        <f t="shared" ref="DI11" si="77">SUM(DI3:DI10)</f>
        <v>1</v>
      </c>
      <c r="DJ11" s="34">
        <f t="shared" ref="DJ11" si="78">SUM(DJ3:DJ10)</f>
        <v>1</v>
      </c>
      <c r="DK11" s="34">
        <f t="shared" ref="DK11" si="79">SUM(DK3:DK10)</f>
        <v>1.0000000000000002</v>
      </c>
      <c r="DL11" s="34">
        <f t="shared" ref="DL11" si="80">SUM(DL3:DL10)</f>
        <v>1</v>
      </c>
      <c r="DM11" s="34">
        <f t="shared" ref="DM11" si="81">SUM(DM3:DM10)</f>
        <v>1.0000000000000002</v>
      </c>
      <c r="DN11" s="34">
        <f t="shared" ref="DN11" si="82">SUM(DN3:DN10)</f>
        <v>1.0000000000000002</v>
      </c>
      <c r="DO11" s="34">
        <f t="shared" ref="DO11" si="83">SUM(DO3:DO10)</f>
        <v>1</v>
      </c>
      <c r="DP11" s="34">
        <f t="shared" ref="DP11" si="84">SUM(DP3:DP10)</f>
        <v>1.0000000000000002</v>
      </c>
      <c r="DQ11" s="34">
        <f t="shared" ref="DQ11" si="85">SUM(DQ3:DQ10)</f>
        <v>1</v>
      </c>
      <c r="DR11" s="34">
        <f t="shared" ref="DR11" si="86">SUM(DR3:DR10)</f>
        <v>1</v>
      </c>
      <c r="DS11" s="34">
        <f t="shared" ref="DS11" si="87">SUM(DS3:DS10)</f>
        <v>1</v>
      </c>
      <c r="DT11" s="34">
        <f t="shared" ref="DT11" si="88">SUM(DT3:DT10)</f>
        <v>1</v>
      </c>
      <c r="DU11" s="34">
        <f t="shared" ref="DU11" si="89">SUM(DU3:DU10)</f>
        <v>1</v>
      </c>
      <c r="DV11" s="34">
        <f t="shared" ref="DV11" si="90">SUM(DV3:DV10)</f>
        <v>0.99999999999999978</v>
      </c>
      <c r="DW11" s="34">
        <f t="shared" ref="DW11" si="91">SUM(DW3:DW10)</f>
        <v>1.0000000000000002</v>
      </c>
      <c r="DX11" s="34">
        <f t="shared" ref="DX11" si="92">SUM(DX3:DX10)</f>
        <v>1.0000000000000002</v>
      </c>
      <c r="DY11" s="34">
        <f t="shared" ref="DY11" si="93">SUM(DY3:DY10)</f>
        <v>0.99999999999999989</v>
      </c>
      <c r="DZ11" s="34">
        <f t="shared" ref="DZ11" si="94">SUM(DZ3:DZ10)</f>
        <v>1.0000000000000002</v>
      </c>
      <c r="EA11" s="34">
        <f t="shared" ref="EA11" si="95">SUM(EA3:EA10)</f>
        <v>1</v>
      </c>
      <c r="EB11" s="34">
        <f t="shared" ref="EB11" si="96">SUM(EB3:EB10)</f>
        <v>1</v>
      </c>
      <c r="EC11" s="34">
        <f t="shared" ref="EC11" si="97">SUM(EC3:EC10)</f>
        <v>1.0000000000000002</v>
      </c>
      <c r="ED11" s="34">
        <f t="shared" ref="ED11" si="98">SUM(ED3:ED10)</f>
        <v>0.99999999999999978</v>
      </c>
      <c r="EE11" s="39">
        <f>SUM(EE3:EE10)</f>
        <v>1.0000000000000002</v>
      </c>
      <c r="EF11" s="51"/>
    </row>
    <row r="12" spans="1:137" x14ac:dyDescent="0.2">
      <c r="D12" s="16"/>
      <c r="E12" s="17"/>
      <c r="F12" s="17"/>
      <c r="G12" s="17"/>
      <c r="H12" s="17"/>
      <c r="I12" s="17"/>
      <c r="J12" s="17"/>
      <c r="K12" s="17"/>
      <c r="L12" s="17"/>
      <c r="N12" s="11">
        <v>42079</v>
      </c>
      <c r="O12" s="12">
        <v>709.92</v>
      </c>
      <c r="P12" s="13">
        <v>2081.19</v>
      </c>
      <c r="Q12" s="12">
        <v>244.49</v>
      </c>
      <c r="R12" s="12">
        <v>226.42</v>
      </c>
      <c r="S12" s="12">
        <v>397.68</v>
      </c>
      <c r="T12" s="12">
        <v>117.44</v>
      </c>
      <c r="U12" s="12">
        <v>389.73</v>
      </c>
      <c r="V12" s="12">
        <v>671.87</v>
      </c>
      <c r="W12" s="12">
        <v>290.58999999999997</v>
      </c>
      <c r="Y12" s="21">
        <f>(O12-O11)/O11</f>
        <v>3.7893784288218282E-3</v>
      </c>
      <c r="Z12" s="21">
        <f>(P12-P11)/P11</f>
        <v>1.3533651504821253E-2</v>
      </c>
      <c r="AA12" s="21">
        <f>(Q12-Q11)/Q11</f>
        <v>1.0235833606288896E-3</v>
      </c>
      <c r="AB12" s="31">
        <v>0</v>
      </c>
      <c r="AC12" s="21">
        <f>(S12-S11)/S11</f>
        <v>1.7605191016320811E-4</v>
      </c>
      <c r="AD12" s="21">
        <f>(T12-T11)/T11</f>
        <v>4.3615838535875388E-3</v>
      </c>
      <c r="AE12" s="21">
        <f>(U12-U11)/U11</f>
        <v>-9.2029998728867524E-3</v>
      </c>
      <c r="AF12" s="21">
        <f>(V12-V11)/V11</f>
        <v>6.106097161408991E-4</v>
      </c>
      <c r="AG12" s="21">
        <f>(W12-W11)/W11</f>
        <v>1.8399102824700361E-2</v>
      </c>
      <c r="EF12" s="52"/>
    </row>
    <row r="13" spans="1:137" x14ac:dyDescent="0.2">
      <c r="D13" s="16"/>
      <c r="E13" s="17"/>
      <c r="F13" s="17"/>
      <c r="G13" s="17"/>
      <c r="H13" s="17"/>
      <c r="I13" s="17"/>
      <c r="J13" s="17"/>
      <c r="K13" s="17"/>
      <c r="L13" s="17"/>
      <c r="N13" s="11">
        <v>42080</v>
      </c>
      <c r="O13" s="12">
        <v>711.38</v>
      </c>
      <c r="P13" s="13">
        <v>2074.2800000000002</v>
      </c>
      <c r="Q13" s="12">
        <v>245.8</v>
      </c>
      <c r="R13" s="12">
        <v>226.42</v>
      </c>
      <c r="S13" s="12">
        <v>398.34</v>
      </c>
      <c r="T13" s="12">
        <v>117.32</v>
      </c>
      <c r="U13" s="12">
        <v>386.91</v>
      </c>
      <c r="V13" s="12">
        <v>668.96</v>
      </c>
      <c r="W13" s="12">
        <v>285.51</v>
      </c>
      <c r="Y13" s="21">
        <f>(O13-O12)/O12</f>
        <v>2.0565697543385685E-3</v>
      </c>
      <c r="Z13" s="21">
        <f>(P13-P12)/P12</f>
        <v>-3.3202158380541201E-3</v>
      </c>
      <c r="AA13" s="21">
        <f>(Q13-Q12)/Q12</f>
        <v>5.3580923555155719E-3</v>
      </c>
      <c r="AB13" s="31">
        <v>0</v>
      </c>
      <c r="AC13" s="21">
        <f>(S13-S12)/S12</f>
        <v>1.6596258298128348E-3</v>
      </c>
      <c r="AD13" s="21">
        <f>(T13-T12)/T12</f>
        <v>-1.0217983651226545E-3</v>
      </c>
      <c r="AE13" s="21">
        <f>(U13-U12)/U12</f>
        <v>-7.2357786159648807E-3</v>
      </c>
      <c r="AF13" s="21">
        <f>(V13-V12)/V12</f>
        <v>-4.3311950228466347E-3</v>
      </c>
      <c r="AG13" s="21">
        <f>(W13-W12)/W12</f>
        <v>-1.7481675212498656E-2</v>
      </c>
      <c r="AI13" s="1" t="s">
        <v>39</v>
      </c>
      <c r="AJ13" s="41" cm="1">
        <f t="array" ref="AJ13">SQRT(MMULT(MMULT(TRANSPOSE(AJ3:AJ10),$D$15:$K$22),AJ3:AJ10))</f>
        <v>2.075518142744441E-3</v>
      </c>
      <c r="AK13" s="36" cm="1">
        <f t="array" ref="AK13">SQRT(MMULT(MMULT(TRANSPOSE(AK3:AK10),$D$15:$K$22),AK3:AK10))</f>
        <v>2.0827943693664465E-3</v>
      </c>
      <c r="AL13" s="36" cm="1">
        <f t="array" ref="AL13">SQRT(MMULT(MMULT(TRANSPOSE(AL3:AL10),$D$15:$K$22),AL3:AL10))</f>
        <v>2.0918540453337669E-3</v>
      </c>
      <c r="AM13" s="36" cm="1">
        <f t="array" ref="AM13">SQRT(MMULT(MMULT(TRANSPOSE(AM3:AM10),$D$15:$K$22),AM3:AM10))</f>
        <v>2.1044720657295395E-3</v>
      </c>
      <c r="AN13" s="36" cm="1">
        <f t="array" ref="AN13">SQRT(MMULT(MMULT(TRANSPOSE(AN3:AN10),$D$15:$K$22),AN3:AN10))</f>
        <v>2.1205849123377969E-3</v>
      </c>
      <c r="AO13" s="36" cm="1">
        <f t="array" ref="AO13">SQRT(MMULT(MMULT(TRANSPOSE(AO3:AO10),$D$15:$K$22),AO3:AO10))</f>
        <v>2.1401136493129241E-3</v>
      </c>
      <c r="AP13" s="36" cm="1">
        <f t="array" ref="AP13">SQRT(MMULT(MMULT(TRANSPOSE(AP3:AP10),$D$15:$K$22),AP3:AP10))</f>
        <v>2.1629657556369915E-3</v>
      </c>
      <c r="AQ13" s="36" cm="1">
        <f t="array" ref="AQ13">SQRT(MMULT(MMULT(TRANSPOSE(AQ3:AQ10),$D$15:$K$22),AQ3:AQ10))</f>
        <v>2.1890371524218482E-3</v>
      </c>
      <c r="AR13" s="36" cm="1">
        <f t="array" ref="AR13">SQRT(MMULT(MMULT(TRANSPOSE(AR3:AR10),$D$15:$K$22),AR3:AR10))</f>
        <v>2.2182143304581834E-3</v>
      </c>
      <c r="AS13" s="36" cm="1">
        <f t="array" ref="AS13">SQRT(MMULT(MMULT(TRANSPOSE(AS3:AS10),$D$15:$K$22),AS3:AS10))</f>
        <v>2.250376489292175E-3</v>
      </c>
      <c r="AT13" s="36" cm="1">
        <f t="array" ref="AT13">SQRT(MMULT(MMULT(TRANSPOSE(AT3:AT10),$D$15:$K$22),AT3:AT10))</f>
        <v>2.2853976104411102E-3</v>
      </c>
      <c r="AU13" s="36" cm="1">
        <f t="array" ref="AU13">SQRT(MMULT(MMULT(TRANSPOSE(AU3:AU10),$D$15:$K$22),AU3:AU10))</f>
        <v>2.3231484021910731E-3</v>
      </c>
      <c r="AV13" s="36" cm="1">
        <f t="array" ref="AV13">SQRT(MMULT(MMULT(TRANSPOSE(AV3:AV10),$D$15:$K$22),AV3:AV10))</f>
        <v>2.3634980697978098E-3</v>
      </c>
      <c r="AW13" s="36" cm="1">
        <f t="array" ref="AW13">SQRT(MMULT(MMULT(TRANSPOSE(AW3:AW10),$D$15:$K$22),AW3:AW10))</f>
        <v>2.4063158811376034E-3</v>
      </c>
      <c r="AX13" s="36" cm="1">
        <f t="array" ref="AX13">SQRT(MMULT(MMULT(TRANSPOSE(AX3:AX10),$D$15:$K$22),AX3:AX10))</f>
        <v>2.4514725126409537E-3</v>
      </c>
      <c r="AY13" s="36" cm="1">
        <f t="array" ref="AY13">SQRT(MMULT(MMULT(TRANSPOSE(AY3:AY10),$D$15:$K$22),AY3:AY10))</f>
        <v>2.4988411728629921E-3</v>
      </c>
      <c r="AZ13" s="36" cm="1">
        <f t="array" ref="AZ13">SQRT(MMULT(MMULT(TRANSPOSE(AZ3:AZ10),$D$15:$K$22),AZ3:AZ10))</f>
        <v>2.5482985109084992E-3</v>
      </c>
      <c r="BA13" s="36" cm="1">
        <f t="array" ref="BA13">SQRT(MMULT(MMULT(TRANSPOSE(BA3:BA10),$D$15:$K$22),BA3:BA10))</f>
        <v>2.5997253240955458E-3</v>
      </c>
      <c r="BB13" s="36" cm="1">
        <f t="array" ref="BB13">SQRT(MMULT(MMULT(TRANSPOSE(BB3:BB10),$D$15:$K$22),BB3:BB10))</f>
        <v>2.6530070839202338E-3</v>
      </c>
      <c r="BC13" s="36" cm="1">
        <f t="array" ref="BC13">SQRT(MMULT(MMULT(TRANSPOSE(BC3:BC10),$D$15:$K$22),BC3:BC10))</f>
        <v>2.7080343019356737E-3</v>
      </c>
      <c r="BD13" s="36" cm="1">
        <f t="array" ref="BD13">SQRT(MMULT(MMULT(TRANSPOSE(BD3:BD10),$D$15:$K$22),BD3:BD10))</f>
        <v>2.7647027580070078E-3</v>
      </c>
      <c r="BE13" s="36" cm="1">
        <f t="array" ref="BE13">SQRT(MMULT(MMULT(TRANSPOSE(BE3:BE10),$D$15:$K$22),BE3:BE10))</f>
        <v>2.8229136129794899E-3</v>
      </c>
      <c r="BF13" s="36" cm="1">
        <f t="array" ref="BF13">SQRT(MMULT(MMULT(TRANSPOSE(BF3:BF10),$D$15:$K$22),BF3:BF10))</f>
        <v>2.8825734264889616E-3</v>
      </c>
      <c r="BG13" s="36" cm="1">
        <f t="array" ref="BG13">SQRT(MMULT(MMULT(TRANSPOSE(BG3:BG10),$D$15:$K$22),BG3:BG10))</f>
        <v>2.9435940987842992E-3</v>
      </c>
      <c r="BH13" s="36" cm="1">
        <f t="array" ref="BH13">SQRT(MMULT(MMULT(TRANSPOSE(BH3:BH10),$D$15:$K$22),BH3:BH10))</f>
        <v>3.0058927532826611E-3</v>
      </c>
      <c r="BI13" s="36" cm="1">
        <f t="array" ref="BI13">SQRT(MMULT(MMULT(TRANSPOSE(BI3:BI10),$D$15:$K$22),BI3:BI10))</f>
        <v>3.0693915743382635E-3</v>
      </c>
      <c r="BJ13" s="36" cm="1">
        <f t="array" ref="BJ13">SQRT(MMULT(MMULT(TRANSPOSE(BJ3:BJ10),$D$15:$K$22),BJ3:BJ10))</f>
        <v>3.1340176125130926E-3</v>
      </c>
      <c r="BK13" s="36" cm="1">
        <f t="array" ref="BK13">SQRT(MMULT(MMULT(TRANSPOSE(BK3:BK10),$D$15:$K$22),BK3:BK10))</f>
        <v>3.1997025675846559E-3</v>
      </c>
      <c r="BL13" s="36" cm="1">
        <f t="array" ref="BL13">SQRT(MMULT(MMULT(TRANSPOSE(BL3:BL10),$D$15:$K$22),BL3:BL10))</f>
        <v>3.2663825576645881E-3</v>
      </c>
      <c r="BM13" s="36" cm="1">
        <f t="array" ref="BM13">SQRT(MMULT(MMULT(TRANSPOSE(BM3:BM10),$D$15:$K$22),BM3:BM10))</f>
        <v>3.3339978811578611E-3</v>
      </c>
      <c r="BN13" s="36" cm="1">
        <f t="array" ref="BN13">SQRT(MMULT(MMULT(TRANSPOSE(BN3:BN10),$D$15:$K$22),BN3:BN10))</f>
        <v>3.4024927768706273E-3</v>
      </c>
      <c r="BO13" s="36" cm="1">
        <f t="array" ref="BO13">SQRT(MMULT(MMULT(TRANSPOSE(BO3:BO10),$D$15:$K$22),BO3:BO10))</f>
        <v>3.4718151863672867E-3</v>
      </c>
      <c r="BP13" s="36" cm="1">
        <f t="array" ref="BP13">SQRT(MMULT(MMULT(TRANSPOSE(BP3:BP10),$D$15:$K$22),BP3:BP10))</f>
        <v>3.5419165216682164E-3</v>
      </c>
      <c r="BQ13" s="36" cm="1">
        <f t="array" ref="BQ13">SQRT(MMULT(MMULT(TRANSPOSE(BQ3:BQ10),$D$15:$K$22),BQ3:BQ10))</f>
        <v>3.6127514405483352E-3</v>
      </c>
      <c r="BR13" s="36" cm="1">
        <f t="array" ref="BR13">SQRT(MMULT(MMULT(TRANSPOSE(BR3:BR10),$D$15:$K$22),BR3:BR10))</f>
        <v>3.684277631021297E-3</v>
      </c>
      <c r="BS13" s="36" cm="1">
        <f t="array" ref="BS13">SQRT(MMULT(MMULT(TRANSPOSE(BS3:BS10),$D$15:$K$22),BS3:BS10))</f>
        <v>3.7564556060528348E-3</v>
      </c>
      <c r="BT13" s="36" cm="1">
        <f t="array" ref="BT13">SQRT(MMULT(MMULT(TRANSPOSE(BT3:BT10),$D$15:$K$22),BT3:BT10))</f>
        <v>3.8292485091189462E-3</v>
      </c>
      <c r="BU13" s="36" cm="1">
        <f t="array" ref="BU13">SQRT(MMULT(MMULT(TRANSPOSE(BU3:BU10),$D$15:$K$22),BU3:BU10))</f>
        <v>3.9026219308915403E-3</v>
      </c>
      <c r="BV13" s="36" cm="1">
        <f t="array" ref="BV13">SQRT(MMULT(MMULT(TRANSPOSE(BV3:BV10),$D$15:$K$22),BV3:BV10))</f>
        <v>3.9765437370791719E-3</v>
      </c>
      <c r="BW13" s="36" cm="1">
        <f t="array" ref="BW13">SQRT(MMULT(MMULT(TRANSPOSE(BW3:BW10),$D$15:$K$22),BW3:BW10))</f>
        <v>4.0509839072592722E-3</v>
      </c>
      <c r="BX13" s="36" cm="1">
        <f t="array" ref="BX13">SQRT(MMULT(MMULT(TRANSPOSE(BX3:BX10),$D$15:$K$22),BX3:BX10))</f>
        <v>4.1259143843984025E-3</v>
      </c>
      <c r="BY13" s="36" cm="1">
        <f t="array" ref="BY13">SQRT(MMULT(MMULT(TRANSPOSE(BY3:BY10),$D$15:$K$22),BY3:BY10))</f>
        <v>4.201308934658309E-3</v>
      </c>
      <c r="BZ13" s="36" cm="1">
        <f t="array" ref="BZ13">SQRT(MMULT(MMULT(TRANSPOSE(BZ3:BZ10),$D$15:$K$22),BZ3:BZ10))</f>
        <v>4.2771430170191705E-3</v>
      </c>
      <c r="CA13" s="36" cm="1">
        <f t="array" ref="CA13">SQRT(MMULT(MMULT(TRANSPOSE(CA3:CA10),$D$15:$K$22),CA3:CA10))</f>
        <v>4.3533936622104381E-3</v>
      </c>
      <c r="CB13" s="36" cm="1">
        <f t="array" ref="CB13">SQRT(MMULT(MMULT(TRANSPOSE(CB3:CB10),$D$15:$K$22),CB3:CB10))</f>
        <v>4.4300393604181677E-3</v>
      </c>
      <c r="CC13" s="36" cm="1">
        <f t="array" ref="CC13">SQRT(MMULT(MMULT(TRANSPOSE(CC3:CC10),$D$15:$K$22),CC3:CC10))</f>
        <v>4.5070599572311475E-3</v>
      </c>
      <c r="CD13" s="36" cm="1">
        <f t="array" ref="CD13">SQRT(MMULT(MMULT(TRANSPOSE(CD3:CD10),$D$15:$K$22),CD3:CD10))</f>
        <v>4.5844365572925852E-3</v>
      </c>
      <c r="CE13" s="36" cm="1">
        <f t="array" ref="CE13">SQRT(MMULT(MMULT(TRANSPOSE(CE3:CE10),$D$15:$K$22),CE3:CE10))</f>
        <v>4.6621514351366791E-3</v>
      </c>
      <c r="CF13" s="36" cm="1">
        <f t="array" ref="CF13">SQRT(MMULT(MMULT(TRANSPOSE(CF3:CF10),$D$15:$K$22),CF3:CF10))</f>
        <v>4.7401879527077121E-3</v>
      </c>
      <c r="CG13" s="36" cm="1">
        <f t="array" ref="CG13">SQRT(MMULT(MMULT(TRANSPOSE(CG3:CG10),$D$15:$K$22),CG3:CG10))</f>
        <v>4.8185304830815076E-3</v>
      </c>
      <c r="CH13" s="36" cm="1">
        <f t="array" ref="CH13">SQRT(MMULT(MMULT(TRANSPOSE(CH3:CH10),$D$15:$K$22),CH3:CH10))</f>
        <v>4.8971643399336844E-3</v>
      </c>
      <c r="CI13" s="36" cm="1">
        <f t="array" ref="CI13">SQRT(MMULT(MMULT(TRANSPOSE(CI3:CI10),$D$15:$K$22),CI3:CI10))</f>
        <v>4.9760757123251823E-3</v>
      </c>
      <c r="CJ13" s="36" cm="1">
        <f t="array" ref="CJ13">SQRT(MMULT(MMULT(TRANSPOSE(CJ3:CJ10),$D$15:$K$22),CJ3:CJ10))</f>
        <v>5.0552516044020052E-3</v>
      </c>
      <c r="CK13" s="36" cm="1">
        <f t="array" ref="CK13">SQRT(MMULT(MMULT(TRANSPOSE(CK3:CK10),$D$15:$K$22),CK3:CK10))</f>
        <v>5.1346797796325691E-3</v>
      </c>
      <c r="CL13" s="36" cm="1">
        <f t="array" ref="CL13">SQRT(MMULT(MMULT(TRANSPOSE(CL3:CL10),$D$15:$K$22),CL3:CL10))</f>
        <v>5.2143487092318752E-3</v>
      </c>
      <c r="CM13" s="36" cm="1">
        <f t="array" ref="CM13">SQRT(MMULT(MMULT(TRANSPOSE(CM3:CM10),$D$15:$K$22),CM3:CM10))</f>
        <v>5.2942475244467657E-3</v>
      </c>
      <c r="CN13" s="36" cm="1">
        <f t="array" ref="CN13">SQRT(MMULT(MMULT(TRANSPOSE(CN3:CN10),$D$15:$K$22),CN3:CN10))</f>
        <v>5.3743659724004049E-3</v>
      </c>
      <c r="CO13" s="36" cm="1">
        <f t="array" ref="CO13">SQRT(MMULT(MMULT(TRANSPOSE(CO3:CO10),$D$15:$K$22),CO3:CO10))</f>
        <v>5.4546943752168198E-3</v>
      </c>
      <c r="CP13" s="36" cm="1">
        <f t="array" ref="CP13">SQRT(MMULT(MMULT(TRANSPOSE(CP3:CP10),$D$15:$K$22),CP3:CP10))</f>
        <v>5.535223592167772E-3</v>
      </c>
      <c r="CQ13" s="36" cm="1">
        <f t="array" ref="CQ13">SQRT(MMULT(MMULT(TRANSPOSE(CQ3:CQ10),$D$15:$K$22),CQ3:CQ10))</f>
        <v>5.6159449846042335E-3</v>
      </c>
      <c r="CR13" s="36" cm="1">
        <f t="array" ref="CR13">SQRT(MMULT(MMULT(TRANSPOSE(CR3:CR10),$D$15:$K$22),CR3:CR10))</f>
        <v>5.6968503834534927E-3</v>
      </c>
      <c r="CS13" s="36" cm="1">
        <f t="array" ref="CS13">SQRT(MMULT(MMULT(TRANSPOSE(CS3:CS10),$D$15:$K$22),CS3:CS10))</f>
        <v>5.7779320590803955E-3</v>
      </c>
      <c r="CT13" s="36" cm="1">
        <f t="array" ref="CT13">SQRT(MMULT(MMULT(TRANSPOSE(CT3:CT10),$D$15:$K$22),CT3:CT10))</f>
        <v>5.859182693327275E-3</v>
      </c>
      <c r="CU13" s="36" cm="1">
        <f t="array" ref="CU13">SQRT(MMULT(MMULT(TRANSPOSE(CU3:CU10),$D$15:$K$22),CU3:CU10))</f>
        <v>5.9405953535621959E-3</v>
      </c>
      <c r="CV13" s="36" cm="1">
        <f t="array" ref="CV13">SQRT(MMULT(MMULT(TRANSPOSE(CV3:CV10),$D$15:$K$22),CV3:CV10))</f>
        <v>6.0221634685788525E-3</v>
      </c>
      <c r="CW13" s="36" cm="1">
        <f t="array" ref="CW13">SQRT(MMULT(MMULT(TRANSPOSE(CW3:CW10),$D$15:$K$22),CW3:CW10))</f>
        <v>6.1038808062042482E-3</v>
      </c>
      <c r="CX13" s="36" cm="1">
        <f t="array" ref="CX13">SQRT(MMULT(MMULT(TRANSPOSE(CX3:CX10),$D$15:$K$22),CX3:CX10))</f>
        <v>6.185741452481958E-3</v>
      </c>
      <c r="CY13" s="36" cm="1">
        <f t="array" ref="CY13">SQRT(MMULT(MMULT(TRANSPOSE(CY3:CY10),$D$15:$K$22),CY3:CY10))</f>
        <v>6.2677397923095552E-3</v>
      </c>
      <c r="CZ13" s="36" cm="1">
        <f t="array" ref="CZ13">SQRT(MMULT(MMULT(TRANSPOSE(CZ3:CZ10),$D$15:$K$22),CZ3:CZ10))</f>
        <v>6.349870491418678E-3</v>
      </c>
      <c r="DA13" s="36" cm="1">
        <f t="array" ref="DA13">SQRT(MMULT(MMULT(TRANSPOSE(DA3:DA10),$D$15:$K$22),DA3:DA10))</f>
        <v>6.4321284795952867E-3</v>
      </c>
      <c r="DB13" s="36" cm="1">
        <f t="array" ref="DB13">SQRT(MMULT(MMULT(TRANSPOSE(DB3:DB10),$D$15:$K$22),DB3:DB10))</f>
        <v>6.5145089350459812E-3</v>
      </c>
      <c r="DC13" s="36" cm="1">
        <f t="array" ref="DC13">SQRT(MMULT(MMULT(TRANSPOSE(DC3:DC10),$D$15:$K$22),DC3:DC10))</f>
        <v>6.5970072698238779E-3</v>
      </c>
      <c r="DD13" s="36" cm="1">
        <f t="array" ref="DD13">SQRT(MMULT(MMULT(TRANSPOSE(DD3:DD10),$D$15:$K$22),DD3:DD10))</f>
        <v>6.6796191162345692E-3</v>
      </c>
      <c r="DE13" s="36" cm="1">
        <f t="array" ref="DE13">SQRT(MMULT(MMULT(TRANSPOSE(DE3:DE10),$D$15:$K$22),DE3:DE10))</f>
        <v>6.7623403141490552E-3</v>
      </c>
      <c r="DF13" s="36" cm="1">
        <f t="array" ref="DF13">SQRT(MMULT(MMULT(TRANSPOSE(DF3:DF10),$D$15:$K$22),DF3:DF10))</f>
        <v>6.845166899156427E-3</v>
      </c>
      <c r="DG13" s="36" cm="1">
        <f t="array" ref="DG13">SQRT(MMULT(MMULT(TRANSPOSE(DG3:DG10),$D$15:$K$22),DG3:DG10))</f>
        <v>6.9280950914944964E-3</v>
      </c>
      <c r="DH13" s="36" cm="1">
        <f t="array" ref="DH13">SQRT(MMULT(MMULT(TRANSPOSE(DH3:DH10),$D$15:$K$22),DH3:DH10))</f>
        <v>7.0111212857014178E-3</v>
      </c>
      <c r="DI13" s="36" cm="1">
        <f t="array" ref="DI13">SQRT(MMULT(MMULT(TRANSPOSE(DI3:DI10),$D$15:$K$22),DI3:DI10))</f>
        <v>7.0942420409359375E-3</v>
      </c>
      <c r="DJ13" s="36" cm="1">
        <f t="array" ref="DJ13">SQRT(MMULT(MMULT(TRANSPOSE(DJ3:DJ10),$D$15:$K$22),DJ3:DJ10))</f>
        <v>7.1774540719180017E-3</v>
      </c>
      <c r="DK13" s="36" cm="1">
        <f t="array" ref="DK13">SQRT(MMULT(MMULT(TRANSPOSE(DK3:DK10),$D$15:$K$22),DK3:DK10))</f>
        <v>7.2607542404452552E-3</v>
      </c>
      <c r="DL13" s="36" cm="1">
        <f t="array" ref="DL13">SQRT(MMULT(MMULT(TRANSPOSE(DL3:DL10),$D$15:$K$22),DL3:DL10))</f>
        <v>7.3441395474444296E-3</v>
      </c>
      <c r="DM13" s="36" cm="1">
        <f t="array" ref="DM13">SQRT(MMULT(MMULT(TRANSPOSE(DM3:DM10),$D$15:$K$22),DM3:DM10))</f>
        <v>7.4276071255198186E-3</v>
      </c>
      <c r="DN13" s="36" cm="1">
        <f t="array" ref="DN13">SQRT(MMULT(MMULT(TRANSPOSE(DN3:DN10),$D$15:$K$22),DN3:DN10))</f>
        <v>7.5111542319639775E-3</v>
      </c>
      <c r="DO13" s="36" cm="1">
        <f t="array" ref="DO13">SQRT(MMULT(MMULT(TRANSPOSE(DO3:DO10),$D$15:$K$22),DO3:DO10))</f>
        <v>7.5947782421983837E-3</v>
      </c>
      <c r="DP13" s="36" cm="1">
        <f t="array" ref="DP13">SQRT(MMULT(MMULT(TRANSPOSE(DP3:DP10),$D$15:$K$22),DP3:DP10))</f>
        <v>7.6784766436143823E-3</v>
      </c>
      <c r="DQ13" s="36" cm="1">
        <f t="array" ref="DQ13">SQRT(MMULT(MMULT(TRANSPOSE(DQ3:DQ10),$D$15:$K$22),DQ3:DQ10))</f>
        <v>7.7622470297868821E-3</v>
      </c>
      <c r="DR13" s="36" cm="1">
        <f t="array" ref="DR13">SQRT(MMULT(MMULT(TRANSPOSE(DR3:DR10),$D$15:$K$22),DR3:DR10))</f>
        <v>7.8460870950353961E-3</v>
      </c>
      <c r="DS13" s="36" cm="1">
        <f t="array" ref="DS13">SQRT(MMULT(MMULT(TRANSPOSE(DS3:DS10),$D$15:$K$22),DS3:DS10))</f>
        <v>7.9299946293089462E-3</v>
      </c>
      <c r="DT13" s="36" cm="1">
        <f t="array" ref="DT13">SQRT(MMULT(MMULT(TRANSPOSE(DT3:DT10),$D$15:$K$22),DT3:DT10))</f>
        <v>8.013967513373044E-3</v>
      </c>
      <c r="DU13" s="36" cm="1">
        <f t="array" ref="DU13">SQRT(MMULT(MMULT(TRANSPOSE(DU3:DU10),$D$15:$K$22),DU3:DU10))</f>
        <v>8.0980037142786201E-3</v>
      </c>
      <c r="DV13" s="36" cm="1">
        <f t="array" ref="DV13">SQRT(MMULT(MMULT(TRANSPOSE(DV3:DV10),$D$15:$K$22),DV3:DV10))</f>
        <v>8.182101281094251E-3</v>
      </c>
      <c r="DW13" s="36" cm="1">
        <f t="array" ref="DW13">SQRT(MMULT(MMULT(TRANSPOSE(DW3:DW10),$D$15:$K$22),DW3:DW10))</f>
        <v>8.2662583408843505E-3</v>
      </c>
      <c r="DX13" s="36" cm="1">
        <f t="array" ref="DX13">SQRT(MMULT(MMULT(TRANSPOSE(DX3:DX10),$D$15:$K$22),DX3:DX10))</f>
        <v>8.3504730949173177E-3</v>
      </c>
      <c r="DY13" s="36" cm="1">
        <f t="array" ref="DY13">SQRT(MMULT(MMULT(TRANSPOSE(DY3:DY10),$D$15:$K$22),DY3:DY10))</f>
        <v>8.4347438150887515E-3</v>
      </c>
      <c r="DZ13" s="36" cm="1">
        <f t="array" ref="DZ13">SQRT(MMULT(MMULT(TRANSPOSE(DZ3:DZ10),$D$15:$K$22),DZ3:DZ10))</f>
        <v>8.5190688405458945E-3</v>
      </c>
      <c r="EA13" s="36" cm="1">
        <f t="array" ref="EA13">SQRT(MMULT(MMULT(TRANSPOSE(EA3:EA10),$D$15:$K$22),EA3:EA10))</f>
        <v>8.6034465745004774E-3</v>
      </c>
      <c r="EB13" s="36" cm="1">
        <f t="array" ref="EB13">SQRT(MMULT(MMULT(TRANSPOSE(EB3:EB10),$D$15:$K$22),EB3:EB10))</f>
        <v>8.6878754812180683E-3</v>
      </c>
      <c r="EC13" s="36" cm="1">
        <f t="array" ref="EC13">SQRT(MMULT(MMULT(TRANSPOSE(EC3:EC10),$D$15:$K$22),EC3:EC10))</f>
        <v>8.7723540831727825E-3</v>
      </c>
      <c r="ED13" s="36" cm="1">
        <f t="array" ref="ED13">SQRT(MMULT(MMULT(TRANSPOSE(ED3:ED10),$D$15:$K$22),ED3:ED10))</f>
        <v>8.8568809583570857E-3</v>
      </c>
      <c r="EE13" s="41" cm="1">
        <f t="array" ref="EE13">SQRT(MMULT(MMULT(TRANSPOSE(EE3:EE10),$D$15:$K$22),EE3:EE10))</f>
        <v>8.9414547377370535E-3</v>
      </c>
      <c r="EF13" s="49"/>
    </row>
    <row r="14" spans="1:137" x14ac:dyDescent="0.2">
      <c r="A14" s="60" t="s">
        <v>41</v>
      </c>
      <c r="D14" s="24" t="s">
        <v>7</v>
      </c>
      <c r="E14" s="24" t="s">
        <v>10</v>
      </c>
      <c r="F14" s="24" t="s">
        <v>32</v>
      </c>
      <c r="G14" s="24" t="s">
        <v>29</v>
      </c>
      <c r="H14" s="24" t="s">
        <v>33</v>
      </c>
      <c r="I14" s="24" t="s">
        <v>34</v>
      </c>
      <c r="J14" s="24" t="s">
        <v>35</v>
      </c>
      <c r="K14" s="24" t="s">
        <v>27</v>
      </c>
      <c r="L14" s="63"/>
      <c r="N14" s="11">
        <v>42081</v>
      </c>
      <c r="O14" s="12">
        <v>718</v>
      </c>
      <c r="P14" s="13">
        <v>2099.5</v>
      </c>
      <c r="Q14" s="12">
        <v>247.93</v>
      </c>
      <c r="R14" s="12">
        <v>226.43</v>
      </c>
      <c r="S14" s="12">
        <v>400.71</v>
      </c>
      <c r="T14" s="12">
        <v>117.77</v>
      </c>
      <c r="U14" s="12">
        <v>395.91</v>
      </c>
      <c r="V14" s="12">
        <v>670.7</v>
      </c>
      <c r="W14" s="12">
        <v>256.3</v>
      </c>
      <c r="Y14" s="21">
        <f>(O14-O13)/O13</f>
        <v>9.30585622311564E-3</v>
      </c>
      <c r="Z14" s="21">
        <f>(P14-P13)/P13</f>
        <v>1.215843569816987E-2</v>
      </c>
      <c r="AA14" s="21">
        <f>(Q14-Q13)/Q13</f>
        <v>8.6655817737998179E-3</v>
      </c>
      <c r="AB14" s="31">
        <v>0</v>
      </c>
      <c r="AC14" s="21">
        <f>(S14-S13)/S13</f>
        <v>5.9496912185570232E-3</v>
      </c>
      <c r="AD14" s="21">
        <f>(T14-T13)/T13</f>
        <v>3.835663143539063E-3</v>
      </c>
      <c r="AE14" s="21">
        <f>(U14-U13)/U13</f>
        <v>2.3261223540358221E-2</v>
      </c>
      <c r="AF14" s="21">
        <f>(V14-V13)/V13</f>
        <v>2.6010523798134554E-3</v>
      </c>
      <c r="AG14" s="21">
        <f>(W14-W13)/W13</f>
        <v>-0.10230815032748408</v>
      </c>
      <c r="AI14" s="1" t="s">
        <v>48</v>
      </c>
      <c r="AJ14" s="40">
        <f>SUMPRODUCT(AJ3:AJ10,$D$3:$D$10)</f>
        <v>1.2973084856464839E-4</v>
      </c>
      <c r="AK14" s="35">
        <f>SUMPRODUCT(AK3:AK10,$D$3:$D$10)</f>
        <v>1.3512776897204413E-4</v>
      </c>
      <c r="AL14" s="35">
        <f>SUMPRODUCT(AL3:AL10,$D$3:$D$10)</f>
        <v>1.3782622917574201E-4</v>
      </c>
      <c r="AM14" s="35">
        <f>SUMPRODUCT(AM3:AM10,$D$3:$D$10)</f>
        <v>1.405246893794399E-4</v>
      </c>
      <c r="AN14" s="35">
        <f>SUMPRODUCT(AN3:AN10,$D$3:$D$10)</f>
        <v>1.4322314958313775E-4</v>
      </c>
      <c r="AO14" s="35">
        <f>SUMPRODUCT(AO3:AO10,$D$3:$D$10)</f>
        <v>1.4592160978683561E-4</v>
      </c>
      <c r="AP14" s="35">
        <f>SUMPRODUCT(AP3:AP10,$D$3:$D$10)</f>
        <v>1.4862006999053349E-4</v>
      </c>
      <c r="AQ14" s="35">
        <f>SUMPRODUCT(AQ3:AQ10,$D$3:$D$10)</f>
        <v>1.5131853019423132E-4</v>
      </c>
      <c r="AR14" s="35">
        <f>SUMPRODUCT(AR3:AR10,$D$3:$D$10)</f>
        <v>1.5401699039792921E-4</v>
      </c>
      <c r="AS14" s="35">
        <f>SUMPRODUCT(AS3:AS10,$D$3:$D$10)</f>
        <v>1.5671545060162712E-4</v>
      </c>
      <c r="AT14" s="35">
        <f>SUMPRODUCT(AT3:AT10,$D$3:$D$10)</f>
        <v>1.5941391080532495E-4</v>
      </c>
      <c r="AU14" s="35">
        <f>SUMPRODUCT(AU3:AU10,$D$3:$D$10)</f>
        <v>1.6211237100902286E-4</v>
      </c>
      <c r="AV14" s="35">
        <f>SUMPRODUCT(AV3:AV10,$D$3:$D$10)</f>
        <v>1.6481083121272069E-4</v>
      </c>
      <c r="AW14" s="35">
        <f>SUMPRODUCT(AW3:AW10,$D$3:$D$10)</f>
        <v>1.6750929141641857E-4</v>
      </c>
      <c r="AX14" s="35">
        <f>SUMPRODUCT(AX3:AX10,$D$3:$D$10)</f>
        <v>1.7020775162011643E-4</v>
      </c>
      <c r="AY14" s="35">
        <f>SUMPRODUCT(AY3:AY10,$D$3:$D$10)</f>
        <v>1.7290621182381431E-4</v>
      </c>
      <c r="AZ14" s="35">
        <f>SUMPRODUCT(AZ3:AZ10,$D$3:$D$10)</f>
        <v>1.7560467202751219E-4</v>
      </c>
      <c r="BA14" s="35">
        <f>SUMPRODUCT(BA3:BA10,$D$3:$D$10)</f>
        <v>1.7830313223121002E-4</v>
      </c>
      <c r="BB14" s="35">
        <f>SUMPRODUCT(BB3:BB10,$D$3:$D$10)</f>
        <v>1.8100159243490788E-4</v>
      </c>
      <c r="BC14" s="35">
        <f>SUMPRODUCT(BC3:BC10,$D$3:$D$10)</f>
        <v>1.8370005263860579E-4</v>
      </c>
      <c r="BD14" s="35">
        <f>SUMPRODUCT(BD3:BD10,$D$3:$D$10)</f>
        <v>1.8639851284230364E-4</v>
      </c>
      <c r="BE14" s="35">
        <f>SUMPRODUCT(BE3:BE10,$D$3:$D$10)</f>
        <v>1.8909697304600147E-4</v>
      </c>
      <c r="BF14" s="35">
        <f>SUMPRODUCT(BF3:BF10,$D$3:$D$10)</f>
        <v>1.9179543324969936E-4</v>
      </c>
      <c r="BG14" s="35">
        <f>SUMPRODUCT(BG3:BG10,$D$3:$D$10)</f>
        <v>1.9449389345339727E-4</v>
      </c>
      <c r="BH14" s="35">
        <f>SUMPRODUCT(BH3:BH10,$D$3:$D$10)</f>
        <v>1.9719235365709512E-4</v>
      </c>
      <c r="BI14" s="35">
        <f>SUMPRODUCT(BI3:BI10,$D$3:$D$10)</f>
        <v>1.9989081386079301E-4</v>
      </c>
      <c r="BJ14" s="35">
        <f>SUMPRODUCT(BJ3:BJ10,$D$3:$D$10)</f>
        <v>2.0258927406449084E-4</v>
      </c>
      <c r="BK14" s="35">
        <f>SUMPRODUCT(BK3:BK10,$D$3:$D$10)</f>
        <v>2.0528773426818869E-4</v>
      </c>
      <c r="BL14" s="35">
        <f>SUMPRODUCT(BL3:BL10,$D$3:$D$10)</f>
        <v>2.0798619447188658E-4</v>
      </c>
      <c r="BM14" s="35">
        <f>SUMPRODUCT(BM3:BM10,$D$3:$D$10)</f>
        <v>2.1068465467558443E-4</v>
      </c>
      <c r="BN14" s="35">
        <f>SUMPRODUCT(BN3:BN10,$D$3:$D$10)</f>
        <v>2.1338311487928234E-4</v>
      </c>
      <c r="BO14" s="35">
        <f>SUMPRODUCT(BO3:BO10,$D$3:$D$10)</f>
        <v>2.160815750829802E-4</v>
      </c>
      <c r="BP14" s="35">
        <f>SUMPRODUCT(BP3:BP10,$D$3:$D$10)</f>
        <v>2.1878003528667808E-4</v>
      </c>
      <c r="BQ14" s="35">
        <f>SUMPRODUCT(BQ3:BQ10,$D$3:$D$10)</f>
        <v>2.2147849549037591E-4</v>
      </c>
      <c r="BR14" s="35">
        <f>SUMPRODUCT(BR3:BR10,$D$3:$D$10)</f>
        <v>2.2417695569407379E-4</v>
      </c>
      <c r="BS14" s="35">
        <f>SUMPRODUCT(BS3:BS10,$D$3:$D$10)</f>
        <v>2.2687541589777168E-4</v>
      </c>
      <c r="BT14" s="35">
        <f>SUMPRODUCT(BT3:BT10,$D$3:$D$10)</f>
        <v>2.2957387610146953E-4</v>
      </c>
      <c r="BU14" s="35">
        <f>SUMPRODUCT(BU3:BU10,$D$3:$D$10)</f>
        <v>2.3227233630516736E-4</v>
      </c>
      <c r="BV14" s="35">
        <f>SUMPRODUCT(BV3:BV10,$D$3:$D$10)</f>
        <v>2.3497079650886522E-4</v>
      </c>
      <c r="BW14" s="35">
        <f>SUMPRODUCT(BW3:BW10,$D$3:$D$10)</f>
        <v>2.3766925671256313E-4</v>
      </c>
      <c r="BX14" s="35">
        <f>SUMPRODUCT(BX3:BX10,$D$3:$D$10)</f>
        <v>2.4036771691626096E-4</v>
      </c>
      <c r="BY14" s="35">
        <f>SUMPRODUCT(BY3:BY10,$D$3:$D$10)</f>
        <v>2.430661771199589E-4</v>
      </c>
      <c r="BZ14" s="35">
        <f>SUMPRODUCT(BZ3:BZ10,$D$3:$D$10)</f>
        <v>2.4576463732365673E-4</v>
      </c>
      <c r="CA14" s="35">
        <f>SUMPRODUCT(CA3:CA10,$D$3:$D$10)</f>
        <v>2.4846309752735461E-4</v>
      </c>
      <c r="CB14" s="35">
        <f>SUMPRODUCT(CB3:CB10,$D$3:$D$10)</f>
        <v>2.5116155773105249E-4</v>
      </c>
      <c r="CC14" s="35">
        <f>SUMPRODUCT(CC3:CC10,$D$3:$D$10)</f>
        <v>2.5386001793475032E-4</v>
      </c>
      <c r="CD14" s="35">
        <f>SUMPRODUCT(CD3:CD10,$D$3:$D$10)</f>
        <v>2.5655847813844815E-4</v>
      </c>
      <c r="CE14" s="35">
        <f>SUMPRODUCT(CE3:CE10,$D$3:$D$10)</f>
        <v>2.5925693834214609E-4</v>
      </c>
      <c r="CF14" s="35">
        <f>SUMPRODUCT(CF3:CF10,$D$3:$D$10)</f>
        <v>2.6195539854584397E-4</v>
      </c>
      <c r="CG14" s="35">
        <f>SUMPRODUCT(CG3:CG10,$D$3:$D$10)</f>
        <v>2.646538587495418E-4</v>
      </c>
      <c r="CH14" s="35">
        <f>SUMPRODUCT(CH3:CH10,$D$3:$D$10)</f>
        <v>2.6735231895323969E-4</v>
      </c>
      <c r="CI14" s="35">
        <f>SUMPRODUCT(CI3:CI10,$D$3:$D$10)</f>
        <v>2.7005077915693751E-4</v>
      </c>
      <c r="CJ14" s="35">
        <f>SUMPRODUCT(CJ3:CJ10,$D$3:$D$10)</f>
        <v>2.7274923936063534E-4</v>
      </c>
      <c r="CK14" s="35">
        <f>SUMPRODUCT(CK3:CK10,$D$3:$D$10)</f>
        <v>2.7544769956433328E-4</v>
      </c>
      <c r="CL14" s="35">
        <f>SUMPRODUCT(CL3:CL10,$D$3:$D$10)</f>
        <v>2.7814615976803111E-4</v>
      </c>
      <c r="CM14" s="35">
        <f>SUMPRODUCT(CM3:CM10,$D$3:$D$10)</f>
        <v>2.8084461997172899E-4</v>
      </c>
      <c r="CN14" s="35">
        <f>SUMPRODUCT(CN3:CN10,$D$3:$D$10)</f>
        <v>2.8354308017542688E-4</v>
      </c>
      <c r="CO14" s="35">
        <f>SUMPRODUCT(CO3:CO10,$D$3:$D$10)</f>
        <v>2.8624154037912476E-4</v>
      </c>
      <c r="CP14" s="35">
        <f>SUMPRODUCT(CP3:CP10,$D$3:$D$10)</f>
        <v>2.889400005828227E-4</v>
      </c>
      <c r="CQ14" s="35">
        <f>SUMPRODUCT(CQ3:CQ10,$D$3:$D$10)</f>
        <v>2.9163846078652047E-4</v>
      </c>
      <c r="CR14" s="35">
        <f>SUMPRODUCT(CR3:CR10,$D$3:$D$10)</f>
        <v>2.9433692099021841E-4</v>
      </c>
      <c r="CS14" s="35">
        <f>SUMPRODUCT(CS3:CS10,$D$3:$D$10)</f>
        <v>2.9703538119391629E-4</v>
      </c>
      <c r="CT14" s="35">
        <f>SUMPRODUCT(CT3:CT10,$D$3:$D$10)</f>
        <v>2.9973384139761407E-4</v>
      </c>
      <c r="CU14" s="35">
        <f>SUMPRODUCT(CU3:CU10,$D$3:$D$10)</f>
        <v>3.0243230160131195E-4</v>
      </c>
      <c r="CV14" s="35">
        <f>SUMPRODUCT(CV3:CV10,$D$3:$D$10)</f>
        <v>3.0513076180500984E-4</v>
      </c>
      <c r="CW14" s="35">
        <f>SUMPRODUCT(CW3:CW10,$D$3:$D$10)</f>
        <v>3.0782922200870767E-4</v>
      </c>
      <c r="CX14" s="35">
        <f>SUMPRODUCT(CX3:CX10,$D$3:$D$10)</f>
        <v>3.105276822124056E-4</v>
      </c>
      <c r="CY14" s="35">
        <f>SUMPRODUCT(CY3:CY10,$D$3:$D$10)</f>
        <v>3.1322614241610343E-4</v>
      </c>
      <c r="CZ14" s="35">
        <f>SUMPRODUCT(CZ3:CZ10,$D$3:$D$10)</f>
        <v>3.1592460261980132E-4</v>
      </c>
      <c r="DA14" s="35">
        <f>SUMPRODUCT(DA3:DA10,$D$3:$D$10)</f>
        <v>3.186230628234992E-4</v>
      </c>
      <c r="DB14" s="35">
        <f>SUMPRODUCT(DB3:DB10,$D$3:$D$10)</f>
        <v>3.2132152302719703E-4</v>
      </c>
      <c r="DC14" s="35">
        <f>SUMPRODUCT(DC3:DC10,$D$3:$D$10)</f>
        <v>3.2401998323089491E-4</v>
      </c>
      <c r="DD14" s="35">
        <f>SUMPRODUCT(DD3:DD10,$D$3:$D$10)</f>
        <v>3.2671844343459274E-4</v>
      </c>
      <c r="DE14" s="35">
        <f>SUMPRODUCT(DE3:DE10,$D$3:$D$10)</f>
        <v>3.2941690363829062E-4</v>
      </c>
      <c r="DF14" s="35">
        <f>SUMPRODUCT(DF3:DF10,$D$3:$D$10)</f>
        <v>3.3211536384198845E-4</v>
      </c>
      <c r="DG14" s="35">
        <f>SUMPRODUCT(DG3:DG10,$D$3:$D$10)</f>
        <v>3.3481382404568634E-4</v>
      </c>
      <c r="DH14" s="35">
        <f>SUMPRODUCT(DH3:DH10,$D$3:$D$10)</f>
        <v>3.3751228424938427E-4</v>
      </c>
      <c r="DI14" s="35">
        <f>SUMPRODUCT(DI3:DI10,$D$3:$D$10)</f>
        <v>3.4021074445308205E-4</v>
      </c>
      <c r="DJ14" s="35">
        <f>SUMPRODUCT(DJ3:DJ10,$D$3:$D$10)</f>
        <v>3.4290920465677999E-4</v>
      </c>
      <c r="DK14" s="35">
        <f>SUMPRODUCT(DK3:DK10,$D$3:$D$10)</f>
        <v>3.4560766486047787E-4</v>
      </c>
      <c r="DL14" s="35">
        <f>SUMPRODUCT(DL3:DL10,$D$3:$D$10)</f>
        <v>3.483061250641757E-4</v>
      </c>
      <c r="DM14" s="35">
        <f>SUMPRODUCT(DM3:DM10,$D$3:$D$10)</f>
        <v>3.5100458526787358E-4</v>
      </c>
      <c r="DN14" s="35">
        <f>SUMPRODUCT(DN3:DN10,$D$3:$D$10)</f>
        <v>3.5370304547157152E-4</v>
      </c>
      <c r="DO14" s="35">
        <f>SUMPRODUCT(DO3:DO10,$D$3:$D$10)</f>
        <v>3.5640150567526946E-4</v>
      </c>
      <c r="DP14" s="35">
        <f>SUMPRODUCT(DP3:DP10,$D$3:$D$10)</f>
        <v>3.5909996587896718E-4</v>
      </c>
      <c r="DQ14" s="35">
        <f>SUMPRODUCT(DQ3:DQ10,$D$3:$D$10)</f>
        <v>3.6179842608266506E-4</v>
      </c>
      <c r="DR14" s="35">
        <f>SUMPRODUCT(DR3:DR10,$D$3:$D$10)</f>
        <v>3.6449688628636295E-4</v>
      </c>
      <c r="DS14" s="35">
        <f>SUMPRODUCT(DS3:DS10,$D$3:$D$10)</f>
        <v>3.6719534649006083E-4</v>
      </c>
      <c r="DT14" s="35">
        <f>SUMPRODUCT(DT3:DT10,$D$3:$D$10)</f>
        <v>3.698938066937586E-4</v>
      </c>
      <c r="DU14" s="35">
        <f>SUMPRODUCT(DU3:DU10,$D$3:$D$10)</f>
        <v>3.7259226689745654E-4</v>
      </c>
      <c r="DV14" s="35">
        <f>SUMPRODUCT(DV3:DV10,$D$3:$D$10)</f>
        <v>3.7529072710115432E-4</v>
      </c>
      <c r="DW14" s="35">
        <f>SUMPRODUCT(DW3:DW10,$D$3:$D$10)</f>
        <v>3.7798918730485215E-4</v>
      </c>
      <c r="DX14" s="35">
        <f>SUMPRODUCT(DX3:DX10,$D$3:$D$10)</f>
        <v>3.8068764750855014E-4</v>
      </c>
      <c r="DY14" s="35">
        <f>SUMPRODUCT(DY3:DY10,$D$3:$D$10)</f>
        <v>3.8338610771224791E-4</v>
      </c>
      <c r="DZ14" s="35">
        <f>SUMPRODUCT(DZ3:DZ10,$D$3:$D$10)</f>
        <v>3.8608456791594585E-4</v>
      </c>
      <c r="EA14" s="35">
        <f>SUMPRODUCT(EA3:EA10,$D$3:$D$10)</f>
        <v>3.8878302811964373E-4</v>
      </c>
      <c r="EB14" s="35">
        <f>SUMPRODUCT(EB3:EB10,$D$3:$D$10)</f>
        <v>3.9148148832334162E-4</v>
      </c>
      <c r="EC14" s="35">
        <f>SUMPRODUCT(EC3:EC10,$D$3:$D$10)</f>
        <v>3.941799485270395E-4</v>
      </c>
      <c r="ED14" s="35">
        <f>SUMPRODUCT(ED3:ED10,$D$3:$D$10)</f>
        <v>3.9687840873073728E-4</v>
      </c>
      <c r="EE14" s="40">
        <f>SUMPRODUCT(EE3:EE10,$D$3:$D$10)</f>
        <v>3.9957686893443494E-4</v>
      </c>
      <c r="EF14" s="53"/>
    </row>
    <row r="15" spans="1:137" x14ac:dyDescent="0.2">
      <c r="C15" s="1" t="s">
        <v>7</v>
      </c>
      <c r="D15" s="27">
        <f>(_xlfn.COVARIANCE.S(Y$3:Y$759,Y$3:Y$759))</f>
        <v>9.7037851793373424E-5</v>
      </c>
      <c r="E15" s="27">
        <f>(D16)</f>
        <v>6.6947011326205498E-5</v>
      </c>
      <c r="F15" s="27">
        <f>(D17)</f>
        <v>3.8649574878550927E-5</v>
      </c>
      <c r="G15" s="62">
        <f>(D18)</f>
        <v>0</v>
      </c>
      <c r="H15" s="27">
        <f>(D19)</f>
        <v>-6.2721198355570966E-6</v>
      </c>
      <c r="I15" s="27">
        <f>(D20)</f>
        <v>-4.8301993417030663E-7</v>
      </c>
      <c r="J15" s="27">
        <f>(D21)</f>
        <v>3.9856301279775568E-5</v>
      </c>
      <c r="K15" s="27">
        <f>(D22)</f>
        <v>-9.6791530917002174E-6</v>
      </c>
      <c r="L15" s="64"/>
      <c r="N15" s="11">
        <v>42082</v>
      </c>
      <c r="O15" s="12">
        <v>719.03</v>
      </c>
      <c r="P15" s="13">
        <v>2089.27</v>
      </c>
      <c r="Q15" s="12">
        <v>249.63</v>
      </c>
      <c r="R15" s="12">
        <v>226.43</v>
      </c>
      <c r="S15" s="12">
        <v>400.35</v>
      </c>
      <c r="T15" s="12">
        <v>118.16</v>
      </c>
      <c r="U15" s="12">
        <v>392.02</v>
      </c>
      <c r="V15" s="12">
        <v>681.07</v>
      </c>
      <c r="W15" s="12">
        <v>260.93</v>
      </c>
      <c r="Y15" s="21">
        <f>(O15-O14)/O14</f>
        <v>1.4345403899721069E-3</v>
      </c>
      <c r="Z15" s="21">
        <f>(P15-P14)/P14</f>
        <v>-4.8725887115980086E-3</v>
      </c>
      <c r="AA15" s="21">
        <f>(Q15-Q14)/Q14</f>
        <v>6.8567740894606892E-3</v>
      </c>
      <c r="AB15" s="31">
        <v>0</v>
      </c>
      <c r="AC15" s="21">
        <f>(S15-S14)/S14</f>
        <v>-8.9840533053818679E-4</v>
      </c>
      <c r="AD15" s="21">
        <f>(T15-T14)/T14</f>
        <v>3.3115394412838632E-3</v>
      </c>
      <c r="AE15" s="21">
        <f>(U15-U14)/U14</f>
        <v>-9.8254653835468733E-3</v>
      </c>
      <c r="AF15" s="21">
        <f>(V15-V14)/V14</f>
        <v>1.5461458178022967E-2</v>
      </c>
      <c r="AG15" s="21">
        <f>(W15-W14)/W14</f>
        <v>1.8064767850175557E-2</v>
      </c>
      <c r="AI15" s="1" t="s">
        <v>51</v>
      </c>
      <c r="AJ15" s="42">
        <f>(AJ14-$D$6)/AJ13</f>
        <v>6.250528284619393E-2</v>
      </c>
      <c r="AK15" s="43">
        <f>(AK14-$D$6)/AK13</f>
        <v>6.4878113249916214E-2</v>
      </c>
      <c r="AL15" s="43">
        <f t="shared" ref="AL15:CV15" si="99">(AL14-$D$6)/AL13</f>
        <v>6.588711553905334E-2</v>
      </c>
      <c r="AM15" s="43">
        <f t="shared" si="99"/>
        <v>6.6774319159577628E-2</v>
      </c>
      <c r="AN15" s="43">
        <f t="shared" si="99"/>
        <v>6.7539455152137357E-2</v>
      </c>
      <c r="AO15" s="43">
        <f t="shared" si="99"/>
        <v>6.8184047063894582E-2</v>
      </c>
      <c r="AP15" s="43">
        <f t="shared" si="99"/>
        <v>6.871124501310702E-2</v>
      </c>
      <c r="AQ15" s="43">
        <f t="shared" si="99"/>
        <v>6.912561078592E-2</v>
      </c>
      <c r="AR15" s="43">
        <f t="shared" si="99"/>
        <v>6.9432871424158646E-2</v>
      </c>
      <c r="AS15" s="43">
        <f t="shared" si="99"/>
        <v>6.9639658673700325E-2</v>
      </c>
      <c r="AT15" s="43">
        <f t="shared" si="99"/>
        <v>6.9753249971481357E-2</v>
      </c>
      <c r="AU15" s="43">
        <f t="shared" si="99"/>
        <v>6.9781323851772395E-2</v>
      </c>
      <c r="AV15" s="43">
        <f t="shared" si="99"/>
        <v>6.9731739288799069E-2</v>
      </c>
      <c r="AW15" s="43">
        <f t="shared" si="99"/>
        <v>6.9612345049739413E-2</v>
      </c>
      <c r="AX15" s="43">
        <f t="shared" si="99"/>
        <v>6.9430821982479768E-2</v>
      </c>
      <c r="AY15" s="43">
        <f t="shared" si="99"/>
        <v>6.9194558542394605E-2</v>
      </c>
      <c r="AZ15" s="43">
        <f t="shared" si="99"/>
        <v>6.8910557878443759E-2</v>
      </c>
      <c r="BA15" s="43">
        <f t="shared" si="99"/>
        <v>6.8585373454113793E-2</v>
      </c>
      <c r="BB15" s="43">
        <f t="shared" si="99"/>
        <v>6.8225069405939795E-2</v>
      </c>
      <c r="BC15" s="43">
        <f t="shared" si="99"/>
        <v>6.7835201536147069E-2</v>
      </c>
      <c r="BD15" s="43">
        <f t="shared" si="99"/>
        <v>6.7420814878729599E-2</v>
      </c>
      <c r="BE15" s="43">
        <f t="shared" si="99"/>
        <v>6.6986454058158729E-2</v>
      </c>
      <c r="BF15" s="43">
        <f t="shared" si="99"/>
        <v>6.653618308114026E-2</v>
      </c>
      <c r="BG15" s="43">
        <f t="shared" si="99"/>
        <v>6.607361168909906E-2</v>
      </c>
      <c r="BH15" s="43">
        <f t="shared" si="99"/>
        <v>6.5601925897637636E-2</v>
      </c>
      <c r="BI15" s="43">
        <f t="shared" si="99"/>
        <v>6.5123920822610551E-2</v>
      </c>
      <c r="BJ15" s="43">
        <f t="shared" si="99"/>
        <v>6.4642034319022032E-2</v>
      </c>
      <c r="BK15" s="43">
        <f t="shared" si="99"/>
        <v>6.4158380328191961E-2</v>
      </c>
      <c r="BL15" s="43">
        <f t="shared" si="99"/>
        <v>6.3674781137881595E-2</v>
      </c>
      <c r="BM15" s="43">
        <f t="shared" si="99"/>
        <v>6.3192798011741977E-2</v>
      </c>
      <c r="BN15" s="43">
        <f t="shared" si="99"/>
        <v>6.2713759843903941E-2</v>
      </c>
      <c r="BO15" s="43">
        <f t="shared" si="99"/>
        <v>6.2238789648557266E-2</v>
      </c>
      <c r="BP15" s="43">
        <f t="shared" si="99"/>
        <v>6.176882881012518E-2</v>
      </c>
      <c r="BQ15" s="43">
        <f t="shared" si="99"/>
        <v>6.1304659104020845E-2</v>
      </c>
      <c r="BR15" s="43">
        <f t="shared" si="99"/>
        <v>6.0846922557226235E-2</v>
      </c>
      <c r="BS15" s="43">
        <f t="shared" si="99"/>
        <v>6.0396139257496838E-2</v>
      </c>
      <c r="BT15" s="43">
        <f t="shared" si="99"/>
        <v>5.9952723244460077E-2</v>
      </c>
      <c r="BU15" s="43">
        <f t="shared" si="99"/>
        <v>5.9516996629008737E-2</v>
      </c>
      <c r="BV15" s="43">
        <f t="shared" si="99"/>
        <v>5.9089202092230633E-2</v>
      </c>
      <c r="BW15" s="43">
        <f t="shared" si="99"/>
        <v>5.8669513914055588E-2</v>
      </c>
      <c r="BX15" s="43">
        <f t="shared" si="99"/>
        <v>5.8258047676699148E-2</v>
      </c>
      <c r="BY15" s="43">
        <f t="shared" si="99"/>
        <v>5.7854868780252498E-2</v>
      </c>
      <c r="BZ15" s="43">
        <f t="shared" si="99"/>
        <v>5.7459999898468485E-2</v>
      </c>
      <c r="CA15" s="43">
        <f t="shared" si="99"/>
        <v>5.7073427492701716E-2</v>
      </c>
      <c r="CB15" s="43">
        <f t="shared" si="99"/>
        <v>5.6695107491628344E-2</v>
      </c>
      <c r="CC15" s="43">
        <f t="shared" si="99"/>
        <v>5.6324970234189177E-2</v>
      </c>
      <c r="CD15" s="43">
        <f t="shared" si="99"/>
        <v>5.5962924763422399E-2</v>
      </c>
      <c r="CE15" s="43">
        <f t="shared" si="99"/>
        <v>5.5608862549645068E-2</v>
      </c>
      <c r="CF15" s="43">
        <f t="shared" si="99"/>
        <v>5.5262660712896122E-2</v>
      </c>
      <c r="CG15" s="43">
        <f t="shared" si="99"/>
        <v>5.4924184806711546E-2</v>
      </c>
      <c r="CH15" s="43">
        <f t="shared" si="99"/>
        <v>5.4593291218170567E-2</v>
      </c>
      <c r="CI15" s="43">
        <f t="shared" si="99"/>
        <v>5.4269829232712834E-2</v>
      </c>
      <c r="CJ15" s="43">
        <f t="shared" si="99"/>
        <v>5.3953642806449265E-2</v>
      </c>
      <c r="CK15" s="43">
        <f t="shared" si="99"/>
        <v>5.3644572083528054E-2</v>
      </c>
      <c r="CL15" s="43">
        <f t="shared" si="99"/>
        <v>5.3342454691528443E-2</v>
      </c>
      <c r="CM15" s="43">
        <f t="shared" si="99"/>
        <v>5.3047126843786263E-2</v>
      </c>
      <c r="CN15" s="43">
        <f t="shared" si="99"/>
        <v>5.2758424273958646E-2</v>
      </c>
      <c r="CO15" s="43">
        <f t="shared" si="99"/>
        <v>5.2476183024964963E-2</v>
      </c>
      <c r="CP15" s="43">
        <f t="shared" si="99"/>
        <v>5.2200240111649129E-2</v>
      </c>
      <c r="CQ15" s="43">
        <f t="shared" si="99"/>
        <v>5.1930434074056869E-2</v>
      </c>
      <c r="CR15" s="43">
        <f t="shared" si="99"/>
        <v>5.1666605436070476E-2</v>
      </c>
      <c r="CS15" s="43">
        <f t="shared" si="99"/>
        <v>5.1408597082256431E-2</v>
      </c>
      <c r="CT15" s="43">
        <f t="shared" si="99"/>
        <v>5.1156254564133266E-2</v>
      </c>
      <c r="CU15" s="43">
        <f t="shared" si="99"/>
        <v>5.0909426345620831E-2</v>
      </c>
      <c r="CV15" s="43">
        <f t="shared" si="99"/>
        <v>5.0667963996171045E-2</v>
      </c>
      <c r="CW15" s="43">
        <f t="shared" ref="CW15:EC15" si="100">(CW14-$D$6)/CW13</f>
        <v>5.0431722338977643E-2</v>
      </c>
      <c r="CX15" s="43">
        <f t="shared" si="100"/>
        <v>5.0200559560699055E-2</v>
      </c>
      <c r="CY15" s="43">
        <f t="shared" si="100"/>
        <v>4.9974337288288248E-2</v>
      </c>
      <c r="CZ15" s="43">
        <f t="shared" si="100"/>
        <v>4.9752920637790514E-2</v>
      </c>
      <c r="DA15" s="43">
        <f t="shared" si="100"/>
        <v>4.9536178239329438E-2</v>
      </c>
      <c r="DB15" s="43">
        <f t="shared" si="100"/>
        <v>4.9323982241944543E-2</v>
      </c>
      <c r="DC15" s="43">
        <f t="shared" si="100"/>
        <v>4.9116208301456875E-2</v>
      </c>
      <c r="DD15" s="43">
        <f t="shared" si="100"/>
        <v>4.8912735554114989E-2</v>
      </c>
      <c r="DE15" s="43">
        <f t="shared" si="100"/>
        <v>4.8713446578404429E-2</v>
      </c>
      <c r="DF15" s="43">
        <f t="shared" si="100"/>
        <v>4.8518227347081506E-2</v>
      </c>
      <c r="DG15" s="43">
        <f t="shared" si="100"/>
        <v>4.8326967171211536E-2</v>
      </c>
      <c r="DH15" s="43">
        <f t="shared" si="100"/>
        <v>4.8139558637747673E-2</v>
      </c>
      <c r="DI15" s="43">
        <f t="shared" si="100"/>
        <v>4.7955897541973116E-2</v>
      </c>
      <c r="DJ15" s="43">
        <f t="shared" si="100"/>
        <v>4.7775882815944755E-2</v>
      </c>
      <c r="DK15" s="43">
        <f t="shared" si="100"/>
        <v>4.7599416453914294E-2</v>
      </c>
      <c r="DL15" s="43">
        <f t="shared" si="100"/>
        <v>4.7426403435563425E-2</v>
      </c>
      <c r="DM15" s="43">
        <f t="shared" si="100"/>
        <v>4.7256751647766861E-2</v>
      </c>
      <c r="DN15" s="43">
        <f t="shared" si="100"/>
        <v>4.7090371805491082E-2</v>
      </c>
      <c r="DO15" s="43">
        <f t="shared" si="100"/>
        <v>4.6927177372344912E-2</v>
      </c>
      <c r="DP15" s="43">
        <f t="shared" si="100"/>
        <v>4.6767084481217233E-2</v>
      </c>
      <c r="DQ15" s="43">
        <f t="shared" si="100"/>
        <v>4.6610011855368443E-2</v>
      </c>
      <c r="DR15" s="43">
        <f t="shared" si="100"/>
        <v>4.6455880730281209E-2</v>
      </c>
      <c r="DS15" s="43">
        <f t="shared" si="100"/>
        <v>4.6304614776524734E-2</v>
      </c>
      <c r="DT15" s="43">
        <f t="shared" si="100"/>
        <v>4.6156140023840941E-2</v>
      </c>
      <c r="DU15" s="43">
        <f t="shared" si="100"/>
        <v>4.601038478662238E-2</v>
      </c>
      <c r="DV15" s="43">
        <f t="shared" si="100"/>
        <v>4.5867279590917506E-2</v>
      </c>
      <c r="DW15" s="43">
        <f t="shared" si="100"/>
        <v>4.572675710307085E-2</v>
      </c>
      <c r="DX15" s="43">
        <f t="shared" si="100"/>
        <v>4.5588752060079479E-2</v>
      </c>
      <c r="DY15" s="43">
        <f t="shared" si="100"/>
        <v>4.5453201201726585E-2</v>
      </c>
      <c r="DZ15" s="43">
        <f t="shared" si="100"/>
        <v>4.5320043204534768E-2</v>
      </c>
      <c r="EA15" s="43">
        <f t="shared" si="100"/>
        <v>4.5189218617565106E-2</v>
      </c>
      <c r="EB15" s="43">
        <f t="shared" si="100"/>
        <v>4.5060669800075753E-2</v>
      </c>
      <c r="EC15" s="43">
        <f t="shared" si="100"/>
        <v>4.4934340861042012E-2</v>
      </c>
      <c r="ED15" s="43">
        <f>(ED14-$D$6)/ED13</f>
        <v>4.4810177600530444E-2</v>
      </c>
      <c r="EE15" s="42">
        <f>(EE14-$D$6)/EE13</f>
        <v>4.4688127452911737E-2</v>
      </c>
      <c r="EF15" s="53"/>
    </row>
    <row r="16" spans="1:137" x14ac:dyDescent="0.2">
      <c r="C16" s="1" t="s">
        <v>10</v>
      </c>
      <c r="D16" s="27">
        <f>(_xlfn.COVARIANCE.S(Z$3:Z$759,Y$3:Y$759))</f>
        <v>6.6947011326205498E-5</v>
      </c>
      <c r="E16" s="27">
        <f>(_xlfn.COVARIANCE.S(Z$3:Z$759,Z$3:Z$759))</f>
        <v>6.449976714541297E-5</v>
      </c>
      <c r="F16" s="27">
        <f>(E17)</f>
        <v>3.530003258105018E-5</v>
      </c>
      <c r="G16" s="62">
        <f>(E18)</f>
        <v>0</v>
      </c>
      <c r="H16" s="27">
        <f>(E19)</f>
        <v>-4.5134452585929827E-6</v>
      </c>
      <c r="I16" s="27">
        <f>(E20)</f>
        <v>4.2647685679009377E-7</v>
      </c>
      <c r="J16" s="27">
        <f>(E21)</f>
        <v>3.5256184281913198E-5</v>
      </c>
      <c r="K16" s="27">
        <f>(E22)</f>
        <v>-9.3159620551356222E-6</v>
      </c>
      <c r="L16" s="64"/>
      <c r="N16" s="11">
        <v>42083</v>
      </c>
      <c r="O16" s="12">
        <v>727.26</v>
      </c>
      <c r="P16" s="13">
        <v>2108.1</v>
      </c>
      <c r="Q16" s="12">
        <v>251.19</v>
      </c>
      <c r="R16" s="12">
        <v>226.44</v>
      </c>
      <c r="S16" s="12">
        <v>401.42</v>
      </c>
      <c r="T16" s="12">
        <v>119.91</v>
      </c>
      <c r="U16" s="12">
        <v>398.17</v>
      </c>
      <c r="V16" s="12">
        <v>690.15</v>
      </c>
      <c r="W16" s="12">
        <v>261.75</v>
      </c>
      <c r="Y16" s="21">
        <f>(O16-O15)/O15</f>
        <v>1.1445975828546819E-2</v>
      </c>
      <c r="Z16" s="21">
        <f>(P16-P15)/P15</f>
        <v>9.0127173606091727E-3</v>
      </c>
      <c r="AA16" s="21">
        <f>(Q16-Q15)/Q15</f>
        <v>6.2492488883547741E-3</v>
      </c>
      <c r="AB16" s="31">
        <v>0</v>
      </c>
      <c r="AC16" s="21">
        <f>(S16-S15)/S15</f>
        <v>2.6726614212563833E-3</v>
      </c>
      <c r="AD16" s="21">
        <f>(T16-T15)/T15</f>
        <v>1.481042654028436E-2</v>
      </c>
      <c r="AE16" s="21">
        <f>(U16-U15)/U15</f>
        <v>1.5687975103311144E-2</v>
      </c>
      <c r="AF16" s="21">
        <f>(V16-V15)/V15</f>
        <v>1.3331962940666783E-2</v>
      </c>
      <c r="AG16" s="21">
        <f>(W16-W15)/W15</f>
        <v>3.1426052964396321E-3</v>
      </c>
      <c r="EF16" s="53"/>
    </row>
    <row r="17" spans="1:137" ht="17" x14ac:dyDescent="0.2">
      <c r="C17" s="1" t="s">
        <v>32</v>
      </c>
      <c r="D17" s="27">
        <f>(_xlfn.COVARIANCE.S(AA$3:AA$759,Y$3:Y$759))</f>
        <v>3.8649574878550927E-5</v>
      </c>
      <c r="E17" s="27">
        <f>(_xlfn.COVARIANCE.S(AA$3:AA$759,Z$3:Z$759))</f>
        <v>3.530003258105018E-5</v>
      </c>
      <c r="F17" s="27">
        <f>(_xlfn.COVARIANCE.S(AA$3:AA$759,AA$3:AA$759))</f>
        <v>8.1834772725076582E-5</v>
      </c>
      <c r="G17" s="62">
        <f>(F18)</f>
        <v>0</v>
      </c>
      <c r="H17" s="27">
        <f>(F19)</f>
        <v>-7.0819975152919897E-7</v>
      </c>
      <c r="I17" s="27">
        <f>(F20)</f>
        <v>8.8464984081675898E-6</v>
      </c>
      <c r="J17" s="27">
        <f>(F21)</f>
        <v>4.1530720892395634E-5</v>
      </c>
      <c r="K17" s="27">
        <f>(F22)</f>
        <v>3.9262134701694235E-7</v>
      </c>
      <c r="L17" s="64"/>
      <c r="N17" s="11">
        <v>42086</v>
      </c>
      <c r="O17" s="12">
        <v>727.86</v>
      </c>
      <c r="P17" s="13">
        <v>2104.42</v>
      </c>
      <c r="Q17" s="12">
        <v>252.57</v>
      </c>
      <c r="R17" s="12">
        <v>226.44</v>
      </c>
      <c r="S17" s="12">
        <v>401.61</v>
      </c>
      <c r="T17" s="12">
        <v>120.71</v>
      </c>
      <c r="U17" s="12">
        <v>401.82</v>
      </c>
      <c r="V17" s="12">
        <v>691.9</v>
      </c>
      <c r="W17" s="12">
        <v>266.74</v>
      </c>
      <c r="Y17" s="21">
        <f>(O17-O16)/O16</f>
        <v>8.2501443775269195E-4</v>
      </c>
      <c r="Z17" s="21">
        <f>(P17-P16)/P16</f>
        <v>-1.7456477396707161E-3</v>
      </c>
      <c r="AA17" s="21">
        <f>(Q17-Q16)/Q16</f>
        <v>5.4938492774393704E-3</v>
      </c>
      <c r="AB17" s="31">
        <v>0</v>
      </c>
      <c r="AC17" s="21">
        <f>(S17-S16)/S16</f>
        <v>4.7331971501170277E-4</v>
      </c>
      <c r="AD17" s="21">
        <f>(T17-T16)/T16</f>
        <v>6.6716704194812538E-3</v>
      </c>
      <c r="AE17" s="21">
        <f>(U17-U16)/U16</f>
        <v>9.1669387447572068E-3</v>
      </c>
      <c r="AF17" s="21">
        <f>(V17-V16)/V16</f>
        <v>2.5356806491342461E-3</v>
      </c>
      <c r="AG17" s="21">
        <f>(W17-W16)/W16</f>
        <v>1.9063992359121335E-2</v>
      </c>
      <c r="AI17" s="66" t="s">
        <v>61</v>
      </c>
      <c r="AJ17" s="19" t="s">
        <v>50</v>
      </c>
      <c r="AK17" s="19" t="s">
        <v>74</v>
      </c>
      <c r="AL17" s="19" t="s">
        <v>74</v>
      </c>
      <c r="AM17" s="19" t="s">
        <v>74</v>
      </c>
      <c r="AN17" s="19" t="s">
        <v>74</v>
      </c>
      <c r="AO17" s="19" t="s">
        <v>74</v>
      </c>
      <c r="AP17" s="19" t="s">
        <v>74</v>
      </c>
      <c r="AQ17" s="19" t="s">
        <v>74</v>
      </c>
      <c r="AR17" s="19" t="s">
        <v>74</v>
      </c>
      <c r="AS17" s="19" t="s">
        <v>74</v>
      </c>
      <c r="AT17" s="19" t="s">
        <v>74</v>
      </c>
      <c r="AU17" s="19" t="s">
        <v>74</v>
      </c>
      <c r="AV17" s="19" t="s">
        <v>74</v>
      </c>
      <c r="AW17" s="19" t="s">
        <v>74</v>
      </c>
      <c r="AX17" s="19" t="s">
        <v>74</v>
      </c>
      <c r="AY17" s="19" t="s">
        <v>74</v>
      </c>
      <c r="AZ17" s="19" t="s">
        <v>74</v>
      </c>
      <c r="BA17" s="19" t="s">
        <v>74</v>
      </c>
      <c r="BB17" s="19" t="s">
        <v>74</v>
      </c>
      <c r="BC17" s="19" t="s">
        <v>74</v>
      </c>
      <c r="BD17" s="19" t="s">
        <v>74</v>
      </c>
      <c r="BE17" s="19" t="s">
        <v>74</v>
      </c>
      <c r="BF17" s="19" t="s">
        <v>74</v>
      </c>
      <c r="BG17" s="19" t="s">
        <v>74</v>
      </c>
      <c r="BH17" s="19" t="s">
        <v>74</v>
      </c>
      <c r="BI17" s="19" t="s">
        <v>74</v>
      </c>
      <c r="BJ17" s="19" t="s">
        <v>74</v>
      </c>
      <c r="BK17" s="19" t="s">
        <v>74</v>
      </c>
      <c r="BL17" s="19" t="s">
        <v>74</v>
      </c>
      <c r="BM17" s="19" t="s">
        <v>74</v>
      </c>
      <c r="BN17" s="19" t="s">
        <v>74</v>
      </c>
      <c r="BO17" s="19" t="s">
        <v>74</v>
      </c>
      <c r="BP17" s="19" t="s">
        <v>74</v>
      </c>
      <c r="BQ17" s="19" t="s">
        <v>74</v>
      </c>
      <c r="BR17" s="19" t="s">
        <v>74</v>
      </c>
      <c r="BS17" s="19" t="s">
        <v>74</v>
      </c>
      <c r="BT17" s="19" t="s">
        <v>74</v>
      </c>
      <c r="BU17" s="19" t="s">
        <v>74</v>
      </c>
      <c r="BV17" s="19" t="s">
        <v>74</v>
      </c>
      <c r="BW17" s="19" t="s">
        <v>74</v>
      </c>
      <c r="BX17" s="19" t="s">
        <v>74</v>
      </c>
      <c r="BY17" s="19" t="s">
        <v>74</v>
      </c>
      <c r="BZ17" s="19" t="s">
        <v>74</v>
      </c>
      <c r="CA17" s="19" t="s">
        <v>74</v>
      </c>
      <c r="CB17" s="19" t="s">
        <v>74</v>
      </c>
      <c r="CC17" s="19" t="s">
        <v>74</v>
      </c>
      <c r="CD17" s="19" t="s">
        <v>74</v>
      </c>
      <c r="CE17" s="19" t="s">
        <v>74</v>
      </c>
      <c r="CF17" s="19" t="s">
        <v>74</v>
      </c>
      <c r="CG17" s="19" t="s">
        <v>74</v>
      </c>
      <c r="CH17" s="19" t="s">
        <v>74</v>
      </c>
      <c r="CI17" s="19" t="s">
        <v>74</v>
      </c>
      <c r="CJ17" s="19" t="s">
        <v>74</v>
      </c>
      <c r="CK17" s="19" t="s">
        <v>74</v>
      </c>
      <c r="CL17" s="19" t="s">
        <v>74</v>
      </c>
      <c r="CM17" s="19" t="s">
        <v>74</v>
      </c>
      <c r="CN17" s="19" t="s">
        <v>74</v>
      </c>
      <c r="CO17" s="19" t="s">
        <v>74</v>
      </c>
      <c r="CP17" s="19" t="s">
        <v>74</v>
      </c>
      <c r="CQ17" s="19" t="s">
        <v>74</v>
      </c>
      <c r="CR17" s="19" t="s">
        <v>74</v>
      </c>
      <c r="CS17" s="19" t="s">
        <v>74</v>
      </c>
      <c r="CT17" s="19" t="s">
        <v>74</v>
      </c>
      <c r="CU17" s="19" t="s">
        <v>74</v>
      </c>
      <c r="CV17" s="19" t="s">
        <v>74</v>
      </c>
      <c r="CW17" s="19" t="s">
        <v>74</v>
      </c>
      <c r="CX17" s="19" t="s">
        <v>74</v>
      </c>
      <c r="CY17" s="19" t="s">
        <v>74</v>
      </c>
      <c r="CZ17" s="19" t="s">
        <v>74</v>
      </c>
      <c r="DA17" s="19" t="s">
        <v>74</v>
      </c>
      <c r="DB17" s="19" t="s">
        <v>74</v>
      </c>
      <c r="DC17" s="19" t="s">
        <v>74</v>
      </c>
      <c r="DD17" s="19" t="s">
        <v>74</v>
      </c>
      <c r="DE17" s="19" t="s">
        <v>74</v>
      </c>
      <c r="DF17" s="19" t="s">
        <v>74</v>
      </c>
      <c r="DG17" s="19" t="s">
        <v>74</v>
      </c>
      <c r="DH17" s="19" t="s">
        <v>74</v>
      </c>
      <c r="DI17" s="19" t="s">
        <v>74</v>
      </c>
      <c r="DJ17" s="19" t="s">
        <v>74</v>
      </c>
      <c r="DK17" s="19" t="s">
        <v>74</v>
      </c>
      <c r="DL17" s="19" t="s">
        <v>74</v>
      </c>
      <c r="DM17" s="19" t="s">
        <v>74</v>
      </c>
      <c r="DN17" s="19" t="s">
        <v>74</v>
      </c>
      <c r="DO17" s="19" t="s">
        <v>74</v>
      </c>
      <c r="DP17" s="19" t="s">
        <v>74</v>
      </c>
      <c r="DQ17" s="19" t="s">
        <v>74</v>
      </c>
      <c r="DR17" s="19" t="s">
        <v>74</v>
      </c>
      <c r="DS17" s="19" t="s">
        <v>74</v>
      </c>
      <c r="DT17" s="19" t="s">
        <v>74</v>
      </c>
      <c r="DU17" s="19" t="s">
        <v>74</v>
      </c>
      <c r="DV17" s="19" t="s">
        <v>74</v>
      </c>
      <c r="DW17" s="19" t="s">
        <v>74</v>
      </c>
      <c r="DX17" s="19" t="s">
        <v>74</v>
      </c>
      <c r="DY17" s="19" t="s">
        <v>74</v>
      </c>
      <c r="DZ17" s="19" t="s">
        <v>74</v>
      </c>
      <c r="EA17" s="19" t="s">
        <v>74</v>
      </c>
      <c r="EB17" s="19" t="s">
        <v>74</v>
      </c>
      <c r="EC17" s="19" t="s">
        <v>74</v>
      </c>
      <c r="ED17" s="19" t="s">
        <v>74</v>
      </c>
      <c r="EE17" s="19" t="s">
        <v>49</v>
      </c>
      <c r="EF17" s="19" t="s">
        <v>52</v>
      </c>
    </row>
    <row r="18" spans="1:137" x14ac:dyDescent="0.2">
      <c r="C18" s="1" t="s">
        <v>29</v>
      </c>
      <c r="D18" s="62">
        <f>(_xlfn.COVARIANCE.S(AB$3:AB$759,Y$3:Y$759))</f>
        <v>0</v>
      </c>
      <c r="E18" s="62">
        <f>(_xlfn.COVARIANCE.S(AB$3:AB$759,Z$3:Z$759))</f>
        <v>0</v>
      </c>
      <c r="F18" s="62">
        <f>(_xlfn.COVARIANCE.S(AB$3:AB$759,AA$3:AA$759))</f>
        <v>0</v>
      </c>
      <c r="G18" s="62">
        <f>(_xlfn.COVARIANCE.S(AB$3:AB$759,AB$3:AB$759))</f>
        <v>0</v>
      </c>
      <c r="H18" s="62">
        <f>(G19)</f>
        <v>0</v>
      </c>
      <c r="I18" s="62">
        <f>(G20)</f>
        <v>0</v>
      </c>
      <c r="J18" s="62">
        <f>(G21)</f>
        <v>0</v>
      </c>
      <c r="K18" s="62">
        <f>(G22)</f>
        <v>0</v>
      </c>
      <c r="L18" s="65"/>
      <c r="N18" s="11">
        <v>42087</v>
      </c>
      <c r="O18" s="12">
        <v>728.01</v>
      </c>
      <c r="P18" s="13">
        <v>2091.5</v>
      </c>
      <c r="Q18" s="12">
        <v>252.97</v>
      </c>
      <c r="R18" s="12">
        <v>226.44</v>
      </c>
      <c r="S18" s="12">
        <v>402.63</v>
      </c>
      <c r="T18" s="12">
        <v>120.34</v>
      </c>
      <c r="U18" s="12">
        <v>400.17</v>
      </c>
      <c r="V18" s="12">
        <v>694.05</v>
      </c>
      <c r="W18" s="12">
        <v>245.6</v>
      </c>
      <c r="Y18" s="21">
        <f>(O18-O17)/O17</f>
        <v>2.0608358750306001E-4</v>
      </c>
      <c r="Z18" s="21">
        <f>(P18-P17)/P17</f>
        <v>-6.1394588532707696E-3</v>
      </c>
      <c r="AA18" s="21">
        <f>(Q18-Q17)/Q17</f>
        <v>1.5837193649285571E-3</v>
      </c>
      <c r="AB18" s="31">
        <v>0</v>
      </c>
      <c r="AC18" s="21">
        <f>(S18-S17)/S17</f>
        <v>2.5397773959811303E-3</v>
      </c>
      <c r="AD18" s="21">
        <f>(T18-T17)/T17</f>
        <v>-3.0651975809791263E-3</v>
      </c>
      <c r="AE18" s="21">
        <f>(U18-U17)/U17</f>
        <v>-4.1063162610123372E-3</v>
      </c>
      <c r="AF18" s="21">
        <f>(V18-V17)/V17</f>
        <v>3.1073854603266039E-3</v>
      </c>
      <c r="AG18" s="21">
        <f>(W18-W17)/W17</f>
        <v>-7.9253205368523705E-2</v>
      </c>
      <c r="AI18" s="1" t="s">
        <v>7</v>
      </c>
      <c r="AJ18" s="37">
        <v>0</v>
      </c>
      <c r="AK18" s="22">
        <f>AK$1*$AJ18+(1-AK$1)*$EE18</f>
        <v>1.0946186971723319E-3</v>
      </c>
      <c r="AL18" s="22">
        <f>AL$1*$AJ18+(1-AL$1)*$EE18</f>
        <v>1.6419280457584979E-3</v>
      </c>
      <c r="AM18" s="22">
        <f>AM$1*$AJ18+(1-AM$1)*$EE18</f>
        <v>2.1892373943446638E-3</v>
      </c>
      <c r="AN18" s="22">
        <f>AN$1*$AJ18+(1-AN$1)*$EE18</f>
        <v>2.73654674293083E-3</v>
      </c>
      <c r="AO18" s="22">
        <f>AO$1*$AJ18+(1-AO$1)*$EE18</f>
        <v>3.2838560915169957E-3</v>
      </c>
      <c r="AP18" s="22">
        <f>AP$1*$AJ18+(1-AP$1)*$EE18</f>
        <v>3.8311654401031619E-3</v>
      </c>
      <c r="AQ18" s="22">
        <f>AQ$1*$AJ18+(1-AQ$1)*$EE18</f>
        <v>4.3784747886893276E-3</v>
      </c>
      <c r="AR18" s="22">
        <f>AR$1*$AJ18+(1-AR$1)*$EE18</f>
        <v>4.9257841372754938E-3</v>
      </c>
      <c r="AS18" s="22">
        <f>AS$1*$AJ18+(1-AS$1)*$EE18</f>
        <v>5.47309348586166E-3</v>
      </c>
      <c r="AT18" s="22">
        <f>AT$1*$AJ18+(1-AT$1)*$EE18</f>
        <v>6.0204028344478253E-3</v>
      </c>
      <c r="AU18" s="22">
        <f>AU$1*$AJ18+(1-AU$1)*$EE18</f>
        <v>6.5677121830339915E-3</v>
      </c>
      <c r="AV18" s="22">
        <f>AV$1*$AJ18+(1-AV$1)*$EE18</f>
        <v>7.1150215316201576E-3</v>
      </c>
      <c r="AW18" s="22">
        <f>AW$1*$AJ18+(1-AW$1)*$EE18</f>
        <v>7.6623308802063238E-3</v>
      </c>
      <c r="AX18" s="22">
        <f>AX$1*$AJ18+(1-AX$1)*$EE18</f>
        <v>8.2096402287924891E-3</v>
      </c>
      <c r="AY18" s="22">
        <f>AY$1*$AJ18+(1-AY$1)*$EE18</f>
        <v>8.7569495773786553E-3</v>
      </c>
      <c r="AZ18" s="22">
        <f>AZ$1*$AJ18+(1-AZ$1)*$EE18</f>
        <v>9.3042589259648215E-3</v>
      </c>
      <c r="BA18" s="22">
        <f>BA$1*$AJ18+(1-BA$1)*$EE18</f>
        <v>9.8515682745509876E-3</v>
      </c>
      <c r="BB18" s="22">
        <f>BB$1*$AJ18+(1-BB$1)*$EE18</f>
        <v>1.0398877623137154E-2</v>
      </c>
      <c r="BC18" s="22">
        <f>BC$1*$AJ18+(1-BC$1)*$EE18</f>
        <v>1.094618697172332E-2</v>
      </c>
      <c r="BD18" s="22">
        <f>BD$1*$AJ18+(1-BD$1)*$EE18</f>
        <v>1.1493496320309484E-2</v>
      </c>
      <c r="BE18" s="22">
        <f>BE$1*$AJ18+(1-BE$1)*$EE18</f>
        <v>1.2040805668895651E-2</v>
      </c>
      <c r="BF18" s="22">
        <f>BF$1*$AJ18+(1-BF$1)*$EE18</f>
        <v>1.2588115017481817E-2</v>
      </c>
      <c r="BG18" s="22">
        <f>BG$1*$AJ18+(1-BG$1)*$EE18</f>
        <v>1.3135424366067983E-2</v>
      </c>
      <c r="BH18" s="22">
        <f>BH$1*$AJ18+(1-BH$1)*$EE18</f>
        <v>1.3682733714654149E-2</v>
      </c>
      <c r="BI18" s="22">
        <f>BI$1*$AJ18+(1-BI$1)*$EE18</f>
        <v>1.4230043063240315E-2</v>
      </c>
      <c r="BJ18" s="22">
        <f>BJ$1*$AJ18+(1-BJ$1)*$EE18</f>
        <v>1.4777352411826481E-2</v>
      </c>
      <c r="BK18" s="22">
        <f>BK$1*$AJ18+(1-BK$1)*$EE18</f>
        <v>1.5324661760412648E-2</v>
      </c>
      <c r="BL18" s="22">
        <f>BL$1*$AJ18+(1-BL$1)*$EE18</f>
        <v>1.5871971108998812E-2</v>
      </c>
      <c r="BM18" s="22">
        <f>BM$1*$AJ18+(1-BM$1)*$EE18</f>
        <v>1.6419280457584978E-2</v>
      </c>
      <c r="BN18" s="22">
        <f>BN$1*$AJ18+(1-BN$1)*$EE18</f>
        <v>1.6966589806171144E-2</v>
      </c>
      <c r="BO18" s="22">
        <f>BO$1*$AJ18+(1-BO$1)*$EE18</f>
        <v>1.7513899154757311E-2</v>
      </c>
      <c r="BP18" s="22">
        <f>BP$1*$AJ18+(1-BP$1)*$EE18</f>
        <v>1.8061208503343477E-2</v>
      </c>
      <c r="BQ18" s="22">
        <f>BQ$1*$AJ18+(1-BQ$1)*$EE18</f>
        <v>1.8608517851929643E-2</v>
      </c>
      <c r="BR18" s="22">
        <f>BR$1*$AJ18+(1-BR$1)*$EE18</f>
        <v>1.9155827200515809E-2</v>
      </c>
      <c r="BS18" s="22">
        <f>BS$1*$AJ18+(1-BS$1)*$EE18</f>
        <v>1.9703136549101975E-2</v>
      </c>
      <c r="BT18" s="22">
        <f>BT$1*$AJ18+(1-BT$1)*$EE18</f>
        <v>2.0250445897688141E-2</v>
      </c>
      <c r="BU18" s="22">
        <f>BU$1*$AJ18+(1-BU$1)*$EE18</f>
        <v>2.0797755246274308E-2</v>
      </c>
      <c r="BV18" s="22">
        <f>BV$1*$AJ18+(1-BV$1)*$EE18</f>
        <v>2.1345064594860474E-2</v>
      </c>
      <c r="BW18" s="22">
        <f>BW$1*$AJ18+(1-BW$1)*$EE18</f>
        <v>2.189237394344664E-2</v>
      </c>
      <c r="BX18" s="22">
        <f>BX$1*$AJ18+(1-BX$1)*$EE18</f>
        <v>2.2439683292032806E-2</v>
      </c>
      <c r="BY18" s="22">
        <f>BY$1*$AJ18+(1-BY$1)*$EE18</f>
        <v>2.2986992640618969E-2</v>
      </c>
      <c r="BZ18" s="22">
        <f>BZ$1*$AJ18+(1-BZ$1)*$EE18</f>
        <v>2.3534301989205135E-2</v>
      </c>
      <c r="CA18" s="22">
        <f>CA$1*$AJ18+(1-CA$1)*$EE18</f>
        <v>2.4081611337791301E-2</v>
      </c>
      <c r="CB18" s="22">
        <f>CB$1*$AJ18+(1-CB$1)*$EE18</f>
        <v>2.4628920686377467E-2</v>
      </c>
      <c r="CC18" s="22">
        <f>CC$1*$AJ18+(1-CC$1)*$EE18</f>
        <v>2.5176230034963634E-2</v>
      </c>
      <c r="CD18" s="22">
        <f>CD$1*$AJ18+(1-CD$1)*$EE18</f>
        <v>2.57235393835498E-2</v>
      </c>
      <c r="CE18" s="22">
        <f>CE$1*$AJ18+(1-CE$1)*$EE18</f>
        <v>2.6270848732135966E-2</v>
      </c>
      <c r="CF18" s="22">
        <f>CF$1*$AJ18+(1-CF$1)*$EE18</f>
        <v>2.6818158080722132E-2</v>
      </c>
      <c r="CG18" s="22">
        <f>CG$1*$AJ18+(1-CG$1)*$EE18</f>
        <v>2.7365467429308298E-2</v>
      </c>
      <c r="CH18" s="22">
        <f>CH$1*$AJ18+(1-CH$1)*$EE18</f>
        <v>2.7912776777894464E-2</v>
      </c>
      <c r="CI18" s="22">
        <f>CI$1*$AJ18+(1-CI$1)*$EE18</f>
        <v>2.8460086126480631E-2</v>
      </c>
      <c r="CJ18" s="22">
        <f>CJ$1*$AJ18+(1-CJ$1)*$EE18</f>
        <v>2.9007395475066797E-2</v>
      </c>
      <c r="CK18" s="22">
        <f>CK$1*$AJ18+(1-CK$1)*$EE18</f>
        <v>2.9554704823652963E-2</v>
      </c>
      <c r="CL18" s="22">
        <f>CL$1*$AJ18+(1-CL$1)*$EE18</f>
        <v>3.0102014172239129E-2</v>
      </c>
      <c r="CM18" s="22">
        <f>CM$1*$AJ18+(1-CM$1)*$EE18</f>
        <v>3.0649323520825295E-2</v>
      </c>
      <c r="CN18" s="22">
        <f>CN$1*$AJ18+(1-CN$1)*$EE18</f>
        <v>3.1196632869411461E-2</v>
      </c>
      <c r="CO18" s="22">
        <f>CO$1*$AJ18+(1-CO$1)*$EE18</f>
        <v>3.1743942217997624E-2</v>
      </c>
      <c r="CP18" s="22">
        <f>CP$1*$AJ18+(1-CP$1)*$EE18</f>
        <v>3.2291251566583794E-2</v>
      </c>
      <c r="CQ18" s="22">
        <f>CQ$1*$AJ18+(1-CQ$1)*$EE18</f>
        <v>3.2838560915169956E-2</v>
      </c>
      <c r="CR18" s="22">
        <f>CR$1*$AJ18+(1-CR$1)*$EE18</f>
        <v>3.3385870263756126E-2</v>
      </c>
      <c r="CS18" s="22">
        <f>CS$1*$AJ18+(1-CS$1)*$EE18</f>
        <v>3.3933179612342289E-2</v>
      </c>
      <c r="CT18" s="22">
        <f>CT$1*$AJ18+(1-CT$1)*$EE18</f>
        <v>3.4480488960928458E-2</v>
      </c>
      <c r="CU18" s="22">
        <f>CU$1*$AJ18+(1-CU$1)*$EE18</f>
        <v>3.5027798309514621E-2</v>
      </c>
      <c r="CV18" s="22">
        <f>CV$1*$AJ18+(1-CV$1)*$EE18</f>
        <v>3.5575107658100791E-2</v>
      </c>
      <c r="CW18" s="22">
        <f>CW$1*$AJ18+(1-CW$1)*$EE18</f>
        <v>3.6122417006686953E-2</v>
      </c>
      <c r="CX18" s="22">
        <f>CX$1*$AJ18+(1-CX$1)*$EE18</f>
        <v>3.6669726355273116E-2</v>
      </c>
      <c r="CY18" s="22">
        <f>CY$1*$AJ18+(1-CY$1)*$EE18</f>
        <v>3.7217035703859286E-2</v>
      </c>
      <c r="CZ18" s="22">
        <f>CZ$1*$AJ18+(1-CZ$1)*$EE18</f>
        <v>3.7764345052445449E-2</v>
      </c>
      <c r="DA18" s="22">
        <f>DA$1*$AJ18+(1-DA$1)*$EE18</f>
        <v>3.8311654401031618E-2</v>
      </c>
      <c r="DB18" s="22">
        <f>DB$1*$AJ18+(1-DB$1)*$EE18</f>
        <v>3.8858963749617781E-2</v>
      </c>
      <c r="DC18" s="22">
        <f>DC$1*$AJ18+(1-DC$1)*$EE18</f>
        <v>3.9406273098203951E-2</v>
      </c>
      <c r="DD18" s="22">
        <f>DD$1*$AJ18+(1-DD$1)*$EE18</f>
        <v>3.9953582446790113E-2</v>
      </c>
      <c r="DE18" s="22">
        <f>DE$1*$AJ18+(1-DE$1)*$EE18</f>
        <v>4.0500891795376283E-2</v>
      </c>
      <c r="DF18" s="22">
        <f>DF$1*$AJ18+(1-DF$1)*$EE18</f>
        <v>4.1048201143962446E-2</v>
      </c>
      <c r="DG18" s="22">
        <f>DG$1*$AJ18+(1-DG$1)*$EE18</f>
        <v>4.1595510492548615E-2</v>
      </c>
      <c r="DH18" s="22">
        <f>DH$1*$AJ18+(1-DH$1)*$EE18</f>
        <v>4.2142819841134778E-2</v>
      </c>
      <c r="DI18" s="22">
        <f>DI$1*$AJ18+(1-DI$1)*$EE18</f>
        <v>4.2690129189720948E-2</v>
      </c>
      <c r="DJ18" s="22">
        <f>DJ$1*$AJ18+(1-DJ$1)*$EE18</f>
        <v>4.323743853830711E-2</v>
      </c>
      <c r="DK18" s="22">
        <f>DK$1*$AJ18+(1-DK$1)*$EE18</f>
        <v>4.378474788689328E-2</v>
      </c>
      <c r="DL18" s="22">
        <f>DL$1*$AJ18+(1-DL$1)*$EE18</f>
        <v>4.4332057235479443E-2</v>
      </c>
      <c r="DM18" s="22">
        <f>DM$1*$AJ18+(1-DM$1)*$EE18</f>
        <v>4.4879366584065612E-2</v>
      </c>
      <c r="DN18" s="22">
        <f>DN$1*$AJ18+(1-DN$1)*$EE18</f>
        <v>4.5426675932651775E-2</v>
      </c>
      <c r="DO18" s="22">
        <f>DO$1*$AJ18+(1-DO$1)*$EE18</f>
        <v>4.5973985281237938E-2</v>
      </c>
      <c r="DP18" s="22">
        <f>DP$1*$AJ18+(1-DP$1)*$EE18</f>
        <v>4.6521294629824107E-2</v>
      </c>
      <c r="DQ18" s="22">
        <f>DQ$1*$AJ18+(1-DQ$1)*$EE18</f>
        <v>4.706860397841027E-2</v>
      </c>
      <c r="DR18" s="22">
        <f>DR$1*$AJ18+(1-DR$1)*$EE18</f>
        <v>4.761591332699644E-2</v>
      </c>
      <c r="DS18" s="22">
        <f>DS$1*$AJ18+(1-DS$1)*$EE18</f>
        <v>4.8163222675582602E-2</v>
      </c>
      <c r="DT18" s="22">
        <f>DT$1*$AJ18+(1-DT$1)*$EE18</f>
        <v>4.8710532024168772E-2</v>
      </c>
      <c r="DU18" s="22">
        <f>DU$1*$AJ18+(1-DU$1)*$EE18</f>
        <v>4.9257841372754935E-2</v>
      </c>
      <c r="DV18" s="22">
        <f>DV$1*$AJ18+(1-DV$1)*$EE18</f>
        <v>4.9805150721341104E-2</v>
      </c>
      <c r="DW18" s="22">
        <f>DW$1*$AJ18+(1-DW$1)*$EE18</f>
        <v>5.035246006992726E-2</v>
      </c>
      <c r="DX18" s="22">
        <f>DX$1*$AJ18+(1-DX$1)*$EE18</f>
        <v>5.089976941851343E-2</v>
      </c>
      <c r="DY18" s="22">
        <f>DY$1*$AJ18+(1-DY$1)*$EE18</f>
        <v>5.1447078767099592E-2</v>
      </c>
      <c r="DZ18" s="22">
        <f>DZ$1*$AJ18+(1-DZ$1)*$EE18</f>
        <v>5.1994388115685762E-2</v>
      </c>
      <c r="EA18" s="22">
        <f>EA$1*$AJ18+(1-EA$1)*$EE18</f>
        <v>5.2541697464271925E-2</v>
      </c>
      <c r="EB18" s="22">
        <f>EB$1*$AJ18+(1-EB$1)*$EE18</f>
        <v>5.3089006812858094E-2</v>
      </c>
      <c r="EC18" s="22">
        <f>EC$1*$AJ18+(1-EC$1)*$EE18</f>
        <v>5.3636316161444257E-2</v>
      </c>
      <c r="ED18" s="22">
        <f>ED$1*$AJ18+(1-ED$1)*$EE18</f>
        <v>5.4183625510030427E-2</v>
      </c>
      <c r="EE18" s="37">
        <v>5.4730934858616548E-2</v>
      </c>
      <c r="EF18" s="37">
        <v>9.1296473842134282E-2</v>
      </c>
    </row>
    <row r="19" spans="1:137" x14ac:dyDescent="0.2">
      <c r="C19" s="1" t="s">
        <v>33</v>
      </c>
      <c r="D19" s="27">
        <f>(_xlfn.COVARIANCE.S(AC$3:AC$759,Y$3:Y$759))</f>
        <v>-6.2721198355570966E-6</v>
      </c>
      <c r="E19" s="27">
        <f>(_xlfn.COVARIANCE.S(AC$3:AC$759,Z$3:Z$759))</f>
        <v>-4.5134452585929827E-6</v>
      </c>
      <c r="F19" s="27">
        <f>(_xlfn.COVARIANCE.S(AC$3:AC$759,AA$3:AA$759))</f>
        <v>-7.0819975152919897E-7</v>
      </c>
      <c r="G19" s="62">
        <f>(_xlfn.COVARIANCE.S(AC$3:AC$759,AB$3:AB$759))</f>
        <v>0</v>
      </c>
      <c r="H19" s="27">
        <f>(_xlfn.COVARIANCE.S(AC$3:AC$759,AC$3:AC$759))</f>
        <v>5.9184334987799294E-6</v>
      </c>
      <c r="I19" s="27">
        <f>(H20)</f>
        <v>3.969536257199619E-6</v>
      </c>
      <c r="J19" s="27">
        <f>(H21)</f>
        <v>-5.9199065956936998E-6</v>
      </c>
      <c r="K19" s="27">
        <f>(H22)</f>
        <v>6.1096585325983763E-6</v>
      </c>
      <c r="L19" s="64"/>
      <c r="N19" s="11">
        <v>42088</v>
      </c>
      <c r="O19" s="12">
        <v>712.61</v>
      </c>
      <c r="P19" s="13">
        <v>2061.0500000000002</v>
      </c>
      <c r="Q19" s="12">
        <v>252.14</v>
      </c>
      <c r="R19" s="12">
        <v>226.43</v>
      </c>
      <c r="S19" s="12">
        <v>401.59</v>
      </c>
      <c r="T19" s="12">
        <v>121.08</v>
      </c>
      <c r="U19" s="12">
        <v>404.72</v>
      </c>
      <c r="V19" s="12">
        <v>697.48</v>
      </c>
      <c r="W19" s="12">
        <v>246.2</v>
      </c>
      <c r="Y19" s="21">
        <f>(O19-O18)/O18</f>
        <v>-2.1153555583027676E-2</v>
      </c>
      <c r="Z19" s="21">
        <f>(P19-P18)/P18</f>
        <v>-1.4558928998326472E-2</v>
      </c>
      <c r="AA19" s="21">
        <f>(Q19-Q18)/Q18</f>
        <v>-3.2810214649958988E-3</v>
      </c>
      <c r="AB19" s="31">
        <v>0</v>
      </c>
      <c r="AC19" s="21">
        <f>(S19-S18)/S18</f>
        <v>-2.5830166654248828E-3</v>
      </c>
      <c r="AD19" s="21">
        <f>(T19-T18)/T18</f>
        <v>6.1492438092072034E-3</v>
      </c>
      <c r="AE19" s="21">
        <f>(U19-U18)/U18</f>
        <v>1.1370167678736566E-2</v>
      </c>
      <c r="AF19" s="21">
        <f>(V19-V18)/V18</f>
        <v>4.9420070600101774E-3</v>
      </c>
      <c r="AG19" s="21">
        <f>(W19-W18)/W18</f>
        <v>2.4429967426709866E-3</v>
      </c>
      <c r="AI19" s="1" t="s">
        <v>10</v>
      </c>
      <c r="AJ19" s="37">
        <v>0</v>
      </c>
      <c r="AK19" s="22">
        <f>AK$1*$AJ19+(1-AK$1)*$EE19</f>
        <v>3.4601165202505337E-3</v>
      </c>
      <c r="AL19" s="22">
        <f>AL$1*$AJ19+(1-AL$1)*$EE19</f>
        <v>5.190174780375801E-3</v>
      </c>
      <c r="AM19" s="22">
        <f>AM$1*$AJ19+(1-AM$1)*$EE19</f>
        <v>6.9202330405010674E-3</v>
      </c>
      <c r="AN19" s="22">
        <f>AN$1*$AJ19+(1-AN$1)*$EE19</f>
        <v>8.6502913006263338E-3</v>
      </c>
      <c r="AO19" s="22">
        <f>AO$1*$AJ19+(1-AO$1)*$EE19</f>
        <v>1.0380349560751602E-2</v>
      </c>
      <c r="AP19" s="22">
        <f>AP$1*$AJ19+(1-AP$1)*$EE19</f>
        <v>1.2110407820876868E-2</v>
      </c>
      <c r="AQ19" s="22">
        <f>AQ$1*$AJ19+(1-AQ$1)*$EE19</f>
        <v>1.3840466081002135E-2</v>
      </c>
      <c r="AR19" s="22">
        <f>AR$1*$AJ19+(1-AR$1)*$EE19</f>
        <v>1.5570524341127403E-2</v>
      </c>
      <c r="AS19" s="22">
        <f>AS$1*$AJ19+(1-AS$1)*$EE19</f>
        <v>1.7300582601252668E-2</v>
      </c>
      <c r="AT19" s="22">
        <f>AT$1*$AJ19+(1-AT$1)*$EE19</f>
        <v>1.9030640861377936E-2</v>
      </c>
      <c r="AU19" s="22">
        <f>AU$1*$AJ19+(1-AU$1)*$EE19</f>
        <v>2.0760699121503204E-2</v>
      </c>
      <c r="AV19" s="22">
        <f>AV$1*$AJ19+(1-AV$1)*$EE19</f>
        <v>2.2490757381628469E-2</v>
      </c>
      <c r="AW19" s="22">
        <f>AW$1*$AJ19+(1-AW$1)*$EE19</f>
        <v>2.4220815641753737E-2</v>
      </c>
      <c r="AX19" s="22">
        <f>AX$1*$AJ19+(1-AX$1)*$EE19</f>
        <v>2.5950873901879005E-2</v>
      </c>
      <c r="AY19" s="22">
        <f>AY$1*$AJ19+(1-AY$1)*$EE19</f>
        <v>2.7680932162004269E-2</v>
      </c>
      <c r="AZ19" s="22">
        <f>AZ$1*$AJ19+(1-AZ$1)*$EE19</f>
        <v>2.9410990422129538E-2</v>
      </c>
      <c r="BA19" s="22">
        <f>BA$1*$AJ19+(1-BA$1)*$EE19</f>
        <v>3.1141048682254806E-2</v>
      </c>
      <c r="BB19" s="22">
        <f>BB$1*$AJ19+(1-BB$1)*$EE19</f>
        <v>3.2871106942380074E-2</v>
      </c>
      <c r="BC19" s="22">
        <f>BC$1*$AJ19+(1-BC$1)*$EE19</f>
        <v>3.4601165202505335E-2</v>
      </c>
      <c r="BD19" s="22">
        <f>BD$1*$AJ19+(1-BD$1)*$EE19</f>
        <v>3.6331223462630603E-2</v>
      </c>
      <c r="BE19" s="22">
        <f>BE$1*$AJ19+(1-BE$1)*$EE19</f>
        <v>3.8061281722755871E-2</v>
      </c>
      <c r="BF19" s="22">
        <f>BF$1*$AJ19+(1-BF$1)*$EE19</f>
        <v>3.979133998288114E-2</v>
      </c>
      <c r="BG19" s="22">
        <f>BG$1*$AJ19+(1-BG$1)*$EE19</f>
        <v>4.1521398243006408E-2</v>
      </c>
      <c r="BH19" s="22">
        <f>BH$1*$AJ19+(1-BH$1)*$EE19</f>
        <v>4.3251456503131676E-2</v>
      </c>
      <c r="BI19" s="22">
        <f>BI$1*$AJ19+(1-BI$1)*$EE19</f>
        <v>4.4981514763256937E-2</v>
      </c>
      <c r="BJ19" s="22">
        <f>BJ$1*$AJ19+(1-BJ$1)*$EE19</f>
        <v>4.6711573023382205E-2</v>
      </c>
      <c r="BK19" s="22">
        <f>BK$1*$AJ19+(1-BK$1)*$EE19</f>
        <v>4.8441631283507473E-2</v>
      </c>
      <c r="BL19" s="22">
        <f>BL$1*$AJ19+(1-BL$1)*$EE19</f>
        <v>5.0171689543632741E-2</v>
      </c>
      <c r="BM19" s="22">
        <f>BM$1*$AJ19+(1-BM$1)*$EE19</f>
        <v>5.190174780375801E-2</v>
      </c>
      <c r="BN19" s="22">
        <f>BN$1*$AJ19+(1-BN$1)*$EE19</f>
        <v>5.3631806063883271E-2</v>
      </c>
      <c r="BO19" s="22">
        <f>BO$1*$AJ19+(1-BO$1)*$EE19</f>
        <v>5.5361864324008539E-2</v>
      </c>
      <c r="BP19" s="22">
        <f>BP$1*$AJ19+(1-BP$1)*$EE19</f>
        <v>5.7091922584133807E-2</v>
      </c>
      <c r="BQ19" s="22">
        <f>BQ$1*$AJ19+(1-BQ$1)*$EE19</f>
        <v>5.8821980844259075E-2</v>
      </c>
      <c r="BR19" s="22">
        <f>BR$1*$AJ19+(1-BR$1)*$EE19</f>
        <v>6.0552039104384343E-2</v>
      </c>
      <c r="BS19" s="22">
        <f>BS$1*$AJ19+(1-BS$1)*$EE19</f>
        <v>6.2282097364509612E-2</v>
      </c>
      <c r="BT19" s="22">
        <f>BT$1*$AJ19+(1-BT$1)*$EE19</f>
        <v>6.4012155624634873E-2</v>
      </c>
      <c r="BU19" s="22">
        <f>BU$1*$AJ19+(1-BU$1)*$EE19</f>
        <v>6.5742213884760148E-2</v>
      </c>
      <c r="BV19" s="22">
        <f>BV$1*$AJ19+(1-BV$1)*$EE19</f>
        <v>6.7472272144885409E-2</v>
      </c>
      <c r="BW19" s="22">
        <f>BW$1*$AJ19+(1-BW$1)*$EE19</f>
        <v>6.920233040501067E-2</v>
      </c>
      <c r="BX19" s="22">
        <f>BX$1*$AJ19+(1-BX$1)*$EE19</f>
        <v>7.0932388665135945E-2</v>
      </c>
      <c r="BY19" s="22">
        <f>BY$1*$AJ19+(1-BY$1)*$EE19</f>
        <v>7.2662446925261207E-2</v>
      </c>
      <c r="BZ19" s="22">
        <f>BZ$1*$AJ19+(1-BZ$1)*$EE19</f>
        <v>7.4392505185386482E-2</v>
      </c>
      <c r="CA19" s="22">
        <f>CA$1*$AJ19+(1-CA$1)*$EE19</f>
        <v>7.6122563445511743E-2</v>
      </c>
      <c r="CB19" s="22">
        <f>CB$1*$AJ19+(1-CB$1)*$EE19</f>
        <v>7.7852621705637004E-2</v>
      </c>
      <c r="CC19" s="22">
        <f>CC$1*$AJ19+(1-CC$1)*$EE19</f>
        <v>7.9582679965762279E-2</v>
      </c>
      <c r="CD19" s="22">
        <f>CD$1*$AJ19+(1-CD$1)*$EE19</f>
        <v>8.131273822588754E-2</v>
      </c>
      <c r="CE19" s="22">
        <f>CE$1*$AJ19+(1-CE$1)*$EE19</f>
        <v>8.3042796486012815E-2</v>
      </c>
      <c r="CF19" s="22">
        <f>CF$1*$AJ19+(1-CF$1)*$EE19</f>
        <v>8.4772854746138077E-2</v>
      </c>
      <c r="CG19" s="22">
        <f>CG$1*$AJ19+(1-CG$1)*$EE19</f>
        <v>8.6502913006263352E-2</v>
      </c>
      <c r="CH19" s="22">
        <f>CH$1*$AJ19+(1-CH$1)*$EE19</f>
        <v>8.8232971266388613E-2</v>
      </c>
      <c r="CI19" s="22">
        <f>CI$1*$AJ19+(1-CI$1)*$EE19</f>
        <v>8.9963029526513874E-2</v>
      </c>
      <c r="CJ19" s="22">
        <f>CJ$1*$AJ19+(1-CJ$1)*$EE19</f>
        <v>9.1693087786639149E-2</v>
      </c>
      <c r="CK19" s="22">
        <f>CK$1*$AJ19+(1-CK$1)*$EE19</f>
        <v>9.342314604676441E-2</v>
      </c>
      <c r="CL19" s="22">
        <f>CL$1*$AJ19+(1-CL$1)*$EE19</f>
        <v>9.5153204306889685E-2</v>
      </c>
      <c r="CM19" s="22">
        <f>CM$1*$AJ19+(1-CM$1)*$EE19</f>
        <v>9.6883262567014947E-2</v>
      </c>
      <c r="CN19" s="22">
        <f>CN$1*$AJ19+(1-CN$1)*$EE19</f>
        <v>9.8613320827140208E-2</v>
      </c>
      <c r="CO19" s="22">
        <f>CO$1*$AJ19+(1-CO$1)*$EE19</f>
        <v>0.10034337908726548</v>
      </c>
      <c r="CP19" s="22">
        <f>CP$1*$AJ19+(1-CP$1)*$EE19</f>
        <v>0.10207343734739074</v>
      </c>
      <c r="CQ19" s="22">
        <f>CQ$1*$AJ19+(1-CQ$1)*$EE19</f>
        <v>0.10380349560751602</v>
      </c>
      <c r="CR19" s="22">
        <f>CR$1*$AJ19+(1-CR$1)*$EE19</f>
        <v>0.10553355386764128</v>
      </c>
      <c r="CS19" s="22">
        <f>CS$1*$AJ19+(1-CS$1)*$EE19</f>
        <v>0.10726361212776654</v>
      </c>
      <c r="CT19" s="22">
        <f>CT$1*$AJ19+(1-CT$1)*$EE19</f>
        <v>0.10899367038789182</v>
      </c>
      <c r="CU19" s="22">
        <f>CU$1*$AJ19+(1-CU$1)*$EE19</f>
        <v>0.11072372864801708</v>
      </c>
      <c r="CV19" s="22">
        <f>CV$1*$AJ19+(1-CV$1)*$EE19</f>
        <v>0.11245378690814235</v>
      </c>
      <c r="CW19" s="22">
        <f>CW$1*$AJ19+(1-CW$1)*$EE19</f>
        <v>0.11418384516826761</v>
      </c>
      <c r="CX19" s="22">
        <f>CX$1*$AJ19+(1-CX$1)*$EE19</f>
        <v>0.11591390342839289</v>
      </c>
      <c r="CY19" s="22">
        <f>CY$1*$AJ19+(1-CY$1)*$EE19</f>
        <v>0.11764396168851815</v>
      </c>
      <c r="CZ19" s="22">
        <f>CZ$1*$AJ19+(1-CZ$1)*$EE19</f>
        <v>0.11937401994864341</v>
      </c>
      <c r="DA19" s="22">
        <f>DA$1*$AJ19+(1-DA$1)*$EE19</f>
        <v>0.12110407820876869</v>
      </c>
      <c r="DB19" s="22">
        <f>DB$1*$AJ19+(1-DB$1)*$EE19</f>
        <v>0.12283413646889395</v>
      </c>
      <c r="DC19" s="22">
        <f>DC$1*$AJ19+(1-DC$1)*$EE19</f>
        <v>0.12456419472901922</v>
      </c>
      <c r="DD19" s="22">
        <f>DD$1*$AJ19+(1-DD$1)*$EE19</f>
        <v>0.12629425298914448</v>
      </c>
      <c r="DE19" s="22">
        <f>DE$1*$AJ19+(1-DE$1)*$EE19</f>
        <v>0.12802431124926975</v>
      </c>
      <c r="DF19" s="22">
        <f>DF$1*$AJ19+(1-DF$1)*$EE19</f>
        <v>0.12975436950939501</v>
      </c>
      <c r="DG19" s="22">
        <f>DG$1*$AJ19+(1-DG$1)*$EE19</f>
        <v>0.1314844277695203</v>
      </c>
      <c r="DH19" s="22">
        <f>DH$1*$AJ19+(1-DH$1)*$EE19</f>
        <v>0.13321448602964556</v>
      </c>
      <c r="DI19" s="22">
        <f>DI$1*$AJ19+(1-DI$1)*$EE19</f>
        <v>0.13494454428977082</v>
      </c>
      <c r="DJ19" s="22">
        <f>DJ$1*$AJ19+(1-DJ$1)*$EE19</f>
        <v>0.13667460254989608</v>
      </c>
      <c r="DK19" s="22">
        <f>DK$1*$AJ19+(1-DK$1)*$EE19</f>
        <v>0.13840466081002134</v>
      </c>
      <c r="DL19" s="22">
        <f>DL$1*$AJ19+(1-DL$1)*$EE19</f>
        <v>0.14013471907014663</v>
      </c>
      <c r="DM19" s="22">
        <f>DM$1*$AJ19+(1-DM$1)*$EE19</f>
        <v>0.14186477733027189</v>
      </c>
      <c r="DN19" s="22">
        <f>DN$1*$AJ19+(1-DN$1)*$EE19</f>
        <v>0.14359483559039715</v>
      </c>
      <c r="DO19" s="22">
        <f>DO$1*$AJ19+(1-DO$1)*$EE19</f>
        <v>0.14532489385052241</v>
      </c>
      <c r="DP19" s="22">
        <f>DP$1*$AJ19+(1-DP$1)*$EE19</f>
        <v>0.14705495211064767</v>
      </c>
      <c r="DQ19" s="22">
        <f>DQ$1*$AJ19+(1-DQ$1)*$EE19</f>
        <v>0.14878501037077296</v>
      </c>
      <c r="DR19" s="22">
        <f>DR$1*$AJ19+(1-DR$1)*$EE19</f>
        <v>0.15051506863089822</v>
      </c>
      <c r="DS19" s="22">
        <f>DS$1*$AJ19+(1-DS$1)*$EE19</f>
        <v>0.15224512689102349</v>
      </c>
      <c r="DT19" s="22">
        <f>DT$1*$AJ19+(1-DT$1)*$EE19</f>
        <v>0.15397518515114875</v>
      </c>
      <c r="DU19" s="22">
        <f>DU$1*$AJ19+(1-DU$1)*$EE19</f>
        <v>0.15570524341127401</v>
      </c>
      <c r="DV19" s="22">
        <f>DV$1*$AJ19+(1-DV$1)*$EE19</f>
        <v>0.1574353016713993</v>
      </c>
      <c r="DW19" s="22">
        <f>DW$1*$AJ19+(1-DW$1)*$EE19</f>
        <v>0.15916535993152453</v>
      </c>
      <c r="DX19" s="22">
        <f>DX$1*$AJ19+(1-DX$1)*$EE19</f>
        <v>0.16089541819164979</v>
      </c>
      <c r="DY19" s="22">
        <f>DY$1*$AJ19+(1-DY$1)*$EE19</f>
        <v>0.16262547645177508</v>
      </c>
      <c r="DZ19" s="22">
        <f>DZ$1*$AJ19+(1-DZ$1)*$EE19</f>
        <v>0.16435553471190034</v>
      </c>
      <c r="EA19" s="22">
        <f>EA$1*$AJ19+(1-EA$1)*$EE19</f>
        <v>0.1660855929720256</v>
      </c>
      <c r="EB19" s="22">
        <f>EB$1*$AJ19+(1-EB$1)*$EE19</f>
        <v>0.16781565123215086</v>
      </c>
      <c r="EC19" s="22">
        <f>EC$1*$AJ19+(1-EC$1)*$EE19</f>
        <v>0.16954570949227613</v>
      </c>
      <c r="ED19" s="22">
        <f>ED$1*$AJ19+(1-ED$1)*$EE19</f>
        <v>0.17127576775240141</v>
      </c>
      <c r="EE19" s="37">
        <v>0.17300582601252654</v>
      </c>
      <c r="EF19" s="37">
        <v>0.14274279719431449</v>
      </c>
    </row>
    <row r="20" spans="1:137" x14ac:dyDescent="0.2">
      <c r="C20" s="1" t="s">
        <v>34</v>
      </c>
      <c r="D20" s="27">
        <f>(_xlfn.COVARIANCE.S(AD$3:AD$759,Y$3:Y$759))</f>
        <v>-4.8301993417030663E-7</v>
      </c>
      <c r="E20" s="27">
        <f>(_xlfn.COVARIANCE.S(AD$3:AD$759,Z$3:Z$759))</f>
        <v>4.2647685679009377E-7</v>
      </c>
      <c r="F20" s="27">
        <f>(_xlfn.COVARIANCE.S(AD$3:AD$759,AA$3:AA$759))</f>
        <v>8.8464984081675898E-6</v>
      </c>
      <c r="G20" s="62">
        <f>(_xlfn.COVARIANCE.S(AD$3:AD$759,AB$3:AB$759))</f>
        <v>0</v>
      </c>
      <c r="H20" s="27">
        <f>(_xlfn.COVARIANCE.S(AD$3:AD$759,AC$3:AC$759))</f>
        <v>3.969536257199619E-6</v>
      </c>
      <c r="I20" s="27">
        <f>(_xlfn.COVARIANCE.S(AD$3:AD$759,AD$3:AD$759))</f>
        <v>3.0612588964806142E-5</v>
      </c>
      <c r="J20" s="27">
        <f>(I21)</f>
        <v>7.8771287066400326E-6</v>
      </c>
      <c r="K20" s="27">
        <f>(I22)</f>
        <v>1.9862626905930519E-5</v>
      </c>
      <c r="L20" s="64"/>
      <c r="N20" s="11">
        <v>42089</v>
      </c>
      <c r="O20" s="12">
        <v>710.89</v>
      </c>
      <c r="P20" s="13">
        <v>2056.15</v>
      </c>
      <c r="Q20" s="12">
        <v>249.2</v>
      </c>
      <c r="R20" s="12">
        <v>226.43</v>
      </c>
      <c r="S20" s="12">
        <v>399.35</v>
      </c>
      <c r="T20" s="12">
        <v>120.13</v>
      </c>
      <c r="U20" s="12">
        <v>413.4</v>
      </c>
      <c r="V20" s="12">
        <v>701.97</v>
      </c>
      <c r="W20" s="12">
        <v>248.53</v>
      </c>
      <c r="Y20" s="21">
        <f>(O20-O19)/O19</f>
        <v>-2.4136624521126945E-3</v>
      </c>
      <c r="Z20" s="21">
        <f>(P20-P19)/P19</f>
        <v>-2.3774289803741252E-3</v>
      </c>
      <c r="AA20" s="21">
        <f>(Q20-Q19)/Q19</f>
        <v>-1.1660188784008875E-2</v>
      </c>
      <c r="AB20" s="31">
        <v>0</v>
      </c>
      <c r="AC20" s="21">
        <f>(S20-S19)/S19</f>
        <v>-5.5778281331705284E-3</v>
      </c>
      <c r="AD20" s="21">
        <f>(T20-T19)/T19</f>
        <v>-7.8460521968946387E-3</v>
      </c>
      <c r="AE20" s="21">
        <f>(U20-U19)/U19</f>
        <v>2.1446926270013711E-2</v>
      </c>
      <c r="AF20" s="21">
        <f>(V20-V19)/V19</f>
        <v>6.4374605723461729E-3</v>
      </c>
      <c r="AG20" s="21">
        <f>(W20-W19)/W19</f>
        <v>9.4638505280260458E-3</v>
      </c>
      <c r="AI20" s="1" t="s">
        <v>32</v>
      </c>
      <c r="AJ20" s="37">
        <v>0</v>
      </c>
      <c r="AK20" s="22">
        <f>AK$1*$AJ20+(1-AK$1)*$EE20</f>
        <v>3.8498080257720786E-4</v>
      </c>
      <c r="AL20" s="22">
        <f>AL$1*$AJ20+(1-AL$1)*$EE20</f>
        <v>5.7747120386581179E-4</v>
      </c>
      <c r="AM20" s="22">
        <f>AM$1*$AJ20+(1-AM$1)*$EE20</f>
        <v>7.6996160515441572E-4</v>
      </c>
      <c r="AN20" s="22">
        <f>AN$1*$AJ20+(1-AN$1)*$EE20</f>
        <v>9.6245200644301965E-4</v>
      </c>
      <c r="AO20" s="22">
        <f>AO$1*$AJ20+(1-AO$1)*$EE20</f>
        <v>1.1549424077316236E-3</v>
      </c>
      <c r="AP20" s="22">
        <f>AP$1*$AJ20+(1-AP$1)*$EE20</f>
        <v>1.3474328090202275E-3</v>
      </c>
      <c r="AQ20" s="22">
        <f>AQ$1*$AJ20+(1-AQ$1)*$EE20</f>
        <v>1.5399232103088314E-3</v>
      </c>
      <c r="AR20" s="22">
        <f>AR$1*$AJ20+(1-AR$1)*$EE20</f>
        <v>1.7324136115974354E-3</v>
      </c>
      <c r="AS20" s="22">
        <f>AS$1*$AJ20+(1-AS$1)*$EE20</f>
        <v>1.9249040128860393E-3</v>
      </c>
      <c r="AT20" s="22">
        <f>AT$1*$AJ20+(1-AT$1)*$EE20</f>
        <v>2.1173944141746432E-3</v>
      </c>
      <c r="AU20" s="22">
        <f>AU$1*$AJ20+(1-AU$1)*$EE20</f>
        <v>2.3098848154632472E-3</v>
      </c>
      <c r="AV20" s="22">
        <f>AV$1*$AJ20+(1-AV$1)*$EE20</f>
        <v>2.5023752167518511E-3</v>
      </c>
      <c r="AW20" s="22">
        <f>AW$1*$AJ20+(1-AW$1)*$EE20</f>
        <v>2.694865618040455E-3</v>
      </c>
      <c r="AX20" s="22">
        <f>AX$1*$AJ20+(1-AX$1)*$EE20</f>
        <v>2.887356019329059E-3</v>
      </c>
      <c r="AY20" s="22">
        <f>AY$1*$AJ20+(1-AY$1)*$EE20</f>
        <v>3.0798464206176629E-3</v>
      </c>
      <c r="AZ20" s="22">
        <f>AZ$1*$AJ20+(1-AZ$1)*$EE20</f>
        <v>3.2723368219062668E-3</v>
      </c>
      <c r="BA20" s="22">
        <f>BA$1*$AJ20+(1-BA$1)*$EE20</f>
        <v>3.4648272231948708E-3</v>
      </c>
      <c r="BB20" s="22">
        <f>BB$1*$AJ20+(1-BB$1)*$EE20</f>
        <v>3.6573176244834747E-3</v>
      </c>
      <c r="BC20" s="22">
        <f>BC$1*$AJ20+(1-BC$1)*$EE20</f>
        <v>3.8498080257720786E-3</v>
      </c>
      <c r="BD20" s="22">
        <f>BD$1*$AJ20+(1-BD$1)*$EE20</f>
        <v>4.0422984270606825E-3</v>
      </c>
      <c r="BE20" s="22">
        <f>BE$1*$AJ20+(1-BE$1)*$EE20</f>
        <v>4.2347888283492865E-3</v>
      </c>
      <c r="BF20" s="22">
        <f>BF$1*$AJ20+(1-BF$1)*$EE20</f>
        <v>4.4272792296378904E-3</v>
      </c>
      <c r="BG20" s="22">
        <f>BG$1*$AJ20+(1-BG$1)*$EE20</f>
        <v>4.6197696309264943E-3</v>
      </c>
      <c r="BH20" s="22">
        <f>BH$1*$AJ20+(1-BH$1)*$EE20</f>
        <v>4.8122600322150983E-3</v>
      </c>
      <c r="BI20" s="22">
        <f>BI$1*$AJ20+(1-BI$1)*$EE20</f>
        <v>5.0047504335037022E-3</v>
      </c>
      <c r="BJ20" s="22">
        <f>BJ$1*$AJ20+(1-BJ$1)*$EE20</f>
        <v>5.1972408347923061E-3</v>
      </c>
      <c r="BK20" s="22">
        <f>BK$1*$AJ20+(1-BK$1)*$EE20</f>
        <v>5.3897312360809101E-3</v>
      </c>
      <c r="BL20" s="22">
        <f>BL$1*$AJ20+(1-BL$1)*$EE20</f>
        <v>5.582221637369514E-3</v>
      </c>
      <c r="BM20" s="22">
        <f>BM$1*$AJ20+(1-BM$1)*$EE20</f>
        <v>5.7747120386581179E-3</v>
      </c>
      <c r="BN20" s="22">
        <f>BN$1*$AJ20+(1-BN$1)*$EE20</f>
        <v>5.9672024399467219E-3</v>
      </c>
      <c r="BO20" s="22">
        <f>BO$1*$AJ20+(1-BO$1)*$EE20</f>
        <v>6.1596928412353258E-3</v>
      </c>
      <c r="BP20" s="22">
        <f>BP$1*$AJ20+(1-BP$1)*$EE20</f>
        <v>6.3521832425239297E-3</v>
      </c>
      <c r="BQ20" s="22">
        <f>BQ$1*$AJ20+(1-BQ$1)*$EE20</f>
        <v>6.5446736438125337E-3</v>
      </c>
      <c r="BR20" s="22">
        <f>BR$1*$AJ20+(1-BR$1)*$EE20</f>
        <v>6.7371640451011376E-3</v>
      </c>
      <c r="BS20" s="22">
        <f>BS$1*$AJ20+(1-BS$1)*$EE20</f>
        <v>6.9296544463897415E-3</v>
      </c>
      <c r="BT20" s="22">
        <f>BT$1*$AJ20+(1-BT$1)*$EE20</f>
        <v>7.1221448476783454E-3</v>
      </c>
      <c r="BU20" s="22">
        <f>BU$1*$AJ20+(1-BU$1)*$EE20</f>
        <v>7.3146352489669494E-3</v>
      </c>
      <c r="BV20" s="22">
        <f>BV$1*$AJ20+(1-BV$1)*$EE20</f>
        <v>7.5071256502555533E-3</v>
      </c>
      <c r="BW20" s="22">
        <f>BW$1*$AJ20+(1-BW$1)*$EE20</f>
        <v>7.6996160515441572E-3</v>
      </c>
      <c r="BX20" s="22">
        <f>BX$1*$AJ20+(1-BX$1)*$EE20</f>
        <v>7.8921064528327603E-3</v>
      </c>
      <c r="BY20" s="22">
        <f>BY$1*$AJ20+(1-BY$1)*$EE20</f>
        <v>8.0845968541213651E-3</v>
      </c>
      <c r="BZ20" s="22">
        <f>BZ$1*$AJ20+(1-BZ$1)*$EE20</f>
        <v>8.2770872554099682E-3</v>
      </c>
      <c r="CA20" s="22">
        <f>CA$1*$AJ20+(1-CA$1)*$EE20</f>
        <v>8.469577656698573E-3</v>
      </c>
      <c r="CB20" s="22">
        <f>CB$1*$AJ20+(1-CB$1)*$EE20</f>
        <v>8.662068057987176E-3</v>
      </c>
      <c r="CC20" s="22">
        <f>CC$1*$AJ20+(1-CC$1)*$EE20</f>
        <v>8.8545584592757808E-3</v>
      </c>
      <c r="CD20" s="22">
        <f>CD$1*$AJ20+(1-CD$1)*$EE20</f>
        <v>9.0470488605643839E-3</v>
      </c>
      <c r="CE20" s="22">
        <f>CE$1*$AJ20+(1-CE$1)*$EE20</f>
        <v>9.2395392618529887E-3</v>
      </c>
      <c r="CF20" s="22">
        <f>CF$1*$AJ20+(1-CF$1)*$EE20</f>
        <v>9.4320296631415917E-3</v>
      </c>
      <c r="CG20" s="22">
        <f>CG$1*$AJ20+(1-CG$1)*$EE20</f>
        <v>9.6245200644301965E-3</v>
      </c>
      <c r="CH20" s="22">
        <f>CH$1*$AJ20+(1-CH$1)*$EE20</f>
        <v>9.8170104657187996E-3</v>
      </c>
      <c r="CI20" s="22">
        <f>CI$1*$AJ20+(1-CI$1)*$EE20</f>
        <v>1.0009500867007404E-2</v>
      </c>
      <c r="CJ20" s="22">
        <f>CJ$1*$AJ20+(1-CJ$1)*$EE20</f>
        <v>1.0201991268296007E-2</v>
      </c>
      <c r="CK20" s="22">
        <f>CK$1*$AJ20+(1-CK$1)*$EE20</f>
        <v>1.0394481669584612E-2</v>
      </c>
      <c r="CL20" s="22">
        <f>CL$1*$AJ20+(1-CL$1)*$EE20</f>
        <v>1.0586972070873215E-2</v>
      </c>
      <c r="CM20" s="22">
        <f>CM$1*$AJ20+(1-CM$1)*$EE20</f>
        <v>1.077946247216182E-2</v>
      </c>
      <c r="CN20" s="22">
        <f>CN$1*$AJ20+(1-CN$1)*$EE20</f>
        <v>1.0971952873450423E-2</v>
      </c>
      <c r="CO20" s="22">
        <f>CO$1*$AJ20+(1-CO$1)*$EE20</f>
        <v>1.1164443274739028E-2</v>
      </c>
      <c r="CP20" s="22">
        <f>CP$1*$AJ20+(1-CP$1)*$EE20</f>
        <v>1.1356933676027631E-2</v>
      </c>
      <c r="CQ20" s="22">
        <f>CQ$1*$AJ20+(1-CQ$1)*$EE20</f>
        <v>1.1549424077316236E-2</v>
      </c>
      <c r="CR20" s="22">
        <f>CR$1*$AJ20+(1-CR$1)*$EE20</f>
        <v>1.1741914478604839E-2</v>
      </c>
      <c r="CS20" s="22">
        <f>CS$1*$AJ20+(1-CS$1)*$EE20</f>
        <v>1.1934404879893444E-2</v>
      </c>
      <c r="CT20" s="22">
        <f>CT$1*$AJ20+(1-CT$1)*$EE20</f>
        <v>1.2126895281182047E-2</v>
      </c>
      <c r="CU20" s="22">
        <f>CU$1*$AJ20+(1-CU$1)*$EE20</f>
        <v>1.2319385682470652E-2</v>
      </c>
      <c r="CV20" s="22">
        <f>CV$1*$AJ20+(1-CV$1)*$EE20</f>
        <v>1.2511876083759255E-2</v>
      </c>
      <c r="CW20" s="22">
        <f>CW$1*$AJ20+(1-CW$1)*$EE20</f>
        <v>1.2704366485047859E-2</v>
      </c>
      <c r="CX20" s="22">
        <f>CX$1*$AJ20+(1-CX$1)*$EE20</f>
        <v>1.2896856886336463E-2</v>
      </c>
      <c r="CY20" s="22">
        <f>CY$1*$AJ20+(1-CY$1)*$EE20</f>
        <v>1.3089347287625067E-2</v>
      </c>
      <c r="CZ20" s="22">
        <f>CZ$1*$AJ20+(1-CZ$1)*$EE20</f>
        <v>1.328183768891367E-2</v>
      </c>
      <c r="DA20" s="22">
        <f>DA$1*$AJ20+(1-DA$1)*$EE20</f>
        <v>1.3474328090202275E-2</v>
      </c>
      <c r="DB20" s="22">
        <f>DB$1*$AJ20+(1-DB$1)*$EE20</f>
        <v>1.3666818491490878E-2</v>
      </c>
      <c r="DC20" s="22">
        <f>DC$1*$AJ20+(1-DC$1)*$EE20</f>
        <v>1.3859308892779483E-2</v>
      </c>
      <c r="DD20" s="22">
        <f>DD$1*$AJ20+(1-DD$1)*$EE20</f>
        <v>1.4051799294068086E-2</v>
      </c>
      <c r="DE20" s="22">
        <f>DE$1*$AJ20+(1-DE$1)*$EE20</f>
        <v>1.4244289695356691E-2</v>
      </c>
      <c r="DF20" s="22">
        <f>DF$1*$AJ20+(1-DF$1)*$EE20</f>
        <v>1.4436780096645294E-2</v>
      </c>
      <c r="DG20" s="22">
        <f>DG$1*$AJ20+(1-DG$1)*$EE20</f>
        <v>1.4629270497933899E-2</v>
      </c>
      <c r="DH20" s="22">
        <f>DH$1*$AJ20+(1-DH$1)*$EE20</f>
        <v>1.4821760899222502E-2</v>
      </c>
      <c r="DI20" s="22">
        <f>DI$1*$AJ20+(1-DI$1)*$EE20</f>
        <v>1.5014251300511107E-2</v>
      </c>
      <c r="DJ20" s="22">
        <f>DJ$1*$AJ20+(1-DJ$1)*$EE20</f>
        <v>1.520674170179971E-2</v>
      </c>
      <c r="DK20" s="22">
        <f>DK$1*$AJ20+(1-DK$1)*$EE20</f>
        <v>1.5399232103088314E-2</v>
      </c>
      <c r="DL20" s="22">
        <f>DL$1*$AJ20+(1-DL$1)*$EE20</f>
        <v>1.5591722504376918E-2</v>
      </c>
      <c r="DM20" s="22">
        <f>DM$1*$AJ20+(1-DM$1)*$EE20</f>
        <v>1.5784212905665521E-2</v>
      </c>
      <c r="DN20" s="22">
        <f>DN$1*$AJ20+(1-DN$1)*$EE20</f>
        <v>1.5976703306954127E-2</v>
      </c>
      <c r="DO20" s="22">
        <f>DO$1*$AJ20+(1-DO$1)*$EE20</f>
        <v>1.616919370824273E-2</v>
      </c>
      <c r="DP20" s="22">
        <f>DP$1*$AJ20+(1-DP$1)*$EE20</f>
        <v>1.6361684109531333E-2</v>
      </c>
      <c r="DQ20" s="22">
        <f>DQ$1*$AJ20+(1-DQ$1)*$EE20</f>
        <v>1.6554174510819936E-2</v>
      </c>
      <c r="DR20" s="22">
        <f>DR$1*$AJ20+(1-DR$1)*$EE20</f>
        <v>1.6746664912108543E-2</v>
      </c>
      <c r="DS20" s="22">
        <f>DS$1*$AJ20+(1-DS$1)*$EE20</f>
        <v>1.6939155313397146E-2</v>
      </c>
      <c r="DT20" s="22">
        <f>DT$1*$AJ20+(1-DT$1)*$EE20</f>
        <v>1.7131645714685749E-2</v>
      </c>
      <c r="DU20" s="22">
        <f>DU$1*$AJ20+(1-DU$1)*$EE20</f>
        <v>1.7324136115974352E-2</v>
      </c>
      <c r="DV20" s="22">
        <f>DV$1*$AJ20+(1-DV$1)*$EE20</f>
        <v>1.7516626517262959E-2</v>
      </c>
      <c r="DW20" s="22">
        <f>DW$1*$AJ20+(1-DW$1)*$EE20</f>
        <v>1.7709116918551558E-2</v>
      </c>
      <c r="DX20" s="22">
        <f>DX$1*$AJ20+(1-DX$1)*$EE20</f>
        <v>1.7901607319840165E-2</v>
      </c>
      <c r="DY20" s="22">
        <f>DY$1*$AJ20+(1-DY$1)*$EE20</f>
        <v>1.8094097721128768E-2</v>
      </c>
      <c r="DZ20" s="22">
        <f>DZ$1*$AJ20+(1-DZ$1)*$EE20</f>
        <v>1.8286588122417371E-2</v>
      </c>
      <c r="EA20" s="22">
        <f>EA$1*$AJ20+(1-EA$1)*$EE20</f>
        <v>1.8479078523705974E-2</v>
      </c>
      <c r="EB20" s="22">
        <f>EB$1*$AJ20+(1-EB$1)*$EE20</f>
        <v>1.867156892499458E-2</v>
      </c>
      <c r="EC20" s="22">
        <f>EC$1*$AJ20+(1-EC$1)*$EE20</f>
        <v>1.8864059326283183E-2</v>
      </c>
      <c r="ED20" s="22">
        <f>ED$1*$AJ20+(1-ED$1)*$EE20</f>
        <v>1.9056549727571787E-2</v>
      </c>
      <c r="EE20" s="37">
        <v>1.9249040128860376E-2</v>
      </c>
      <c r="EF20" s="37">
        <v>2.5179859010545959E-2</v>
      </c>
    </row>
    <row r="21" spans="1:137" x14ac:dyDescent="0.2">
      <c r="C21" s="1" t="s">
        <v>35</v>
      </c>
      <c r="D21" s="27">
        <f>(_xlfn.COVARIANCE.S(AE$3:AE$759,Y$3:Y$759))</f>
        <v>3.9856301279775568E-5</v>
      </c>
      <c r="E21" s="27">
        <f>(_xlfn.COVARIANCE.S(AE$3:AE$759,Z$3:Z$759))</f>
        <v>3.5256184281913198E-5</v>
      </c>
      <c r="F21" s="27">
        <f>(_xlfn.COVARIANCE.S(AE$3:AE$759,AA$3:AA$759))</f>
        <v>4.1530720892395634E-5</v>
      </c>
      <c r="G21" s="62">
        <f>(_xlfn.COVARIANCE.S(AE$3:AE$759,AB$3:AB$759))</f>
        <v>0</v>
      </c>
      <c r="H21" s="27">
        <f>(_xlfn.COVARIANCE.S(AE$3:AE$759,AC$3:AC$759))</f>
        <v>-5.9199065956936998E-6</v>
      </c>
      <c r="I21" s="27">
        <f>(_xlfn.COVARIANCE.S(AE$3:AE$759,AD$3:AD$759))</f>
        <v>7.8771287066400326E-6</v>
      </c>
      <c r="J21" s="27">
        <f>(_xlfn.COVARIANCE.S(AE$3:AE$759,AE$3:AE$759))</f>
        <v>1.6554565267967914E-4</v>
      </c>
      <c r="K21" s="27">
        <f>(J22)</f>
        <v>1.0583811387737209E-5</v>
      </c>
      <c r="L21" s="64"/>
      <c r="N21" s="11">
        <v>42090</v>
      </c>
      <c r="O21" s="12">
        <v>714.63</v>
      </c>
      <c r="P21" s="13">
        <v>2061.02</v>
      </c>
      <c r="Q21" s="12">
        <v>248.15</v>
      </c>
      <c r="R21" s="12">
        <v>226.44</v>
      </c>
      <c r="S21" s="12">
        <v>401.16</v>
      </c>
      <c r="T21" s="12">
        <v>120.11</v>
      </c>
      <c r="U21" s="12">
        <v>402.71</v>
      </c>
      <c r="V21" s="12">
        <v>699.06</v>
      </c>
      <c r="W21" s="12">
        <v>247.03</v>
      </c>
      <c r="Y21" s="21">
        <f>(O21-O20)/O20</f>
        <v>5.2610108455598045E-3</v>
      </c>
      <c r="Z21" s="21">
        <f>(P21-P20)/P20</f>
        <v>2.3685042433674052E-3</v>
      </c>
      <c r="AA21" s="21">
        <f>(Q21-Q20)/Q20</f>
        <v>-4.2134831460673471E-3</v>
      </c>
      <c r="AB21" s="31">
        <v>0</v>
      </c>
      <c r="AC21" s="21">
        <f>(S21-S20)/S20</f>
        <v>4.53236509327658E-3</v>
      </c>
      <c r="AD21" s="21">
        <f>(T21-T20)/T20</f>
        <v>-1.6648630650125716E-4</v>
      </c>
      <c r="AE21" s="21">
        <f>(U21-U20)/U20</f>
        <v>-2.5858732462506043E-2</v>
      </c>
      <c r="AF21" s="21">
        <f>(V21-V20)/V20</f>
        <v>-4.145476302406202E-3</v>
      </c>
      <c r="AG21" s="21">
        <f>(W21-W20)/W20</f>
        <v>-6.0354886733995899E-3</v>
      </c>
      <c r="AI21" s="1" t="s">
        <v>29</v>
      </c>
      <c r="AJ21" s="37">
        <v>1</v>
      </c>
      <c r="AK21" s="22">
        <f>AK$1*$AJ21+(1-AK$1)*$EE21</f>
        <v>0.98</v>
      </c>
      <c r="AL21" s="22">
        <f>AL$1*$AJ21+(1-AL$1)*$EE21</f>
        <v>0.97</v>
      </c>
      <c r="AM21" s="22">
        <f>AM$1*$AJ21+(1-AM$1)*$EE21</f>
        <v>0.96</v>
      </c>
      <c r="AN21" s="22">
        <f>AN$1*$AJ21+(1-AN$1)*$EE21</f>
        <v>0.95</v>
      </c>
      <c r="AO21" s="22">
        <f>AO$1*$AJ21+(1-AO$1)*$EE21</f>
        <v>0.94</v>
      </c>
      <c r="AP21" s="22">
        <f>AP$1*$AJ21+(1-AP$1)*$EE21</f>
        <v>0.92999999999999994</v>
      </c>
      <c r="AQ21" s="22">
        <f>AQ$1*$AJ21+(1-AQ$1)*$EE21</f>
        <v>0.91999999999999993</v>
      </c>
      <c r="AR21" s="22">
        <f>AR$1*$AJ21+(1-AR$1)*$EE21</f>
        <v>0.90999999999999992</v>
      </c>
      <c r="AS21" s="22">
        <f>AS$1*$AJ21+(1-AS$1)*$EE21</f>
        <v>0.89999999999999991</v>
      </c>
      <c r="AT21" s="22">
        <f>AT$1*$AJ21+(1-AT$1)*$EE21</f>
        <v>0.8899999999999999</v>
      </c>
      <c r="AU21" s="22">
        <f>AU$1*$AJ21+(1-AU$1)*$EE21</f>
        <v>0.87999999999999989</v>
      </c>
      <c r="AV21" s="22">
        <f>AV$1*$AJ21+(1-AV$1)*$EE21</f>
        <v>0.86999999999999988</v>
      </c>
      <c r="AW21" s="22">
        <f>AW$1*$AJ21+(1-AW$1)*$EE21</f>
        <v>0.85999999999999988</v>
      </c>
      <c r="AX21" s="22">
        <f>AX$1*$AJ21+(1-AX$1)*$EE21</f>
        <v>0.84999999999999987</v>
      </c>
      <c r="AY21" s="22">
        <f>AY$1*$AJ21+(1-AY$1)*$EE21</f>
        <v>0.83999999999999986</v>
      </c>
      <c r="AZ21" s="22">
        <f>AZ$1*$AJ21+(1-AZ$1)*$EE21</f>
        <v>0.82999999999999985</v>
      </c>
      <c r="BA21" s="22">
        <f>BA$1*$AJ21+(1-BA$1)*$EE21</f>
        <v>0.81999999999999984</v>
      </c>
      <c r="BB21" s="22">
        <f>BB$1*$AJ21+(1-BB$1)*$EE21</f>
        <v>0.80999999999999983</v>
      </c>
      <c r="BC21" s="22">
        <f>BC$1*$AJ21+(1-BC$1)*$EE21</f>
        <v>0.79999999999999982</v>
      </c>
      <c r="BD21" s="22">
        <f>BD$1*$AJ21+(1-BD$1)*$EE21</f>
        <v>0.78999999999999981</v>
      </c>
      <c r="BE21" s="22">
        <f>BE$1*$AJ21+(1-BE$1)*$EE21</f>
        <v>0.7799999999999998</v>
      </c>
      <c r="BF21" s="22">
        <f>BF$1*$AJ21+(1-BF$1)*$EE21</f>
        <v>0.7699999999999998</v>
      </c>
      <c r="BG21" s="22">
        <f>BG$1*$AJ21+(1-BG$1)*$EE21</f>
        <v>0.75999999999999979</v>
      </c>
      <c r="BH21" s="22">
        <f>BH$1*$AJ21+(1-BH$1)*$EE21</f>
        <v>0.74999999999999978</v>
      </c>
      <c r="BI21" s="22">
        <f>BI$1*$AJ21+(1-BI$1)*$EE21</f>
        <v>0.73999999999999977</v>
      </c>
      <c r="BJ21" s="22">
        <f>BJ$1*$AJ21+(1-BJ$1)*$EE21</f>
        <v>0.72999999999999976</v>
      </c>
      <c r="BK21" s="22">
        <f>BK$1*$AJ21+(1-BK$1)*$EE21</f>
        <v>0.71999999999999975</v>
      </c>
      <c r="BL21" s="22">
        <f>BL$1*$AJ21+(1-BL$1)*$EE21</f>
        <v>0.70999999999999974</v>
      </c>
      <c r="BM21" s="22">
        <f>BM$1*$AJ21+(1-BM$1)*$EE21</f>
        <v>0.69999999999999973</v>
      </c>
      <c r="BN21" s="22">
        <f>BN$1*$AJ21+(1-BN$1)*$EE21</f>
        <v>0.68999999999999972</v>
      </c>
      <c r="BO21" s="22">
        <f>BO$1*$AJ21+(1-BO$1)*$EE21</f>
        <v>0.67999999999999972</v>
      </c>
      <c r="BP21" s="22">
        <f>BP$1*$AJ21+(1-BP$1)*$EE21</f>
        <v>0.66999999999999971</v>
      </c>
      <c r="BQ21" s="22">
        <f>BQ$1*$AJ21+(1-BQ$1)*$EE21</f>
        <v>0.6599999999999997</v>
      </c>
      <c r="BR21" s="22">
        <f>BR$1*$AJ21+(1-BR$1)*$EE21</f>
        <v>0.64999999999999969</v>
      </c>
      <c r="BS21" s="22">
        <f>BS$1*$AJ21+(1-BS$1)*$EE21</f>
        <v>0.63999999999999968</v>
      </c>
      <c r="BT21" s="22">
        <f>BT$1*$AJ21+(1-BT$1)*$EE21</f>
        <v>0.62999999999999967</v>
      </c>
      <c r="BU21" s="22">
        <f>BU$1*$AJ21+(1-BU$1)*$EE21</f>
        <v>0.61999999999999966</v>
      </c>
      <c r="BV21" s="22">
        <f>BV$1*$AJ21+(1-BV$1)*$EE21</f>
        <v>0.60999999999999965</v>
      </c>
      <c r="BW21" s="22">
        <f>BW$1*$AJ21+(1-BW$1)*$EE21</f>
        <v>0.59999999999999964</v>
      </c>
      <c r="BX21" s="22">
        <f>BX$1*$AJ21+(1-BX$1)*$EE21</f>
        <v>0.58999999999999964</v>
      </c>
      <c r="BY21" s="22">
        <f>BY$1*$AJ21+(1-BY$1)*$EE21</f>
        <v>0.57999999999999963</v>
      </c>
      <c r="BZ21" s="22">
        <f>BZ$1*$AJ21+(1-BZ$1)*$EE21</f>
        <v>0.56999999999999962</v>
      </c>
      <c r="CA21" s="22">
        <f>CA$1*$AJ21+(1-CA$1)*$EE21</f>
        <v>0.55999999999999961</v>
      </c>
      <c r="CB21" s="22">
        <f>CB$1*$AJ21+(1-CB$1)*$EE21</f>
        <v>0.5499999999999996</v>
      </c>
      <c r="CC21" s="22">
        <f>CC$1*$AJ21+(1-CC$1)*$EE21</f>
        <v>0.53999999999999959</v>
      </c>
      <c r="CD21" s="22">
        <f>CD$1*$AJ21+(1-CD$1)*$EE21</f>
        <v>0.52999999999999958</v>
      </c>
      <c r="CE21" s="22">
        <f>CE$1*$AJ21+(1-CE$1)*$EE21</f>
        <v>0.51999999999999957</v>
      </c>
      <c r="CF21" s="22">
        <f>CF$1*$AJ21+(1-CF$1)*$EE21</f>
        <v>0.50999999999999956</v>
      </c>
      <c r="CG21" s="22">
        <f>CG$1*$AJ21+(1-CG$1)*$EE21</f>
        <v>0.49999999999999956</v>
      </c>
      <c r="CH21" s="22">
        <f>CH$1*$AJ21+(1-CH$1)*$EE21</f>
        <v>0.48999999999999955</v>
      </c>
      <c r="CI21" s="22">
        <f>CI$1*$AJ21+(1-CI$1)*$EE21</f>
        <v>0.47999999999999954</v>
      </c>
      <c r="CJ21" s="22">
        <f>CJ$1*$AJ21+(1-CJ$1)*$EE21</f>
        <v>0.46999999999999953</v>
      </c>
      <c r="CK21" s="22">
        <f>CK$1*$AJ21+(1-CK$1)*$EE21</f>
        <v>0.45999999999999952</v>
      </c>
      <c r="CL21" s="22">
        <f>CL$1*$AJ21+(1-CL$1)*$EE21</f>
        <v>0.44999999999999951</v>
      </c>
      <c r="CM21" s="22">
        <f>CM$1*$AJ21+(1-CM$1)*$EE21</f>
        <v>0.4399999999999995</v>
      </c>
      <c r="CN21" s="22">
        <f>CN$1*$AJ21+(1-CN$1)*$EE21</f>
        <v>0.42999999999999949</v>
      </c>
      <c r="CO21" s="22">
        <f>CO$1*$AJ21+(1-CO$1)*$EE21</f>
        <v>0.41999999999999948</v>
      </c>
      <c r="CP21" s="22">
        <f>CP$1*$AJ21+(1-CP$1)*$EE21</f>
        <v>0.40999999999999948</v>
      </c>
      <c r="CQ21" s="22">
        <f>CQ$1*$AJ21+(1-CQ$1)*$EE21</f>
        <v>0.39999999999999947</v>
      </c>
      <c r="CR21" s="22">
        <f>CR$1*$AJ21+(1-CR$1)*$EE21</f>
        <v>0.38999999999999946</v>
      </c>
      <c r="CS21" s="22">
        <f>CS$1*$AJ21+(1-CS$1)*$EE21</f>
        <v>0.37999999999999945</v>
      </c>
      <c r="CT21" s="22">
        <f>CT$1*$AJ21+(1-CT$1)*$EE21</f>
        <v>0.36999999999999944</v>
      </c>
      <c r="CU21" s="22">
        <f>CU$1*$AJ21+(1-CU$1)*$EE21</f>
        <v>0.35999999999999943</v>
      </c>
      <c r="CV21" s="22">
        <f>CV$1*$AJ21+(1-CV$1)*$EE21</f>
        <v>0.34999999999999942</v>
      </c>
      <c r="CW21" s="22">
        <f>CW$1*$AJ21+(1-CW$1)*$EE21</f>
        <v>0.33999999999999941</v>
      </c>
      <c r="CX21" s="22">
        <f>CX$1*$AJ21+(1-CX$1)*$EE21</f>
        <v>0.3299999999999994</v>
      </c>
      <c r="CY21" s="22">
        <f>CY$1*$AJ21+(1-CY$1)*$EE21</f>
        <v>0.3199999999999994</v>
      </c>
      <c r="CZ21" s="22">
        <f>CZ$1*$AJ21+(1-CZ$1)*$EE21</f>
        <v>0.30999999999999939</v>
      </c>
      <c r="DA21" s="22">
        <f>DA$1*$AJ21+(1-DA$1)*$EE21</f>
        <v>0.29999999999999938</v>
      </c>
      <c r="DB21" s="22">
        <f>DB$1*$AJ21+(1-DB$1)*$EE21</f>
        <v>0.28999999999999937</v>
      </c>
      <c r="DC21" s="22">
        <f>DC$1*$AJ21+(1-DC$1)*$EE21</f>
        <v>0.27999999999999936</v>
      </c>
      <c r="DD21" s="22">
        <f>DD$1*$AJ21+(1-DD$1)*$EE21</f>
        <v>0.26999999999999935</v>
      </c>
      <c r="DE21" s="22">
        <f>DE$1*$AJ21+(1-DE$1)*$EE21</f>
        <v>0.25999999999999934</v>
      </c>
      <c r="DF21" s="22">
        <f>DF$1*$AJ21+(1-DF$1)*$EE21</f>
        <v>0.24999999999999933</v>
      </c>
      <c r="DG21" s="22">
        <f>DG$1*$AJ21+(1-DG$1)*$EE21</f>
        <v>0.23999999999999932</v>
      </c>
      <c r="DH21" s="22">
        <f>DH$1*$AJ21+(1-DH$1)*$EE21</f>
        <v>0.22999999999999932</v>
      </c>
      <c r="DI21" s="22">
        <f>DI$1*$AJ21+(1-DI$1)*$EE21</f>
        <v>0.21999999999999931</v>
      </c>
      <c r="DJ21" s="22">
        <f>DJ$1*$AJ21+(1-DJ$1)*$EE21</f>
        <v>0.2099999999999993</v>
      </c>
      <c r="DK21" s="22">
        <f>DK$1*$AJ21+(1-DK$1)*$EE21</f>
        <v>0.19999999999999929</v>
      </c>
      <c r="DL21" s="22">
        <f>DL$1*$AJ21+(1-DL$1)*$EE21</f>
        <v>0.18999999999999928</v>
      </c>
      <c r="DM21" s="22">
        <f>DM$1*$AJ21+(1-DM$1)*$EE21</f>
        <v>0.17999999999999927</v>
      </c>
      <c r="DN21" s="22">
        <f>DN$1*$AJ21+(1-DN$1)*$EE21</f>
        <v>0.16999999999999926</v>
      </c>
      <c r="DO21" s="22">
        <f>DO$1*$AJ21+(1-DO$1)*$EE21</f>
        <v>0.15999999999999925</v>
      </c>
      <c r="DP21" s="22">
        <f>DP$1*$AJ21+(1-DP$1)*$EE21</f>
        <v>0.14999999999999925</v>
      </c>
      <c r="DQ21" s="22">
        <f>DQ$1*$AJ21+(1-DQ$1)*$EE21</f>
        <v>0.13999999999999924</v>
      </c>
      <c r="DR21" s="22">
        <f>DR$1*$AJ21+(1-DR$1)*$EE21</f>
        <v>0.12999999999999923</v>
      </c>
      <c r="DS21" s="22">
        <f>DS$1*$AJ21+(1-DS$1)*$EE21</f>
        <v>0.11999999999999923</v>
      </c>
      <c r="DT21" s="22">
        <f>DT$1*$AJ21+(1-DT$1)*$EE21</f>
        <v>0.10999999999999924</v>
      </c>
      <c r="DU21" s="22">
        <f>DU$1*$AJ21+(1-DU$1)*$EE21</f>
        <v>9.9999999999999242E-2</v>
      </c>
      <c r="DV21" s="22">
        <f>DV$1*$AJ21+(1-DV$1)*$EE21</f>
        <v>8.9999999999999247E-2</v>
      </c>
      <c r="DW21" s="22">
        <f>DW$1*$AJ21+(1-DW$1)*$EE21</f>
        <v>7.9999999999999252E-2</v>
      </c>
      <c r="DX21" s="22">
        <f>DX$1*$AJ21+(1-DX$1)*$EE21</f>
        <v>6.9999999999999257E-2</v>
      </c>
      <c r="DY21" s="22">
        <f>DY$1*$AJ21+(1-DY$1)*$EE21</f>
        <v>5.9999999999999255E-2</v>
      </c>
      <c r="DZ21" s="22">
        <f>DZ$1*$AJ21+(1-DZ$1)*$EE21</f>
        <v>4.9999999999999253E-2</v>
      </c>
      <c r="EA21" s="22">
        <f>EA$1*$AJ21+(1-EA$1)*$EE21</f>
        <v>3.9999999999999251E-2</v>
      </c>
      <c r="EB21" s="22">
        <f>EB$1*$AJ21+(1-EB$1)*$EE21</f>
        <v>2.9999999999999249E-2</v>
      </c>
      <c r="EC21" s="22">
        <f>EC$1*$AJ21+(1-EC$1)*$EE21</f>
        <v>1.9999999999999248E-2</v>
      </c>
      <c r="ED21" s="22">
        <f>ED$1*$AJ21+(1-ED$1)*$EE21</f>
        <v>9.9999999999992473E-3</v>
      </c>
      <c r="EE21" s="37">
        <v>0</v>
      </c>
      <c r="EF21" s="37">
        <v>0</v>
      </c>
    </row>
    <row r="22" spans="1:137" x14ac:dyDescent="0.2">
      <c r="C22" s="1" t="s">
        <v>27</v>
      </c>
      <c r="D22" s="27">
        <f>(_xlfn.COVARIANCE.S(AF$3:AF$759,Y$3:Y$759))</f>
        <v>-9.6791530917002174E-6</v>
      </c>
      <c r="E22" s="27">
        <f>(_xlfn.COVARIANCE.S(AF$3:AF$759,Z$3:Z$759))</f>
        <v>-9.3159620551356222E-6</v>
      </c>
      <c r="F22" s="27">
        <f>(_xlfn.COVARIANCE.S(AF$3:AF$759,AA$3:AA$759))</f>
        <v>3.9262134701694235E-7</v>
      </c>
      <c r="G22" s="62">
        <f>(_xlfn.COVARIANCE.S(AF$3:AF$759,AB$3:AB$759))</f>
        <v>0</v>
      </c>
      <c r="H22" s="27">
        <f>(_xlfn.COVARIANCE.S(AF$3:AF$759,AC$3:AC$759))</f>
        <v>6.1096585325983763E-6</v>
      </c>
      <c r="I22" s="27">
        <f>(_xlfn.COVARIANCE.S(AF$3:AF$759,AD$3:AD$759))</f>
        <v>1.9862626905930519E-5</v>
      </c>
      <c r="J22" s="27">
        <f>(_xlfn.COVARIANCE.S(AF$3:AF$759,AE$3:AE$759))</f>
        <v>1.0583811387737209E-5</v>
      </c>
      <c r="K22" s="27">
        <f>(_xlfn.COVARIANCE.S(AF$3:AF$759,AF$3:AF$759))</f>
        <v>7.4767312223445947E-5</v>
      </c>
      <c r="L22" s="64"/>
      <c r="N22" s="11">
        <v>42093</v>
      </c>
      <c r="O22" s="12">
        <v>723.2</v>
      </c>
      <c r="P22" s="13">
        <v>2086.2399999999998</v>
      </c>
      <c r="Q22" s="12">
        <v>251.16</v>
      </c>
      <c r="R22" s="12">
        <v>226.44</v>
      </c>
      <c r="S22" s="12">
        <v>400.89</v>
      </c>
      <c r="T22" s="12">
        <v>119.34</v>
      </c>
      <c r="U22" s="12">
        <v>402.4</v>
      </c>
      <c r="V22" s="12">
        <v>690.09</v>
      </c>
      <c r="W22" s="12">
        <v>247.53</v>
      </c>
      <c r="Y22" s="21">
        <f>(O22-O21)/O21</f>
        <v>1.1992219750080531E-2</v>
      </c>
      <c r="Z22" s="21">
        <f>(P22-P21)/P21</f>
        <v>1.2236659518102591E-2</v>
      </c>
      <c r="AA22" s="21">
        <f>(Q22-Q21)/Q21</f>
        <v>1.212976022566992E-2</v>
      </c>
      <c r="AB22" s="31">
        <v>0</v>
      </c>
      <c r="AC22" s="21">
        <f>(S22-S21)/S21</f>
        <v>-6.7304816033512472E-4</v>
      </c>
      <c r="AD22" s="21">
        <f>(T22-T21)/T21</f>
        <v>-6.4107901090666554E-3</v>
      </c>
      <c r="AE22" s="21">
        <f>(U22-U21)/U21</f>
        <v>-7.6978470859924582E-4</v>
      </c>
      <c r="AF22" s="21">
        <f>(V22-V21)/V21</f>
        <v>-1.2831516608016357E-2</v>
      </c>
      <c r="AG22" s="21">
        <f>(W22-W21)/W21</f>
        <v>2.0240456624701455E-3</v>
      </c>
      <c r="AI22" s="1" t="s">
        <v>33</v>
      </c>
      <c r="AJ22" s="37">
        <v>0</v>
      </c>
      <c r="AK22" s="22">
        <f>AK$1*$AJ22+(1-AK$1)*$EE22</f>
        <v>1.264437012654367E-2</v>
      </c>
      <c r="AL22" s="22">
        <f>AL$1*$AJ22+(1-AL$1)*$EE22</f>
        <v>1.8966555189815503E-2</v>
      </c>
      <c r="AM22" s="22">
        <f>AM$1*$AJ22+(1-AM$1)*$EE22</f>
        <v>2.528874025308734E-2</v>
      </c>
      <c r="AN22" s="22">
        <f>AN$1*$AJ22+(1-AN$1)*$EE22</f>
        <v>3.1610925316359173E-2</v>
      </c>
      <c r="AO22" s="22">
        <f>AO$1*$AJ22+(1-AO$1)*$EE22</f>
        <v>3.7933110379631006E-2</v>
      </c>
      <c r="AP22" s="22">
        <f>AP$1*$AJ22+(1-AP$1)*$EE22</f>
        <v>4.4255295442902839E-2</v>
      </c>
      <c r="AQ22" s="22">
        <f>AQ$1*$AJ22+(1-AQ$1)*$EE22</f>
        <v>5.057748050617468E-2</v>
      </c>
      <c r="AR22" s="22">
        <f>AR$1*$AJ22+(1-AR$1)*$EE22</f>
        <v>5.6899665569446513E-2</v>
      </c>
      <c r="AS22" s="22">
        <f>AS$1*$AJ22+(1-AS$1)*$EE22</f>
        <v>6.3221850632718346E-2</v>
      </c>
      <c r="AT22" s="22">
        <f>AT$1*$AJ22+(1-AT$1)*$EE22</f>
        <v>6.9544035695990186E-2</v>
      </c>
      <c r="AU22" s="22">
        <f>AU$1*$AJ22+(1-AU$1)*$EE22</f>
        <v>7.5866220759262012E-2</v>
      </c>
      <c r="AV22" s="22">
        <f>AV$1*$AJ22+(1-AV$1)*$EE22</f>
        <v>8.2188405822533853E-2</v>
      </c>
      <c r="AW22" s="22">
        <f>AW$1*$AJ22+(1-AW$1)*$EE22</f>
        <v>8.8510590885805679E-2</v>
      </c>
      <c r="AX22" s="22">
        <f>AX$1*$AJ22+(1-AX$1)*$EE22</f>
        <v>9.4832775949077519E-2</v>
      </c>
      <c r="AY22" s="22">
        <f>AY$1*$AJ22+(1-AY$1)*$EE22</f>
        <v>0.10115496101234936</v>
      </c>
      <c r="AZ22" s="22">
        <f>AZ$1*$AJ22+(1-AZ$1)*$EE22</f>
        <v>0.10747714607562119</v>
      </c>
      <c r="BA22" s="22">
        <f>BA$1*$AJ22+(1-BA$1)*$EE22</f>
        <v>0.11379933113889303</v>
      </c>
      <c r="BB22" s="22">
        <f>BB$1*$AJ22+(1-BB$1)*$EE22</f>
        <v>0.12012151620216485</v>
      </c>
      <c r="BC22" s="22">
        <f>BC$1*$AJ22+(1-BC$1)*$EE22</f>
        <v>0.12644370126543669</v>
      </c>
      <c r="BD22" s="22">
        <f>BD$1*$AJ22+(1-BD$1)*$EE22</f>
        <v>0.13276588632870853</v>
      </c>
      <c r="BE22" s="22">
        <f>BE$1*$AJ22+(1-BE$1)*$EE22</f>
        <v>0.13908807139198037</v>
      </c>
      <c r="BF22" s="22">
        <f>BF$1*$AJ22+(1-BF$1)*$EE22</f>
        <v>0.14541025645525218</v>
      </c>
      <c r="BG22" s="22">
        <f>BG$1*$AJ22+(1-BG$1)*$EE22</f>
        <v>0.15173244151852402</v>
      </c>
      <c r="BH22" s="22">
        <f>BH$1*$AJ22+(1-BH$1)*$EE22</f>
        <v>0.15805462658179587</v>
      </c>
      <c r="BI22" s="22">
        <f>BI$1*$AJ22+(1-BI$1)*$EE22</f>
        <v>0.16437681164506771</v>
      </c>
      <c r="BJ22" s="22">
        <f>BJ$1*$AJ22+(1-BJ$1)*$EE22</f>
        <v>0.17069899670833955</v>
      </c>
      <c r="BK22" s="22">
        <f>BK$1*$AJ22+(1-BK$1)*$EE22</f>
        <v>0.17702118177161136</v>
      </c>
      <c r="BL22" s="22">
        <f>BL$1*$AJ22+(1-BL$1)*$EE22</f>
        <v>0.1833433668348832</v>
      </c>
      <c r="BM22" s="22">
        <f>BM$1*$AJ22+(1-BM$1)*$EE22</f>
        <v>0.18966555189815504</v>
      </c>
      <c r="BN22" s="22">
        <f>BN$1*$AJ22+(1-BN$1)*$EE22</f>
        <v>0.19598773696142688</v>
      </c>
      <c r="BO22" s="22">
        <f>BO$1*$AJ22+(1-BO$1)*$EE22</f>
        <v>0.20230992202469872</v>
      </c>
      <c r="BP22" s="22">
        <f>BP$1*$AJ22+(1-BP$1)*$EE22</f>
        <v>0.20863210708797053</v>
      </c>
      <c r="BQ22" s="22">
        <f>BQ$1*$AJ22+(1-BQ$1)*$EE22</f>
        <v>0.21495429215124237</v>
      </c>
      <c r="BR22" s="22">
        <f>BR$1*$AJ22+(1-BR$1)*$EE22</f>
        <v>0.22127647721451421</v>
      </c>
      <c r="BS22" s="22">
        <f>BS$1*$AJ22+(1-BS$1)*$EE22</f>
        <v>0.22759866227778605</v>
      </c>
      <c r="BT22" s="22">
        <f>BT$1*$AJ22+(1-BT$1)*$EE22</f>
        <v>0.23392084734105789</v>
      </c>
      <c r="BU22" s="22">
        <f>BU$1*$AJ22+(1-BU$1)*$EE22</f>
        <v>0.2402430324043297</v>
      </c>
      <c r="BV22" s="22">
        <f>BV$1*$AJ22+(1-BV$1)*$EE22</f>
        <v>0.24656521746760154</v>
      </c>
      <c r="BW22" s="22">
        <f>BW$1*$AJ22+(1-BW$1)*$EE22</f>
        <v>0.25288740253087338</v>
      </c>
      <c r="BX22" s="22">
        <f>BX$1*$AJ22+(1-BX$1)*$EE22</f>
        <v>0.2592095875941452</v>
      </c>
      <c r="BY22" s="22">
        <f>BY$1*$AJ22+(1-BY$1)*$EE22</f>
        <v>0.26553177265741706</v>
      </c>
      <c r="BZ22" s="22">
        <f>BZ$1*$AJ22+(1-BZ$1)*$EE22</f>
        <v>0.27185395772068888</v>
      </c>
      <c r="CA22" s="22">
        <f>CA$1*$AJ22+(1-CA$1)*$EE22</f>
        <v>0.27817614278396074</v>
      </c>
      <c r="CB22" s="22">
        <f>CB$1*$AJ22+(1-CB$1)*$EE22</f>
        <v>0.28449832784723256</v>
      </c>
      <c r="CC22" s="22">
        <f>CC$1*$AJ22+(1-CC$1)*$EE22</f>
        <v>0.29082051291050437</v>
      </c>
      <c r="CD22" s="22">
        <f>CD$1*$AJ22+(1-CD$1)*$EE22</f>
        <v>0.29714269797377624</v>
      </c>
      <c r="CE22" s="22">
        <f>CE$1*$AJ22+(1-CE$1)*$EE22</f>
        <v>0.30346488303704805</v>
      </c>
      <c r="CF22" s="22">
        <f>CF$1*$AJ22+(1-CF$1)*$EE22</f>
        <v>0.30978706810031992</v>
      </c>
      <c r="CG22" s="22">
        <f>CG$1*$AJ22+(1-CG$1)*$EE22</f>
        <v>0.31610925316359173</v>
      </c>
      <c r="CH22" s="22">
        <f>CH$1*$AJ22+(1-CH$1)*$EE22</f>
        <v>0.32243143822686354</v>
      </c>
      <c r="CI22" s="22">
        <f>CI$1*$AJ22+(1-CI$1)*$EE22</f>
        <v>0.32875362329013541</v>
      </c>
      <c r="CJ22" s="22">
        <f>CJ$1*$AJ22+(1-CJ$1)*$EE22</f>
        <v>0.33507580835340722</v>
      </c>
      <c r="CK22" s="22">
        <f>CK$1*$AJ22+(1-CK$1)*$EE22</f>
        <v>0.34139799341667909</v>
      </c>
      <c r="CL22" s="22">
        <f>CL$1*$AJ22+(1-CL$1)*$EE22</f>
        <v>0.3477201784799509</v>
      </c>
      <c r="CM22" s="22">
        <f>CM$1*$AJ22+(1-CM$1)*$EE22</f>
        <v>0.35404236354322272</v>
      </c>
      <c r="CN22" s="22">
        <f>CN$1*$AJ22+(1-CN$1)*$EE22</f>
        <v>0.36036454860649458</v>
      </c>
      <c r="CO22" s="22">
        <f>CO$1*$AJ22+(1-CO$1)*$EE22</f>
        <v>0.3666867336697664</v>
      </c>
      <c r="CP22" s="22">
        <f>CP$1*$AJ22+(1-CP$1)*$EE22</f>
        <v>0.37300891873303826</v>
      </c>
      <c r="CQ22" s="22">
        <f>CQ$1*$AJ22+(1-CQ$1)*$EE22</f>
        <v>0.37933110379631008</v>
      </c>
      <c r="CR22" s="22">
        <f>CR$1*$AJ22+(1-CR$1)*$EE22</f>
        <v>0.38565328885958189</v>
      </c>
      <c r="CS22" s="22">
        <f>CS$1*$AJ22+(1-CS$1)*$EE22</f>
        <v>0.39197547392285376</v>
      </c>
      <c r="CT22" s="22">
        <f>CT$1*$AJ22+(1-CT$1)*$EE22</f>
        <v>0.39829765898612557</v>
      </c>
      <c r="CU22" s="22">
        <f>CU$1*$AJ22+(1-CU$1)*$EE22</f>
        <v>0.40461984404939744</v>
      </c>
      <c r="CV22" s="22">
        <f>CV$1*$AJ22+(1-CV$1)*$EE22</f>
        <v>0.41094202911266925</v>
      </c>
      <c r="CW22" s="22">
        <f>CW$1*$AJ22+(1-CW$1)*$EE22</f>
        <v>0.41726421417594106</v>
      </c>
      <c r="CX22" s="22">
        <f>CX$1*$AJ22+(1-CX$1)*$EE22</f>
        <v>0.42358639923921293</v>
      </c>
      <c r="CY22" s="22">
        <f>CY$1*$AJ22+(1-CY$1)*$EE22</f>
        <v>0.42990858430248474</v>
      </c>
      <c r="CZ22" s="22">
        <f>CZ$1*$AJ22+(1-CZ$1)*$EE22</f>
        <v>0.43623076936575661</v>
      </c>
      <c r="DA22" s="22">
        <f>DA$1*$AJ22+(1-DA$1)*$EE22</f>
        <v>0.44255295442902842</v>
      </c>
      <c r="DB22" s="22">
        <f>DB$1*$AJ22+(1-DB$1)*$EE22</f>
        <v>0.44887513949230023</v>
      </c>
      <c r="DC22" s="22">
        <f>DC$1*$AJ22+(1-DC$1)*$EE22</f>
        <v>0.4551973245555721</v>
      </c>
      <c r="DD22" s="22">
        <f>DD$1*$AJ22+(1-DD$1)*$EE22</f>
        <v>0.46151950961884391</v>
      </c>
      <c r="DE22" s="22">
        <f>DE$1*$AJ22+(1-DE$1)*$EE22</f>
        <v>0.46784169468211578</v>
      </c>
      <c r="DF22" s="22">
        <f>DF$1*$AJ22+(1-DF$1)*$EE22</f>
        <v>0.4741638797453876</v>
      </c>
      <c r="DG22" s="22">
        <f>DG$1*$AJ22+(1-DG$1)*$EE22</f>
        <v>0.48048606480865941</v>
      </c>
      <c r="DH22" s="22">
        <f>DH$1*$AJ22+(1-DH$1)*$EE22</f>
        <v>0.48680824987193128</v>
      </c>
      <c r="DI22" s="22">
        <f>DI$1*$AJ22+(1-DI$1)*$EE22</f>
        <v>0.49313043493520309</v>
      </c>
      <c r="DJ22" s="22">
        <f>DJ$1*$AJ22+(1-DJ$1)*$EE22</f>
        <v>0.49945261999847496</v>
      </c>
      <c r="DK22" s="22">
        <f>DK$1*$AJ22+(1-DK$1)*$EE22</f>
        <v>0.50577480506174677</v>
      </c>
      <c r="DL22" s="22">
        <f>DL$1*$AJ22+(1-DL$1)*$EE22</f>
        <v>0.51209699012501864</v>
      </c>
      <c r="DM22" s="22">
        <f>DM$1*$AJ22+(1-DM$1)*$EE22</f>
        <v>0.51841917518829039</v>
      </c>
      <c r="DN22" s="22">
        <f>DN$1*$AJ22+(1-DN$1)*$EE22</f>
        <v>0.52474136025156226</v>
      </c>
      <c r="DO22" s="22">
        <f>DO$1*$AJ22+(1-DO$1)*$EE22</f>
        <v>0.53106354531483413</v>
      </c>
      <c r="DP22" s="22">
        <f>DP$1*$AJ22+(1-DP$1)*$EE22</f>
        <v>0.537385730378106</v>
      </c>
      <c r="DQ22" s="22">
        <f>DQ$1*$AJ22+(1-DQ$1)*$EE22</f>
        <v>0.54370791544137775</v>
      </c>
      <c r="DR22" s="22">
        <f>DR$1*$AJ22+(1-DR$1)*$EE22</f>
        <v>0.55003010050464962</v>
      </c>
      <c r="DS22" s="22">
        <f>DS$1*$AJ22+(1-DS$1)*$EE22</f>
        <v>0.55635228556792149</v>
      </c>
      <c r="DT22" s="22">
        <f>DT$1*$AJ22+(1-DT$1)*$EE22</f>
        <v>0.56267447063119325</v>
      </c>
      <c r="DU22" s="22">
        <f>DU$1*$AJ22+(1-DU$1)*$EE22</f>
        <v>0.56899665569446511</v>
      </c>
      <c r="DV22" s="22">
        <f>DV$1*$AJ22+(1-DV$1)*$EE22</f>
        <v>0.57531884075773698</v>
      </c>
      <c r="DW22" s="22">
        <f>DW$1*$AJ22+(1-DW$1)*$EE22</f>
        <v>0.58164102582100874</v>
      </c>
      <c r="DX22" s="22">
        <f>DX$1*$AJ22+(1-DX$1)*$EE22</f>
        <v>0.58796321088428061</v>
      </c>
      <c r="DY22" s="22">
        <f>DY$1*$AJ22+(1-DY$1)*$EE22</f>
        <v>0.59428539594755236</v>
      </c>
      <c r="DZ22" s="22">
        <f>DZ$1*$AJ22+(1-DZ$1)*$EE22</f>
        <v>0.60060758101082423</v>
      </c>
      <c r="EA22" s="22">
        <f>EA$1*$AJ22+(1-EA$1)*$EE22</f>
        <v>0.6069297660740961</v>
      </c>
      <c r="EB22" s="22">
        <f>EB$1*$AJ22+(1-EB$1)*$EE22</f>
        <v>0.61325195113736786</v>
      </c>
      <c r="EC22" s="22">
        <f>EC$1*$AJ22+(1-EC$1)*$EE22</f>
        <v>0.61957413620063972</v>
      </c>
      <c r="ED22" s="22">
        <f>ED$1*$AJ22+(1-ED$1)*$EE22</f>
        <v>0.62589632126391159</v>
      </c>
      <c r="EE22" s="37">
        <v>0.63221850632718291</v>
      </c>
      <c r="EF22" s="37">
        <v>0.67615827498292025</v>
      </c>
      <c r="EG22" s="33"/>
    </row>
    <row r="23" spans="1:137" x14ac:dyDescent="0.2">
      <c r="D23" s="16"/>
      <c r="E23" s="17"/>
      <c r="F23" s="17"/>
      <c r="G23" s="17"/>
      <c r="H23" s="17"/>
      <c r="I23" s="17"/>
      <c r="J23" s="17"/>
      <c r="K23" s="17"/>
      <c r="L23" s="17"/>
      <c r="N23" s="11">
        <v>42094</v>
      </c>
      <c r="O23" s="12">
        <v>720.2</v>
      </c>
      <c r="P23" s="13">
        <v>2067.89</v>
      </c>
      <c r="Q23" s="12">
        <v>252.51</v>
      </c>
      <c r="R23" s="12">
        <v>226.44</v>
      </c>
      <c r="S23" s="12">
        <v>401.5</v>
      </c>
      <c r="T23" s="12">
        <v>119.04</v>
      </c>
      <c r="U23" s="12">
        <v>396.65</v>
      </c>
      <c r="V23" s="12">
        <v>688.87</v>
      </c>
      <c r="W23" s="12">
        <v>244.22</v>
      </c>
      <c r="Y23" s="21">
        <f>(O23-O22)/O22</f>
        <v>-4.1482300884955747E-3</v>
      </c>
      <c r="Z23" s="21">
        <f>(P23-P22)/P22</f>
        <v>-8.7957282000152952E-3</v>
      </c>
      <c r="AA23" s="21">
        <f>(Q23-Q22)/Q22</f>
        <v>5.3750597228857874E-3</v>
      </c>
      <c r="AB23" s="31">
        <v>0</v>
      </c>
      <c r="AC23" s="21">
        <f>(S23-S22)/S22</f>
        <v>1.5216144079423623E-3</v>
      </c>
      <c r="AD23" s="21">
        <f>(T23-T22)/T22</f>
        <v>-2.5138260432377843E-3</v>
      </c>
      <c r="AE23" s="21">
        <f>(U23-U22)/U22</f>
        <v>-1.4289264413518887E-2</v>
      </c>
      <c r="AF23" s="21">
        <f>(V23-V22)/V22</f>
        <v>-1.7678853482879439E-3</v>
      </c>
      <c r="AG23" s="21">
        <f>(W23-W22)/W22</f>
        <v>-1.3372116511129973E-2</v>
      </c>
      <c r="AI23" s="1" t="s">
        <v>34</v>
      </c>
      <c r="AJ23" s="37">
        <v>0</v>
      </c>
      <c r="AK23" s="22">
        <f>AK$1*$AJ23+(1-AK$1)*$EE23</f>
        <v>1.1105535240396956E-3</v>
      </c>
      <c r="AL23" s="22">
        <f>AL$1*$AJ23+(1-AL$1)*$EE23</f>
        <v>1.6658302860595433E-3</v>
      </c>
      <c r="AM23" s="22">
        <f>AM$1*$AJ23+(1-AM$1)*$EE23</f>
        <v>2.2211070480793911E-3</v>
      </c>
      <c r="AN23" s="22">
        <f>AN$1*$AJ23+(1-AN$1)*$EE23</f>
        <v>2.7763838100992389E-3</v>
      </c>
      <c r="AO23" s="22">
        <f>AO$1*$AJ23+(1-AO$1)*$EE23</f>
        <v>3.3316605721190867E-3</v>
      </c>
      <c r="AP23" s="22">
        <f>AP$1*$AJ23+(1-AP$1)*$EE23</f>
        <v>3.8869373341389344E-3</v>
      </c>
      <c r="AQ23" s="22">
        <f>AQ$1*$AJ23+(1-AQ$1)*$EE23</f>
        <v>4.4422140961587822E-3</v>
      </c>
      <c r="AR23" s="22">
        <f>AR$1*$AJ23+(1-AR$1)*$EE23</f>
        <v>4.99749085817863E-3</v>
      </c>
      <c r="AS23" s="22">
        <f>AS$1*$AJ23+(1-AS$1)*$EE23</f>
        <v>5.5527676201984778E-3</v>
      </c>
      <c r="AT23" s="22">
        <f>AT$1*$AJ23+(1-AT$1)*$EE23</f>
        <v>6.1080443822183255E-3</v>
      </c>
      <c r="AU23" s="22">
        <f>AU$1*$AJ23+(1-AU$1)*$EE23</f>
        <v>6.6633211442381733E-3</v>
      </c>
      <c r="AV23" s="22">
        <f>AV$1*$AJ23+(1-AV$1)*$EE23</f>
        <v>7.2185979062580211E-3</v>
      </c>
      <c r="AW23" s="22">
        <f>AW$1*$AJ23+(1-AW$1)*$EE23</f>
        <v>7.7738746682778689E-3</v>
      </c>
      <c r="AX23" s="22">
        <f>AX$1*$AJ23+(1-AX$1)*$EE23</f>
        <v>8.3291514302977158E-3</v>
      </c>
      <c r="AY23" s="22">
        <f>AY$1*$AJ23+(1-AY$1)*$EE23</f>
        <v>8.8844281923175644E-3</v>
      </c>
      <c r="AZ23" s="22">
        <f>AZ$1*$AJ23+(1-AZ$1)*$EE23</f>
        <v>9.4397049543374113E-3</v>
      </c>
      <c r="BA23" s="22">
        <f>BA$1*$AJ23+(1-BA$1)*$EE23</f>
        <v>9.99498171635726E-3</v>
      </c>
      <c r="BB23" s="22">
        <f>BB$1*$AJ23+(1-BB$1)*$EE23</f>
        <v>1.0550258478377107E-2</v>
      </c>
      <c r="BC23" s="22">
        <f>BC$1*$AJ23+(1-BC$1)*$EE23</f>
        <v>1.1105535240396956E-2</v>
      </c>
      <c r="BD23" s="22">
        <f>BD$1*$AJ23+(1-BD$1)*$EE23</f>
        <v>1.1660812002416802E-2</v>
      </c>
      <c r="BE23" s="22">
        <f>BE$1*$AJ23+(1-BE$1)*$EE23</f>
        <v>1.2216088764436651E-2</v>
      </c>
      <c r="BF23" s="22">
        <f>BF$1*$AJ23+(1-BF$1)*$EE23</f>
        <v>1.2771365526456498E-2</v>
      </c>
      <c r="BG23" s="22">
        <f>BG$1*$AJ23+(1-BG$1)*$EE23</f>
        <v>1.3326642288476347E-2</v>
      </c>
      <c r="BH23" s="22">
        <f>BH$1*$AJ23+(1-BH$1)*$EE23</f>
        <v>1.3881919050496194E-2</v>
      </c>
      <c r="BI23" s="22">
        <f>BI$1*$AJ23+(1-BI$1)*$EE23</f>
        <v>1.4437195812516042E-2</v>
      </c>
      <c r="BJ23" s="22">
        <f>BJ$1*$AJ23+(1-BJ$1)*$EE23</f>
        <v>1.4992472574535889E-2</v>
      </c>
      <c r="BK23" s="22">
        <f>BK$1*$AJ23+(1-BK$1)*$EE23</f>
        <v>1.5547749336555738E-2</v>
      </c>
      <c r="BL23" s="22">
        <f>BL$1*$AJ23+(1-BL$1)*$EE23</f>
        <v>1.6103026098575585E-2</v>
      </c>
      <c r="BM23" s="22">
        <f>BM$1*$AJ23+(1-BM$1)*$EE23</f>
        <v>1.6658302860595432E-2</v>
      </c>
      <c r="BN23" s="22">
        <f>BN$1*$AJ23+(1-BN$1)*$EE23</f>
        <v>1.7213579622615282E-2</v>
      </c>
      <c r="BO23" s="22">
        <f>BO$1*$AJ23+(1-BO$1)*$EE23</f>
        <v>1.7768856384635129E-2</v>
      </c>
      <c r="BP23" s="22">
        <f>BP$1*$AJ23+(1-BP$1)*$EE23</f>
        <v>1.8324133146654976E-2</v>
      </c>
      <c r="BQ23" s="22">
        <f>BQ$1*$AJ23+(1-BQ$1)*$EE23</f>
        <v>1.8879409908674823E-2</v>
      </c>
      <c r="BR23" s="22">
        <f>BR$1*$AJ23+(1-BR$1)*$EE23</f>
        <v>1.943468667069467E-2</v>
      </c>
      <c r="BS23" s="22">
        <f>BS$1*$AJ23+(1-BS$1)*$EE23</f>
        <v>1.998996343271452E-2</v>
      </c>
      <c r="BT23" s="22">
        <f>BT$1*$AJ23+(1-BT$1)*$EE23</f>
        <v>2.0545240194734367E-2</v>
      </c>
      <c r="BU23" s="22">
        <f>BU$1*$AJ23+(1-BU$1)*$EE23</f>
        <v>2.1100516956754214E-2</v>
      </c>
      <c r="BV23" s="22">
        <f>BV$1*$AJ23+(1-BV$1)*$EE23</f>
        <v>2.1655793718774061E-2</v>
      </c>
      <c r="BW23" s="22">
        <f>BW$1*$AJ23+(1-BW$1)*$EE23</f>
        <v>2.2211070480793911E-2</v>
      </c>
      <c r="BX23" s="22">
        <f>BX$1*$AJ23+(1-BX$1)*$EE23</f>
        <v>2.2766347242813758E-2</v>
      </c>
      <c r="BY23" s="22">
        <f>BY$1*$AJ23+(1-BY$1)*$EE23</f>
        <v>2.3321624004833605E-2</v>
      </c>
      <c r="BZ23" s="22">
        <f>BZ$1*$AJ23+(1-BZ$1)*$EE23</f>
        <v>2.3876900766853452E-2</v>
      </c>
      <c r="CA23" s="22">
        <f>CA$1*$AJ23+(1-CA$1)*$EE23</f>
        <v>2.4432177528873302E-2</v>
      </c>
      <c r="CB23" s="22">
        <f>CB$1*$AJ23+(1-CB$1)*$EE23</f>
        <v>2.4987454290893149E-2</v>
      </c>
      <c r="CC23" s="22">
        <f>CC$1*$AJ23+(1-CC$1)*$EE23</f>
        <v>2.5542731052912996E-2</v>
      </c>
      <c r="CD23" s="22">
        <f>CD$1*$AJ23+(1-CD$1)*$EE23</f>
        <v>2.6098007814932843E-2</v>
      </c>
      <c r="CE23" s="22">
        <f>CE$1*$AJ23+(1-CE$1)*$EE23</f>
        <v>2.6653284576952693E-2</v>
      </c>
      <c r="CF23" s="22">
        <f>CF$1*$AJ23+(1-CF$1)*$EE23</f>
        <v>2.720856133897254E-2</v>
      </c>
      <c r="CG23" s="22">
        <f>CG$1*$AJ23+(1-CG$1)*$EE23</f>
        <v>2.7763838100992387E-2</v>
      </c>
      <c r="CH23" s="22">
        <f>CH$1*$AJ23+(1-CH$1)*$EE23</f>
        <v>2.8319114863012234E-2</v>
      </c>
      <c r="CI23" s="22">
        <f>CI$1*$AJ23+(1-CI$1)*$EE23</f>
        <v>2.8874391625032084E-2</v>
      </c>
      <c r="CJ23" s="22">
        <f>CJ$1*$AJ23+(1-CJ$1)*$EE23</f>
        <v>2.9429668387051931E-2</v>
      </c>
      <c r="CK23" s="22">
        <f>CK$1*$AJ23+(1-CK$1)*$EE23</f>
        <v>2.9984945149071778E-2</v>
      </c>
      <c r="CL23" s="22">
        <f>CL$1*$AJ23+(1-CL$1)*$EE23</f>
        <v>3.0540221911091625E-2</v>
      </c>
      <c r="CM23" s="22">
        <f>CM$1*$AJ23+(1-CM$1)*$EE23</f>
        <v>3.1095498673111475E-2</v>
      </c>
      <c r="CN23" s="22">
        <f>CN$1*$AJ23+(1-CN$1)*$EE23</f>
        <v>3.1650775435131319E-2</v>
      </c>
      <c r="CO23" s="22">
        <f>CO$1*$AJ23+(1-CO$1)*$EE23</f>
        <v>3.2206052197151169E-2</v>
      </c>
      <c r="CP23" s="22">
        <f>CP$1*$AJ23+(1-CP$1)*$EE23</f>
        <v>3.276132895917102E-2</v>
      </c>
      <c r="CQ23" s="22">
        <f>CQ$1*$AJ23+(1-CQ$1)*$EE23</f>
        <v>3.3316605721190863E-2</v>
      </c>
      <c r="CR23" s="22">
        <f>CR$1*$AJ23+(1-CR$1)*$EE23</f>
        <v>3.3871882483210713E-2</v>
      </c>
      <c r="CS23" s="22">
        <f>CS$1*$AJ23+(1-CS$1)*$EE23</f>
        <v>3.4427159245230564E-2</v>
      </c>
      <c r="CT23" s="22">
        <f>CT$1*$AJ23+(1-CT$1)*$EE23</f>
        <v>3.4982436007250407E-2</v>
      </c>
      <c r="CU23" s="22">
        <f>CU$1*$AJ23+(1-CU$1)*$EE23</f>
        <v>3.5537712769270258E-2</v>
      </c>
      <c r="CV23" s="22">
        <f>CV$1*$AJ23+(1-CV$1)*$EE23</f>
        <v>3.6092989531290101E-2</v>
      </c>
      <c r="CW23" s="22">
        <f>CW$1*$AJ23+(1-CW$1)*$EE23</f>
        <v>3.6648266293309952E-2</v>
      </c>
      <c r="CX23" s="22">
        <f>CX$1*$AJ23+(1-CX$1)*$EE23</f>
        <v>3.7203543055329802E-2</v>
      </c>
      <c r="CY23" s="22">
        <f>CY$1*$AJ23+(1-CY$1)*$EE23</f>
        <v>3.7758819817349645E-2</v>
      </c>
      <c r="CZ23" s="22">
        <f>CZ$1*$AJ23+(1-CZ$1)*$EE23</f>
        <v>3.8314096579369496E-2</v>
      </c>
      <c r="DA23" s="22">
        <f>DA$1*$AJ23+(1-DA$1)*$EE23</f>
        <v>3.8869373341389339E-2</v>
      </c>
      <c r="DB23" s="22">
        <f>DB$1*$AJ23+(1-DB$1)*$EE23</f>
        <v>3.942465010340919E-2</v>
      </c>
      <c r="DC23" s="22">
        <f>DC$1*$AJ23+(1-DC$1)*$EE23</f>
        <v>3.997992686542904E-2</v>
      </c>
      <c r="DD23" s="22">
        <f>DD$1*$AJ23+(1-DD$1)*$EE23</f>
        <v>4.0535203627448883E-2</v>
      </c>
      <c r="DE23" s="22">
        <f>DE$1*$AJ23+(1-DE$1)*$EE23</f>
        <v>4.1090480389468734E-2</v>
      </c>
      <c r="DF23" s="22">
        <f>DF$1*$AJ23+(1-DF$1)*$EE23</f>
        <v>4.1645757151488584E-2</v>
      </c>
      <c r="DG23" s="22">
        <f>DG$1*$AJ23+(1-DG$1)*$EE23</f>
        <v>4.2201033913508428E-2</v>
      </c>
      <c r="DH23" s="22">
        <f>DH$1*$AJ23+(1-DH$1)*$EE23</f>
        <v>4.2756310675528278E-2</v>
      </c>
      <c r="DI23" s="22">
        <f>DI$1*$AJ23+(1-DI$1)*$EE23</f>
        <v>4.3311587437548121E-2</v>
      </c>
      <c r="DJ23" s="22">
        <f>DJ$1*$AJ23+(1-DJ$1)*$EE23</f>
        <v>4.3866864199567972E-2</v>
      </c>
      <c r="DK23" s="22">
        <f>DK$1*$AJ23+(1-DK$1)*$EE23</f>
        <v>4.4422140961587822E-2</v>
      </c>
      <c r="DL23" s="22">
        <f>DL$1*$AJ23+(1-DL$1)*$EE23</f>
        <v>4.4977417723607666E-2</v>
      </c>
      <c r="DM23" s="22">
        <f>DM$1*$AJ23+(1-DM$1)*$EE23</f>
        <v>4.5532694485627516E-2</v>
      </c>
      <c r="DN23" s="22">
        <f>DN$1*$AJ23+(1-DN$1)*$EE23</f>
        <v>4.6087971247647366E-2</v>
      </c>
      <c r="DO23" s="22">
        <f>DO$1*$AJ23+(1-DO$1)*$EE23</f>
        <v>4.664324800966721E-2</v>
      </c>
      <c r="DP23" s="22">
        <f>DP$1*$AJ23+(1-DP$1)*$EE23</f>
        <v>4.719852477168706E-2</v>
      </c>
      <c r="DQ23" s="22">
        <f>DQ$1*$AJ23+(1-DQ$1)*$EE23</f>
        <v>4.7753801533706904E-2</v>
      </c>
      <c r="DR23" s="22">
        <f>DR$1*$AJ23+(1-DR$1)*$EE23</f>
        <v>4.8309078295726754E-2</v>
      </c>
      <c r="DS23" s="22">
        <f>DS$1*$AJ23+(1-DS$1)*$EE23</f>
        <v>4.8864355057746604E-2</v>
      </c>
      <c r="DT23" s="22">
        <f>DT$1*$AJ23+(1-DT$1)*$EE23</f>
        <v>4.9419631819766448E-2</v>
      </c>
      <c r="DU23" s="22">
        <f>DU$1*$AJ23+(1-DU$1)*$EE23</f>
        <v>4.9974908581786298E-2</v>
      </c>
      <c r="DV23" s="22">
        <f>DV$1*$AJ23+(1-DV$1)*$EE23</f>
        <v>5.0530185343806149E-2</v>
      </c>
      <c r="DW23" s="22">
        <f>DW$1*$AJ23+(1-DW$1)*$EE23</f>
        <v>5.1085462105825985E-2</v>
      </c>
      <c r="DX23" s="22">
        <f>DX$1*$AJ23+(1-DX$1)*$EE23</f>
        <v>5.1640738867845835E-2</v>
      </c>
      <c r="DY23" s="22">
        <f>DY$1*$AJ23+(1-DY$1)*$EE23</f>
        <v>5.2196015629865679E-2</v>
      </c>
      <c r="DZ23" s="22">
        <f>DZ$1*$AJ23+(1-DZ$1)*$EE23</f>
        <v>5.2751292391885529E-2</v>
      </c>
      <c r="EA23" s="22">
        <f>EA$1*$AJ23+(1-EA$1)*$EE23</f>
        <v>5.330656915390538E-2</v>
      </c>
      <c r="EB23" s="22">
        <f>EB$1*$AJ23+(1-EB$1)*$EE23</f>
        <v>5.3861845915925223E-2</v>
      </c>
      <c r="EC23" s="22">
        <f>EC$1*$AJ23+(1-EC$1)*$EE23</f>
        <v>5.4417122677945073E-2</v>
      </c>
      <c r="ED23" s="22">
        <f>ED$1*$AJ23+(1-ED$1)*$EE23</f>
        <v>5.4972399439964924E-2</v>
      </c>
      <c r="EE23" s="37">
        <v>5.5527676201984726E-2</v>
      </c>
      <c r="EF23" s="37">
        <v>2.5251606269647443E-2</v>
      </c>
    </row>
    <row r="24" spans="1:137" x14ac:dyDescent="0.2">
      <c r="A24" s="60" t="s">
        <v>42</v>
      </c>
      <c r="D24" s="16"/>
      <c r="E24" s="17"/>
      <c r="F24" s="17"/>
      <c r="G24" s="17"/>
      <c r="H24" s="17"/>
      <c r="I24" s="17"/>
      <c r="J24" s="17"/>
      <c r="K24" s="17"/>
      <c r="L24" s="17"/>
      <c r="N24" s="11">
        <v>42095</v>
      </c>
      <c r="O24" s="12">
        <v>718.81</v>
      </c>
      <c r="P24" s="13">
        <v>2059.69</v>
      </c>
      <c r="Q24" s="12">
        <v>255.12</v>
      </c>
      <c r="R24" s="12">
        <v>226.45</v>
      </c>
      <c r="S24" s="12">
        <v>403.11</v>
      </c>
      <c r="T24" s="12">
        <v>119.2</v>
      </c>
      <c r="U24" s="12">
        <v>406.71</v>
      </c>
      <c r="V24" s="12">
        <v>703.42</v>
      </c>
      <c r="W24" s="12">
        <v>247.27</v>
      </c>
      <c r="Y24" s="21">
        <f>(O24-O23)/O23</f>
        <v>-1.9300194390448485E-3</v>
      </c>
      <c r="Z24" s="21">
        <f>(P24-P23)/P23</f>
        <v>-3.9653946776665189E-3</v>
      </c>
      <c r="AA24" s="21">
        <f>(Q24-Q23)/Q23</f>
        <v>1.0336224307948255E-2</v>
      </c>
      <c r="AB24" s="31">
        <v>0</v>
      </c>
      <c r="AC24" s="21">
        <f>(S24-S23)/S23</f>
        <v>4.0099626400996605E-3</v>
      </c>
      <c r="AD24" s="21">
        <f>(T24-T23)/T23</f>
        <v>1.3440860215053476E-3</v>
      </c>
      <c r="AE24" s="21">
        <f>(U24-U23)/U23</f>
        <v>2.5362410185301911E-2</v>
      </c>
      <c r="AF24" s="21">
        <f>(V24-V23)/V23</f>
        <v>2.1121546881124095E-2</v>
      </c>
      <c r="AG24" s="21">
        <f>(W24-W23)/W23</f>
        <v>1.2488739660961475E-2</v>
      </c>
      <c r="AI24" s="1" t="s">
        <v>35</v>
      </c>
      <c r="AJ24" s="37">
        <v>0</v>
      </c>
      <c r="AK24" s="22">
        <f>AK$1*$AJ24+(1-AK$1)*$EE24</f>
        <v>0</v>
      </c>
      <c r="AL24" s="22">
        <f>AL$1*$AJ24+(1-AL$1)*$EE24</f>
        <v>0</v>
      </c>
      <c r="AM24" s="22">
        <f>AM$1*$AJ24+(1-AM$1)*$EE24</f>
        <v>0</v>
      </c>
      <c r="AN24" s="22">
        <f>AN$1*$AJ24+(1-AN$1)*$EE24</f>
        <v>0</v>
      </c>
      <c r="AO24" s="22">
        <f>AO$1*$AJ24+(1-AO$1)*$EE24</f>
        <v>0</v>
      </c>
      <c r="AP24" s="22">
        <f>AP$1*$AJ24+(1-AP$1)*$EE24</f>
        <v>0</v>
      </c>
      <c r="AQ24" s="22">
        <f>AQ$1*$AJ24+(1-AQ$1)*$EE24</f>
        <v>0</v>
      </c>
      <c r="AR24" s="22">
        <f>AR$1*$AJ24+(1-AR$1)*$EE24</f>
        <v>0</v>
      </c>
      <c r="AS24" s="22">
        <f>AS$1*$AJ24+(1-AS$1)*$EE24</f>
        <v>0</v>
      </c>
      <c r="AT24" s="22">
        <f>AT$1*$AJ24+(1-AT$1)*$EE24</f>
        <v>0</v>
      </c>
      <c r="AU24" s="22">
        <f>AU$1*$AJ24+(1-AU$1)*$EE24</f>
        <v>0</v>
      </c>
      <c r="AV24" s="22">
        <f>AV$1*$AJ24+(1-AV$1)*$EE24</f>
        <v>0</v>
      </c>
      <c r="AW24" s="22">
        <f>AW$1*$AJ24+(1-AW$1)*$EE24</f>
        <v>0</v>
      </c>
      <c r="AX24" s="22">
        <f>AX$1*$AJ24+(1-AX$1)*$EE24</f>
        <v>0</v>
      </c>
      <c r="AY24" s="22">
        <f>AY$1*$AJ24+(1-AY$1)*$EE24</f>
        <v>0</v>
      </c>
      <c r="AZ24" s="22">
        <f>AZ$1*$AJ24+(1-AZ$1)*$EE24</f>
        <v>0</v>
      </c>
      <c r="BA24" s="22">
        <f>BA$1*$AJ24+(1-BA$1)*$EE24</f>
        <v>0</v>
      </c>
      <c r="BB24" s="22">
        <f>BB$1*$AJ24+(1-BB$1)*$EE24</f>
        <v>0</v>
      </c>
      <c r="BC24" s="22">
        <f>BC$1*$AJ24+(1-BC$1)*$EE24</f>
        <v>0</v>
      </c>
      <c r="BD24" s="22">
        <f>BD$1*$AJ24+(1-BD$1)*$EE24</f>
        <v>0</v>
      </c>
      <c r="BE24" s="22">
        <f>BE$1*$AJ24+(1-BE$1)*$EE24</f>
        <v>0</v>
      </c>
      <c r="BF24" s="22">
        <f>BF$1*$AJ24+(1-BF$1)*$EE24</f>
        <v>0</v>
      </c>
      <c r="BG24" s="22">
        <f>BG$1*$AJ24+(1-BG$1)*$EE24</f>
        <v>0</v>
      </c>
      <c r="BH24" s="22">
        <f>BH$1*$AJ24+(1-BH$1)*$EE24</f>
        <v>0</v>
      </c>
      <c r="BI24" s="22">
        <f>BI$1*$AJ24+(1-BI$1)*$EE24</f>
        <v>0</v>
      </c>
      <c r="BJ24" s="22">
        <f>BJ$1*$AJ24+(1-BJ$1)*$EE24</f>
        <v>0</v>
      </c>
      <c r="BK24" s="22">
        <f>BK$1*$AJ24+(1-BK$1)*$EE24</f>
        <v>0</v>
      </c>
      <c r="BL24" s="22">
        <f>BL$1*$AJ24+(1-BL$1)*$EE24</f>
        <v>0</v>
      </c>
      <c r="BM24" s="22">
        <f>BM$1*$AJ24+(1-BM$1)*$EE24</f>
        <v>0</v>
      </c>
      <c r="BN24" s="22">
        <f>BN$1*$AJ24+(1-BN$1)*$EE24</f>
        <v>0</v>
      </c>
      <c r="BO24" s="22">
        <f>BO$1*$AJ24+(1-BO$1)*$EE24</f>
        <v>0</v>
      </c>
      <c r="BP24" s="22">
        <f>BP$1*$AJ24+(1-BP$1)*$EE24</f>
        <v>0</v>
      </c>
      <c r="BQ24" s="22">
        <f>BQ$1*$AJ24+(1-BQ$1)*$EE24</f>
        <v>0</v>
      </c>
      <c r="BR24" s="22">
        <f>BR$1*$AJ24+(1-BR$1)*$EE24</f>
        <v>0</v>
      </c>
      <c r="BS24" s="22">
        <f>BS$1*$AJ24+(1-BS$1)*$EE24</f>
        <v>0</v>
      </c>
      <c r="BT24" s="22">
        <f>BT$1*$AJ24+(1-BT$1)*$EE24</f>
        <v>0</v>
      </c>
      <c r="BU24" s="22">
        <f>BU$1*$AJ24+(1-BU$1)*$EE24</f>
        <v>0</v>
      </c>
      <c r="BV24" s="22">
        <f>BV$1*$AJ24+(1-BV$1)*$EE24</f>
        <v>0</v>
      </c>
      <c r="BW24" s="22">
        <f>BW$1*$AJ24+(1-BW$1)*$EE24</f>
        <v>0</v>
      </c>
      <c r="BX24" s="22">
        <f>BX$1*$AJ24+(1-BX$1)*$EE24</f>
        <v>0</v>
      </c>
      <c r="BY24" s="22">
        <f>BY$1*$AJ24+(1-BY$1)*$EE24</f>
        <v>0</v>
      </c>
      <c r="BZ24" s="22">
        <f>BZ$1*$AJ24+(1-BZ$1)*$EE24</f>
        <v>0</v>
      </c>
      <c r="CA24" s="22">
        <f>CA$1*$AJ24+(1-CA$1)*$EE24</f>
        <v>0</v>
      </c>
      <c r="CB24" s="22">
        <f>CB$1*$AJ24+(1-CB$1)*$EE24</f>
        <v>0</v>
      </c>
      <c r="CC24" s="22">
        <f>CC$1*$AJ24+(1-CC$1)*$EE24</f>
        <v>0</v>
      </c>
      <c r="CD24" s="22">
        <f>CD$1*$AJ24+(1-CD$1)*$EE24</f>
        <v>0</v>
      </c>
      <c r="CE24" s="22">
        <f>CE$1*$AJ24+(1-CE$1)*$EE24</f>
        <v>0</v>
      </c>
      <c r="CF24" s="22">
        <f>CF$1*$AJ24+(1-CF$1)*$EE24</f>
        <v>0</v>
      </c>
      <c r="CG24" s="22">
        <f>CG$1*$AJ24+(1-CG$1)*$EE24</f>
        <v>0</v>
      </c>
      <c r="CH24" s="22">
        <f>CH$1*$AJ24+(1-CH$1)*$EE24</f>
        <v>0</v>
      </c>
      <c r="CI24" s="22">
        <f>CI$1*$AJ24+(1-CI$1)*$EE24</f>
        <v>0</v>
      </c>
      <c r="CJ24" s="22">
        <f>CJ$1*$AJ24+(1-CJ$1)*$EE24</f>
        <v>0</v>
      </c>
      <c r="CK24" s="22">
        <f>CK$1*$AJ24+(1-CK$1)*$EE24</f>
        <v>0</v>
      </c>
      <c r="CL24" s="22">
        <f>CL$1*$AJ24+(1-CL$1)*$EE24</f>
        <v>0</v>
      </c>
      <c r="CM24" s="22">
        <f>CM$1*$AJ24+(1-CM$1)*$EE24</f>
        <v>0</v>
      </c>
      <c r="CN24" s="22">
        <f>CN$1*$AJ24+(1-CN$1)*$EE24</f>
        <v>0</v>
      </c>
      <c r="CO24" s="22">
        <f>CO$1*$AJ24+(1-CO$1)*$EE24</f>
        <v>0</v>
      </c>
      <c r="CP24" s="22">
        <f>CP$1*$AJ24+(1-CP$1)*$EE24</f>
        <v>0</v>
      </c>
      <c r="CQ24" s="22">
        <f>CQ$1*$AJ24+(1-CQ$1)*$EE24</f>
        <v>0</v>
      </c>
      <c r="CR24" s="22">
        <f>CR$1*$AJ24+(1-CR$1)*$EE24</f>
        <v>0</v>
      </c>
      <c r="CS24" s="22">
        <f>CS$1*$AJ24+(1-CS$1)*$EE24</f>
        <v>0</v>
      </c>
      <c r="CT24" s="22">
        <f>CT$1*$AJ24+(1-CT$1)*$EE24</f>
        <v>0</v>
      </c>
      <c r="CU24" s="22">
        <f>CU$1*$AJ24+(1-CU$1)*$EE24</f>
        <v>0</v>
      </c>
      <c r="CV24" s="22">
        <f>CV$1*$AJ24+(1-CV$1)*$EE24</f>
        <v>0</v>
      </c>
      <c r="CW24" s="22">
        <f>CW$1*$AJ24+(1-CW$1)*$EE24</f>
        <v>0</v>
      </c>
      <c r="CX24" s="22">
        <f>CX$1*$AJ24+(1-CX$1)*$EE24</f>
        <v>0</v>
      </c>
      <c r="CY24" s="22">
        <f>CY$1*$AJ24+(1-CY$1)*$EE24</f>
        <v>0</v>
      </c>
      <c r="CZ24" s="22">
        <f>CZ$1*$AJ24+(1-CZ$1)*$EE24</f>
        <v>0</v>
      </c>
      <c r="DA24" s="22">
        <f>DA$1*$AJ24+(1-DA$1)*$EE24</f>
        <v>0</v>
      </c>
      <c r="DB24" s="22">
        <f>DB$1*$AJ24+(1-DB$1)*$EE24</f>
        <v>0</v>
      </c>
      <c r="DC24" s="22">
        <f>DC$1*$AJ24+(1-DC$1)*$EE24</f>
        <v>0</v>
      </c>
      <c r="DD24" s="22">
        <f>DD$1*$AJ24+(1-DD$1)*$EE24</f>
        <v>0</v>
      </c>
      <c r="DE24" s="22">
        <f>DE$1*$AJ24+(1-DE$1)*$EE24</f>
        <v>0</v>
      </c>
      <c r="DF24" s="22">
        <f>DF$1*$AJ24+(1-DF$1)*$EE24</f>
        <v>0</v>
      </c>
      <c r="DG24" s="22">
        <f>DG$1*$AJ24+(1-DG$1)*$EE24</f>
        <v>0</v>
      </c>
      <c r="DH24" s="22">
        <f>DH$1*$AJ24+(1-DH$1)*$EE24</f>
        <v>0</v>
      </c>
      <c r="DI24" s="22">
        <f>DI$1*$AJ24+(1-DI$1)*$EE24</f>
        <v>0</v>
      </c>
      <c r="DJ24" s="22">
        <f>DJ$1*$AJ24+(1-DJ$1)*$EE24</f>
        <v>0</v>
      </c>
      <c r="DK24" s="22">
        <f>DK$1*$AJ24+(1-DK$1)*$EE24</f>
        <v>0</v>
      </c>
      <c r="DL24" s="22">
        <f>DL$1*$AJ24+(1-DL$1)*$EE24</f>
        <v>0</v>
      </c>
      <c r="DM24" s="22">
        <f>DM$1*$AJ24+(1-DM$1)*$EE24</f>
        <v>0</v>
      </c>
      <c r="DN24" s="22">
        <f>DN$1*$AJ24+(1-DN$1)*$EE24</f>
        <v>0</v>
      </c>
      <c r="DO24" s="22">
        <f>DO$1*$AJ24+(1-DO$1)*$EE24</f>
        <v>0</v>
      </c>
      <c r="DP24" s="22">
        <f>DP$1*$AJ24+(1-DP$1)*$EE24</f>
        <v>0</v>
      </c>
      <c r="DQ24" s="22">
        <f>DQ$1*$AJ24+(1-DQ$1)*$EE24</f>
        <v>0</v>
      </c>
      <c r="DR24" s="22">
        <f>DR$1*$AJ24+(1-DR$1)*$EE24</f>
        <v>0</v>
      </c>
      <c r="DS24" s="22">
        <f>DS$1*$AJ24+(1-DS$1)*$EE24</f>
        <v>0</v>
      </c>
      <c r="DT24" s="22">
        <f>DT$1*$AJ24+(1-DT$1)*$EE24</f>
        <v>0</v>
      </c>
      <c r="DU24" s="22">
        <f>DU$1*$AJ24+(1-DU$1)*$EE24</f>
        <v>0</v>
      </c>
      <c r="DV24" s="22">
        <f>DV$1*$AJ24+(1-DV$1)*$EE24</f>
        <v>0</v>
      </c>
      <c r="DW24" s="22">
        <f>DW$1*$AJ24+(1-DW$1)*$EE24</f>
        <v>0</v>
      </c>
      <c r="DX24" s="22">
        <f>DX$1*$AJ24+(1-DX$1)*$EE24</f>
        <v>0</v>
      </c>
      <c r="DY24" s="22">
        <f>DY$1*$AJ24+(1-DY$1)*$EE24</f>
        <v>0</v>
      </c>
      <c r="DZ24" s="22">
        <f>DZ$1*$AJ24+(1-DZ$1)*$EE24</f>
        <v>0</v>
      </c>
      <c r="EA24" s="22">
        <f>EA$1*$AJ24+(1-EA$1)*$EE24</f>
        <v>0</v>
      </c>
      <c r="EB24" s="22">
        <f>EB$1*$AJ24+(1-EB$1)*$EE24</f>
        <v>0</v>
      </c>
      <c r="EC24" s="22">
        <f>EC$1*$AJ24+(1-EC$1)*$EE24</f>
        <v>0</v>
      </c>
      <c r="ED24" s="22">
        <f>ED$1*$AJ24+(1-ED$1)*$EE24</f>
        <v>0</v>
      </c>
      <c r="EE24" s="37">
        <v>0</v>
      </c>
      <c r="EF24" s="37">
        <v>0</v>
      </c>
    </row>
    <row r="25" spans="1:137" x14ac:dyDescent="0.2">
      <c r="C25" s="1" t="s">
        <v>44</v>
      </c>
      <c r="D25" s="29">
        <f>SUMPRODUCT(D3:D10,F3:F10)</f>
        <v>2.069261858253143E-4</v>
      </c>
      <c r="E25" s="28"/>
      <c r="F25" s="17"/>
      <c r="G25" s="17"/>
      <c r="H25" s="17"/>
      <c r="I25" s="17"/>
      <c r="J25" s="17"/>
      <c r="K25" s="17"/>
      <c r="L25" s="17"/>
      <c r="N25" s="11">
        <v>42096</v>
      </c>
      <c r="O25" s="12">
        <v>721.27</v>
      </c>
      <c r="P25" s="13">
        <v>2066.96</v>
      </c>
      <c r="Q25" s="12">
        <v>257.7</v>
      </c>
      <c r="R25" s="12">
        <v>226.45</v>
      </c>
      <c r="S25" s="12">
        <v>402.39</v>
      </c>
      <c r="T25" s="12">
        <v>119.87</v>
      </c>
      <c r="U25" s="12">
        <v>400.97</v>
      </c>
      <c r="V25" s="12">
        <v>699.17</v>
      </c>
      <c r="W25" s="12">
        <v>253.01</v>
      </c>
      <c r="Y25" s="21">
        <f>(O25-O24)/O24</f>
        <v>3.4223230060795432E-3</v>
      </c>
      <c r="Z25" s="21">
        <f>(P25-P24)/P24</f>
        <v>3.5296573756244784E-3</v>
      </c>
      <c r="AA25" s="21">
        <f>(Q25-Q24)/Q24</f>
        <v>1.0112888052681028E-2</v>
      </c>
      <c r="AB25" s="31">
        <v>0</v>
      </c>
      <c r="AC25" s="21">
        <f>(S25-S24)/S24</f>
        <v>-1.7861129716455241E-3</v>
      </c>
      <c r="AD25" s="21">
        <f>(T25-T24)/T24</f>
        <v>5.620805369127531E-3</v>
      </c>
      <c r="AE25" s="21">
        <f>(U25-U24)/U24</f>
        <v>-1.4113250227434666E-2</v>
      </c>
      <c r="AF25" s="21">
        <f>(V25-V24)/V24</f>
        <v>-6.041909527735919E-3</v>
      </c>
      <c r="AG25" s="21">
        <f>(W25-W24)/W24</f>
        <v>2.3213491325271892E-2</v>
      </c>
      <c r="AI25" s="1" t="s">
        <v>27</v>
      </c>
      <c r="AJ25" s="37">
        <v>0</v>
      </c>
      <c r="AK25" s="22">
        <f>AK$1*$AJ25+(1-AK$1)*$EE25</f>
        <v>1.3053603294165815E-3</v>
      </c>
      <c r="AL25" s="22">
        <f>AL$1*$AJ25+(1-AL$1)*$EE25</f>
        <v>1.958040494124872E-3</v>
      </c>
      <c r="AM25" s="22">
        <f>AM$1*$AJ25+(1-AM$1)*$EE25</f>
        <v>2.6107206588331629E-3</v>
      </c>
      <c r="AN25" s="22">
        <f>AN$1*$AJ25+(1-AN$1)*$EE25</f>
        <v>3.2634008235414534E-3</v>
      </c>
      <c r="AO25" s="22">
        <f>AO$1*$AJ25+(1-AO$1)*$EE25</f>
        <v>3.9160809882497439E-3</v>
      </c>
      <c r="AP25" s="22">
        <f>AP$1*$AJ25+(1-AP$1)*$EE25</f>
        <v>4.5687611529580353E-3</v>
      </c>
      <c r="AQ25" s="22">
        <f>AQ$1*$AJ25+(1-AQ$1)*$EE25</f>
        <v>5.2214413176663258E-3</v>
      </c>
      <c r="AR25" s="22">
        <f>AR$1*$AJ25+(1-AR$1)*$EE25</f>
        <v>5.8741214823746163E-3</v>
      </c>
      <c r="AS25" s="22">
        <f>AS$1*$AJ25+(1-AS$1)*$EE25</f>
        <v>6.5268016470829068E-3</v>
      </c>
      <c r="AT25" s="22">
        <f>AT$1*$AJ25+(1-AT$1)*$EE25</f>
        <v>7.1794818117911982E-3</v>
      </c>
      <c r="AU25" s="22">
        <f>AU$1*$AJ25+(1-AU$1)*$EE25</f>
        <v>7.8321619764994879E-3</v>
      </c>
      <c r="AV25" s="22">
        <f>AV$1*$AJ25+(1-AV$1)*$EE25</f>
        <v>8.4848421412077792E-3</v>
      </c>
      <c r="AW25" s="22">
        <f>AW$1*$AJ25+(1-AW$1)*$EE25</f>
        <v>9.1375223059160706E-3</v>
      </c>
      <c r="AX25" s="22">
        <f>AX$1*$AJ25+(1-AX$1)*$EE25</f>
        <v>9.7902024706243602E-3</v>
      </c>
      <c r="AY25" s="22">
        <f>AY$1*$AJ25+(1-AY$1)*$EE25</f>
        <v>1.0442882635332652E-2</v>
      </c>
      <c r="AZ25" s="22">
        <f>AZ$1*$AJ25+(1-AZ$1)*$EE25</f>
        <v>1.1095562800040941E-2</v>
      </c>
      <c r="BA25" s="22">
        <f>BA$1*$AJ25+(1-BA$1)*$EE25</f>
        <v>1.1748242964749233E-2</v>
      </c>
      <c r="BB25" s="22">
        <f>BB$1*$AJ25+(1-BB$1)*$EE25</f>
        <v>1.2400923129457524E-2</v>
      </c>
      <c r="BC25" s="22">
        <f>BC$1*$AJ25+(1-BC$1)*$EE25</f>
        <v>1.3053603294165814E-2</v>
      </c>
      <c r="BD25" s="22">
        <f>BD$1*$AJ25+(1-BD$1)*$EE25</f>
        <v>1.3706283458874105E-2</v>
      </c>
      <c r="BE25" s="22">
        <f>BE$1*$AJ25+(1-BE$1)*$EE25</f>
        <v>1.4358963623582396E-2</v>
      </c>
      <c r="BF25" s="22">
        <f>BF$1*$AJ25+(1-BF$1)*$EE25</f>
        <v>1.5011643788290686E-2</v>
      </c>
      <c r="BG25" s="22">
        <f>BG$1*$AJ25+(1-BG$1)*$EE25</f>
        <v>1.5664323952998976E-2</v>
      </c>
      <c r="BH25" s="22">
        <f>BH$1*$AJ25+(1-BH$1)*$EE25</f>
        <v>1.6317004117707267E-2</v>
      </c>
      <c r="BI25" s="22">
        <f>BI$1*$AJ25+(1-BI$1)*$EE25</f>
        <v>1.6969684282415558E-2</v>
      </c>
      <c r="BJ25" s="22">
        <f>BJ$1*$AJ25+(1-BJ$1)*$EE25</f>
        <v>1.762236444712385E-2</v>
      </c>
      <c r="BK25" s="22">
        <f>BK$1*$AJ25+(1-BK$1)*$EE25</f>
        <v>1.8275044611832141E-2</v>
      </c>
      <c r="BL25" s="22">
        <f>BL$1*$AJ25+(1-BL$1)*$EE25</f>
        <v>1.8927724776540429E-2</v>
      </c>
      <c r="BM25" s="22">
        <f>BM$1*$AJ25+(1-BM$1)*$EE25</f>
        <v>1.958040494124872E-2</v>
      </c>
      <c r="BN25" s="22">
        <f>BN$1*$AJ25+(1-BN$1)*$EE25</f>
        <v>2.0233085105957012E-2</v>
      </c>
      <c r="BO25" s="22">
        <f>BO$1*$AJ25+(1-BO$1)*$EE25</f>
        <v>2.0885765270665303E-2</v>
      </c>
      <c r="BP25" s="22">
        <f>BP$1*$AJ25+(1-BP$1)*$EE25</f>
        <v>2.1538445435373595E-2</v>
      </c>
      <c r="BQ25" s="22">
        <f>BQ$1*$AJ25+(1-BQ$1)*$EE25</f>
        <v>2.2191125600081883E-2</v>
      </c>
      <c r="BR25" s="22">
        <f>BR$1*$AJ25+(1-BR$1)*$EE25</f>
        <v>2.2843805764790174E-2</v>
      </c>
      <c r="BS25" s="22">
        <f>BS$1*$AJ25+(1-BS$1)*$EE25</f>
        <v>2.3496485929498465E-2</v>
      </c>
      <c r="BT25" s="22">
        <f>BT$1*$AJ25+(1-BT$1)*$EE25</f>
        <v>2.4149166094206757E-2</v>
      </c>
      <c r="BU25" s="22">
        <f>BU$1*$AJ25+(1-BU$1)*$EE25</f>
        <v>2.4801846258915048E-2</v>
      </c>
      <c r="BV25" s="22">
        <f>BV$1*$AJ25+(1-BV$1)*$EE25</f>
        <v>2.5454526423623336E-2</v>
      </c>
      <c r="BW25" s="22">
        <f>BW$1*$AJ25+(1-BW$1)*$EE25</f>
        <v>2.6107206588331627E-2</v>
      </c>
      <c r="BX25" s="22">
        <f>BX$1*$AJ25+(1-BX$1)*$EE25</f>
        <v>2.6759886753039919E-2</v>
      </c>
      <c r="BY25" s="22">
        <f>BY$1*$AJ25+(1-BY$1)*$EE25</f>
        <v>2.741256691774821E-2</v>
      </c>
      <c r="BZ25" s="22">
        <f>BZ$1*$AJ25+(1-BZ$1)*$EE25</f>
        <v>2.8065247082456501E-2</v>
      </c>
      <c r="CA25" s="22">
        <f>CA$1*$AJ25+(1-CA$1)*$EE25</f>
        <v>2.8717927247164793E-2</v>
      </c>
      <c r="CB25" s="22">
        <f>CB$1*$AJ25+(1-CB$1)*$EE25</f>
        <v>2.9370607411873081E-2</v>
      </c>
      <c r="CC25" s="22">
        <f>CC$1*$AJ25+(1-CC$1)*$EE25</f>
        <v>3.0023287576581372E-2</v>
      </c>
      <c r="CD25" s="22">
        <f>CD$1*$AJ25+(1-CD$1)*$EE25</f>
        <v>3.0675967741289663E-2</v>
      </c>
      <c r="CE25" s="22">
        <f>CE$1*$AJ25+(1-CE$1)*$EE25</f>
        <v>3.1328647905997951E-2</v>
      </c>
      <c r="CF25" s="22">
        <f>CF$1*$AJ25+(1-CF$1)*$EE25</f>
        <v>3.1981328070706243E-2</v>
      </c>
      <c r="CG25" s="22">
        <f>CG$1*$AJ25+(1-CG$1)*$EE25</f>
        <v>3.2634008235414534E-2</v>
      </c>
      <c r="CH25" s="22">
        <f>CH$1*$AJ25+(1-CH$1)*$EE25</f>
        <v>3.3286688400122826E-2</v>
      </c>
      <c r="CI25" s="22">
        <f>CI$1*$AJ25+(1-CI$1)*$EE25</f>
        <v>3.3939368564831117E-2</v>
      </c>
      <c r="CJ25" s="22">
        <f>CJ$1*$AJ25+(1-CJ$1)*$EE25</f>
        <v>3.4592048729539408E-2</v>
      </c>
      <c r="CK25" s="22">
        <f>CK$1*$AJ25+(1-CK$1)*$EE25</f>
        <v>3.52447288942477E-2</v>
      </c>
      <c r="CL25" s="22">
        <f>CL$1*$AJ25+(1-CL$1)*$EE25</f>
        <v>3.5897409058955991E-2</v>
      </c>
      <c r="CM25" s="22">
        <f>CM$1*$AJ25+(1-CM$1)*$EE25</f>
        <v>3.6550089223664282E-2</v>
      </c>
      <c r="CN25" s="22">
        <f>CN$1*$AJ25+(1-CN$1)*$EE25</f>
        <v>3.7202769388372574E-2</v>
      </c>
      <c r="CO25" s="22">
        <f>CO$1*$AJ25+(1-CO$1)*$EE25</f>
        <v>3.7855449553080858E-2</v>
      </c>
      <c r="CP25" s="22">
        <f>CP$1*$AJ25+(1-CP$1)*$EE25</f>
        <v>3.850812971778915E-2</v>
      </c>
      <c r="CQ25" s="22">
        <f>CQ$1*$AJ25+(1-CQ$1)*$EE25</f>
        <v>3.9160809882497441E-2</v>
      </c>
      <c r="CR25" s="22">
        <f>CR$1*$AJ25+(1-CR$1)*$EE25</f>
        <v>3.9813490047205732E-2</v>
      </c>
      <c r="CS25" s="22">
        <f>CS$1*$AJ25+(1-CS$1)*$EE25</f>
        <v>4.0466170211914024E-2</v>
      </c>
      <c r="CT25" s="22">
        <f>CT$1*$AJ25+(1-CT$1)*$EE25</f>
        <v>4.1118850376622315E-2</v>
      </c>
      <c r="CU25" s="22">
        <f>CU$1*$AJ25+(1-CU$1)*$EE25</f>
        <v>4.1771530541330607E-2</v>
      </c>
      <c r="CV25" s="22">
        <f>CV$1*$AJ25+(1-CV$1)*$EE25</f>
        <v>4.2424210706038898E-2</v>
      </c>
      <c r="CW25" s="22">
        <f>CW$1*$AJ25+(1-CW$1)*$EE25</f>
        <v>4.3076890870747189E-2</v>
      </c>
      <c r="CX25" s="22">
        <f>CX$1*$AJ25+(1-CX$1)*$EE25</f>
        <v>4.3729571035455481E-2</v>
      </c>
      <c r="CY25" s="22">
        <f>CY$1*$AJ25+(1-CY$1)*$EE25</f>
        <v>4.4382251200163765E-2</v>
      </c>
      <c r="CZ25" s="22">
        <f>CZ$1*$AJ25+(1-CZ$1)*$EE25</f>
        <v>4.5034931364872056E-2</v>
      </c>
      <c r="DA25" s="22">
        <f>DA$1*$AJ25+(1-DA$1)*$EE25</f>
        <v>4.5687611529580348E-2</v>
      </c>
      <c r="DB25" s="22">
        <f>DB$1*$AJ25+(1-DB$1)*$EE25</f>
        <v>4.6340291694288639E-2</v>
      </c>
      <c r="DC25" s="22">
        <f>DC$1*$AJ25+(1-DC$1)*$EE25</f>
        <v>4.6992971858996931E-2</v>
      </c>
      <c r="DD25" s="22">
        <f>DD$1*$AJ25+(1-DD$1)*$EE25</f>
        <v>4.7645652023705222E-2</v>
      </c>
      <c r="DE25" s="22">
        <f>DE$1*$AJ25+(1-DE$1)*$EE25</f>
        <v>4.8298332188413513E-2</v>
      </c>
      <c r="DF25" s="22">
        <f>DF$1*$AJ25+(1-DF$1)*$EE25</f>
        <v>4.8951012353121805E-2</v>
      </c>
      <c r="DG25" s="22">
        <f>DG$1*$AJ25+(1-DG$1)*$EE25</f>
        <v>4.9603692517830096E-2</v>
      </c>
      <c r="DH25" s="22">
        <f>DH$1*$AJ25+(1-DH$1)*$EE25</f>
        <v>5.0256372682538387E-2</v>
      </c>
      <c r="DI25" s="22">
        <f>DI$1*$AJ25+(1-DI$1)*$EE25</f>
        <v>5.0909052847246672E-2</v>
      </c>
      <c r="DJ25" s="22">
        <f>DJ$1*$AJ25+(1-DJ$1)*$EE25</f>
        <v>5.1561733011954963E-2</v>
      </c>
      <c r="DK25" s="22">
        <f>DK$1*$AJ25+(1-DK$1)*$EE25</f>
        <v>5.2214413176663255E-2</v>
      </c>
      <c r="DL25" s="22">
        <f>DL$1*$AJ25+(1-DL$1)*$EE25</f>
        <v>5.2867093341371546E-2</v>
      </c>
      <c r="DM25" s="22">
        <f>DM$1*$AJ25+(1-DM$1)*$EE25</f>
        <v>5.3519773506079837E-2</v>
      </c>
      <c r="DN25" s="22">
        <f>DN$1*$AJ25+(1-DN$1)*$EE25</f>
        <v>5.4172453670788129E-2</v>
      </c>
      <c r="DO25" s="22">
        <f>DO$1*$AJ25+(1-DO$1)*$EE25</f>
        <v>5.482513383549642E-2</v>
      </c>
      <c r="DP25" s="22">
        <f>DP$1*$AJ25+(1-DP$1)*$EE25</f>
        <v>5.5477814000204712E-2</v>
      </c>
      <c r="DQ25" s="22">
        <f>DQ$1*$AJ25+(1-DQ$1)*$EE25</f>
        <v>5.6130494164913003E-2</v>
      </c>
      <c r="DR25" s="22">
        <f>DR$1*$AJ25+(1-DR$1)*$EE25</f>
        <v>5.6783174329621294E-2</v>
      </c>
      <c r="DS25" s="22">
        <f>DS$1*$AJ25+(1-DS$1)*$EE25</f>
        <v>5.7435854494329586E-2</v>
      </c>
      <c r="DT25" s="22">
        <f>DT$1*$AJ25+(1-DT$1)*$EE25</f>
        <v>5.808853465903787E-2</v>
      </c>
      <c r="DU25" s="22">
        <f>DU$1*$AJ25+(1-DU$1)*$EE25</f>
        <v>5.8741214823746161E-2</v>
      </c>
      <c r="DV25" s="22">
        <f>DV$1*$AJ25+(1-DV$1)*$EE25</f>
        <v>5.9393894988454453E-2</v>
      </c>
      <c r="DW25" s="22">
        <f>DW$1*$AJ25+(1-DW$1)*$EE25</f>
        <v>6.0046575153162737E-2</v>
      </c>
      <c r="DX25" s="22">
        <f>DX$1*$AJ25+(1-DX$1)*$EE25</f>
        <v>6.0699255317871029E-2</v>
      </c>
      <c r="DY25" s="22">
        <f>DY$1*$AJ25+(1-DY$1)*$EE25</f>
        <v>6.135193548257932E-2</v>
      </c>
      <c r="DZ25" s="22">
        <f>DZ$1*$AJ25+(1-DZ$1)*$EE25</f>
        <v>6.2004615647287611E-2</v>
      </c>
      <c r="EA25" s="22">
        <f>EA$1*$AJ25+(1-EA$1)*$EE25</f>
        <v>6.2657295811995903E-2</v>
      </c>
      <c r="EB25" s="22">
        <f>EB$1*$AJ25+(1-EB$1)*$EE25</f>
        <v>6.3309975976704194E-2</v>
      </c>
      <c r="EC25" s="22">
        <f>EC$1*$AJ25+(1-EC$1)*$EE25</f>
        <v>6.3962656141412486E-2</v>
      </c>
      <c r="ED25" s="22">
        <f>ED$1*$AJ25+(1-ED$1)*$EE25</f>
        <v>6.4615336306120777E-2</v>
      </c>
      <c r="EE25" s="37">
        <v>6.5268016470829013E-2</v>
      </c>
      <c r="EF25" s="37">
        <v>3.9370988700437655E-2</v>
      </c>
    </row>
    <row r="26" spans="1:137" x14ac:dyDescent="0.2">
      <c r="C26" s="1" t="s">
        <v>45</v>
      </c>
      <c r="D26" s="29" cm="1">
        <f t="array" ref="D26">SQRT(MMULT(MMULT(TRANSPOSE(F3:F10),D15:K22),F3:F10))</f>
        <v>3.4090769064601375E-3</v>
      </c>
      <c r="E26" s="17"/>
      <c r="F26" s="17"/>
      <c r="G26" s="17"/>
      <c r="H26" s="17"/>
      <c r="I26" s="17"/>
      <c r="J26" s="17"/>
      <c r="K26" s="17"/>
      <c r="L26" s="17"/>
      <c r="N26" s="11">
        <v>42100</v>
      </c>
      <c r="O26" s="12">
        <v>723.23</v>
      </c>
      <c r="P26" s="13">
        <v>2080.62</v>
      </c>
      <c r="Q26" s="12">
        <v>260.62</v>
      </c>
      <c r="R26" s="12">
        <v>226.45</v>
      </c>
      <c r="S26" s="12">
        <v>402.38</v>
      </c>
      <c r="T26" s="12">
        <v>121.33</v>
      </c>
      <c r="U26" s="12">
        <v>413.14</v>
      </c>
      <c r="V26" s="12">
        <v>709.48</v>
      </c>
      <c r="W26" s="12">
        <v>255.49</v>
      </c>
      <c r="Y26" s="21">
        <f>(O26-O25)/O25</f>
        <v>2.7174289794390954E-3</v>
      </c>
      <c r="Z26" s="21">
        <f>(P26-P25)/P25</f>
        <v>6.6087394047295803E-3</v>
      </c>
      <c r="AA26" s="21">
        <f>(Q26-Q25)/Q25</f>
        <v>1.1331005044625597E-2</v>
      </c>
      <c r="AB26" s="31">
        <v>0</v>
      </c>
      <c r="AC26" s="21">
        <f>(S26-S25)/S25</f>
        <v>-2.4851512214495651E-5</v>
      </c>
      <c r="AD26" s="21">
        <f>(T26-T25)/T25</f>
        <v>1.2179861516642977E-2</v>
      </c>
      <c r="AE26" s="21">
        <f>(U26-U25)/U25</f>
        <v>3.0351397860188936E-2</v>
      </c>
      <c r="AF26" s="21">
        <f>(V26-V25)/V25</f>
        <v>1.4746056037873564E-2</v>
      </c>
      <c r="AG26" s="21">
        <f>(W26-W25)/W25</f>
        <v>9.801984111300021E-3</v>
      </c>
      <c r="AJ26" s="39">
        <f>SUM(AJ18:AJ25)</f>
        <v>1</v>
      </c>
      <c r="AK26" s="34">
        <f t="shared" ref="AK26:CV26" si="101">SUM(AK18:AK25)</f>
        <v>0.99999999999999989</v>
      </c>
      <c r="AL26" s="34">
        <f t="shared" si="101"/>
        <v>0.99999999999999989</v>
      </c>
      <c r="AM26" s="34">
        <f t="shared" si="101"/>
        <v>1</v>
      </c>
      <c r="AN26" s="34">
        <f t="shared" si="101"/>
        <v>1</v>
      </c>
      <c r="AO26" s="34">
        <f t="shared" si="101"/>
        <v>0.99999999999999989</v>
      </c>
      <c r="AP26" s="34">
        <f t="shared" si="101"/>
        <v>1</v>
      </c>
      <c r="AQ26" s="34">
        <f t="shared" si="101"/>
        <v>1</v>
      </c>
      <c r="AR26" s="34">
        <f t="shared" si="101"/>
        <v>1</v>
      </c>
      <c r="AS26" s="34">
        <f t="shared" si="101"/>
        <v>1</v>
      </c>
      <c r="AT26" s="34">
        <f t="shared" si="101"/>
        <v>1</v>
      </c>
      <c r="AU26" s="34">
        <f t="shared" si="101"/>
        <v>1</v>
      </c>
      <c r="AV26" s="34">
        <f t="shared" si="101"/>
        <v>1</v>
      </c>
      <c r="AW26" s="34">
        <f t="shared" si="101"/>
        <v>1</v>
      </c>
      <c r="AX26" s="34">
        <f t="shared" si="101"/>
        <v>0.99999999999999989</v>
      </c>
      <c r="AY26" s="34">
        <f t="shared" si="101"/>
        <v>1</v>
      </c>
      <c r="AZ26" s="34">
        <f t="shared" si="101"/>
        <v>1</v>
      </c>
      <c r="BA26" s="34">
        <f t="shared" si="101"/>
        <v>1</v>
      </c>
      <c r="BB26" s="34">
        <f t="shared" si="101"/>
        <v>1</v>
      </c>
      <c r="BC26" s="34">
        <f t="shared" si="101"/>
        <v>1</v>
      </c>
      <c r="BD26" s="34">
        <f t="shared" si="101"/>
        <v>1</v>
      </c>
      <c r="BE26" s="34">
        <f t="shared" si="101"/>
        <v>1</v>
      </c>
      <c r="BF26" s="34">
        <f t="shared" si="101"/>
        <v>1</v>
      </c>
      <c r="BG26" s="34">
        <f t="shared" si="101"/>
        <v>1</v>
      </c>
      <c r="BH26" s="34">
        <f t="shared" si="101"/>
        <v>1</v>
      </c>
      <c r="BI26" s="34">
        <f t="shared" si="101"/>
        <v>0.99999999999999989</v>
      </c>
      <c r="BJ26" s="34">
        <f t="shared" si="101"/>
        <v>1</v>
      </c>
      <c r="BK26" s="34">
        <f t="shared" si="101"/>
        <v>1</v>
      </c>
      <c r="BL26" s="34">
        <f t="shared" si="101"/>
        <v>1</v>
      </c>
      <c r="BM26" s="34">
        <f t="shared" si="101"/>
        <v>1</v>
      </c>
      <c r="BN26" s="34">
        <f t="shared" si="101"/>
        <v>1</v>
      </c>
      <c r="BO26" s="34">
        <f t="shared" si="101"/>
        <v>1</v>
      </c>
      <c r="BP26" s="34">
        <f t="shared" si="101"/>
        <v>1</v>
      </c>
      <c r="BQ26" s="34">
        <f t="shared" si="101"/>
        <v>1.0000000000000002</v>
      </c>
      <c r="BR26" s="34">
        <f t="shared" si="101"/>
        <v>1</v>
      </c>
      <c r="BS26" s="34">
        <f t="shared" si="101"/>
        <v>1</v>
      </c>
      <c r="BT26" s="34">
        <f t="shared" si="101"/>
        <v>1</v>
      </c>
      <c r="BU26" s="34">
        <f t="shared" si="101"/>
        <v>1</v>
      </c>
      <c r="BV26" s="34">
        <f t="shared" si="101"/>
        <v>1</v>
      </c>
      <c r="BW26" s="34">
        <f t="shared" si="101"/>
        <v>1</v>
      </c>
      <c r="BX26" s="34">
        <f t="shared" si="101"/>
        <v>1</v>
      </c>
      <c r="BY26" s="34">
        <f t="shared" si="101"/>
        <v>1</v>
      </c>
      <c r="BZ26" s="34">
        <f t="shared" si="101"/>
        <v>1</v>
      </c>
      <c r="CA26" s="34">
        <f t="shared" si="101"/>
        <v>1</v>
      </c>
      <c r="CB26" s="34">
        <f t="shared" si="101"/>
        <v>1</v>
      </c>
      <c r="CC26" s="34">
        <f t="shared" si="101"/>
        <v>1</v>
      </c>
      <c r="CD26" s="34">
        <f t="shared" si="101"/>
        <v>1</v>
      </c>
      <c r="CE26" s="34">
        <f t="shared" si="101"/>
        <v>1</v>
      </c>
      <c r="CF26" s="34">
        <f t="shared" si="101"/>
        <v>1</v>
      </c>
      <c r="CG26" s="34">
        <f t="shared" si="101"/>
        <v>1</v>
      </c>
      <c r="CH26" s="34">
        <f t="shared" si="101"/>
        <v>1</v>
      </c>
      <c r="CI26" s="34">
        <f t="shared" si="101"/>
        <v>1.0000000000000002</v>
      </c>
      <c r="CJ26" s="34">
        <f t="shared" si="101"/>
        <v>1</v>
      </c>
      <c r="CK26" s="34">
        <f t="shared" si="101"/>
        <v>1.0000000000000002</v>
      </c>
      <c r="CL26" s="34">
        <f t="shared" si="101"/>
        <v>1</v>
      </c>
      <c r="CM26" s="34">
        <f t="shared" si="101"/>
        <v>1</v>
      </c>
      <c r="CN26" s="34">
        <f t="shared" si="101"/>
        <v>1</v>
      </c>
      <c r="CO26" s="34">
        <f t="shared" si="101"/>
        <v>1.0000000000000002</v>
      </c>
      <c r="CP26" s="34">
        <f t="shared" si="101"/>
        <v>1.0000000000000002</v>
      </c>
      <c r="CQ26" s="34">
        <f t="shared" si="101"/>
        <v>1</v>
      </c>
      <c r="CR26" s="34">
        <f t="shared" si="101"/>
        <v>0.99999999999999989</v>
      </c>
      <c r="CS26" s="34">
        <f t="shared" si="101"/>
        <v>1</v>
      </c>
      <c r="CT26" s="34">
        <f t="shared" si="101"/>
        <v>1</v>
      </c>
      <c r="CU26" s="34">
        <f t="shared" si="101"/>
        <v>1.0000000000000002</v>
      </c>
      <c r="CV26" s="34">
        <f t="shared" si="101"/>
        <v>1.0000000000000002</v>
      </c>
      <c r="CW26" s="34">
        <f t="shared" ref="CW26:EC26" si="102">SUM(CW18:CW25)</f>
        <v>1</v>
      </c>
      <c r="CX26" s="34">
        <f t="shared" si="102"/>
        <v>1</v>
      </c>
      <c r="CY26" s="34">
        <f t="shared" si="102"/>
        <v>1</v>
      </c>
      <c r="CZ26" s="34">
        <f t="shared" si="102"/>
        <v>1</v>
      </c>
      <c r="DA26" s="34">
        <f t="shared" si="102"/>
        <v>1</v>
      </c>
      <c r="DB26" s="34">
        <f t="shared" si="102"/>
        <v>1</v>
      </c>
      <c r="DC26" s="34">
        <f t="shared" si="102"/>
        <v>1.0000000000000002</v>
      </c>
      <c r="DD26" s="34">
        <f t="shared" si="102"/>
        <v>1</v>
      </c>
      <c r="DE26" s="34">
        <f t="shared" si="102"/>
        <v>1.0000000000000002</v>
      </c>
      <c r="DF26" s="34">
        <f t="shared" si="102"/>
        <v>1</v>
      </c>
      <c r="DG26" s="34">
        <f t="shared" si="102"/>
        <v>1</v>
      </c>
      <c r="DH26" s="34">
        <f t="shared" si="102"/>
        <v>1.0000000000000002</v>
      </c>
      <c r="DI26" s="34">
        <f t="shared" si="102"/>
        <v>1</v>
      </c>
      <c r="DJ26" s="34">
        <f t="shared" si="102"/>
        <v>1</v>
      </c>
      <c r="DK26" s="34">
        <f t="shared" si="102"/>
        <v>1</v>
      </c>
      <c r="DL26" s="34">
        <f t="shared" si="102"/>
        <v>1.0000000000000002</v>
      </c>
      <c r="DM26" s="34">
        <f t="shared" si="102"/>
        <v>1</v>
      </c>
      <c r="DN26" s="34">
        <f t="shared" si="102"/>
        <v>1</v>
      </c>
      <c r="DO26" s="34">
        <f t="shared" si="102"/>
        <v>1.0000000000000002</v>
      </c>
      <c r="DP26" s="34">
        <f t="shared" si="102"/>
        <v>1.0000000000000002</v>
      </c>
      <c r="DQ26" s="34">
        <f t="shared" si="102"/>
        <v>1</v>
      </c>
      <c r="DR26" s="34">
        <f t="shared" si="102"/>
        <v>1</v>
      </c>
      <c r="DS26" s="34">
        <f t="shared" si="102"/>
        <v>1.0000000000000002</v>
      </c>
      <c r="DT26" s="34">
        <f t="shared" si="102"/>
        <v>1.0000000000000002</v>
      </c>
      <c r="DU26" s="34">
        <f t="shared" si="102"/>
        <v>1.0000000000000002</v>
      </c>
      <c r="DV26" s="34">
        <f t="shared" si="102"/>
        <v>1.0000000000000002</v>
      </c>
      <c r="DW26" s="34">
        <f t="shared" si="102"/>
        <v>1.0000000000000002</v>
      </c>
      <c r="DX26" s="34">
        <f t="shared" si="102"/>
        <v>1.0000000000000002</v>
      </c>
      <c r="DY26" s="34">
        <f t="shared" si="102"/>
        <v>1</v>
      </c>
      <c r="DZ26" s="34">
        <f t="shared" si="102"/>
        <v>1</v>
      </c>
      <c r="EA26" s="34">
        <f t="shared" si="102"/>
        <v>1.0000000000000002</v>
      </c>
      <c r="EB26" s="34">
        <f t="shared" si="102"/>
        <v>1.0000000000000002</v>
      </c>
      <c r="EC26" s="34">
        <f t="shared" si="102"/>
        <v>1</v>
      </c>
      <c r="ED26" s="34">
        <f t="shared" ref="ED26" si="103">SUM(ED18:ED25)</f>
        <v>1.0000000000000002</v>
      </c>
      <c r="EE26" s="39">
        <f>SUM(EE18:EE25)</f>
        <v>1</v>
      </c>
      <c r="EF26" s="39">
        <f>SUM(EF18:EF25)</f>
        <v>1.0000000000000002</v>
      </c>
    </row>
    <row r="27" spans="1:137" x14ac:dyDescent="0.2">
      <c r="D27" s="16"/>
      <c r="E27" s="17"/>
      <c r="F27" s="17"/>
      <c r="G27" s="17"/>
      <c r="H27" s="17"/>
      <c r="I27" s="17"/>
      <c r="J27" s="17"/>
      <c r="K27" s="17"/>
      <c r="L27" s="17"/>
      <c r="N27" s="11">
        <v>42101</v>
      </c>
      <c r="O27" s="12">
        <v>718.37</v>
      </c>
      <c r="P27" s="13">
        <v>2076.33</v>
      </c>
      <c r="Q27" s="12">
        <v>260.98</v>
      </c>
      <c r="R27" s="12">
        <v>226.45</v>
      </c>
      <c r="S27" s="12">
        <v>403.22</v>
      </c>
      <c r="T27" s="12">
        <v>119.94</v>
      </c>
      <c r="U27" s="12">
        <v>417.87</v>
      </c>
      <c r="V27" s="12">
        <v>704.82</v>
      </c>
      <c r="W27" s="12">
        <v>253.18</v>
      </c>
      <c r="Y27" s="21">
        <f>(O27-O26)/O26</f>
        <v>-6.7198539883578023E-3</v>
      </c>
      <c r="Z27" s="21">
        <f>(P27-P26)/P26</f>
        <v>-2.0618853995443493E-3</v>
      </c>
      <c r="AA27" s="21">
        <f>(Q27-Q26)/Q26</f>
        <v>1.3813214642008043E-3</v>
      </c>
      <c r="AB27" s="31">
        <v>0</v>
      </c>
      <c r="AC27" s="21">
        <f>(S27-S26)/S26</f>
        <v>2.0875789055122816E-3</v>
      </c>
      <c r="AD27" s="21">
        <f>(T27-T26)/T26</f>
        <v>-1.1456358691172839E-2</v>
      </c>
      <c r="AE27" s="21">
        <f>(U27-U26)/U26</f>
        <v>1.1448903519388145E-2</v>
      </c>
      <c r="AF27" s="21">
        <f>(V27-V26)/V26</f>
        <v>-6.5681907876190566E-3</v>
      </c>
      <c r="AG27" s="21">
        <f>(W27-W26)/W26</f>
        <v>-9.0414497632001333E-3</v>
      </c>
      <c r="EF27" s="57"/>
      <c r="EG27" s="58"/>
    </row>
    <row r="28" spans="1:137" x14ac:dyDescent="0.2">
      <c r="D28" s="16"/>
      <c r="E28" s="17"/>
      <c r="F28" s="17"/>
      <c r="G28" s="17"/>
      <c r="H28" s="17"/>
      <c r="I28" s="17"/>
      <c r="J28" s="17"/>
      <c r="K28" s="17"/>
      <c r="L28" s="17"/>
      <c r="N28" s="11">
        <v>42102</v>
      </c>
      <c r="O28" s="12">
        <v>722.83</v>
      </c>
      <c r="P28" s="13">
        <v>2081.9</v>
      </c>
      <c r="Q28" s="12">
        <v>265.51</v>
      </c>
      <c r="R28" s="12">
        <v>226.45</v>
      </c>
      <c r="S28" s="12">
        <v>403.52</v>
      </c>
      <c r="T28" s="12">
        <v>119.81</v>
      </c>
      <c r="U28" s="12">
        <v>404.07</v>
      </c>
      <c r="V28" s="12">
        <v>700.45</v>
      </c>
      <c r="W28" s="12">
        <v>245.02</v>
      </c>
      <c r="Y28" s="21">
        <f>(O28-O27)/O27</f>
        <v>6.2084997981542052E-3</v>
      </c>
      <c r="Z28" s="21">
        <f>(P28-P27)/P27</f>
        <v>2.6826178882933655E-3</v>
      </c>
      <c r="AA28" s="21">
        <f>(Q28-Q27)/Q27</f>
        <v>1.7357651927350649E-2</v>
      </c>
      <c r="AB28" s="31">
        <v>0</v>
      </c>
      <c r="AC28" s="21">
        <f>(S28-S27)/S27</f>
        <v>7.4401071375416528E-4</v>
      </c>
      <c r="AD28" s="21">
        <f>(T28-T27)/T27</f>
        <v>-1.08387527096878E-3</v>
      </c>
      <c r="AE28" s="21">
        <f>(U28-U27)/U27</f>
        <v>-3.3024624883336948E-2</v>
      </c>
      <c r="AF28" s="21">
        <f>(V28-V27)/V27</f>
        <v>-6.200164581027786E-3</v>
      </c>
      <c r="AG28" s="21">
        <f>(W28-W27)/W27</f>
        <v>-3.2230033967927944E-2</v>
      </c>
      <c r="AI28" s="1" t="s">
        <v>39</v>
      </c>
      <c r="AJ28" s="41" cm="1">
        <f t="array" ref="AJ28">SQRT(MMULT(MMULT(TRANSPOSE(AJ18:AJ25),$D$15:$K$22),AJ18:AJ25))</f>
        <v>0</v>
      </c>
      <c r="AK28" s="36" cm="1">
        <f t="array" ref="AK28">SQRT(MMULT(MMULT(TRANSPOSE(AK18:AK25),$D$15:$K$22),AK18:AK25))</f>
        <v>4.8366386848079731E-5</v>
      </c>
      <c r="AL28" s="36" cm="1">
        <f t="array" ref="AL28">SQRT(MMULT(MMULT(TRANSPOSE(AL18:AL25),$D$15:$K$22),AL18:AL25))</f>
        <v>7.2549580272119593E-5</v>
      </c>
      <c r="AM28" s="36" cm="1">
        <f t="array" ref="AM28">SQRT(MMULT(MMULT(TRANSPOSE(AM18:AM25),$D$15:$K$22),AM18:AM25))</f>
        <v>9.6732773696159462E-5</v>
      </c>
      <c r="AN28" s="36" cm="1">
        <f t="array" ref="AN28">SQRT(MMULT(MMULT(TRANSPOSE(AN18:AN25),$D$15:$K$22),AN18:AN25))</f>
        <v>1.2091596712019933E-4</v>
      </c>
      <c r="AO28" s="36" cm="1">
        <f t="array" ref="AO28">SQRT(MMULT(MMULT(TRANSPOSE(AO18:AO25),$D$15:$K$22),AO18:AO25))</f>
        <v>1.4509916054423919E-4</v>
      </c>
      <c r="AP28" s="36" cm="1">
        <f t="array" ref="AP28">SQRT(MMULT(MMULT(TRANSPOSE(AP18:AP25),$D$15:$K$22),AP18:AP25))</f>
        <v>1.6928235396827907E-4</v>
      </c>
      <c r="AQ28" s="36" cm="1">
        <f t="array" ref="AQ28">SQRT(MMULT(MMULT(TRANSPOSE(AQ18:AQ25),$D$15:$K$22),AQ18:AQ25))</f>
        <v>1.9346554739231892E-4</v>
      </c>
      <c r="AR28" s="36" cm="1">
        <f t="array" ref="AR28">SQRT(MMULT(MMULT(TRANSPOSE(AR18:AR25),$D$15:$K$22),AR18:AR25))</f>
        <v>2.1764874081635881E-4</v>
      </c>
      <c r="AS28" s="36" cm="1">
        <f t="array" ref="AS28">SQRT(MMULT(MMULT(TRANSPOSE(AS18:AS25),$D$15:$K$22),AS18:AS25))</f>
        <v>2.4183193424039866E-4</v>
      </c>
      <c r="AT28" s="36" cm="1">
        <f t="array" ref="AT28">SQRT(MMULT(MMULT(TRANSPOSE(AT18:AT25),$D$15:$K$22),AT18:AT25))</f>
        <v>2.6601512766443852E-4</v>
      </c>
      <c r="AU28" s="36" cm="1">
        <f t="array" ref="AU28">SQRT(MMULT(MMULT(TRANSPOSE(AU18:AU25),$D$15:$K$22),AU18:AU25))</f>
        <v>2.9019832108847837E-4</v>
      </c>
      <c r="AV28" s="36" cm="1">
        <f t="array" ref="AV28">SQRT(MMULT(MMULT(TRANSPOSE(AV18:AV25),$D$15:$K$22),AV18:AV25))</f>
        <v>3.1438151451251828E-4</v>
      </c>
      <c r="AW28" s="36" cm="1">
        <f t="array" ref="AW28">SQRT(MMULT(MMULT(TRANSPOSE(AW18:AW25),$D$15:$K$22),AW18:AW25))</f>
        <v>3.3856470793655814E-4</v>
      </c>
      <c r="AX28" s="36" cm="1">
        <f t="array" ref="AX28">SQRT(MMULT(MMULT(TRANSPOSE(AX18:AX25),$D$15:$K$22),AX18:AX25))</f>
        <v>3.6274790136059799E-4</v>
      </c>
      <c r="AY28" s="36" cm="1">
        <f t="array" ref="AY28">SQRT(MMULT(MMULT(TRANSPOSE(AY18:AY25),$D$15:$K$22),AY18:AY25))</f>
        <v>3.8693109478463785E-4</v>
      </c>
      <c r="AZ28" s="36" cm="1">
        <f t="array" ref="AZ28">SQRT(MMULT(MMULT(TRANSPOSE(AZ18:AZ25),$D$15:$K$22),AZ18:AZ25))</f>
        <v>4.111142882086777E-4</v>
      </c>
      <c r="BA28" s="36" cm="1">
        <f t="array" ref="BA28">SQRT(MMULT(MMULT(TRANSPOSE(BA18:BA25),$D$15:$K$22),BA18:BA25))</f>
        <v>4.3529748163271761E-4</v>
      </c>
      <c r="BB28" s="36" cm="1">
        <f t="array" ref="BB28">SQRT(MMULT(MMULT(TRANSPOSE(BB18:BB25),$D$15:$K$22),BB18:BB25))</f>
        <v>4.5948067505675747E-4</v>
      </c>
      <c r="BC28" s="36" cm="1">
        <f t="array" ref="BC28">SQRT(MMULT(MMULT(TRANSPOSE(BC18:BC25),$D$15:$K$22),BC18:BC25))</f>
        <v>4.8366386848079732E-4</v>
      </c>
      <c r="BD28" s="36" cm="1">
        <f t="array" ref="BD28">SQRT(MMULT(MMULT(TRANSPOSE(BD18:BD25),$D$15:$K$22),BD18:BD25))</f>
        <v>5.0784706190483723E-4</v>
      </c>
      <c r="BE28" s="36" cm="1">
        <f t="array" ref="BE28">SQRT(MMULT(MMULT(TRANSPOSE(BE18:BE25),$D$15:$K$22),BE18:BE25))</f>
        <v>5.3203025532887703E-4</v>
      </c>
      <c r="BF28" s="36" cm="1">
        <f t="array" ref="BF28">SQRT(MMULT(MMULT(TRANSPOSE(BF18:BF25),$D$15:$K$22),BF18:BF25))</f>
        <v>5.5621344875291683E-4</v>
      </c>
      <c r="BG28" s="36" cm="1">
        <f t="array" ref="BG28">SQRT(MMULT(MMULT(TRANSPOSE(BG18:BG25),$D$15:$K$22),BG18:BG25))</f>
        <v>5.8039664217695674E-4</v>
      </c>
      <c r="BH28" s="36" cm="1">
        <f t="array" ref="BH28">SQRT(MMULT(MMULT(TRANSPOSE(BH18:BH25),$D$15:$K$22),BH18:BH25))</f>
        <v>6.0457983560099665E-4</v>
      </c>
      <c r="BI28" s="36" cm="1">
        <f t="array" ref="BI28">SQRT(MMULT(MMULT(TRANSPOSE(BI18:BI25),$D$15:$K$22),BI18:BI25))</f>
        <v>6.2876302902503656E-4</v>
      </c>
      <c r="BJ28" s="36" cm="1">
        <f t="array" ref="BJ28">SQRT(MMULT(MMULT(TRANSPOSE(BJ18:BJ25),$D$15:$K$22),BJ18:BJ25))</f>
        <v>6.5294622244907636E-4</v>
      </c>
      <c r="BK28" s="36" cm="1">
        <f t="array" ref="BK28">SQRT(MMULT(MMULT(TRANSPOSE(BK18:BK25),$D$15:$K$22),BK18:BK25))</f>
        <v>6.7712941587311627E-4</v>
      </c>
      <c r="BL28" s="36" cm="1">
        <f t="array" ref="BL28">SQRT(MMULT(MMULT(TRANSPOSE(BL18:BL25),$D$15:$K$22),BL18:BL25))</f>
        <v>7.0131260929715607E-4</v>
      </c>
      <c r="BM28" s="36" cm="1">
        <f t="array" ref="BM28">SQRT(MMULT(MMULT(TRANSPOSE(BM18:BM25),$D$15:$K$22),BM18:BM25))</f>
        <v>7.2549580272119598E-4</v>
      </c>
      <c r="BN28" s="36" cm="1">
        <f t="array" ref="BN28">SQRT(MMULT(MMULT(TRANSPOSE(BN18:BN25),$D$15:$K$22),BN18:BN25))</f>
        <v>7.4967899614523578E-4</v>
      </c>
      <c r="BO28" s="36" cm="1">
        <f t="array" ref="BO28">SQRT(MMULT(MMULT(TRANSPOSE(BO18:BO25),$D$15:$K$22),BO18:BO25))</f>
        <v>7.7386218956927569E-4</v>
      </c>
      <c r="BP28" s="36" cm="1">
        <f t="array" ref="BP28">SQRT(MMULT(MMULT(TRANSPOSE(BP18:BP25),$D$15:$K$22),BP18:BP25))</f>
        <v>7.980453829933156E-4</v>
      </c>
      <c r="BQ28" s="36" cm="1">
        <f t="array" ref="BQ28">SQRT(MMULT(MMULT(TRANSPOSE(BQ18:BQ25),$D$15:$K$22),BQ18:BQ25))</f>
        <v>8.222285764173554E-4</v>
      </c>
      <c r="BR28" s="36" cm="1">
        <f t="array" ref="BR28">SQRT(MMULT(MMULT(TRANSPOSE(BR18:BR25),$D$15:$K$22),BR18:BR25))</f>
        <v>8.4641176984139531E-4</v>
      </c>
      <c r="BS28" s="36" cm="1">
        <f t="array" ref="BS28">SQRT(MMULT(MMULT(TRANSPOSE(BS18:BS25),$D$15:$K$22),BS18:BS25))</f>
        <v>8.7059496326543522E-4</v>
      </c>
      <c r="BT28" s="36" cm="1">
        <f t="array" ref="BT28">SQRT(MMULT(MMULT(TRANSPOSE(BT18:BT25),$D$15:$K$22),BT18:BT25))</f>
        <v>8.9477815668947502E-4</v>
      </c>
      <c r="BU28" s="36" cm="1">
        <f t="array" ref="BU28">SQRT(MMULT(MMULT(TRANSPOSE(BU18:BU25),$D$15:$K$22),BU18:BU25))</f>
        <v>9.1896135011351493E-4</v>
      </c>
      <c r="BV28" s="36" cm="1">
        <f t="array" ref="BV28">SQRT(MMULT(MMULT(TRANSPOSE(BV18:BV25),$D$15:$K$22),BV18:BV25))</f>
        <v>9.4314454353755474E-4</v>
      </c>
      <c r="BW28" s="36" cm="1">
        <f t="array" ref="BW28">SQRT(MMULT(MMULT(TRANSPOSE(BW18:BW25),$D$15:$K$22),BW18:BW25))</f>
        <v>9.6732773696159464E-4</v>
      </c>
      <c r="BX28" s="36" cm="1">
        <f t="array" ref="BX28">SQRT(MMULT(MMULT(TRANSPOSE(BX18:BX25),$D$15:$K$22),BX18:BX25))</f>
        <v>9.9151093038563434E-4</v>
      </c>
      <c r="BY28" s="36" cm="1">
        <f t="array" ref="BY28">SQRT(MMULT(MMULT(TRANSPOSE(BY18:BY25),$D$15:$K$22),BY18:BY25))</f>
        <v>1.0156941238096745E-3</v>
      </c>
      <c r="BZ28" s="36" cm="1">
        <f t="array" ref="BZ28">SQRT(MMULT(MMULT(TRANSPOSE(BZ18:BZ25),$D$15:$K$22),BZ18:BZ25))</f>
        <v>1.0398773172337142E-3</v>
      </c>
      <c r="CA28" s="36" cm="1">
        <f t="array" ref="CA28">SQRT(MMULT(MMULT(TRANSPOSE(CA18:CA25),$D$15:$K$22),CA18:CA25))</f>
        <v>1.0640605106577541E-3</v>
      </c>
      <c r="CB28" s="36" cm="1">
        <f t="array" ref="CB28">SQRT(MMULT(MMULT(TRANSPOSE(CB18:CB25),$D$15:$K$22),CB18:CB25))</f>
        <v>1.088243704081794E-3</v>
      </c>
      <c r="CC28" s="36" cm="1">
        <f t="array" ref="CC28">SQRT(MMULT(MMULT(TRANSPOSE(CC18:CC25),$D$15:$K$22),CC18:CC25))</f>
        <v>1.1124268975058337E-3</v>
      </c>
      <c r="CD28" s="36" cm="1">
        <f t="array" ref="CD28">SQRT(MMULT(MMULT(TRANSPOSE(CD18:CD25),$D$15:$K$22),CD18:CD25))</f>
        <v>1.1366100909298738E-3</v>
      </c>
      <c r="CE28" s="36" cm="1">
        <f t="array" ref="CE28">SQRT(MMULT(MMULT(TRANSPOSE(CE18:CE25),$D$15:$K$22),CE18:CE25))</f>
        <v>1.1607932843539135E-3</v>
      </c>
      <c r="CF28" s="36" cm="1">
        <f t="array" ref="CF28">SQRT(MMULT(MMULT(TRANSPOSE(CF18:CF25),$D$15:$K$22),CF18:CF25))</f>
        <v>1.1849764777779534E-3</v>
      </c>
      <c r="CG28" s="36" cm="1">
        <f t="array" ref="CG28">SQRT(MMULT(MMULT(TRANSPOSE(CG18:CG25),$D$15:$K$22),CG18:CG25))</f>
        <v>1.2091596712019933E-3</v>
      </c>
      <c r="CH28" s="36" cm="1">
        <f t="array" ref="CH28">SQRT(MMULT(MMULT(TRANSPOSE(CH18:CH25),$D$15:$K$22),CH18:CH25))</f>
        <v>1.2333428646260332E-3</v>
      </c>
      <c r="CI28" s="36" cm="1">
        <f t="array" ref="CI28">SQRT(MMULT(MMULT(TRANSPOSE(CI18:CI25),$D$15:$K$22),CI18:CI25))</f>
        <v>1.2575260580500731E-3</v>
      </c>
      <c r="CJ28" s="36" cm="1">
        <f t="array" ref="CJ28">SQRT(MMULT(MMULT(TRANSPOSE(CJ18:CJ25),$D$15:$K$22),CJ18:CJ25))</f>
        <v>1.2817092514741128E-3</v>
      </c>
      <c r="CK28" s="36" cm="1">
        <f t="array" ref="CK28">SQRT(MMULT(MMULT(TRANSPOSE(CK18:CK25),$D$15:$K$22),CK18:CK25))</f>
        <v>1.3058924448981527E-3</v>
      </c>
      <c r="CL28" s="36" cm="1">
        <f t="array" ref="CL28">SQRT(MMULT(MMULT(TRANSPOSE(CL18:CL25),$D$15:$K$22),CL18:CL25))</f>
        <v>1.3300756383221926E-3</v>
      </c>
      <c r="CM28" s="36" cm="1">
        <f t="array" ref="CM28">SQRT(MMULT(MMULT(TRANSPOSE(CM18:CM25),$D$15:$K$22),CM18:CM25))</f>
        <v>1.3542588317462325E-3</v>
      </c>
      <c r="CN28" s="36" cm="1">
        <f t="array" ref="CN28">SQRT(MMULT(MMULT(TRANSPOSE(CN18:CN25),$D$15:$K$22),CN18:CN25))</f>
        <v>1.3784420251702725E-3</v>
      </c>
      <c r="CO28" s="36" cm="1">
        <f t="array" ref="CO28">SQRT(MMULT(MMULT(TRANSPOSE(CO18:CO25),$D$15:$K$22),CO18:CO25))</f>
        <v>1.4026252185943121E-3</v>
      </c>
      <c r="CP28" s="36" cm="1">
        <f t="array" ref="CP28">SQRT(MMULT(MMULT(TRANSPOSE(CP18:CP25),$D$15:$K$22),CP18:CP25))</f>
        <v>1.4268084120183521E-3</v>
      </c>
      <c r="CQ28" s="36" cm="1">
        <f t="array" ref="CQ28">SQRT(MMULT(MMULT(TRANSPOSE(CQ18:CQ25),$D$15:$K$22),CQ18:CQ25))</f>
        <v>1.450991605442392E-3</v>
      </c>
      <c r="CR28" s="36" cm="1">
        <f t="array" ref="CR28">SQRT(MMULT(MMULT(TRANSPOSE(CR18:CR25),$D$15:$K$22),CR18:CR25))</f>
        <v>1.4751747988664317E-3</v>
      </c>
      <c r="CS28" s="36" cm="1">
        <f t="array" ref="CS28">SQRT(MMULT(MMULT(TRANSPOSE(CS18:CS25),$D$15:$K$22),CS18:CS25))</f>
        <v>1.4993579922904716E-3</v>
      </c>
      <c r="CT28" s="36" cm="1">
        <f t="array" ref="CT28">SQRT(MMULT(MMULT(TRANSPOSE(CT18:CT25),$D$15:$K$22),CT18:CT25))</f>
        <v>1.5235411857145115E-3</v>
      </c>
      <c r="CU28" s="36" cm="1">
        <f t="array" ref="CU28">SQRT(MMULT(MMULT(TRANSPOSE(CU18:CU25),$D$15:$K$22),CU18:CU25))</f>
        <v>1.5477243791385514E-3</v>
      </c>
      <c r="CV28" s="36" cm="1">
        <f t="array" ref="CV28">SQRT(MMULT(MMULT(TRANSPOSE(CV18:CV25),$D$15:$K$22),CV18:CV25))</f>
        <v>1.5719075725625913E-3</v>
      </c>
      <c r="CW28" s="36" cm="1">
        <f t="array" ref="CW28">SQRT(MMULT(MMULT(TRANSPOSE(CW18:CW25),$D$15:$K$22),CW18:CW25))</f>
        <v>1.5960907659866312E-3</v>
      </c>
      <c r="CX28" s="36" cm="1">
        <f t="array" ref="CX28">SQRT(MMULT(MMULT(TRANSPOSE(CX18:CX25),$D$15:$K$22),CX18:CX25))</f>
        <v>1.6202739594106711E-3</v>
      </c>
      <c r="CY28" s="36" cm="1">
        <f t="array" ref="CY28">SQRT(MMULT(MMULT(TRANSPOSE(CY18:CY25),$D$15:$K$22),CY18:CY25))</f>
        <v>1.6444571528347108E-3</v>
      </c>
      <c r="CZ28" s="36" cm="1">
        <f t="array" ref="CZ28">SQRT(MMULT(MMULT(TRANSPOSE(CZ18:CZ25),$D$15:$K$22),CZ18:CZ25))</f>
        <v>1.6686403462587507E-3</v>
      </c>
      <c r="DA28" s="36" cm="1">
        <f t="array" ref="DA28">SQRT(MMULT(MMULT(TRANSPOSE(DA18:DA25),$D$15:$K$22),DA18:DA25))</f>
        <v>1.6928235396827906E-3</v>
      </c>
      <c r="DB28" s="36" cm="1">
        <f t="array" ref="DB28">SQRT(MMULT(MMULT(TRANSPOSE(DB18:DB25),$D$15:$K$22),DB18:DB25))</f>
        <v>1.7170067331068305E-3</v>
      </c>
      <c r="DC28" s="36" cm="1">
        <f t="array" ref="DC28">SQRT(MMULT(MMULT(TRANSPOSE(DC18:DC25),$D$15:$K$22),DC18:DC25))</f>
        <v>1.7411899265308704E-3</v>
      </c>
      <c r="DD28" s="36" cm="1">
        <f t="array" ref="DD28">SQRT(MMULT(MMULT(TRANSPOSE(DD18:DD25),$D$15:$K$22),DD18:DD25))</f>
        <v>1.7653731199549104E-3</v>
      </c>
      <c r="DE28" s="36" cm="1">
        <f t="array" ref="DE28">SQRT(MMULT(MMULT(TRANSPOSE(DE18:DE25),$D$15:$K$22),DE18:DE25))</f>
        <v>1.78955631337895E-3</v>
      </c>
      <c r="DF28" s="36" cm="1">
        <f t="array" ref="DF28">SQRT(MMULT(MMULT(TRANSPOSE(DF18:DF25),$D$15:$K$22),DF18:DF25))</f>
        <v>1.81373950680299E-3</v>
      </c>
      <c r="DG28" s="36" cm="1">
        <f t="array" ref="DG28">SQRT(MMULT(MMULT(TRANSPOSE(DG18:DG25),$D$15:$K$22),DG18:DG25))</f>
        <v>1.8379227002270299E-3</v>
      </c>
      <c r="DH28" s="36" cm="1">
        <f t="array" ref="DH28">SQRT(MMULT(MMULT(TRANSPOSE(DH18:DH25),$D$15:$K$22),DH18:DH25))</f>
        <v>1.8621058936510698E-3</v>
      </c>
      <c r="DI28" s="36" cm="1">
        <f t="array" ref="DI28">SQRT(MMULT(MMULT(TRANSPOSE(DI18:DI25),$D$15:$K$22),DI18:DI25))</f>
        <v>1.8862890870751095E-3</v>
      </c>
      <c r="DJ28" s="36" cm="1">
        <f t="array" ref="DJ28">SQRT(MMULT(MMULT(TRANSPOSE(DJ18:DJ25),$D$15:$K$22),DJ18:DJ25))</f>
        <v>1.9104722804991494E-3</v>
      </c>
      <c r="DK28" s="36" cm="1">
        <f t="array" ref="DK28">SQRT(MMULT(MMULT(TRANSPOSE(DK18:DK25),$D$15:$K$22),DK18:DK25))</f>
        <v>1.9346554739231893E-3</v>
      </c>
      <c r="DL28" s="36" cm="1">
        <f t="array" ref="DL28">SQRT(MMULT(MMULT(TRANSPOSE(DL18:DL25),$D$15:$K$22),DL18:DL25))</f>
        <v>1.9588386673472292E-3</v>
      </c>
      <c r="DM28" s="36" cm="1">
        <f t="array" ref="DM28">SQRT(MMULT(MMULT(TRANSPOSE(DM18:DM25),$D$15:$K$22),DM18:DM25))</f>
        <v>1.9830218607712687E-3</v>
      </c>
      <c r="DN28" s="36" cm="1">
        <f t="array" ref="DN28">SQRT(MMULT(MMULT(TRANSPOSE(DN18:DN25),$D$15:$K$22),DN18:DN25))</f>
        <v>2.007205054195309E-3</v>
      </c>
      <c r="DO28" s="36" cm="1">
        <f t="array" ref="DO28">SQRT(MMULT(MMULT(TRANSPOSE(DO18:DO25),$D$15:$K$22),DO18:DO25))</f>
        <v>2.0313882476193489E-3</v>
      </c>
      <c r="DP28" s="36" cm="1">
        <f t="array" ref="DP28">SQRT(MMULT(MMULT(TRANSPOSE(DP18:DP25),$D$15:$K$22),DP18:DP25))</f>
        <v>2.0555714410433884E-3</v>
      </c>
      <c r="DQ28" s="36" cm="1">
        <f t="array" ref="DQ28">SQRT(MMULT(MMULT(TRANSPOSE(DQ18:DQ25),$D$15:$K$22),DQ18:DQ25))</f>
        <v>2.0797546344674283E-3</v>
      </c>
      <c r="DR28" s="36" cm="1">
        <f t="array" ref="DR28">SQRT(MMULT(MMULT(TRANSPOSE(DR18:DR25),$D$15:$K$22),DR18:DR25))</f>
        <v>2.1039378278914682E-3</v>
      </c>
      <c r="DS28" s="36" cm="1">
        <f t="array" ref="DS28">SQRT(MMULT(MMULT(TRANSPOSE(DS18:DS25),$D$15:$K$22),DS18:DS25))</f>
        <v>2.1281210213155081E-3</v>
      </c>
      <c r="DT28" s="36" cm="1">
        <f t="array" ref="DT28">SQRT(MMULT(MMULT(TRANSPOSE(DT18:DT25),$D$15:$K$22),DT18:DT25))</f>
        <v>2.152304214739548E-3</v>
      </c>
      <c r="DU28" s="36" cm="1">
        <f t="array" ref="DU28">SQRT(MMULT(MMULT(TRANSPOSE(DU18:DU25),$D$15:$K$22),DU18:DU25))</f>
        <v>2.176487408163588E-3</v>
      </c>
      <c r="DV28" s="36" cm="1">
        <f t="array" ref="DV28">SQRT(MMULT(MMULT(TRANSPOSE(DV18:DV25),$D$15:$K$22),DV18:DV25))</f>
        <v>2.2006706015876279E-3</v>
      </c>
      <c r="DW28" s="36" cm="1">
        <f t="array" ref="DW28">SQRT(MMULT(MMULT(TRANSPOSE(DW18:DW25),$D$15:$K$22),DW18:DW25))</f>
        <v>2.2248537950116673E-3</v>
      </c>
      <c r="DX28" s="36" cm="1">
        <f t="array" ref="DX28">SQRT(MMULT(MMULT(TRANSPOSE(DX18:DX25),$D$15:$K$22),DX18:DX25))</f>
        <v>2.2490369884357072E-3</v>
      </c>
      <c r="DY28" s="36" cm="1">
        <f t="array" ref="DY28">SQRT(MMULT(MMULT(TRANSPOSE(DY18:DY25),$D$15:$K$22),DY18:DY25))</f>
        <v>2.2732201818597472E-3</v>
      </c>
      <c r="DZ28" s="36" cm="1">
        <f t="array" ref="DZ28">SQRT(MMULT(MMULT(TRANSPOSE(DZ18:DZ25),$D$15:$K$22),DZ18:DZ25))</f>
        <v>2.2974033752837866E-3</v>
      </c>
      <c r="EA28" s="36" cm="1">
        <f t="array" ref="EA28">SQRT(MMULT(MMULT(TRANSPOSE(EA18:EA25),$D$15:$K$22),EA18:EA25))</f>
        <v>2.321586568707827E-3</v>
      </c>
      <c r="EB28" s="36" cm="1">
        <f t="array" ref="EB28">SQRT(MMULT(MMULT(TRANSPOSE(EB18:EB25),$D$15:$K$22),EB18:EB25))</f>
        <v>2.3457697621318664E-3</v>
      </c>
      <c r="EC28" s="36" cm="1">
        <f t="array" ref="EC28">SQRT(MMULT(MMULT(TRANSPOSE(EC18:EC25),$D$15:$K$22),EC18:EC25))</f>
        <v>2.3699529555559064E-3</v>
      </c>
      <c r="ED28" s="36" cm="1">
        <f t="array" ref="ED28">SQRT(MMULT(MMULT(TRANSPOSE(ED18:ED25),$D$15:$K$22),ED18:ED25))</f>
        <v>2.3941361489799467E-3</v>
      </c>
      <c r="EE28" s="41" cm="1">
        <f t="array" ref="EE28">SQRT(MMULT(MMULT(TRANSPOSE(EE18:EE25),$D$15:$K$22),EE18:EE25))</f>
        <v>2.4183193424039844E-3</v>
      </c>
      <c r="EF28" s="41" cm="1">
        <f t="array" ref="EF28">SQRT(MMULT(MMULT(TRANSPOSE(EF18:EF25),$D$15:$K$22),EF18:EF25))</f>
        <v>2.421098745716309E-3</v>
      </c>
    </row>
    <row r="29" spans="1:137" x14ac:dyDescent="0.2">
      <c r="A29" s="60" t="s">
        <v>46</v>
      </c>
      <c r="C29" s="1" t="s">
        <v>47</v>
      </c>
      <c r="D29" s="61">
        <f>(D25-D6)/D26</f>
        <v>6.0698597157838541E-2</v>
      </c>
      <c r="E29" s="30"/>
      <c r="F29" s="17"/>
      <c r="G29" s="17"/>
      <c r="H29" s="17"/>
      <c r="I29" s="17"/>
      <c r="J29" s="17"/>
      <c r="K29" s="17"/>
      <c r="L29" s="17"/>
      <c r="N29" s="11">
        <v>42103</v>
      </c>
      <c r="O29" s="12">
        <v>719.89</v>
      </c>
      <c r="P29" s="13">
        <v>2091.1799999999998</v>
      </c>
      <c r="Q29" s="12">
        <v>267.83</v>
      </c>
      <c r="R29" s="12">
        <v>226.45</v>
      </c>
      <c r="S29" s="12">
        <v>401.91</v>
      </c>
      <c r="T29" s="12">
        <v>118.56</v>
      </c>
      <c r="U29" s="12">
        <v>406.35</v>
      </c>
      <c r="V29" s="12">
        <v>694.92</v>
      </c>
      <c r="W29" s="12">
        <v>243.68</v>
      </c>
      <c r="Y29" s="21">
        <f>(O29-O28)/O28</f>
        <v>-4.0673464023353407E-3</v>
      </c>
      <c r="Z29" s="21">
        <f>(P29-P28)/P28</f>
        <v>4.4574667371150125E-3</v>
      </c>
      <c r="AA29" s="21">
        <f>(Q29-Q28)/Q28</f>
        <v>8.7379006440435128E-3</v>
      </c>
      <c r="AB29" s="31">
        <v>0</v>
      </c>
      <c r="AC29" s="21">
        <f>(S29-S28)/S28</f>
        <v>-3.9898889770022721E-3</v>
      </c>
      <c r="AD29" s="21">
        <f>(T29-T28)/T28</f>
        <v>-1.0433185877639596E-2</v>
      </c>
      <c r="AE29" s="21">
        <f>(U29-U28)/U28</f>
        <v>5.642586680525725E-3</v>
      </c>
      <c r="AF29" s="21">
        <f>(V29-V28)/V28</f>
        <v>-7.8949246912700215E-3</v>
      </c>
      <c r="AG29" s="21">
        <f>(W29-W28)/W28</f>
        <v>-5.4689413109134085E-3</v>
      </c>
      <c r="AI29" s="1" t="s">
        <v>48</v>
      </c>
      <c r="AJ29" s="40">
        <f>SUMPRODUCT(AJ18:AJ25,$D$3:$D$10)</f>
        <v>0</v>
      </c>
      <c r="AK29" s="35">
        <f>SUMPRODUCT(AK18:AK25,$D$3:$D$10)</f>
        <v>3.365003697572799E-6</v>
      </c>
      <c r="AL29" s="35">
        <f>SUMPRODUCT(AL18:AL25,$D$3:$D$10)</f>
        <v>5.0475055463591995E-6</v>
      </c>
      <c r="AM29" s="35">
        <f>SUMPRODUCT(AM18:AM25,$D$3:$D$10)</f>
        <v>6.730007395145598E-6</v>
      </c>
      <c r="AN29" s="35">
        <f>SUMPRODUCT(AN18:AN25,$D$3:$D$10)</f>
        <v>8.4125092439319981E-6</v>
      </c>
      <c r="AO29" s="35">
        <f>SUMPRODUCT(AO18:AO25,$D$3:$D$10)</f>
        <v>1.0095011092718399E-5</v>
      </c>
      <c r="AP29" s="35">
        <f>SUMPRODUCT(AP18:AP25,$D$3:$D$10)</f>
        <v>1.1777512941504798E-5</v>
      </c>
      <c r="AQ29" s="35">
        <f>SUMPRODUCT(AQ18:AQ25,$D$3:$D$10)</f>
        <v>1.3460014790291196E-5</v>
      </c>
      <c r="AR29" s="35">
        <f>SUMPRODUCT(AR18:AR25,$D$3:$D$10)</f>
        <v>1.5142516639077599E-5</v>
      </c>
      <c r="AS29" s="35">
        <f>SUMPRODUCT(AS18:AS25,$D$3:$D$10)</f>
        <v>1.6825018487863996E-5</v>
      </c>
      <c r="AT29" s="35">
        <f>SUMPRODUCT(AT18:AT25,$D$3:$D$10)</f>
        <v>1.8507520336650399E-5</v>
      </c>
      <c r="AU29" s="35">
        <f>SUMPRODUCT(AU18:AU25,$D$3:$D$10)</f>
        <v>2.0190022185436798E-5</v>
      </c>
      <c r="AV29" s="35">
        <f>SUMPRODUCT(AV18:AV25,$D$3:$D$10)</f>
        <v>2.1872524034223194E-5</v>
      </c>
      <c r="AW29" s="35">
        <f>SUMPRODUCT(AW18:AW25,$D$3:$D$10)</f>
        <v>2.3555025883009597E-5</v>
      </c>
      <c r="AX29" s="35">
        <f>SUMPRODUCT(AX18:AX25,$D$3:$D$10)</f>
        <v>2.5237527731795996E-5</v>
      </c>
      <c r="AY29" s="35">
        <f>SUMPRODUCT(AY18:AY25,$D$3:$D$10)</f>
        <v>2.6920029580582392E-5</v>
      </c>
      <c r="AZ29" s="35">
        <f>SUMPRODUCT(AZ18:AZ25,$D$3:$D$10)</f>
        <v>2.8602531429368798E-5</v>
      </c>
      <c r="BA29" s="35">
        <f>SUMPRODUCT(BA18:BA25,$D$3:$D$10)</f>
        <v>3.0285033278155197E-5</v>
      </c>
      <c r="BB29" s="35">
        <f>SUMPRODUCT(BB18:BB25,$D$3:$D$10)</f>
        <v>3.1967535126941593E-5</v>
      </c>
      <c r="BC29" s="35">
        <f>SUMPRODUCT(BC18:BC25,$D$3:$D$10)</f>
        <v>3.3650036975727992E-5</v>
      </c>
      <c r="BD29" s="35">
        <f>SUMPRODUCT(BD18:BD25,$D$3:$D$10)</f>
        <v>3.5332538824514392E-5</v>
      </c>
      <c r="BE29" s="35">
        <f>SUMPRODUCT(BE18:BE25,$D$3:$D$10)</f>
        <v>3.7015040673300798E-5</v>
      </c>
      <c r="BF29" s="35">
        <f>SUMPRODUCT(BF18:BF25,$D$3:$D$10)</f>
        <v>3.869754252208719E-5</v>
      </c>
      <c r="BG29" s="35">
        <f>SUMPRODUCT(BG18:BG25,$D$3:$D$10)</f>
        <v>4.0380044370873596E-5</v>
      </c>
      <c r="BH29" s="35">
        <f>SUMPRODUCT(BH18:BH25,$D$3:$D$10)</f>
        <v>4.2062546219659989E-5</v>
      </c>
      <c r="BI29" s="35">
        <f>SUMPRODUCT(BI18:BI25,$D$3:$D$10)</f>
        <v>4.3745048068446388E-5</v>
      </c>
      <c r="BJ29" s="35">
        <f>SUMPRODUCT(BJ18:BJ25,$D$3:$D$10)</f>
        <v>4.5427549917232787E-5</v>
      </c>
      <c r="BK29" s="35">
        <f>SUMPRODUCT(BK18:BK25,$D$3:$D$10)</f>
        <v>4.7110051766019193E-5</v>
      </c>
      <c r="BL29" s="35">
        <f>SUMPRODUCT(BL18:BL25,$D$3:$D$10)</f>
        <v>4.8792553614805593E-5</v>
      </c>
      <c r="BM29" s="35">
        <f>SUMPRODUCT(BM18:BM25,$D$3:$D$10)</f>
        <v>5.0475055463591992E-5</v>
      </c>
      <c r="BN29" s="35">
        <f>SUMPRODUCT(BN18:BN25,$D$3:$D$10)</f>
        <v>5.2157557312378384E-5</v>
      </c>
      <c r="BO29" s="35">
        <f>SUMPRODUCT(BO18:BO25,$D$3:$D$10)</f>
        <v>5.3840059161164784E-5</v>
      </c>
      <c r="BP29" s="35">
        <f>SUMPRODUCT(BP18:BP25,$D$3:$D$10)</f>
        <v>5.5522561009951196E-5</v>
      </c>
      <c r="BQ29" s="35">
        <f>SUMPRODUCT(BQ18:BQ25,$D$3:$D$10)</f>
        <v>5.7205062858737596E-5</v>
      </c>
      <c r="BR29" s="35">
        <f>SUMPRODUCT(BR18:BR25,$D$3:$D$10)</f>
        <v>5.8887564707523988E-5</v>
      </c>
      <c r="BS29" s="35">
        <f>SUMPRODUCT(BS18:BS25,$D$3:$D$10)</f>
        <v>6.0570066556310394E-5</v>
      </c>
      <c r="BT29" s="35">
        <f>SUMPRODUCT(BT18:BT25,$D$3:$D$10)</f>
        <v>6.225256840509678E-5</v>
      </c>
      <c r="BU29" s="35">
        <f>SUMPRODUCT(BU18:BU25,$D$3:$D$10)</f>
        <v>6.3935070253883186E-5</v>
      </c>
      <c r="BV29" s="35">
        <f>SUMPRODUCT(BV18:BV25,$D$3:$D$10)</f>
        <v>6.5617572102669592E-5</v>
      </c>
      <c r="BW29" s="35">
        <f>SUMPRODUCT(BW18:BW25,$D$3:$D$10)</f>
        <v>6.7300073951455985E-5</v>
      </c>
      <c r="BX29" s="35">
        <f>SUMPRODUCT(BX18:BX25,$D$3:$D$10)</f>
        <v>6.8982575800242391E-5</v>
      </c>
      <c r="BY29" s="35">
        <f>SUMPRODUCT(BY18:BY25,$D$3:$D$10)</f>
        <v>7.0665077649028783E-5</v>
      </c>
      <c r="BZ29" s="35">
        <f>SUMPRODUCT(BZ18:BZ25,$D$3:$D$10)</f>
        <v>7.2347579497815176E-5</v>
      </c>
      <c r="CA29" s="35">
        <f>SUMPRODUCT(CA18:CA25,$D$3:$D$10)</f>
        <v>7.4030081346601595E-5</v>
      </c>
      <c r="CB29" s="35">
        <f>SUMPRODUCT(CB18:CB25,$D$3:$D$10)</f>
        <v>7.5712583195387988E-5</v>
      </c>
      <c r="CC29" s="35">
        <f>SUMPRODUCT(CC18:CC25,$D$3:$D$10)</f>
        <v>7.739508504417438E-5</v>
      </c>
      <c r="CD29" s="35">
        <f>SUMPRODUCT(CD18:CD25,$D$3:$D$10)</f>
        <v>7.9077586892960786E-5</v>
      </c>
      <c r="CE29" s="35">
        <f>SUMPRODUCT(CE18:CE25,$D$3:$D$10)</f>
        <v>8.0760088741747192E-5</v>
      </c>
      <c r="CF29" s="35">
        <f>SUMPRODUCT(CF18:CF25,$D$3:$D$10)</f>
        <v>8.2442590590533571E-5</v>
      </c>
      <c r="CG29" s="35">
        <f>SUMPRODUCT(CG18:CG25,$D$3:$D$10)</f>
        <v>8.4125092439319977E-5</v>
      </c>
      <c r="CH29" s="35">
        <f>SUMPRODUCT(CH18:CH25,$D$3:$D$10)</f>
        <v>8.5807594288106397E-5</v>
      </c>
      <c r="CI29" s="35">
        <f>SUMPRODUCT(CI18:CI25,$D$3:$D$10)</f>
        <v>8.7490096136892776E-5</v>
      </c>
      <c r="CJ29" s="35">
        <f>SUMPRODUCT(CJ18:CJ25,$D$3:$D$10)</f>
        <v>8.9172597985679182E-5</v>
      </c>
      <c r="CK29" s="35">
        <f>SUMPRODUCT(CK18:CK25,$D$3:$D$10)</f>
        <v>9.0855099834465574E-5</v>
      </c>
      <c r="CL29" s="35">
        <f>SUMPRODUCT(CL18:CL25,$D$3:$D$10)</f>
        <v>9.2537601683251981E-5</v>
      </c>
      <c r="CM29" s="35">
        <f>SUMPRODUCT(CM18:CM25,$D$3:$D$10)</f>
        <v>9.4220103532038387E-5</v>
      </c>
      <c r="CN29" s="35">
        <f>SUMPRODUCT(CN18:CN25,$D$3:$D$10)</f>
        <v>9.5902605380824779E-5</v>
      </c>
      <c r="CO29" s="35">
        <f>SUMPRODUCT(CO18:CO25,$D$3:$D$10)</f>
        <v>9.7585107229611185E-5</v>
      </c>
      <c r="CP29" s="35">
        <f>SUMPRODUCT(CP18:CP25,$D$3:$D$10)</f>
        <v>9.9267609078397591E-5</v>
      </c>
      <c r="CQ29" s="35">
        <f>SUMPRODUCT(CQ18:CQ25,$D$3:$D$10)</f>
        <v>1.0095011092718398E-4</v>
      </c>
      <c r="CR29" s="35">
        <f>SUMPRODUCT(CR18:CR25,$D$3:$D$10)</f>
        <v>1.0263261277597038E-4</v>
      </c>
      <c r="CS29" s="35">
        <f>SUMPRODUCT(CS18:CS25,$D$3:$D$10)</f>
        <v>1.0431511462475677E-4</v>
      </c>
      <c r="CT29" s="35">
        <f>SUMPRODUCT(CT18:CT25,$D$3:$D$10)</f>
        <v>1.0599761647354319E-4</v>
      </c>
      <c r="CU29" s="35">
        <f>SUMPRODUCT(CU18:CU25,$D$3:$D$10)</f>
        <v>1.0768011832232957E-4</v>
      </c>
      <c r="CV29" s="35">
        <f>SUMPRODUCT(CV18:CV25,$D$3:$D$10)</f>
        <v>1.0936262017111597E-4</v>
      </c>
      <c r="CW29" s="35">
        <f>SUMPRODUCT(CW18:CW25,$D$3:$D$10)</f>
        <v>1.1104512201990239E-4</v>
      </c>
      <c r="CX29" s="35">
        <f>SUMPRODUCT(CX18:CX25,$D$3:$D$10)</f>
        <v>1.1272762386868879E-4</v>
      </c>
      <c r="CY29" s="35">
        <f>SUMPRODUCT(CY18:CY25,$D$3:$D$10)</f>
        <v>1.1441012571747519E-4</v>
      </c>
      <c r="CZ29" s="35">
        <f>SUMPRODUCT(CZ18:CZ25,$D$3:$D$10)</f>
        <v>1.1609262756626157E-4</v>
      </c>
      <c r="DA29" s="35">
        <f>SUMPRODUCT(DA18:DA25,$D$3:$D$10)</f>
        <v>1.1777512941504798E-4</v>
      </c>
      <c r="DB29" s="35">
        <f>SUMPRODUCT(DB18:DB25,$D$3:$D$10)</f>
        <v>1.1945763126383437E-4</v>
      </c>
      <c r="DC29" s="35">
        <f>SUMPRODUCT(DC18:DC25,$D$3:$D$10)</f>
        <v>1.2114013311262079E-4</v>
      </c>
      <c r="DD29" s="35">
        <f>SUMPRODUCT(DD18:DD25,$D$3:$D$10)</f>
        <v>1.2282263496140718E-4</v>
      </c>
      <c r="DE29" s="35">
        <f>SUMPRODUCT(DE18:DE25,$D$3:$D$10)</f>
        <v>1.2450513681019356E-4</v>
      </c>
      <c r="DF29" s="35">
        <f>SUMPRODUCT(DF18:DF25,$D$3:$D$10)</f>
        <v>1.2618763865897997E-4</v>
      </c>
      <c r="DG29" s="35">
        <f>SUMPRODUCT(DG18:DG25,$D$3:$D$10)</f>
        <v>1.2787014050776637E-4</v>
      </c>
      <c r="DH29" s="35">
        <f>SUMPRODUCT(DH18:DH25,$D$3:$D$10)</f>
        <v>1.2955264235655278E-4</v>
      </c>
      <c r="DI29" s="35">
        <f>SUMPRODUCT(DI18:DI25,$D$3:$D$10)</f>
        <v>1.3123514420533918E-4</v>
      </c>
      <c r="DJ29" s="35">
        <f>SUMPRODUCT(DJ18:DJ25,$D$3:$D$10)</f>
        <v>1.3291764605412559E-4</v>
      </c>
      <c r="DK29" s="35">
        <f>SUMPRODUCT(DK18:DK25,$D$3:$D$10)</f>
        <v>1.3460014790291197E-4</v>
      </c>
      <c r="DL29" s="35">
        <f>SUMPRODUCT(DL18:DL25,$D$3:$D$10)</f>
        <v>1.3628264975169838E-4</v>
      </c>
      <c r="DM29" s="35">
        <f>SUMPRODUCT(DM18:DM25,$D$3:$D$10)</f>
        <v>1.3796515160048478E-4</v>
      </c>
      <c r="DN29" s="35">
        <f>SUMPRODUCT(DN18:DN25,$D$3:$D$10)</f>
        <v>1.3964765344927116E-4</v>
      </c>
      <c r="DO29" s="35">
        <f>SUMPRODUCT(DO18:DO25,$D$3:$D$10)</f>
        <v>1.4133015529805757E-4</v>
      </c>
      <c r="DP29" s="35">
        <f>SUMPRODUCT(DP18:DP25,$D$3:$D$10)</f>
        <v>1.4301265714684397E-4</v>
      </c>
      <c r="DQ29" s="35">
        <f>SUMPRODUCT(DQ18:DQ25,$D$3:$D$10)</f>
        <v>1.4469515899563035E-4</v>
      </c>
      <c r="DR29" s="35">
        <f>SUMPRODUCT(DR18:DR25,$D$3:$D$10)</f>
        <v>1.4637766084441678E-4</v>
      </c>
      <c r="DS29" s="35">
        <f>SUMPRODUCT(DS18:DS25,$D$3:$D$10)</f>
        <v>1.4806016269320319E-4</v>
      </c>
      <c r="DT29" s="35">
        <f>SUMPRODUCT(DT18:DT25,$D$3:$D$10)</f>
        <v>1.4974266454198957E-4</v>
      </c>
      <c r="DU29" s="35">
        <f>SUMPRODUCT(DU18:DU25,$D$3:$D$10)</f>
        <v>1.5142516639077598E-4</v>
      </c>
      <c r="DV29" s="35">
        <f>SUMPRODUCT(DV18:DV25,$D$3:$D$10)</f>
        <v>1.5310766823956238E-4</v>
      </c>
      <c r="DW29" s="35">
        <f>SUMPRODUCT(DW18:DW25,$D$3:$D$10)</f>
        <v>1.5479017008834873E-4</v>
      </c>
      <c r="DX29" s="35">
        <f>SUMPRODUCT(DX18:DX25,$D$3:$D$10)</f>
        <v>1.5647267193713514E-4</v>
      </c>
      <c r="DY29" s="35">
        <f>SUMPRODUCT(DY18:DY25,$D$3:$D$10)</f>
        <v>1.5815517378592155E-4</v>
      </c>
      <c r="DZ29" s="35">
        <f>SUMPRODUCT(DZ18:DZ25,$D$3:$D$10)</f>
        <v>1.5983767563470798E-4</v>
      </c>
      <c r="EA29" s="35">
        <f>SUMPRODUCT(EA18:EA25,$D$3:$D$10)</f>
        <v>1.6152017748349436E-4</v>
      </c>
      <c r="EB29" s="35">
        <f>SUMPRODUCT(EB18:EB25,$D$3:$D$10)</f>
        <v>1.6320267933228076E-4</v>
      </c>
      <c r="EC29" s="35">
        <f>SUMPRODUCT(EC18:EC25,$D$3:$D$10)</f>
        <v>1.6488518118106714E-4</v>
      </c>
      <c r="ED29" s="35">
        <f>SUMPRODUCT(ED18:ED25,$D$3:$D$10)</f>
        <v>1.6656768302985358E-4</v>
      </c>
      <c r="EE29" s="40">
        <f>SUMPRODUCT(EE18:EE25,$D$3:$D$10)</f>
        <v>1.6825018487863982E-4</v>
      </c>
      <c r="EF29" s="40">
        <f>SUMPRODUCT(EF18:EF25,$D$3:$D$10)</f>
        <v>1.7019948540174945E-4</v>
      </c>
      <c r="EG29" s="44"/>
    </row>
    <row r="30" spans="1:137" x14ac:dyDescent="0.2">
      <c r="D30" s="16"/>
      <c r="E30" s="17"/>
      <c r="F30" s="17"/>
      <c r="G30" s="17"/>
      <c r="H30" s="17"/>
      <c r="I30" s="17"/>
      <c r="J30" s="17"/>
      <c r="K30" s="17"/>
      <c r="L30" s="17"/>
      <c r="N30" s="11">
        <v>42104</v>
      </c>
      <c r="O30" s="12">
        <v>722.79</v>
      </c>
      <c r="P30" s="13">
        <v>2102.06</v>
      </c>
      <c r="Q30" s="12">
        <v>268.72000000000003</v>
      </c>
      <c r="R30" s="12">
        <v>226.45</v>
      </c>
      <c r="S30" s="12">
        <v>402.27</v>
      </c>
      <c r="T30" s="12">
        <v>118.06</v>
      </c>
      <c r="U30" s="12">
        <v>412.37</v>
      </c>
      <c r="V30" s="12">
        <v>701.33</v>
      </c>
      <c r="W30" s="12">
        <v>236.07</v>
      </c>
      <c r="Y30" s="21">
        <f>(O30-O29)/O29</f>
        <v>4.0283932267429429E-3</v>
      </c>
      <c r="Z30" s="21">
        <f>(P30-P29)/P29</f>
        <v>5.2028041584177877E-3</v>
      </c>
      <c r="AA30" s="21">
        <f>(Q30-Q29)/Q29</f>
        <v>3.3230033976777928E-3</v>
      </c>
      <c r="AB30" s="31">
        <v>0</v>
      </c>
      <c r="AC30" s="21">
        <f>(S30-S29)/S29</f>
        <v>8.957229230423646E-4</v>
      </c>
      <c r="AD30" s="21">
        <f>(T30-T29)/T29</f>
        <v>-4.2172739541160593E-3</v>
      </c>
      <c r="AE30" s="21">
        <f>(U30-U29)/U29</f>
        <v>1.4814814814814769E-2</v>
      </c>
      <c r="AF30" s="21">
        <f>(V30-V29)/V29</f>
        <v>9.2240833477235974E-3</v>
      </c>
      <c r="AG30" s="21">
        <f>(W30-W29)/W29</f>
        <v>-3.1229481286933737E-2</v>
      </c>
      <c r="AI30" s="1" t="s">
        <v>51</v>
      </c>
      <c r="AJ30" s="42">
        <v>0</v>
      </c>
      <c r="AK30" s="43">
        <f>(AK29-$D$6)/AK28</f>
        <v>6.9573187431642897E-2</v>
      </c>
      <c r="AL30" s="43">
        <f t="shared" ref="AL30:CW30" si="104">(AL29-$D$6)/AL28</f>
        <v>6.9573187431642911E-2</v>
      </c>
      <c r="AM30" s="43">
        <f t="shared" si="104"/>
        <v>6.9573187431642897E-2</v>
      </c>
      <c r="AN30" s="43">
        <f t="shared" si="104"/>
        <v>6.9573187431642897E-2</v>
      </c>
      <c r="AO30" s="43">
        <f t="shared" si="104"/>
        <v>6.9573187431642911E-2</v>
      </c>
      <c r="AP30" s="43">
        <f t="shared" si="104"/>
        <v>6.9573187431642897E-2</v>
      </c>
      <c r="AQ30" s="43">
        <f t="shared" si="104"/>
        <v>6.9573187431642897E-2</v>
      </c>
      <c r="AR30" s="43">
        <f t="shared" si="104"/>
        <v>6.9573187431642911E-2</v>
      </c>
      <c r="AS30" s="43">
        <f t="shared" si="104"/>
        <v>6.9573187431642897E-2</v>
      </c>
      <c r="AT30" s="43">
        <f t="shared" si="104"/>
        <v>6.9573187431642911E-2</v>
      </c>
      <c r="AU30" s="43">
        <f t="shared" si="104"/>
        <v>6.9573187431642911E-2</v>
      </c>
      <c r="AV30" s="43">
        <f t="shared" si="104"/>
        <v>6.9573187431642897E-2</v>
      </c>
      <c r="AW30" s="43">
        <f t="shared" si="104"/>
        <v>6.9573187431642897E-2</v>
      </c>
      <c r="AX30" s="43">
        <f t="shared" si="104"/>
        <v>6.9573187431642897E-2</v>
      </c>
      <c r="AY30" s="43">
        <f t="shared" si="104"/>
        <v>6.9573187431642897E-2</v>
      </c>
      <c r="AZ30" s="43">
        <f t="shared" si="104"/>
        <v>6.9573187431642911E-2</v>
      </c>
      <c r="BA30" s="43">
        <f t="shared" si="104"/>
        <v>6.9573187431642911E-2</v>
      </c>
      <c r="BB30" s="43">
        <f t="shared" si="104"/>
        <v>6.9573187431642897E-2</v>
      </c>
      <c r="BC30" s="43">
        <f t="shared" si="104"/>
        <v>6.9573187431642897E-2</v>
      </c>
      <c r="BD30" s="43">
        <f t="shared" si="104"/>
        <v>6.9573187431642897E-2</v>
      </c>
      <c r="BE30" s="43">
        <f t="shared" si="104"/>
        <v>6.9573187431642911E-2</v>
      </c>
      <c r="BF30" s="43">
        <f t="shared" si="104"/>
        <v>6.9573187431642911E-2</v>
      </c>
      <c r="BG30" s="43">
        <f t="shared" si="104"/>
        <v>6.9573187431642911E-2</v>
      </c>
      <c r="BH30" s="43">
        <f t="shared" si="104"/>
        <v>6.9573187431642897E-2</v>
      </c>
      <c r="BI30" s="43">
        <f t="shared" si="104"/>
        <v>6.9573187431642897E-2</v>
      </c>
      <c r="BJ30" s="43">
        <f t="shared" si="104"/>
        <v>6.9573187431642897E-2</v>
      </c>
      <c r="BK30" s="43">
        <f t="shared" si="104"/>
        <v>6.9573187431642897E-2</v>
      </c>
      <c r="BL30" s="43">
        <f t="shared" si="104"/>
        <v>6.9573187431642911E-2</v>
      </c>
      <c r="BM30" s="43">
        <f t="shared" si="104"/>
        <v>6.9573187431642897E-2</v>
      </c>
      <c r="BN30" s="43">
        <f t="shared" si="104"/>
        <v>6.9573187431642897E-2</v>
      </c>
      <c r="BO30" s="43">
        <f t="shared" si="104"/>
        <v>6.9573187431642897E-2</v>
      </c>
      <c r="BP30" s="43">
        <f t="shared" si="104"/>
        <v>6.9573187431642911E-2</v>
      </c>
      <c r="BQ30" s="43">
        <f t="shared" si="104"/>
        <v>6.9573187431642911E-2</v>
      </c>
      <c r="BR30" s="43">
        <f t="shared" si="104"/>
        <v>6.9573187431642897E-2</v>
      </c>
      <c r="BS30" s="43">
        <f t="shared" si="104"/>
        <v>6.9573187431642911E-2</v>
      </c>
      <c r="BT30" s="43">
        <f t="shared" si="104"/>
        <v>6.9573187431642897E-2</v>
      </c>
      <c r="BU30" s="43">
        <f t="shared" si="104"/>
        <v>6.9573187431642897E-2</v>
      </c>
      <c r="BV30" s="43">
        <f t="shared" si="104"/>
        <v>6.9573187431642911E-2</v>
      </c>
      <c r="BW30" s="43">
        <f t="shared" si="104"/>
        <v>6.9573187431642897E-2</v>
      </c>
      <c r="BX30" s="43">
        <f t="shared" si="104"/>
        <v>6.9573187431642924E-2</v>
      </c>
      <c r="BY30" s="43">
        <f t="shared" si="104"/>
        <v>6.9573187431642897E-2</v>
      </c>
      <c r="BZ30" s="43">
        <f t="shared" si="104"/>
        <v>6.9573187431642897E-2</v>
      </c>
      <c r="CA30" s="43">
        <f t="shared" si="104"/>
        <v>6.9573187431642911E-2</v>
      </c>
      <c r="CB30" s="43">
        <f t="shared" si="104"/>
        <v>6.9573187431642897E-2</v>
      </c>
      <c r="CC30" s="43">
        <f t="shared" si="104"/>
        <v>6.9573187431642911E-2</v>
      </c>
      <c r="CD30" s="43">
        <f t="shared" si="104"/>
        <v>6.9573187431642897E-2</v>
      </c>
      <c r="CE30" s="43">
        <f t="shared" si="104"/>
        <v>6.9573187431642911E-2</v>
      </c>
      <c r="CF30" s="43">
        <f t="shared" si="104"/>
        <v>6.9573187431642897E-2</v>
      </c>
      <c r="CG30" s="43">
        <f t="shared" si="104"/>
        <v>6.9573187431642897E-2</v>
      </c>
      <c r="CH30" s="43">
        <f t="shared" si="104"/>
        <v>6.9573187431642911E-2</v>
      </c>
      <c r="CI30" s="43">
        <f t="shared" si="104"/>
        <v>6.9573187431642897E-2</v>
      </c>
      <c r="CJ30" s="43">
        <f t="shared" si="104"/>
        <v>6.9573187431642911E-2</v>
      </c>
      <c r="CK30" s="43">
        <f t="shared" si="104"/>
        <v>6.9573187431642897E-2</v>
      </c>
      <c r="CL30" s="43">
        <f t="shared" si="104"/>
        <v>6.9573187431642897E-2</v>
      </c>
      <c r="CM30" s="43">
        <f t="shared" si="104"/>
        <v>6.9573187431642897E-2</v>
      </c>
      <c r="CN30" s="43">
        <f t="shared" si="104"/>
        <v>6.9573187431642897E-2</v>
      </c>
      <c r="CO30" s="43">
        <f t="shared" si="104"/>
        <v>6.9573187431642911E-2</v>
      </c>
      <c r="CP30" s="43">
        <f t="shared" si="104"/>
        <v>6.9573187431642911E-2</v>
      </c>
      <c r="CQ30" s="43">
        <f t="shared" si="104"/>
        <v>6.9573187431642897E-2</v>
      </c>
      <c r="CR30" s="43">
        <f t="shared" si="104"/>
        <v>6.9573187431642911E-2</v>
      </c>
      <c r="CS30" s="43">
        <f t="shared" si="104"/>
        <v>6.9573187431642897E-2</v>
      </c>
      <c r="CT30" s="43">
        <f t="shared" si="104"/>
        <v>6.9573187431642911E-2</v>
      </c>
      <c r="CU30" s="43">
        <f t="shared" si="104"/>
        <v>6.9573187431642897E-2</v>
      </c>
      <c r="CV30" s="43">
        <f t="shared" si="104"/>
        <v>6.9573187431642897E-2</v>
      </c>
      <c r="CW30" s="43">
        <f t="shared" si="104"/>
        <v>6.9573187431642911E-2</v>
      </c>
      <c r="CX30" s="43">
        <f t="shared" ref="CX30:EC30" si="105">(CX29-$D$6)/CX28</f>
        <v>6.9573187431642897E-2</v>
      </c>
      <c r="CY30" s="43">
        <f t="shared" si="105"/>
        <v>6.9573187431642911E-2</v>
      </c>
      <c r="CZ30" s="43">
        <f t="shared" si="105"/>
        <v>6.9573187431642897E-2</v>
      </c>
      <c r="DA30" s="43">
        <f t="shared" si="105"/>
        <v>6.9573187431642897E-2</v>
      </c>
      <c r="DB30" s="43">
        <f t="shared" si="105"/>
        <v>6.9573187431642897E-2</v>
      </c>
      <c r="DC30" s="43">
        <f t="shared" si="105"/>
        <v>6.9573187431642911E-2</v>
      </c>
      <c r="DD30" s="43">
        <f t="shared" si="105"/>
        <v>6.9573187431642897E-2</v>
      </c>
      <c r="DE30" s="43">
        <f t="shared" si="105"/>
        <v>6.9573187431642897E-2</v>
      </c>
      <c r="DF30" s="43">
        <f t="shared" si="105"/>
        <v>6.9573187431642897E-2</v>
      </c>
      <c r="DG30" s="43">
        <f t="shared" si="105"/>
        <v>6.9573187431642897E-2</v>
      </c>
      <c r="DH30" s="43">
        <f t="shared" si="105"/>
        <v>6.9573187431642897E-2</v>
      </c>
      <c r="DI30" s="43">
        <f t="shared" si="105"/>
        <v>6.9573187431642911E-2</v>
      </c>
      <c r="DJ30" s="43">
        <f t="shared" si="105"/>
        <v>6.9573187431642911E-2</v>
      </c>
      <c r="DK30" s="43">
        <f t="shared" si="105"/>
        <v>6.9573187431642897E-2</v>
      </c>
      <c r="DL30" s="43">
        <f t="shared" si="105"/>
        <v>6.9573187431642897E-2</v>
      </c>
      <c r="DM30" s="43">
        <f t="shared" si="105"/>
        <v>6.9573187431642924E-2</v>
      </c>
      <c r="DN30" s="43">
        <f t="shared" si="105"/>
        <v>6.9573187431642897E-2</v>
      </c>
      <c r="DO30" s="43">
        <f t="shared" si="105"/>
        <v>6.9573187431642897E-2</v>
      </c>
      <c r="DP30" s="43">
        <f t="shared" si="105"/>
        <v>6.9573187431642911E-2</v>
      </c>
      <c r="DQ30" s="43">
        <f t="shared" si="105"/>
        <v>6.9573187431642897E-2</v>
      </c>
      <c r="DR30" s="43">
        <f t="shared" si="105"/>
        <v>6.9573187431642911E-2</v>
      </c>
      <c r="DS30" s="43">
        <f t="shared" si="105"/>
        <v>6.9573187431642911E-2</v>
      </c>
      <c r="DT30" s="43">
        <f t="shared" si="105"/>
        <v>6.9573187431642897E-2</v>
      </c>
      <c r="DU30" s="43">
        <f t="shared" si="105"/>
        <v>6.9573187431642897E-2</v>
      </c>
      <c r="DV30" s="43">
        <f t="shared" si="105"/>
        <v>6.9573187431642911E-2</v>
      </c>
      <c r="DW30" s="43">
        <f t="shared" si="105"/>
        <v>6.9573187431642897E-2</v>
      </c>
      <c r="DX30" s="43">
        <f t="shared" si="105"/>
        <v>6.9573187431642897E-2</v>
      </c>
      <c r="DY30" s="43">
        <f t="shared" si="105"/>
        <v>6.9573187431642897E-2</v>
      </c>
      <c r="DZ30" s="43">
        <f t="shared" si="105"/>
        <v>6.9573187431642924E-2</v>
      </c>
      <c r="EA30" s="43">
        <f t="shared" si="105"/>
        <v>6.9573187431642897E-2</v>
      </c>
      <c r="EB30" s="43">
        <f t="shared" si="105"/>
        <v>6.9573187431642911E-2</v>
      </c>
      <c r="EC30" s="43">
        <f t="shared" si="105"/>
        <v>6.9573187431642911E-2</v>
      </c>
      <c r="ED30" s="43">
        <f>(ED29-$D$6)/ED28</f>
        <v>6.9573187431642911E-2</v>
      </c>
      <c r="EE30" s="43">
        <f>(EE29-$D$6)/EE28</f>
        <v>6.9573187431642897E-2</v>
      </c>
      <c r="EF30" s="43">
        <f>(EF29-$D$6)/EF28</f>
        <v>7.0298448463899404E-2</v>
      </c>
      <c r="EG30" s="44"/>
    </row>
    <row r="31" spans="1:137" x14ac:dyDescent="0.2">
      <c r="A31" s="60" t="s">
        <v>53</v>
      </c>
      <c r="D31" s="16"/>
      <c r="E31" s="17"/>
      <c r="F31" s="17"/>
      <c r="G31" s="17"/>
      <c r="H31" s="17"/>
      <c r="I31" s="17"/>
      <c r="J31" s="17"/>
      <c r="K31" s="17"/>
      <c r="L31" s="17"/>
      <c r="N31" s="11">
        <v>42107</v>
      </c>
      <c r="O31" s="12">
        <v>723.05</v>
      </c>
      <c r="P31" s="13">
        <v>2092.4299999999998</v>
      </c>
      <c r="Q31" s="12">
        <v>270.88</v>
      </c>
      <c r="R31" s="12">
        <v>226.45</v>
      </c>
      <c r="S31" s="12">
        <v>402.69</v>
      </c>
      <c r="T31" s="12">
        <v>117.75</v>
      </c>
      <c r="U31" s="12">
        <v>412.76</v>
      </c>
      <c r="V31" s="12">
        <v>698.24</v>
      </c>
      <c r="W31" s="12">
        <v>224.59</v>
      </c>
      <c r="Y31" s="21">
        <f>(O31-O30)/O30</f>
        <v>3.5971720693422834E-4</v>
      </c>
      <c r="Z31" s="21">
        <f>(P31-P30)/P30</f>
        <v>-4.5812203267271675E-3</v>
      </c>
      <c r="AA31" s="21">
        <f>(Q31-Q30)/Q30</f>
        <v>8.0381065793389689E-3</v>
      </c>
      <c r="AB31" s="31">
        <v>0</v>
      </c>
      <c r="AC31" s="21">
        <f>(S31-S30)/S30</f>
        <v>1.0440748750839386E-3</v>
      </c>
      <c r="AD31" s="21">
        <f>(T31-T30)/T30</f>
        <v>-2.6257834999153166E-3</v>
      </c>
      <c r="AE31" s="21">
        <f>(U31-U30)/U30</f>
        <v>9.4575260081961911E-4</v>
      </c>
      <c r="AF31" s="21">
        <f>(V31-V30)/V30</f>
        <v>-4.4059144767798781E-3</v>
      </c>
      <c r="AG31" s="21">
        <f>(W31-W30)/W30</f>
        <v>-4.8629643749735205E-2</v>
      </c>
    </row>
    <row r="32" spans="1:137" ht="17" x14ac:dyDescent="0.2">
      <c r="D32" s="16"/>
      <c r="E32" s="17"/>
      <c r="F32" s="17"/>
      <c r="G32" s="17"/>
      <c r="H32" s="17"/>
      <c r="I32" s="17"/>
      <c r="J32" s="17"/>
      <c r="K32" s="17"/>
      <c r="L32" s="17"/>
      <c r="N32" s="11">
        <v>42108</v>
      </c>
      <c r="O32" s="12">
        <v>723.02</v>
      </c>
      <c r="P32" s="13">
        <v>2095.84</v>
      </c>
      <c r="Q32" s="12">
        <v>269.26</v>
      </c>
      <c r="R32" s="12">
        <v>226.45</v>
      </c>
      <c r="S32" s="12">
        <v>403.45</v>
      </c>
      <c r="T32" s="12">
        <v>119.34</v>
      </c>
      <c r="U32" s="12">
        <v>417.95</v>
      </c>
      <c r="V32" s="12">
        <v>694.34</v>
      </c>
      <c r="W32" s="12">
        <v>219.16</v>
      </c>
      <c r="Y32" s="21">
        <f>(O32-O31)/O31</f>
        <v>-4.149090657627096E-5</v>
      </c>
      <c r="Z32" s="21">
        <f>(P32-P31)/P31</f>
        <v>1.6296841471400761E-3</v>
      </c>
      <c r="AA32" s="21">
        <f>(Q32-Q31)/Q31</f>
        <v>-5.9805079740106485E-3</v>
      </c>
      <c r="AB32" s="31">
        <v>0</v>
      </c>
      <c r="AC32" s="21">
        <f>(S32-S31)/S31</f>
        <v>1.8873078546772727E-3</v>
      </c>
      <c r="AD32" s="21">
        <f>(T32-T31)/T31</f>
        <v>1.3503184713375825E-2</v>
      </c>
      <c r="AE32" s="21">
        <f>(U32-U31)/U31</f>
        <v>1.2573892819071611E-2</v>
      </c>
      <c r="AF32" s="21">
        <f>(V32-V31)/V31</f>
        <v>-5.5854720439963007E-3</v>
      </c>
      <c r="AG32" s="21">
        <f>(W32-W31)/W31</f>
        <v>-2.4177389910503614E-2</v>
      </c>
      <c r="AI32" s="67" t="s">
        <v>63</v>
      </c>
      <c r="AJ32" s="19" t="s">
        <v>50</v>
      </c>
      <c r="AK32" s="19" t="s">
        <v>74</v>
      </c>
      <c r="AL32" s="19" t="s">
        <v>74</v>
      </c>
      <c r="AM32" s="19" t="s">
        <v>74</v>
      </c>
      <c r="AN32" s="19" t="s">
        <v>74</v>
      </c>
      <c r="AO32" s="19" t="s">
        <v>74</v>
      </c>
      <c r="AP32" s="19" t="s">
        <v>74</v>
      </c>
      <c r="AQ32" s="19" t="s">
        <v>74</v>
      </c>
      <c r="AR32" s="19" t="s">
        <v>74</v>
      </c>
      <c r="AS32" s="19" t="s">
        <v>74</v>
      </c>
      <c r="AT32" s="19" t="s">
        <v>74</v>
      </c>
      <c r="AU32" s="19" t="s">
        <v>74</v>
      </c>
      <c r="AV32" s="19" t="s">
        <v>74</v>
      </c>
      <c r="AW32" s="19" t="s">
        <v>74</v>
      </c>
      <c r="AX32" s="19" t="s">
        <v>74</v>
      </c>
      <c r="AY32" s="19" t="s">
        <v>74</v>
      </c>
      <c r="AZ32" s="19" t="s">
        <v>74</v>
      </c>
      <c r="BA32" s="19" t="s">
        <v>74</v>
      </c>
      <c r="BB32" s="19" t="s">
        <v>74</v>
      </c>
      <c r="BC32" s="19" t="s">
        <v>74</v>
      </c>
      <c r="BD32" s="19" t="s">
        <v>74</v>
      </c>
      <c r="BE32" s="19" t="s">
        <v>74</v>
      </c>
      <c r="BF32" s="19" t="s">
        <v>74</v>
      </c>
      <c r="BG32" s="19" t="s">
        <v>74</v>
      </c>
      <c r="BH32" s="19" t="s">
        <v>74</v>
      </c>
      <c r="BI32" s="19" t="s">
        <v>74</v>
      </c>
      <c r="BJ32" s="19" t="s">
        <v>74</v>
      </c>
      <c r="BK32" s="19" t="s">
        <v>74</v>
      </c>
      <c r="BL32" s="19" t="s">
        <v>74</v>
      </c>
      <c r="BM32" s="19" t="s">
        <v>74</v>
      </c>
      <c r="BN32" s="19" t="s">
        <v>74</v>
      </c>
      <c r="BO32" s="19" t="s">
        <v>74</v>
      </c>
      <c r="BP32" s="19" t="s">
        <v>74</v>
      </c>
      <c r="BQ32" s="19" t="s">
        <v>74</v>
      </c>
      <c r="BR32" s="19" t="s">
        <v>74</v>
      </c>
      <c r="BS32" s="19" t="s">
        <v>74</v>
      </c>
      <c r="BT32" s="19" t="s">
        <v>74</v>
      </c>
      <c r="BU32" s="19" t="s">
        <v>74</v>
      </c>
      <c r="BV32" s="19" t="s">
        <v>74</v>
      </c>
      <c r="BW32" s="19" t="s">
        <v>74</v>
      </c>
      <c r="BX32" s="19" t="s">
        <v>74</v>
      </c>
      <c r="BY32" s="19" t="s">
        <v>74</v>
      </c>
      <c r="BZ32" s="19" t="s">
        <v>74</v>
      </c>
      <c r="CA32" s="19" t="s">
        <v>74</v>
      </c>
      <c r="CB32" s="19" t="s">
        <v>74</v>
      </c>
      <c r="CC32" s="19" t="s">
        <v>74</v>
      </c>
      <c r="CD32" s="19" t="s">
        <v>74</v>
      </c>
      <c r="CE32" s="19" t="s">
        <v>74</v>
      </c>
      <c r="CF32" s="19" t="s">
        <v>74</v>
      </c>
      <c r="CG32" s="19" t="s">
        <v>74</v>
      </c>
      <c r="CH32" s="19" t="s">
        <v>74</v>
      </c>
      <c r="CI32" s="19" t="s">
        <v>74</v>
      </c>
      <c r="CJ32" s="19" t="s">
        <v>74</v>
      </c>
      <c r="CK32" s="19" t="s">
        <v>74</v>
      </c>
      <c r="CL32" s="19" t="s">
        <v>74</v>
      </c>
      <c r="CM32" s="19" t="s">
        <v>74</v>
      </c>
      <c r="CN32" s="19" t="s">
        <v>74</v>
      </c>
      <c r="CO32" s="19" t="s">
        <v>74</v>
      </c>
      <c r="CP32" s="19" t="s">
        <v>74</v>
      </c>
      <c r="CQ32" s="19" t="s">
        <v>74</v>
      </c>
      <c r="CR32" s="19" t="s">
        <v>74</v>
      </c>
      <c r="CS32" s="19" t="s">
        <v>74</v>
      </c>
      <c r="CT32" s="19" t="s">
        <v>74</v>
      </c>
      <c r="CU32" s="19" t="s">
        <v>74</v>
      </c>
      <c r="CV32" s="19" t="s">
        <v>74</v>
      </c>
      <c r="CW32" s="19" t="s">
        <v>74</v>
      </c>
      <c r="CX32" s="19" t="s">
        <v>74</v>
      </c>
      <c r="CY32" s="19" t="s">
        <v>74</v>
      </c>
      <c r="CZ32" s="19" t="s">
        <v>74</v>
      </c>
      <c r="DA32" s="19" t="s">
        <v>74</v>
      </c>
      <c r="DB32" s="19" t="s">
        <v>74</v>
      </c>
      <c r="DC32" s="19" t="s">
        <v>74</v>
      </c>
      <c r="DD32" s="19" t="s">
        <v>74</v>
      </c>
      <c r="DE32" s="19" t="s">
        <v>74</v>
      </c>
      <c r="DF32" s="19" t="s">
        <v>74</v>
      </c>
      <c r="DG32" s="19" t="s">
        <v>74</v>
      </c>
      <c r="DH32" s="19" t="s">
        <v>74</v>
      </c>
      <c r="DI32" s="19" t="s">
        <v>74</v>
      </c>
      <c r="DJ32" s="19" t="s">
        <v>74</v>
      </c>
      <c r="DK32" s="19" t="s">
        <v>74</v>
      </c>
      <c r="DL32" s="19" t="s">
        <v>74</v>
      </c>
      <c r="DM32" s="19" t="s">
        <v>74</v>
      </c>
      <c r="DN32" s="19" t="s">
        <v>74</v>
      </c>
      <c r="DO32" s="19" t="s">
        <v>74</v>
      </c>
      <c r="DP32" s="19" t="s">
        <v>74</v>
      </c>
      <c r="DQ32" s="19" t="s">
        <v>74</v>
      </c>
      <c r="DR32" s="19" t="s">
        <v>74</v>
      </c>
      <c r="DS32" s="19" t="s">
        <v>74</v>
      </c>
      <c r="DT32" s="19" t="s">
        <v>74</v>
      </c>
      <c r="DU32" s="19" t="s">
        <v>74</v>
      </c>
      <c r="DV32" s="19" t="s">
        <v>74</v>
      </c>
      <c r="DW32" s="19" t="s">
        <v>74</v>
      </c>
      <c r="DX32" s="19" t="s">
        <v>74</v>
      </c>
      <c r="DY32" s="19" t="s">
        <v>74</v>
      </c>
      <c r="DZ32" s="19" t="s">
        <v>74</v>
      </c>
      <c r="EA32" s="19" t="s">
        <v>74</v>
      </c>
      <c r="EB32" s="19" t="s">
        <v>74</v>
      </c>
      <c r="EC32" s="19" t="s">
        <v>74</v>
      </c>
      <c r="ED32" s="19" t="s">
        <v>74</v>
      </c>
      <c r="EE32" s="19" t="s">
        <v>49</v>
      </c>
    </row>
    <row r="33" spans="4:138" x14ac:dyDescent="0.2">
      <c r="D33" s="16"/>
      <c r="E33" s="17"/>
      <c r="F33" s="17"/>
      <c r="G33" s="17"/>
      <c r="H33" s="17"/>
      <c r="I33" s="17"/>
      <c r="J33" s="17"/>
      <c r="K33" s="17"/>
      <c r="L33" s="17"/>
      <c r="N33" s="11">
        <v>42109</v>
      </c>
      <c r="O33" s="12">
        <v>727.93</v>
      </c>
      <c r="P33" s="13">
        <v>2106.63</v>
      </c>
      <c r="Q33" s="12">
        <v>269.07</v>
      </c>
      <c r="R33" s="12">
        <v>226.46</v>
      </c>
      <c r="S33" s="12">
        <v>403.5</v>
      </c>
      <c r="T33" s="12">
        <v>118.76</v>
      </c>
      <c r="U33" s="12">
        <v>430.83</v>
      </c>
      <c r="V33" s="12">
        <v>699.41</v>
      </c>
      <c r="W33" s="12">
        <v>223.83</v>
      </c>
      <c r="Y33" s="21">
        <f>(O33-O32)/O32</f>
        <v>6.7909601394151864E-3</v>
      </c>
      <c r="Z33" s="21">
        <f>(P33-P32)/P32</f>
        <v>5.148293762882645E-3</v>
      </c>
      <c r="AA33" s="21">
        <f>(Q33-Q32)/Q32</f>
        <v>-7.0563767362399811E-4</v>
      </c>
      <c r="AB33" s="31">
        <v>0</v>
      </c>
      <c r="AC33" s="21">
        <f>(S33-S32)/S32</f>
        <v>1.2393109431159096E-4</v>
      </c>
      <c r="AD33" s="21">
        <f>(T33-T32)/T32</f>
        <v>-4.860063683593081E-3</v>
      </c>
      <c r="AE33" s="21">
        <f>(U33-U32)/U32</f>
        <v>3.0817083383179796E-2</v>
      </c>
      <c r="AF33" s="21">
        <f>(V33-V32)/V32</f>
        <v>7.3018982054900133E-3</v>
      </c>
      <c r="AG33" s="21">
        <f>(W33-W32)/W32</f>
        <v>2.1308632962219454E-2</v>
      </c>
      <c r="AI33" s="1" t="s">
        <v>7</v>
      </c>
      <c r="AJ33" s="37">
        <v>4.0428363467994541E-2</v>
      </c>
      <c r="AK33" s="22">
        <f>AK$1*$AJ33+(1-AK$1)*$EE33</f>
        <v>4.5710643141159447E-2</v>
      </c>
      <c r="AL33" s="22">
        <f>AL$1*$AJ33+(1-AL$1)*$EE33</f>
        <v>4.8351782977741897E-2</v>
      </c>
      <c r="AM33" s="22">
        <f>AM$1*$AJ33+(1-AM$1)*$EE33</f>
        <v>5.0992922814324347E-2</v>
      </c>
      <c r="AN33" s="22">
        <f>AN$1*$AJ33+(1-AN$1)*$EE33</f>
        <v>5.3634062650906797E-2</v>
      </c>
      <c r="AO33" s="22">
        <f>AO$1*$AJ33+(1-AO$1)*$EE33</f>
        <v>5.6275202487489254E-2</v>
      </c>
      <c r="AP33" s="22">
        <f>AP$1*$AJ33+(1-AP$1)*$EE33</f>
        <v>5.8916342324071704E-2</v>
      </c>
      <c r="AQ33" s="22">
        <f>AQ$1*$AJ33+(1-AQ$1)*$EE33</f>
        <v>6.1557482160654153E-2</v>
      </c>
      <c r="AR33" s="22">
        <f>AR$1*$AJ33+(1-AR$1)*$EE33</f>
        <v>6.419862199723661E-2</v>
      </c>
      <c r="AS33" s="22">
        <f>AS$1*$AJ33+(1-AS$1)*$EE33</f>
        <v>6.6839761833819067E-2</v>
      </c>
      <c r="AT33" s="22">
        <f>AT$1*$AJ33+(1-AT$1)*$EE33</f>
        <v>6.948090167040151E-2</v>
      </c>
      <c r="AU33" s="22">
        <f>AU$1*$AJ33+(1-AU$1)*$EE33</f>
        <v>7.2122041506983967E-2</v>
      </c>
      <c r="AV33" s="22">
        <f>AV$1*$AJ33+(1-AV$1)*$EE33</f>
        <v>7.4763181343566409E-2</v>
      </c>
      <c r="AW33" s="22">
        <f>AW$1*$AJ33+(1-AW$1)*$EE33</f>
        <v>7.7404321180148866E-2</v>
      </c>
      <c r="AX33" s="22">
        <f>AX$1*$AJ33+(1-AX$1)*$EE33</f>
        <v>8.0045461016731323E-2</v>
      </c>
      <c r="AY33" s="22">
        <f>AY$1*$AJ33+(1-AY$1)*$EE33</f>
        <v>8.268660085331378E-2</v>
      </c>
      <c r="AZ33" s="22">
        <f>AZ$1*$AJ33+(1-AZ$1)*$EE33</f>
        <v>8.5327740689896223E-2</v>
      </c>
      <c r="BA33" s="22">
        <f>BA$1*$AJ33+(1-BA$1)*$EE33</f>
        <v>8.7968880526478679E-2</v>
      </c>
      <c r="BB33" s="22">
        <f>BB$1*$AJ33+(1-BB$1)*$EE33</f>
        <v>9.0610020363061122E-2</v>
      </c>
      <c r="BC33" s="22">
        <f>BC$1*$AJ33+(1-BC$1)*$EE33</f>
        <v>9.3251160199643579E-2</v>
      </c>
      <c r="BD33" s="22">
        <f>BD$1*$AJ33+(1-BD$1)*$EE33</f>
        <v>9.5892300036226036E-2</v>
      </c>
      <c r="BE33" s="22">
        <f>BE$1*$AJ33+(1-BE$1)*$EE33</f>
        <v>9.8533439872808479E-2</v>
      </c>
      <c r="BF33" s="22">
        <f>BF$1*$AJ33+(1-BF$1)*$EE33</f>
        <v>0.10117457970939095</v>
      </c>
      <c r="BG33" s="22">
        <f>BG$1*$AJ33+(1-BG$1)*$EE33</f>
        <v>0.10381571954597339</v>
      </c>
      <c r="BH33" s="22">
        <f>BH$1*$AJ33+(1-BH$1)*$EE33</f>
        <v>0.10645685938255584</v>
      </c>
      <c r="BI33" s="22">
        <f>BI$1*$AJ33+(1-BI$1)*$EE33</f>
        <v>0.10909799921913829</v>
      </c>
      <c r="BJ33" s="22">
        <f>BJ$1*$AJ33+(1-BJ$1)*$EE33</f>
        <v>0.11173913905572075</v>
      </c>
      <c r="BK33" s="22">
        <f>BK$1*$AJ33+(1-BK$1)*$EE33</f>
        <v>0.11438027889230319</v>
      </c>
      <c r="BL33" s="22">
        <f>BL$1*$AJ33+(1-BL$1)*$EE33</f>
        <v>0.11702141872888563</v>
      </c>
      <c r="BM33" s="22">
        <f>BM$1*$AJ33+(1-BM$1)*$EE33</f>
        <v>0.11966255856546811</v>
      </c>
      <c r="BN33" s="22">
        <f>BN$1*$AJ33+(1-BN$1)*$EE33</f>
        <v>0.12230369840205056</v>
      </c>
      <c r="BO33" s="22">
        <f>BO$1*$AJ33+(1-BO$1)*$EE33</f>
        <v>0.124944838238633</v>
      </c>
      <c r="BP33" s="22">
        <f>BP$1*$AJ33+(1-BP$1)*$EE33</f>
        <v>0.12758597807521546</v>
      </c>
      <c r="BQ33" s="22">
        <f>BQ$1*$AJ33+(1-BQ$1)*$EE33</f>
        <v>0.13022711791179792</v>
      </c>
      <c r="BR33" s="22">
        <f>BR$1*$AJ33+(1-BR$1)*$EE33</f>
        <v>0.13286825774838035</v>
      </c>
      <c r="BS33" s="22">
        <f>BS$1*$AJ33+(1-BS$1)*$EE33</f>
        <v>0.13550939758496283</v>
      </c>
      <c r="BT33" s="22">
        <f>BT$1*$AJ33+(1-BT$1)*$EE33</f>
        <v>0.13815053742154526</v>
      </c>
      <c r="BU33" s="22">
        <f>BU$1*$AJ33+(1-BU$1)*$EE33</f>
        <v>0.14079167725812772</v>
      </c>
      <c r="BV33" s="22">
        <f>BV$1*$AJ33+(1-BV$1)*$EE33</f>
        <v>0.14343281709471017</v>
      </c>
      <c r="BW33" s="22">
        <f>BW$1*$AJ33+(1-BW$1)*$EE33</f>
        <v>0.14607395693129263</v>
      </c>
      <c r="BX33" s="22">
        <f>BX$1*$AJ33+(1-BX$1)*$EE33</f>
        <v>0.14871509676787506</v>
      </c>
      <c r="BY33" s="22">
        <f>BY$1*$AJ33+(1-BY$1)*$EE33</f>
        <v>0.15135623660445752</v>
      </c>
      <c r="BZ33" s="22">
        <f>BZ$1*$AJ33+(1-BZ$1)*$EE33</f>
        <v>0.15399737644103997</v>
      </c>
      <c r="CA33" s="22">
        <f>CA$1*$AJ33+(1-CA$1)*$EE33</f>
        <v>0.15663851627762243</v>
      </c>
      <c r="CB33" s="22">
        <f>CB$1*$AJ33+(1-CB$1)*$EE33</f>
        <v>0.15927965611420489</v>
      </c>
      <c r="CC33" s="22">
        <f>CC$1*$AJ33+(1-CC$1)*$EE33</f>
        <v>0.16192079595078734</v>
      </c>
      <c r="CD33" s="22">
        <f>CD$1*$AJ33+(1-CD$1)*$EE33</f>
        <v>0.16456193578736977</v>
      </c>
      <c r="CE33" s="22">
        <f>CE$1*$AJ33+(1-CE$1)*$EE33</f>
        <v>0.16720307562395226</v>
      </c>
      <c r="CF33" s="22">
        <f>CF$1*$AJ33+(1-CF$1)*$EE33</f>
        <v>0.16984421546053469</v>
      </c>
      <c r="CG33" s="22">
        <f>CG$1*$AJ33+(1-CG$1)*$EE33</f>
        <v>0.17248535529711714</v>
      </c>
      <c r="CH33" s="22">
        <f>CH$1*$AJ33+(1-CH$1)*$EE33</f>
        <v>0.17512649513369957</v>
      </c>
      <c r="CI33" s="22">
        <f>CI$1*$AJ33+(1-CI$1)*$EE33</f>
        <v>0.17776763497028206</v>
      </c>
      <c r="CJ33" s="22">
        <f>CJ$1*$AJ33+(1-CJ$1)*$EE33</f>
        <v>0.18040877480686451</v>
      </c>
      <c r="CK33" s="22">
        <f>CK$1*$AJ33+(1-CK$1)*$EE33</f>
        <v>0.18304991464344694</v>
      </c>
      <c r="CL33" s="22">
        <f>CL$1*$AJ33+(1-CL$1)*$EE33</f>
        <v>0.1856910544800294</v>
      </c>
      <c r="CM33" s="22">
        <f>CM$1*$AJ33+(1-CM$1)*$EE33</f>
        <v>0.18833219431661186</v>
      </c>
      <c r="CN33" s="22">
        <f>CN$1*$AJ33+(1-CN$1)*$EE33</f>
        <v>0.19097333415319431</v>
      </c>
      <c r="CO33" s="22">
        <f>CO$1*$AJ33+(1-CO$1)*$EE33</f>
        <v>0.19361447398977674</v>
      </c>
      <c r="CP33" s="22">
        <f>CP$1*$AJ33+(1-CP$1)*$EE33</f>
        <v>0.1962556138263592</v>
      </c>
      <c r="CQ33" s="22">
        <f>CQ$1*$AJ33+(1-CQ$1)*$EE33</f>
        <v>0.19889675366294168</v>
      </c>
      <c r="CR33" s="22">
        <f>CR$1*$AJ33+(1-CR$1)*$EE33</f>
        <v>0.20153789349952411</v>
      </c>
      <c r="CS33" s="22">
        <f>CS$1*$AJ33+(1-CS$1)*$EE33</f>
        <v>0.20417903333610657</v>
      </c>
      <c r="CT33" s="22">
        <f>CT$1*$AJ33+(1-CT$1)*$EE33</f>
        <v>0.206820173172689</v>
      </c>
      <c r="CU33" s="22">
        <f>CU$1*$AJ33+(1-CU$1)*$EE33</f>
        <v>0.20946131300927148</v>
      </c>
      <c r="CV33" s="22">
        <f>CV$1*$AJ33+(1-CV$1)*$EE33</f>
        <v>0.21210245284585394</v>
      </c>
      <c r="CW33" s="22">
        <f>CW$1*$AJ33+(1-CW$1)*$EE33</f>
        <v>0.21474359268243637</v>
      </c>
      <c r="CX33" s="22">
        <f>CX$1*$AJ33+(1-CX$1)*$EE33</f>
        <v>0.21738473251901883</v>
      </c>
      <c r="CY33" s="22">
        <f>CY$1*$AJ33+(1-CY$1)*$EE33</f>
        <v>0.22002587235560128</v>
      </c>
      <c r="CZ33" s="22">
        <f>CZ$1*$AJ33+(1-CZ$1)*$EE33</f>
        <v>0.22266701219218374</v>
      </c>
      <c r="DA33" s="22">
        <f>DA$1*$AJ33+(1-DA$1)*$EE33</f>
        <v>0.22530815202876617</v>
      </c>
      <c r="DB33" s="22">
        <f>DB$1*$AJ33+(1-DB$1)*$EE33</f>
        <v>0.22794929186534862</v>
      </c>
      <c r="DC33" s="22">
        <f>DC$1*$AJ33+(1-DC$1)*$EE33</f>
        <v>0.23059043170193111</v>
      </c>
      <c r="DD33" s="22">
        <f>DD$1*$AJ33+(1-DD$1)*$EE33</f>
        <v>0.23323157153851354</v>
      </c>
      <c r="DE33" s="22">
        <f>DE$1*$AJ33+(1-DE$1)*$EE33</f>
        <v>0.23587271137509599</v>
      </c>
      <c r="DF33" s="22">
        <f>DF$1*$AJ33+(1-DF$1)*$EE33</f>
        <v>0.23851385121167842</v>
      </c>
      <c r="DG33" s="22">
        <f>DG$1*$AJ33+(1-DG$1)*$EE33</f>
        <v>0.24115499104826091</v>
      </c>
      <c r="DH33" s="22">
        <f>DH$1*$AJ33+(1-DH$1)*$EE33</f>
        <v>0.24379613088484334</v>
      </c>
      <c r="DI33" s="22">
        <f>DI$1*$AJ33+(1-DI$1)*$EE33</f>
        <v>0.24643727072142579</v>
      </c>
      <c r="DJ33" s="22">
        <f>DJ$1*$AJ33+(1-DJ$1)*$EE33</f>
        <v>0.24907841055800825</v>
      </c>
      <c r="DK33" s="22">
        <f>DK$1*$AJ33+(1-DK$1)*$EE33</f>
        <v>0.25171955039459071</v>
      </c>
      <c r="DL33" s="22">
        <f>DL$1*$AJ33+(1-DL$1)*$EE33</f>
        <v>0.25436069023117314</v>
      </c>
      <c r="DM33" s="22">
        <f>DM$1*$AJ33+(1-DM$1)*$EE33</f>
        <v>0.25700183006775562</v>
      </c>
      <c r="DN33" s="22">
        <f>DN$1*$AJ33+(1-DN$1)*$EE33</f>
        <v>0.25964296990433805</v>
      </c>
      <c r="DO33" s="22">
        <f>DO$1*$AJ33+(1-DO$1)*$EE33</f>
        <v>0.26228410974092048</v>
      </c>
      <c r="DP33" s="22">
        <f>DP$1*$AJ33+(1-DP$1)*$EE33</f>
        <v>0.26492524957750296</v>
      </c>
      <c r="DQ33" s="22">
        <f>DQ$1*$AJ33+(1-DQ$1)*$EE33</f>
        <v>0.26756638941408545</v>
      </c>
      <c r="DR33" s="22">
        <f>DR$1*$AJ33+(1-DR$1)*$EE33</f>
        <v>0.27020752925066788</v>
      </c>
      <c r="DS33" s="22">
        <f>DS$1*$AJ33+(1-DS$1)*$EE33</f>
        <v>0.27284866908725031</v>
      </c>
      <c r="DT33" s="22">
        <f>DT$1*$AJ33+(1-DT$1)*$EE33</f>
        <v>0.27548980892383274</v>
      </c>
      <c r="DU33" s="22">
        <f>DU$1*$AJ33+(1-DU$1)*$EE33</f>
        <v>0.27813094876041522</v>
      </c>
      <c r="DV33" s="22">
        <f>DV$1*$AJ33+(1-DV$1)*$EE33</f>
        <v>0.2807720885969977</v>
      </c>
      <c r="DW33" s="22">
        <f>DW$1*$AJ33+(1-DW$1)*$EE33</f>
        <v>0.28341322843358008</v>
      </c>
      <c r="DX33" s="22">
        <f>DX$1*$AJ33+(1-DX$1)*$EE33</f>
        <v>0.28605436827016256</v>
      </c>
      <c r="DY33" s="22">
        <f>DY$1*$AJ33+(1-DY$1)*$EE33</f>
        <v>0.28869550810674505</v>
      </c>
      <c r="DZ33" s="22">
        <f>DZ$1*$AJ33+(1-DZ$1)*$EE33</f>
        <v>0.29133664794332742</v>
      </c>
      <c r="EA33" s="22">
        <f>EA$1*$AJ33+(1-EA$1)*$EE33</f>
        <v>0.2939777877799099</v>
      </c>
      <c r="EB33" s="22">
        <f>EB$1*$AJ33+(1-EB$1)*$EE33</f>
        <v>0.29661892761649239</v>
      </c>
      <c r="EC33" s="22">
        <f>EC$1*$AJ33+(1-EC$1)*$EE33</f>
        <v>0.29926006745307482</v>
      </c>
      <c r="ED33" s="22">
        <f>ED$1*$AJ33+(1-ED$1)*$EE33</f>
        <v>0.30190120728965725</v>
      </c>
      <c r="EE33" s="78">
        <v>0.30454234712623951</v>
      </c>
    </row>
    <row r="34" spans="4:138" x14ac:dyDescent="0.2">
      <c r="D34" s="16"/>
      <c r="E34" s="17"/>
      <c r="F34" s="17"/>
      <c r="G34" s="17"/>
      <c r="H34" s="17"/>
      <c r="I34" s="17"/>
      <c r="J34" s="17"/>
      <c r="K34" s="17"/>
      <c r="L34" s="17"/>
      <c r="N34" s="11">
        <v>42110</v>
      </c>
      <c r="O34" s="12">
        <v>726.09</v>
      </c>
      <c r="P34" s="13">
        <v>2104.9899999999998</v>
      </c>
      <c r="Q34" s="12">
        <v>272.39999999999998</v>
      </c>
      <c r="R34" s="12">
        <v>226.46</v>
      </c>
      <c r="S34" s="12">
        <v>403.84</v>
      </c>
      <c r="T34" s="12">
        <v>119.67</v>
      </c>
      <c r="U34" s="12">
        <v>434.67</v>
      </c>
      <c r="V34" s="12">
        <v>697.48</v>
      </c>
      <c r="W34" s="12">
        <v>228.57</v>
      </c>
      <c r="Y34" s="21">
        <f>(O34-O33)/O33</f>
        <v>-2.5277155770471313E-3</v>
      </c>
      <c r="Z34" s="21">
        <f>(P34-P33)/P33</f>
        <v>-7.7849456240551367E-4</v>
      </c>
      <c r="AA34" s="21">
        <f>(Q34-Q33)/Q33</f>
        <v>1.2375961645668355E-2</v>
      </c>
      <c r="AB34" s="31">
        <v>0</v>
      </c>
      <c r="AC34" s="21">
        <f>(S34-S33)/S33</f>
        <v>8.4262701363066917E-4</v>
      </c>
      <c r="AD34" s="21">
        <f>(T34-T33)/T33</f>
        <v>7.662512630515296E-3</v>
      </c>
      <c r="AE34" s="21">
        <f>(U34-U33)/U33</f>
        <v>8.9130283406448768E-3</v>
      </c>
      <c r="AF34" s="21">
        <f>(V34-V33)/V33</f>
        <v>-2.7594686950428932E-3</v>
      </c>
      <c r="AG34" s="21">
        <f>(W34-W33)/W33</f>
        <v>2.1176785953625432E-2</v>
      </c>
      <c r="AI34" s="1" t="s">
        <v>10</v>
      </c>
      <c r="AJ34" s="37">
        <v>6.8524029550130747E-2</v>
      </c>
      <c r="AK34" s="22">
        <f>AK$1*$AJ34+(1-AK$1)*$EE34</f>
        <v>7.2085078181639214E-2</v>
      </c>
      <c r="AL34" s="22">
        <f>AL$1*$AJ34+(1-AL$1)*$EE34</f>
        <v>7.3865602497393448E-2</v>
      </c>
      <c r="AM34" s="22">
        <f>AM$1*$AJ34+(1-AM$1)*$EE34</f>
        <v>7.5646126813147682E-2</v>
      </c>
      <c r="AN34" s="22">
        <f>AN$1*$AJ34+(1-AN$1)*$EE34</f>
        <v>7.7426651128901916E-2</v>
      </c>
      <c r="AO34" s="22">
        <f>AO$1*$AJ34+(1-AO$1)*$EE34</f>
        <v>7.920717544465615E-2</v>
      </c>
      <c r="AP34" s="22">
        <f>AP$1*$AJ34+(1-AP$1)*$EE34</f>
        <v>8.0987699760410384E-2</v>
      </c>
      <c r="AQ34" s="22">
        <f>AQ$1*$AJ34+(1-AQ$1)*$EE34</f>
        <v>8.2768224076164618E-2</v>
      </c>
      <c r="AR34" s="22">
        <f>AR$1*$AJ34+(1-AR$1)*$EE34</f>
        <v>8.4548748391918851E-2</v>
      </c>
      <c r="AS34" s="22">
        <f>AS$1*$AJ34+(1-AS$1)*$EE34</f>
        <v>8.6329272707673085E-2</v>
      </c>
      <c r="AT34" s="22">
        <f>AT$1*$AJ34+(1-AT$1)*$EE34</f>
        <v>8.8109797023427319E-2</v>
      </c>
      <c r="AU34" s="22">
        <f>AU$1*$AJ34+(1-AU$1)*$EE34</f>
        <v>8.9890321339181553E-2</v>
      </c>
      <c r="AV34" s="22">
        <f>AV$1*$AJ34+(1-AV$1)*$EE34</f>
        <v>9.1670845654935773E-2</v>
      </c>
      <c r="AW34" s="22">
        <f>AW$1*$AJ34+(1-AW$1)*$EE34</f>
        <v>9.3451369970690007E-2</v>
      </c>
      <c r="AX34" s="22">
        <f>AX$1*$AJ34+(1-AX$1)*$EE34</f>
        <v>9.5231894286444255E-2</v>
      </c>
      <c r="AY34" s="22">
        <f>AY$1*$AJ34+(1-AY$1)*$EE34</f>
        <v>9.7012418602198489E-2</v>
      </c>
      <c r="AZ34" s="22">
        <f>AZ$1*$AJ34+(1-AZ$1)*$EE34</f>
        <v>9.8792942917952722E-2</v>
      </c>
      <c r="BA34" s="22">
        <f>BA$1*$AJ34+(1-BA$1)*$EE34</f>
        <v>0.10057346723370696</v>
      </c>
      <c r="BB34" s="22">
        <f>BB$1*$AJ34+(1-BB$1)*$EE34</f>
        <v>0.10235399154946119</v>
      </c>
      <c r="BC34" s="22">
        <f>BC$1*$AJ34+(1-BC$1)*$EE34</f>
        <v>0.10413451586521542</v>
      </c>
      <c r="BD34" s="22">
        <f>BD$1*$AJ34+(1-BD$1)*$EE34</f>
        <v>0.10591504018096966</v>
      </c>
      <c r="BE34" s="22">
        <f>BE$1*$AJ34+(1-BE$1)*$EE34</f>
        <v>0.10769556449672389</v>
      </c>
      <c r="BF34" s="22">
        <f>BF$1*$AJ34+(1-BF$1)*$EE34</f>
        <v>0.10947608881247811</v>
      </c>
      <c r="BG34" s="22">
        <f>BG$1*$AJ34+(1-BG$1)*$EE34</f>
        <v>0.11125661312823235</v>
      </c>
      <c r="BH34" s="22">
        <f>BH$1*$AJ34+(1-BH$1)*$EE34</f>
        <v>0.11303713744398658</v>
      </c>
      <c r="BI34" s="22">
        <f>BI$1*$AJ34+(1-BI$1)*$EE34</f>
        <v>0.11481766175974081</v>
      </c>
      <c r="BJ34" s="22">
        <f>BJ$1*$AJ34+(1-BJ$1)*$EE34</f>
        <v>0.11659818607549505</v>
      </c>
      <c r="BK34" s="22">
        <f>BK$1*$AJ34+(1-BK$1)*$EE34</f>
        <v>0.11837871039124928</v>
      </c>
      <c r="BL34" s="22">
        <f>BL$1*$AJ34+(1-BL$1)*$EE34</f>
        <v>0.12015923470700353</v>
      </c>
      <c r="BM34" s="22">
        <f>BM$1*$AJ34+(1-BM$1)*$EE34</f>
        <v>0.12193975902275776</v>
      </c>
      <c r="BN34" s="22">
        <f>BN$1*$AJ34+(1-BN$1)*$EE34</f>
        <v>0.123720283338512</v>
      </c>
      <c r="BO34" s="22">
        <f>BO$1*$AJ34+(1-BO$1)*$EE34</f>
        <v>0.12550080765426624</v>
      </c>
      <c r="BP34" s="22">
        <f>BP$1*$AJ34+(1-BP$1)*$EE34</f>
        <v>0.12728133197002045</v>
      </c>
      <c r="BQ34" s="22">
        <f>BQ$1*$AJ34+(1-BQ$1)*$EE34</f>
        <v>0.12906185628577471</v>
      </c>
      <c r="BR34" s="22">
        <f>BR$1*$AJ34+(1-BR$1)*$EE34</f>
        <v>0.13084238060152892</v>
      </c>
      <c r="BS34" s="22">
        <f>BS$1*$AJ34+(1-BS$1)*$EE34</f>
        <v>0.13262290491728318</v>
      </c>
      <c r="BT34" s="22">
        <f>BT$1*$AJ34+(1-BT$1)*$EE34</f>
        <v>0.13440342923303739</v>
      </c>
      <c r="BU34" s="22">
        <f>BU$1*$AJ34+(1-BU$1)*$EE34</f>
        <v>0.13618395354879162</v>
      </c>
      <c r="BV34" s="22">
        <f>BV$1*$AJ34+(1-BV$1)*$EE34</f>
        <v>0.13796447786454585</v>
      </c>
      <c r="BW34" s="22">
        <f>BW$1*$AJ34+(1-BW$1)*$EE34</f>
        <v>0.13974500218030009</v>
      </c>
      <c r="BX34" s="22">
        <f>BX$1*$AJ34+(1-BX$1)*$EE34</f>
        <v>0.14152552649605432</v>
      </c>
      <c r="BY34" s="22">
        <f>BY$1*$AJ34+(1-BY$1)*$EE34</f>
        <v>0.14330605081180856</v>
      </c>
      <c r="BZ34" s="22">
        <f>BZ$1*$AJ34+(1-BZ$1)*$EE34</f>
        <v>0.14508657512756279</v>
      </c>
      <c r="CA34" s="22">
        <f>CA$1*$AJ34+(1-CA$1)*$EE34</f>
        <v>0.14686709944331702</v>
      </c>
      <c r="CB34" s="22">
        <f>CB$1*$AJ34+(1-CB$1)*$EE34</f>
        <v>0.14864762375907126</v>
      </c>
      <c r="CC34" s="22">
        <f>CC$1*$AJ34+(1-CC$1)*$EE34</f>
        <v>0.15042814807482549</v>
      </c>
      <c r="CD34" s="22">
        <f>CD$1*$AJ34+(1-CD$1)*$EE34</f>
        <v>0.15220867239057972</v>
      </c>
      <c r="CE34" s="22">
        <f>CE$1*$AJ34+(1-CE$1)*$EE34</f>
        <v>0.15398919670633396</v>
      </c>
      <c r="CF34" s="22">
        <f>CF$1*$AJ34+(1-CF$1)*$EE34</f>
        <v>0.15576972102208819</v>
      </c>
      <c r="CG34" s="22">
        <f>CG$1*$AJ34+(1-CG$1)*$EE34</f>
        <v>0.15755024533784243</v>
      </c>
      <c r="CH34" s="22">
        <f>CH$1*$AJ34+(1-CH$1)*$EE34</f>
        <v>0.15933076965359666</v>
      </c>
      <c r="CI34" s="22">
        <f>CI$1*$AJ34+(1-CI$1)*$EE34</f>
        <v>0.16111129396935087</v>
      </c>
      <c r="CJ34" s="22">
        <f>CJ$1*$AJ34+(1-CJ$1)*$EE34</f>
        <v>0.16289181828510513</v>
      </c>
      <c r="CK34" s="22">
        <f>CK$1*$AJ34+(1-CK$1)*$EE34</f>
        <v>0.16467234260085933</v>
      </c>
      <c r="CL34" s="22">
        <f>CL$1*$AJ34+(1-CL$1)*$EE34</f>
        <v>0.1664528669166136</v>
      </c>
      <c r="CM34" s="22">
        <f>CM$1*$AJ34+(1-CM$1)*$EE34</f>
        <v>0.1682333912323678</v>
      </c>
      <c r="CN34" s="22">
        <f>CN$1*$AJ34+(1-CN$1)*$EE34</f>
        <v>0.17001391554812206</v>
      </c>
      <c r="CO34" s="22">
        <f>CO$1*$AJ34+(1-CO$1)*$EE34</f>
        <v>0.17179443986387632</v>
      </c>
      <c r="CP34" s="22">
        <f>CP$1*$AJ34+(1-CP$1)*$EE34</f>
        <v>0.17357496417963053</v>
      </c>
      <c r="CQ34" s="22">
        <f>CQ$1*$AJ34+(1-CQ$1)*$EE34</f>
        <v>0.17535548849538479</v>
      </c>
      <c r="CR34" s="22">
        <f>CR$1*$AJ34+(1-CR$1)*$EE34</f>
        <v>0.177136012811139</v>
      </c>
      <c r="CS34" s="22">
        <f>CS$1*$AJ34+(1-CS$1)*$EE34</f>
        <v>0.17891653712689326</v>
      </c>
      <c r="CT34" s="22">
        <f>CT$1*$AJ34+(1-CT$1)*$EE34</f>
        <v>0.18069706144264747</v>
      </c>
      <c r="CU34" s="22">
        <f>CU$1*$AJ34+(1-CU$1)*$EE34</f>
        <v>0.1824775857584017</v>
      </c>
      <c r="CV34" s="22">
        <f>CV$1*$AJ34+(1-CV$1)*$EE34</f>
        <v>0.18425811007415593</v>
      </c>
      <c r="CW34" s="22">
        <f>CW$1*$AJ34+(1-CW$1)*$EE34</f>
        <v>0.18603863438991017</v>
      </c>
      <c r="CX34" s="22">
        <f>CX$1*$AJ34+(1-CX$1)*$EE34</f>
        <v>0.1878191587056644</v>
      </c>
      <c r="CY34" s="22">
        <f>CY$1*$AJ34+(1-CY$1)*$EE34</f>
        <v>0.18959968302141864</v>
      </c>
      <c r="CZ34" s="22">
        <f>CZ$1*$AJ34+(1-CZ$1)*$EE34</f>
        <v>0.19138020733717287</v>
      </c>
      <c r="DA34" s="22">
        <f>DA$1*$AJ34+(1-DA$1)*$EE34</f>
        <v>0.1931607316529271</v>
      </c>
      <c r="DB34" s="22">
        <f>DB$1*$AJ34+(1-DB$1)*$EE34</f>
        <v>0.19494125596868134</v>
      </c>
      <c r="DC34" s="22">
        <f>DC$1*$AJ34+(1-DC$1)*$EE34</f>
        <v>0.19672178028443557</v>
      </c>
      <c r="DD34" s="22">
        <f>DD$1*$AJ34+(1-DD$1)*$EE34</f>
        <v>0.19850230460018981</v>
      </c>
      <c r="DE34" s="22">
        <f>DE$1*$AJ34+(1-DE$1)*$EE34</f>
        <v>0.20028282891594404</v>
      </c>
      <c r="DF34" s="22">
        <f>DF$1*$AJ34+(1-DF$1)*$EE34</f>
        <v>0.20206335323169827</v>
      </c>
      <c r="DG34" s="22">
        <f>DG$1*$AJ34+(1-DG$1)*$EE34</f>
        <v>0.20384387754745251</v>
      </c>
      <c r="DH34" s="22">
        <f>DH$1*$AJ34+(1-DH$1)*$EE34</f>
        <v>0.20562440186320674</v>
      </c>
      <c r="DI34" s="22">
        <f>DI$1*$AJ34+(1-DI$1)*$EE34</f>
        <v>0.20740492617896097</v>
      </c>
      <c r="DJ34" s="22">
        <f>DJ$1*$AJ34+(1-DJ$1)*$EE34</f>
        <v>0.20918545049471521</v>
      </c>
      <c r="DK34" s="22">
        <f>DK$1*$AJ34+(1-DK$1)*$EE34</f>
        <v>0.21096597481046944</v>
      </c>
      <c r="DL34" s="22">
        <f>DL$1*$AJ34+(1-DL$1)*$EE34</f>
        <v>0.21274649912622368</v>
      </c>
      <c r="DM34" s="22">
        <f>DM$1*$AJ34+(1-DM$1)*$EE34</f>
        <v>0.21452702344197791</v>
      </c>
      <c r="DN34" s="22">
        <f>DN$1*$AJ34+(1-DN$1)*$EE34</f>
        <v>0.21630754775773214</v>
      </c>
      <c r="DO34" s="22">
        <f>DO$1*$AJ34+(1-DO$1)*$EE34</f>
        <v>0.21808807207348638</v>
      </c>
      <c r="DP34" s="22">
        <f>DP$1*$AJ34+(1-DP$1)*$EE34</f>
        <v>0.21986859638924061</v>
      </c>
      <c r="DQ34" s="22">
        <f>DQ$1*$AJ34+(1-DQ$1)*$EE34</f>
        <v>0.22164912070499485</v>
      </c>
      <c r="DR34" s="22">
        <f>DR$1*$AJ34+(1-DR$1)*$EE34</f>
        <v>0.22342964502074908</v>
      </c>
      <c r="DS34" s="22">
        <f>DS$1*$AJ34+(1-DS$1)*$EE34</f>
        <v>0.22521016933650331</v>
      </c>
      <c r="DT34" s="22">
        <f>DT$1*$AJ34+(1-DT$1)*$EE34</f>
        <v>0.22699069365225755</v>
      </c>
      <c r="DU34" s="22">
        <f>DU$1*$AJ34+(1-DU$1)*$EE34</f>
        <v>0.22877121796801178</v>
      </c>
      <c r="DV34" s="22">
        <f>DV$1*$AJ34+(1-DV$1)*$EE34</f>
        <v>0.23055174228376601</v>
      </c>
      <c r="DW34" s="22">
        <f>DW$1*$AJ34+(1-DW$1)*$EE34</f>
        <v>0.23233226659952022</v>
      </c>
      <c r="DX34" s="22">
        <f>DX$1*$AJ34+(1-DX$1)*$EE34</f>
        <v>0.23411279091527445</v>
      </c>
      <c r="DY34" s="22">
        <f>DY$1*$AJ34+(1-DY$1)*$EE34</f>
        <v>0.23589331523102869</v>
      </c>
      <c r="DZ34" s="22">
        <f>DZ$1*$AJ34+(1-DZ$1)*$EE34</f>
        <v>0.23767383954678292</v>
      </c>
      <c r="EA34" s="22">
        <f>EA$1*$AJ34+(1-EA$1)*$EE34</f>
        <v>0.23945436386253716</v>
      </c>
      <c r="EB34" s="22">
        <f>EB$1*$AJ34+(1-EB$1)*$EE34</f>
        <v>0.24123488817829139</v>
      </c>
      <c r="EC34" s="22">
        <f>EC$1*$AJ34+(1-EC$1)*$EE34</f>
        <v>0.24301541249404562</v>
      </c>
      <c r="ED34" s="22">
        <f>ED$1*$AJ34+(1-ED$1)*$EE34</f>
        <v>0.24479593680979986</v>
      </c>
      <c r="EE34" s="37">
        <v>0.24657646112555395</v>
      </c>
    </row>
    <row r="35" spans="4:138" x14ac:dyDescent="0.2">
      <c r="D35" s="16"/>
      <c r="E35" s="17"/>
      <c r="F35" s="17"/>
      <c r="G35" s="17"/>
      <c r="H35" s="17"/>
      <c r="I35" s="17"/>
      <c r="J35" s="17"/>
      <c r="K35" s="17"/>
      <c r="L35" s="17"/>
      <c r="N35" s="11">
        <v>42111</v>
      </c>
      <c r="O35" s="12">
        <v>714.57</v>
      </c>
      <c r="P35" s="13">
        <v>2081.1799999999998</v>
      </c>
      <c r="Q35" s="12">
        <v>269.54000000000002</v>
      </c>
      <c r="R35" s="12">
        <v>226.46</v>
      </c>
      <c r="S35" s="12">
        <v>404.6</v>
      </c>
      <c r="T35" s="12">
        <v>120.22</v>
      </c>
      <c r="U35" s="12">
        <v>431.71</v>
      </c>
      <c r="V35" s="12">
        <v>700.45</v>
      </c>
      <c r="W35" s="12">
        <v>222.88</v>
      </c>
      <c r="Y35" s="21">
        <f>(O35-O34)/O34</f>
        <v>-1.5865801760112357E-2</v>
      </c>
      <c r="Z35" s="21">
        <f>(P35-P34)/P34</f>
        <v>-1.131121763048753E-2</v>
      </c>
      <c r="AA35" s="21">
        <f>(Q35-Q34)/Q34</f>
        <v>-1.049926578560924E-2</v>
      </c>
      <c r="AB35" s="31">
        <v>0</v>
      </c>
      <c r="AC35" s="21">
        <f>(S35-S34)/S34</f>
        <v>1.8819334389858552E-3</v>
      </c>
      <c r="AD35" s="21">
        <f>(T35-T34)/T34</f>
        <v>4.5959722570401698E-3</v>
      </c>
      <c r="AE35" s="21">
        <f>(U35-U34)/U34</f>
        <v>-6.8097637288058437E-3</v>
      </c>
      <c r="AF35" s="21">
        <f>(V35-V34)/V34</f>
        <v>4.2581866146699935E-3</v>
      </c>
      <c r="AG35" s="21">
        <f>(W35-W34)/W34</f>
        <v>-2.489390558690991E-2</v>
      </c>
      <c r="AI35" s="1" t="s">
        <v>32</v>
      </c>
      <c r="AJ35" s="37">
        <v>-8.911146888390311E-3</v>
      </c>
      <c r="AK35" s="22">
        <f>AK$1*$AJ35+(1-AK$1)*$EE35</f>
        <v>2.0099022882280517E-3</v>
      </c>
      <c r="AL35" s="22">
        <f>AL$1*$AJ35+(1-AL$1)*$EE35</f>
        <v>7.4704268765372339E-3</v>
      </c>
      <c r="AM35" s="22">
        <f>AM$1*$AJ35+(1-AM$1)*$EE35</f>
        <v>1.2930951464846414E-2</v>
      </c>
      <c r="AN35" s="22">
        <f>AN$1*$AJ35+(1-AN$1)*$EE35</f>
        <v>1.8391476053155595E-2</v>
      </c>
      <c r="AO35" s="22">
        <f>AO$1*$AJ35+(1-AO$1)*$EE35</f>
        <v>2.3852000641464779E-2</v>
      </c>
      <c r="AP35" s="22">
        <f>AP$1*$AJ35+(1-AP$1)*$EE35</f>
        <v>2.9312525229773963E-2</v>
      </c>
      <c r="AQ35" s="22">
        <f>AQ$1*$AJ35+(1-AQ$1)*$EE35</f>
        <v>3.4773049818083143E-2</v>
      </c>
      <c r="AR35" s="22">
        <f>AR$1*$AJ35+(1-AR$1)*$EE35</f>
        <v>4.0233574406392324E-2</v>
      </c>
      <c r="AS35" s="22">
        <f>AS$1*$AJ35+(1-AS$1)*$EE35</f>
        <v>4.5694098994701497E-2</v>
      </c>
      <c r="AT35" s="22">
        <f>AT$1*$AJ35+(1-AT$1)*$EE35</f>
        <v>5.1154623583010685E-2</v>
      </c>
      <c r="AU35" s="22">
        <f>AU$1*$AJ35+(1-AU$1)*$EE35</f>
        <v>5.6615148171319865E-2</v>
      </c>
      <c r="AV35" s="22">
        <f>AV$1*$AJ35+(1-AV$1)*$EE35</f>
        <v>6.2075672759629053E-2</v>
      </c>
      <c r="AW35" s="22">
        <f>AW$1*$AJ35+(1-AW$1)*$EE35</f>
        <v>6.753619734793824E-2</v>
      </c>
      <c r="AX35" s="22">
        <f>AX$1*$AJ35+(1-AX$1)*$EE35</f>
        <v>7.29967219362474E-2</v>
      </c>
      <c r="AY35" s="22">
        <f>AY$1*$AJ35+(1-AY$1)*$EE35</f>
        <v>7.8457246524556587E-2</v>
      </c>
      <c r="AZ35" s="22">
        <f>AZ$1*$AJ35+(1-AZ$1)*$EE35</f>
        <v>8.3917771112865774E-2</v>
      </c>
      <c r="BA35" s="22">
        <f>BA$1*$AJ35+(1-BA$1)*$EE35</f>
        <v>8.9378295701174962E-2</v>
      </c>
      <c r="BB35" s="22">
        <f>BB$1*$AJ35+(1-BB$1)*$EE35</f>
        <v>9.4838820289484135E-2</v>
      </c>
      <c r="BC35" s="22">
        <f>BC$1*$AJ35+(1-BC$1)*$EE35</f>
        <v>0.10029934487779331</v>
      </c>
      <c r="BD35" s="22">
        <f>BD$1*$AJ35+(1-BD$1)*$EE35</f>
        <v>0.1057598694661025</v>
      </c>
      <c r="BE35" s="22">
        <f>BE$1*$AJ35+(1-BE$1)*$EE35</f>
        <v>0.11122039405441168</v>
      </c>
      <c r="BF35" s="22">
        <f>BF$1*$AJ35+(1-BF$1)*$EE35</f>
        <v>0.11668091864272086</v>
      </c>
      <c r="BG35" s="22">
        <f>BG$1*$AJ35+(1-BG$1)*$EE35</f>
        <v>0.12214144323103004</v>
      </c>
      <c r="BH35" s="22">
        <f>BH$1*$AJ35+(1-BH$1)*$EE35</f>
        <v>0.12760196781933922</v>
      </c>
      <c r="BI35" s="22">
        <f>BI$1*$AJ35+(1-BI$1)*$EE35</f>
        <v>0.13306249240764842</v>
      </c>
      <c r="BJ35" s="22">
        <f>BJ$1*$AJ35+(1-BJ$1)*$EE35</f>
        <v>0.13852301699595759</v>
      </c>
      <c r="BK35" s="22">
        <f>BK$1*$AJ35+(1-BK$1)*$EE35</f>
        <v>0.14398354158426679</v>
      </c>
      <c r="BL35" s="22">
        <f>BL$1*$AJ35+(1-BL$1)*$EE35</f>
        <v>0.14944406617257594</v>
      </c>
      <c r="BM35" s="22">
        <f>BM$1*$AJ35+(1-BM$1)*$EE35</f>
        <v>0.15490459076088511</v>
      </c>
      <c r="BN35" s="22">
        <f>BN$1*$AJ35+(1-BN$1)*$EE35</f>
        <v>0.16036511534919431</v>
      </c>
      <c r="BO35" s="22">
        <f>BO$1*$AJ35+(1-BO$1)*$EE35</f>
        <v>0.16582563993750349</v>
      </c>
      <c r="BP35" s="22">
        <f>BP$1*$AJ35+(1-BP$1)*$EE35</f>
        <v>0.17128616452581269</v>
      </c>
      <c r="BQ35" s="22">
        <f>BQ$1*$AJ35+(1-BQ$1)*$EE35</f>
        <v>0.17674668911412186</v>
      </c>
      <c r="BR35" s="22">
        <f>BR$1*$AJ35+(1-BR$1)*$EE35</f>
        <v>0.18220721370243104</v>
      </c>
      <c r="BS35" s="22">
        <f>BS$1*$AJ35+(1-BS$1)*$EE35</f>
        <v>0.18766773829074024</v>
      </c>
      <c r="BT35" s="22">
        <f>BT$1*$AJ35+(1-BT$1)*$EE35</f>
        <v>0.19312826287904938</v>
      </c>
      <c r="BU35" s="22">
        <f>BU$1*$AJ35+(1-BU$1)*$EE35</f>
        <v>0.19858878746735859</v>
      </c>
      <c r="BV35" s="22">
        <f>BV$1*$AJ35+(1-BV$1)*$EE35</f>
        <v>0.20404931205566776</v>
      </c>
      <c r="BW35" s="22">
        <f>BW$1*$AJ35+(1-BW$1)*$EE35</f>
        <v>0.20950983664397693</v>
      </c>
      <c r="BX35" s="22">
        <f>BX$1*$AJ35+(1-BX$1)*$EE35</f>
        <v>0.21497036123228613</v>
      </c>
      <c r="BY35" s="22">
        <f>BY$1*$AJ35+(1-BY$1)*$EE35</f>
        <v>0.22043088582059531</v>
      </c>
      <c r="BZ35" s="22">
        <f>BZ$1*$AJ35+(1-BZ$1)*$EE35</f>
        <v>0.22589141040890451</v>
      </c>
      <c r="CA35" s="22">
        <f>CA$1*$AJ35+(1-CA$1)*$EE35</f>
        <v>0.23135193499721365</v>
      </c>
      <c r="CB35" s="22">
        <f>CB$1*$AJ35+(1-CB$1)*$EE35</f>
        <v>0.23681245958552286</v>
      </c>
      <c r="CC35" s="22">
        <f>CC$1*$AJ35+(1-CC$1)*$EE35</f>
        <v>0.24227298417383203</v>
      </c>
      <c r="CD35" s="22">
        <f>CD$1*$AJ35+(1-CD$1)*$EE35</f>
        <v>0.2477335087621412</v>
      </c>
      <c r="CE35" s="22">
        <f>CE$1*$AJ35+(1-CE$1)*$EE35</f>
        <v>0.25319403335045038</v>
      </c>
      <c r="CF35" s="22">
        <f>CF$1*$AJ35+(1-CF$1)*$EE35</f>
        <v>0.25865455793875958</v>
      </c>
      <c r="CG35" s="22">
        <f>CG$1*$AJ35+(1-CG$1)*$EE35</f>
        <v>0.26411508252706872</v>
      </c>
      <c r="CH35" s="22">
        <f>CH$1*$AJ35+(1-CH$1)*$EE35</f>
        <v>0.26957560711537792</v>
      </c>
      <c r="CI35" s="22">
        <f>CI$1*$AJ35+(1-CI$1)*$EE35</f>
        <v>0.27503613170368713</v>
      </c>
      <c r="CJ35" s="22">
        <f>CJ$1*$AJ35+(1-CJ$1)*$EE35</f>
        <v>0.28049665629199627</v>
      </c>
      <c r="CK35" s="22">
        <f>CK$1*$AJ35+(1-CK$1)*$EE35</f>
        <v>0.28595718088030547</v>
      </c>
      <c r="CL35" s="22">
        <f>CL$1*$AJ35+(1-CL$1)*$EE35</f>
        <v>0.29141770546861467</v>
      </c>
      <c r="CM35" s="22">
        <f>CM$1*$AJ35+(1-CM$1)*$EE35</f>
        <v>0.29687823005692388</v>
      </c>
      <c r="CN35" s="22">
        <f>CN$1*$AJ35+(1-CN$1)*$EE35</f>
        <v>0.30233875464523302</v>
      </c>
      <c r="CO35" s="22">
        <f>CO$1*$AJ35+(1-CO$1)*$EE35</f>
        <v>0.30779927923354222</v>
      </c>
      <c r="CP35" s="22">
        <f>CP$1*$AJ35+(1-CP$1)*$EE35</f>
        <v>0.31325980382185142</v>
      </c>
      <c r="CQ35" s="22">
        <f>CQ$1*$AJ35+(1-CQ$1)*$EE35</f>
        <v>0.31872032841016057</v>
      </c>
      <c r="CR35" s="22">
        <f>CR$1*$AJ35+(1-CR$1)*$EE35</f>
        <v>0.32418085299846977</v>
      </c>
      <c r="CS35" s="22">
        <f>CS$1*$AJ35+(1-CS$1)*$EE35</f>
        <v>0.32964137758677897</v>
      </c>
      <c r="CT35" s="22">
        <f>CT$1*$AJ35+(1-CT$1)*$EE35</f>
        <v>0.33510190217508812</v>
      </c>
      <c r="CU35" s="22">
        <f>CU$1*$AJ35+(1-CU$1)*$EE35</f>
        <v>0.34056242676339726</v>
      </c>
      <c r="CV35" s="22">
        <f>CV$1*$AJ35+(1-CV$1)*$EE35</f>
        <v>0.34602295135170646</v>
      </c>
      <c r="CW35" s="22">
        <f>CW$1*$AJ35+(1-CW$1)*$EE35</f>
        <v>0.35148347594001567</v>
      </c>
      <c r="CX35" s="22">
        <f>CX$1*$AJ35+(1-CX$1)*$EE35</f>
        <v>0.35694400052832481</v>
      </c>
      <c r="CY35" s="22">
        <f>CY$1*$AJ35+(1-CY$1)*$EE35</f>
        <v>0.36240452511663401</v>
      </c>
      <c r="CZ35" s="22">
        <f>CZ$1*$AJ35+(1-CZ$1)*$EE35</f>
        <v>0.36786504970494321</v>
      </c>
      <c r="DA35" s="22">
        <f>DA$1*$AJ35+(1-DA$1)*$EE35</f>
        <v>0.37332557429325236</v>
      </c>
      <c r="DB35" s="22">
        <f>DB$1*$AJ35+(1-DB$1)*$EE35</f>
        <v>0.37878609888156156</v>
      </c>
      <c r="DC35" s="22">
        <f>DC$1*$AJ35+(1-DC$1)*$EE35</f>
        <v>0.38424662346987076</v>
      </c>
      <c r="DD35" s="22">
        <f>DD$1*$AJ35+(1-DD$1)*$EE35</f>
        <v>0.38970714805817996</v>
      </c>
      <c r="DE35" s="22">
        <f>DE$1*$AJ35+(1-DE$1)*$EE35</f>
        <v>0.39516767264648911</v>
      </c>
      <c r="DF35" s="22">
        <f>DF$1*$AJ35+(1-DF$1)*$EE35</f>
        <v>0.40062819723479831</v>
      </c>
      <c r="DG35" s="22">
        <f>DG$1*$AJ35+(1-DG$1)*$EE35</f>
        <v>0.40608872182310751</v>
      </c>
      <c r="DH35" s="22">
        <f>DH$1*$AJ35+(1-DH$1)*$EE35</f>
        <v>0.41154924641141666</v>
      </c>
      <c r="DI35" s="22">
        <f>DI$1*$AJ35+(1-DI$1)*$EE35</f>
        <v>0.41700977099972586</v>
      </c>
      <c r="DJ35" s="22">
        <f>DJ$1*$AJ35+(1-DJ$1)*$EE35</f>
        <v>0.42247029558803501</v>
      </c>
      <c r="DK35" s="22">
        <f>DK$1*$AJ35+(1-DK$1)*$EE35</f>
        <v>0.42793082017634415</v>
      </c>
      <c r="DL35" s="22">
        <f>DL$1*$AJ35+(1-DL$1)*$EE35</f>
        <v>0.43339134476465335</v>
      </c>
      <c r="DM35" s="22">
        <f>DM$1*$AJ35+(1-DM$1)*$EE35</f>
        <v>0.43885186935296255</v>
      </c>
      <c r="DN35" s="22">
        <f>DN$1*$AJ35+(1-DN$1)*$EE35</f>
        <v>0.44431239394127175</v>
      </c>
      <c r="DO35" s="22">
        <f>DO$1*$AJ35+(1-DO$1)*$EE35</f>
        <v>0.4497729185295809</v>
      </c>
      <c r="DP35" s="22">
        <f>DP$1*$AJ35+(1-DP$1)*$EE35</f>
        <v>0.4552334431178901</v>
      </c>
      <c r="DQ35" s="22">
        <f>DQ$1*$AJ35+(1-DQ$1)*$EE35</f>
        <v>0.4606939677061993</v>
      </c>
      <c r="DR35" s="22">
        <f>DR$1*$AJ35+(1-DR$1)*$EE35</f>
        <v>0.46615449229450845</v>
      </c>
      <c r="DS35" s="22">
        <f>DS$1*$AJ35+(1-DS$1)*$EE35</f>
        <v>0.47161501688281765</v>
      </c>
      <c r="DT35" s="22">
        <f>DT$1*$AJ35+(1-DT$1)*$EE35</f>
        <v>0.47707554147112685</v>
      </c>
      <c r="DU35" s="22">
        <f>DU$1*$AJ35+(1-DU$1)*$EE35</f>
        <v>0.48253606605943605</v>
      </c>
      <c r="DV35" s="22">
        <f>DV$1*$AJ35+(1-DV$1)*$EE35</f>
        <v>0.4879965906477452</v>
      </c>
      <c r="DW35" s="22">
        <f>DW$1*$AJ35+(1-DW$1)*$EE35</f>
        <v>0.49345711523605434</v>
      </c>
      <c r="DX35" s="22">
        <f>DX$1*$AJ35+(1-DX$1)*$EE35</f>
        <v>0.49891763982436355</v>
      </c>
      <c r="DY35" s="22">
        <f>DY$1*$AJ35+(1-DY$1)*$EE35</f>
        <v>0.50437816441267269</v>
      </c>
      <c r="DZ35" s="22">
        <f>DZ$1*$AJ35+(1-DZ$1)*$EE35</f>
        <v>0.50983868900098184</v>
      </c>
      <c r="EA35" s="22">
        <f>EA$1*$AJ35+(1-EA$1)*$EE35</f>
        <v>0.51529921358929098</v>
      </c>
      <c r="EB35" s="22">
        <f>EB$1*$AJ35+(1-EB$1)*$EE35</f>
        <v>0.52075973817760024</v>
      </c>
      <c r="EC35" s="22">
        <f>EC$1*$AJ35+(1-EC$1)*$EE35</f>
        <v>0.52622026276590939</v>
      </c>
      <c r="ED35" s="22">
        <f>ED$1*$AJ35+(1-ED$1)*$EE35</f>
        <v>0.53168078735421853</v>
      </c>
      <c r="EE35" s="37">
        <v>0.53714131194252734</v>
      </c>
    </row>
    <row r="36" spans="4:138" x14ac:dyDescent="0.2">
      <c r="D36" s="16"/>
      <c r="E36" s="17"/>
      <c r="F36" s="17"/>
      <c r="G36" s="17"/>
      <c r="H36" s="17"/>
      <c r="I36" s="17"/>
      <c r="J36" s="17"/>
      <c r="K36" s="17"/>
      <c r="L36" s="17"/>
      <c r="N36" s="11">
        <v>42114</v>
      </c>
      <c r="O36" s="12">
        <v>722.6</v>
      </c>
      <c r="P36" s="13">
        <v>2100.4</v>
      </c>
      <c r="Q36" s="12">
        <v>266.57</v>
      </c>
      <c r="R36" s="12">
        <v>226.46</v>
      </c>
      <c r="S36" s="12">
        <v>403.38</v>
      </c>
      <c r="T36" s="12">
        <v>120.02</v>
      </c>
      <c r="U36" s="12">
        <v>430.82</v>
      </c>
      <c r="V36" s="12">
        <v>694.98</v>
      </c>
      <c r="W36" s="12">
        <v>224.63</v>
      </c>
      <c r="Y36" s="21">
        <f>(O36-O35)/O35</f>
        <v>1.1237527464069261E-2</v>
      </c>
      <c r="Z36" s="21">
        <f>(P36-P35)/P35</f>
        <v>9.235145446333453E-3</v>
      </c>
      <c r="AA36" s="21">
        <f>(Q36-Q35)/Q35</f>
        <v>-1.1018772723900078E-2</v>
      </c>
      <c r="AB36" s="31">
        <v>0</v>
      </c>
      <c r="AC36" s="21">
        <f>(S36-S35)/S35</f>
        <v>-3.0153237765695186E-3</v>
      </c>
      <c r="AD36" s="21">
        <f>(T36-T35)/T35</f>
        <v>-1.6636167027117188E-3</v>
      </c>
      <c r="AE36" s="21">
        <f>(U36-U35)/U35</f>
        <v>-2.0615691088925123E-3</v>
      </c>
      <c r="AF36" s="21">
        <f>(V36-V35)/V35</f>
        <v>-7.8092654721964834E-3</v>
      </c>
      <c r="AG36" s="21">
        <f>(W36-W35)/W35</f>
        <v>7.8517587939698485E-3</v>
      </c>
      <c r="AI36" s="1" t="s">
        <v>29</v>
      </c>
      <c r="AJ36" s="37">
        <v>0</v>
      </c>
      <c r="AK36" s="22">
        <f>AK$1*$AJ36+(1-AK$1)*$EE36</f>
        <v>0</v>
      </c>
      <c r="AL36" s="22">
        <f>AL$1*$AJ36+(1-AL$1)*$EE36</f>
        <v>0</v>
      </c>
      <c r="AM36" s="22">
        <f>AM$1*$AJ36+(1-AM$1)*$EE36</f>
        <v>0</v>
      </c>
      <c r="AN36" s="22">
        <f>AN$1*$AJ36+(1-AN$1)*$EE36</f>
        <v>0</v>
      </c>
      <c r="AO36" s="22">
        <f>AO$1*$AJ36+(1-AO$1)*$EE36</f>
        <v>0</v>
      </c>
      <c r="AP36" s="22">
        <f>AP$1*$AJ36+(1-AP$1)*$EE36</f>
        <v>0</v>
      </c>
      <c r="AQ36" s="22">
        <f>AQ$1*$AJ36+(1-AQ$1)*$EE36</f>
        <v>0</v>
      </c>
      <c r="AR36" s="22">
        <f>AR$1*$AJ36+(1-AR$1)*$EE36</f>
        <v>0</v>
      </c>
      <c r="AS36" s="22">
        <f>AS$1*$AJ36+(1-AS$1)*$EE36</f>
        <v>0</v>
      </c>
      <c r="AT36" s="22">
        <f>AT$1*$AJ36+(1-AT$1)*$EE36</f>
        <v>0</v>
      </c>
      <c r="AU36" s="22">
        <f>AU$1*$AJ36+(1-AU$1)*$EE36</f>
        <v>0</v>
      </c>
      <c r="AV36" s="22">
        <f>AV$1*$AJ36+(1-AV$1)*$EE36</f>
        <v>0</v>
      </c>
      <c r="AW36" s="22">
        <f>AW$1*$AJ36+(1-AW$1)*$EE36</f>
        <v>0</v>
      </c>
      <c r="AX36" s="22">
        <f>AX$1*$AJ36+(1-AX$1)*$EE36</f>
        <v>0</v>
      </c>
      <c r="AY36" s="22">
        <f>AY$1*$AJ36+(1-AY$1)*$EE36</f>
        <v>0</v>
      </c>
      <c r="AZ36" s="22">
        <f>AZ$1*$AJ36+(1-AZ$1)*$EE36</f>
        <v>0</v>
      </c>
      <c r="BA36" s="22">
        <f>BA$1*$AJ36+(1-BA$1)*$EE36</f>
        <v>0</v>
      </c>
      <c r="BB36" s="22">
        <f>BB$1*$AJ36+(1-BB$1)*$EE36</f>
        <v>0</v>
      </c>
      <c r="BC36" s="22">
        <f>BC$1*$AJ36+(1-BC$1)*$EE36</f>
        <v>0</v>
      </c>
      <c r="BD36" s="22">
        <f>BD$1*$AJ36+(1-BD$1)*$EE36</f>
        <v>0</v>
      </c>
      <c r="BE36" s="22">
        <f>BE$1*$AJ36+(1-BE$1)*$EE36</f>
        <v>0</v>
      </c>
      <c r="BF36" s="22">
        <f>BF$1*$AJ36+(1-BF$1)*$EE36</f>
        <v>0</v>
      </c>
      <c r="BG36" s="22">
        <f>BG$1*$AJ36+(1-BG$1)*$EE36</f>
        <v>0</v>
      </c>
      <c r="BH36" s="22">
        <f>BH$1*$AJ36+(1-BH$1)*$EE36</f>
        <v>0</v>
      </c>
      <c r="BI36" s="22">
        <f>BI$1*$AJ36+(1-BI$1)*$EE36</f>
        <v>0</v>
      </c>
      <c r="BJ36" s="22">
        <f>BJ$1*$AJ36+(1-BJ$1)*$EE36</f>
        <v>0</v>
      </c>
      <c r="BK36" s="22">
        <f>BK$1*$AJ36+(1-BK$1)*$EE36</f>
        <v>0</v>
      </c>
      <c r="BL36" s="22">
        <f>BL$1*$AJ36+(1-BL$1)*$EE36</f>
        <v>0</v>
      </c>
      <c r="BM36" s="22">
        <f>BM$1*$AJ36+(1-BM$1)*$EE36</f>
        <v>0</v>
      </c>
      <c r="BN36" s="22">
        <f>BN$1*$AJ36+(1-BN$1)*$EE36</f>
        <v>0</v>
      </c>
      <c r="BO36" s="22">
        <f>BO$1*$AJ36+(1-BO$1)*$EE36</f>
        <v>0</v>
      </c>
      <c r="BP36" s="22">
        <f>BP$1*$AJ36+(1-BP$1)*$EE36</f>
        <v>0</v>
      </c>
      <c r="BQ36" s="22">
        <f>BQ$1*$AJ36+(1-BQ$1)*$EE36</f>
        <v>0</v>
      </c>
      <c r="BR36" s="22">
        <f>BR$1*$AJ36+(1-BR$1)*$EE36</f>
        <v>0</v>
      </c>
      <c r="BS36" s="22">
        <f>BS$1*$AJ36+(1-BS$1)*$EE36</f>
        <v>0</v>
      </c>
      <c r="BT36" s="22">
        <f>BT$1*$AJ36+(1-BT$1)*$EE36</f>
        <v>0</v>
      </c>
      <c r="BU36" s="22">
        <f>BU$1*$AJ36+(1-BU$1)*$EE36</f>
        <v>0</v>
      </c>
      <c r="BV36" s="22">
        <f>BV$1*$AJ36+(1-BV$1)*$EE36</f>
        <v>0</v>
      </c>
      <c r="BW36" s="22">
        <f>BW$1*$AJ36+(1-BW$1)*$EE36</f>
        <v>0</v>
      </c>
      <c r="BX36" s="22">
        <f>BX$1*$AJ36+(1-BX$1)*$EE36</f>
        <v>0</v>
      </c>
      <c r="BY36" s="22">
        <f>BY$1*$AJ36+(1-BY$1)*$EE36</f>
        <v>0</v>
      </c>
      <c r="BZ36" s="22">
        <f>BZ$1*$AJ36+(1-BZ$1)*$EE36</f>
        <v>0</v>
      </c>
      <c r="CA36" s="22">
        <f>CA$1*$AJ36+(1-CA$1)*$EE36</f>
        <v>0</v>
      </c>
      <c r="CB36" s="22">
        <f>CB$1*$AJ36+(1-CB$1)*$EE36</f>
        <v>0</v>
      </c>
      <c r="CC36" s="22">
        <f>CC$1*$AJ36+(1-CC$1)*$EE36</f>
        <v>0</v>
      </c>
      <c r="CD36" s="22">
        <f>CD$1*$AJ36+(1-CD$1)*$EE36</f>
        <v>0</v>
      </c>
      <c r="CE36" s="22">
        <f>CE$1*$AJ36+(1-CE$1)*$EE36</f>
        <v>0</v>
      </c>
      <c r="CF36" s="22">
        <f>CF$1*$AJ36+(1-CF$1)*$EE36</f>
        <v>0</v>
      </c>
      <c r="CG36" s="22">
        <f>CG$1*$AJ36+(1-CG$1)*$EE36</f>
        <v>0</v>
      </c>
      <c r="CH36" s="22">
        <f>CH$1*$AJ36+(1-CH$1)*$EE36</f>
        <v>0</v>
      </c>
      <c r="CI36" s="22">
        <f>CI$1*$AJ36+(1-CI$1)*$EE36</f>
        <v>0</v>
      </c>
      <c r="CJ36" s="22">
        <f>CJ$1*$AJ36+(1-CJ$1)*$EE36</f>
        <v>0</v>
      </c>
      <c r="CK36" s="22">
        <f>CK$1*$AJ36+(1-CK$1)*$EE36</f>
        <v>0</v>
      </c>
      <c r="CL36" s="22">
        <f>CL$1*$AJ36+(1-CL$1)*$EE36</f>
        <v>0</v>
      </c>
      <c r="CM36" s="22">
        <f>CM$1*$AJ36+(1-CM$1)*$EE36</f>
        <v>0</v>
      </c>
      <c r="CN36" s="22">
        <f>CN$1*$AJ36+(1-CN$1)*$EE36</f>
        <v>0</v>
      </c>
      <c r="CO36" s="22">
        <f>CO$1*$AJ36+(1-CO$1)*$EE36</f>
        <v>0</v>
      </c>
      <c r="CP36" s="22">
        <f>CP$1*$AJ36+(1-CP$1)*$EE36</f>
        <v>0</v>
      </c>
      <c r="CQ36" s="22">
        <f>CQ$1*$AJ36+(1-CQ$1)*$EE36</f>
        <v>0</v>
      </c>
      <c r="CR36" s="22">
        <f>CR$1*$AJ36+(1-CR$1)*$EE36</f>
        <v>0</v>
      </c>
      <c r="CS36" s="22">
        <f>CS$1*$AJ36+(1-CS$1)*$EE36</f>
        <v>0</v>
      </c>
      <c r="CT36" s="22">
        <f>CT$1*$AJ36+(1-CT$1)*$EE36</f>
        <v>0</v>
      </c>
      <c r="CU36" s="22">
        <f>CU$1*$AJ36+(1-CU$1)*$EE36</f>
        <v>0</v>
      </c>
      <c r="CV36" s="22">
        <f>CV$1*$AJ36+(1-CV$1)*$EE36</f>
        <v>0</v>
      </c>
      <c r="CW36" s="22">
        <f>CW$1*$AJ36+(1-CW$1)*$EE36</f>
        <v>0</v>
      </c>
      <c r="CX36" s="22">
        <f>CX$1*$AJ36+(1-CX$1)*$EE36</f>
        <v>0</v>
      </c>
      <c r="CY36" s="22">
        <f>CY$1*$AJ36+(1-CY$1)*$EE36</f>
        <v>0</v>
      </c>
      <c r="CZ36" s="22">
        <f>CZ$1*$AJ36+(1-CZ$1)*$EE36</f>
        <v>0</v>
      </c>
      <c r="DA36" s="22">
        <f>DA$1*$AJ36+(1-DA$1)*$EE36</f>
        <v>0</v>
      </c>
      <c r="DB36" s="22">
        <f>DB$1*$AJ36+(1-DB$1)*$EE36</f>
        <v>0</v>
      </c>
      <c r="DC36" s="22">
        <f>DC$1*$AJ36+(1-DC$1)*$EE36</f>
        <v>0</v>
      </c>
      <c r="DD36" s="22">
        <f>DD$1*$AJ36+(1-DD$1)*$EE36</f>
        <v>0</v>
      </c>
      <c r="DE36" s="22">
        <f>DE$1*$AJ36+(1-DE$1)*$EE36</f>
        <v>0</v>
      </c>
      <c r="DF36" s="22">
        <f>DF$1*$AJ36+(1-DF$1)*$EE36</f>
        <v>0</v>
      </c>
      <c r="DG36" s="22">
        <f>DG$1*$AJ36+(1-DG$1)*$EE36</f>
        <v>0</v>
      </c>
      <c r="DH36" s="22">
        <f>DH$1*$AJ36+(1-DH$1)*$EE36</f>
        <v>0</v>
      </c>
      <c r="DI36" s="22">
        <f>DI$1*$AJ36+(1-DI$1)*$EE36</f>
        <v>0</v>
      </c>
      <c r="DJ36" s="22">
        <f>DJ$1*$AJ36+(1-DJ$1)*$EE36</f>
        <v>0</v>
      </c>
      <c r="DK36" s="22">
        <f>DK$1*$AJ36+(1-DK$1)*$EE36</f>
        <v>0</v>
      </c>
      <c r="DL36" s="22">
        <f>DL$1*$AJ36+(1-DL$1)*$EE36</f>
        <v>0</v>
      </c>
      <c r="DM36" s="22">
        <f>DM$1*$AJ36+(1-DM$1)*$EE36</f>
        <v>0</v>
      </c>
      <c r="DN36" s="22">
        <f>DN$1*$AJ36+(1-DN$1)*$EE36</f>
        <v>0</v>
      </c>
      <c r="DO36" s="22">
        <f>DO$1*$AJ36+(1-DO$1)*$EE36</f>
        <v>0</v>
      </c>
      <c r="DP36" s="22">
        <f>DP$1*$AJ36+(1-DP$1)*$EE36</f>
        <v>0</v>
      </c>
      <c r="DQ36" s="22">
        <f>DQ$1*$AJ36+(1-DQ$1)*$EE36</f>
        <v>0</v>
      </c>
      <c r="DR36" s="22">
        <f>DR$1*$AJ36+(1-DR$1)*$EE36</f>
        <v>0</v>
      </c>
      <c r="DS36" s="22">
        <f>DS$1*$AJ36+(1-DS$1)*$EE36</f>
        <v>0</v>
      </c>
      <c r="DT36" s="22">
        <f>DT$1*$AJ36+(1-DT$1)*$EE36</f>
        <v>0</v>
      </c>
      <c r="DU36" s="22">
        <f>DU$1*$AJ36+(1-DU$1)*$EE36</f>
        <v>0</v>
      </c>
      <c r="DV36" s="22">
        <f>DV$1*$AJ36+(1-DV$1)*$EE36</f>
        <v>0</v>
      </c>
      <c r="DW36" s="22">
        <f>DW$1*$AJ36+(1-DW$1)*$EE36</f>
        <v>0</v>
      </c>
      <c r="DX36" s="22">
        <f>DX$1*$AJ36+(1-DX$1)*$EE36</f>
        <v>0</v>
      </c>
      <c r="DY36" s="22">
        <f>DY$1*$AJ36+(1-DY$1)*$EE36</f>
        <v>0</v>
      </c>
      <c r="DZ36" s="22">
        <f>DZ$1*$AJ36+(1-DZ$1)*$EE36</f>
        <v>0</v>
      </c>
      <c r="EA36" s="22">
        <f>EA$1*$AJ36+(1-EA$1)*$EE36</f>
        <v>0</v>
      </c>
      <c r="EB36" s="22">
        <f>EB$1*$AJ36+(1-EB$1)*$EE36</f>
        <v>0</v>
      </c>
      <c r="EC36" s="22">
        <f>EC$1*$AJ36+(1-EC$1)*$EE36</f>
        <v>0</v>
      </c>
      <c r="ED36" s="22">
        <f>ED$1*$AJ36+(1-ED$1)*$EE36</f>
        <v>0</v>
      </c>
      <c r="EE36" s="37">
        <v>0</v>
      </c>
    </row>
    <row r="37" spans="4:138" x14ac:dyDescent="0.2">
      <c r="D37" s="16"/>
      <c r="E37" s="17"/>
      <c r="F37" s="17"/>
      <c r="G37" s="17"/>
      <c r="H37" s="17"/>
      <c r="I37" s="17"/>
      <c r="J37" s="17"/>
      <c r="K37" s="17"/>
      <c r="L37" s="17"/>
      <c r="N37" s="11">
        <v>42115</v>
      </c>
      <c r="O37" s="12">
        <v>720.86</v>
      </c>
      <c r="P37" s="13">
        <v>2097.29</v>
      </c>
      <c r="Q37" s="12">
        <v>268.95</v>
      </c>
      <c r="R37" s="12">
        <v>226.46</v>
      </c>
      <c r="S37" s="12">
        <v>403.07</v>
      </c>
      <c r="T37" s="12">
        <v>119.81</v>
      </c>
      <c r="U37" s="12">
        <v>426.16</v>
      </c>
      <c r="V37" s="12">
        <v>700.45</v>
      </c>
      <c r="W37" s="12">
        <v>235.27</v>
      </c>
      <c r="Y37" s="21">
        <f>(O37-O36)/O36</f>
        <v>-2.407971215056752E-3</v>
      </c>
      <c r="Z37" s="21">
        <f>(P37-P36)/P36</f>
        <v>-1.4806703485051073E-3</v>
      </c>
      <c r="AA37" s="21">
        <f>(Q37-Q36)/Q36</f>
        <v>8.9282364857260592E-3</v>
      </c>
      <c r="AB37" s="31">
        <v>0</v>
      </c>
      <c r="AC37" s="21">
        <f>(S37-S36)/S36</f>
        <v>-7.6850612325847164E-4</v>
      </c>
      <c r="AD37" s="21">
        <f>(T37-T36)/T36</f>
        <v>-1.7497083819362918E-3</v>
      </c>
      <c r="AE37" s="21">
        <f>(U37-U36)/U36</f>
        <v>-1.0816582331368015E-2</v>
      </c>
      <c r="AF37" s="21">
        <f>(V37-V36)/V36</f>
        <v>7.8707300929523535E-3</v>
      </c>
      <c r="AG37" s="21">
        <f>(W37-W36)/W36</f>
        <v>4.7366780928638275E-2</v>
      </c>
      <c r="AI37" s="1" t="s">
        <v>33</v>
      </c>
      <c r="AJ37" s="37">
        <v>0.84483062341811266</v>
      </c>
      <c r="AK37" s="22">
        <f>AK$1*$AJ37+(1-AK$1)*$EE37</f>
        <v>0.8051482177735948</v>
      </c>
      <c r="AL37" s="22">
        <f>AL$1*$AJ37+(1-AL$1)*$EE37</f>
        <v>0.78530701495133592</v>
      </c>
      <c r="AM37" s="22">
        <f>AM$1*$AJ37+(1-AM$1)*$EE37</f>
        <v>0.76546581212907705</v>
      </c>
      <c r="AN37" s="22">
        <f>AN$1*$AJ37+(1-AN$1)*$EE37</f>
        <v>0.74562460930681818</v>
      </c>
      <c r="AO37" s="22">
        <f>AO$1*$AJ37+(1-AO$1)*$EE37</f>
        <v>0.72578340648455919</v>
      </c>
      <c r="AP37" s="22">
        <f>AP$1*$AJ37+(1-AP$1)*$EE37</f>
        <v>0.70594220366230032</v>
      </c>
      <c r="AQ37" s="22">
        <f>AQ$1*$AJ37+(1-AQ$1)*$EE37</f>
        <v>0.68610100084004144</v>
      </c>
      <c r="AR37" s="22">
        <f>AR$1*$AJ37+(1-AR$1)*$EE37</f>
        <v>0.66625979801778246</v>
      </c>
      <c r="AS37" s="22">
        <f>AS$1*$AJ37+(1-AS$1)*$EE37</f>
        <v>0.64641859519552358</v>
      </c>
      <c r="AT37" s="22">
        <f>AT$1*$AJ37+(1-AT$1)*$EE37</f>
        <v>0.62657739237326471</v>
      </c>
      <c r="AU37" s="22">
        <f>AU$1*$AJ37+(1-AU$1)*$EE37</f>
        <v>0.60673618955100583</v>
      </c>
      <c r="AV37" s="22">
        <f>AV$1*$AJ37+(1-AV$1)*$EE37</f>
        <v>0.58689498672874696</v>
      </c>
      <c r="AW37" s="22">
        <f>AW$1*$AJ37+(1-AW$1)*$EE37</f>
        <v>0.56705378390648797</v>
      </c>
      <c r="AX37" s="22">
        <f>AX$1*$AJ37+(1-AX$1)*$EE37</f>
        <v>0.5472125810842291</v>
      </c>
      <c r="AY37" s="22">
        <f>AY$1*$AJ37+(1-AY$1)*$EE37</f>
        <v>0.52737137826197023</v>
      </c>
      <c r="AZ37" s="22">
        <f>AZ$1*$AJ37+(1-AZ$1)*$EE37</f>
        <v>0.50753017543971124</v>
      </c>
      <c r="BA37" s="22">
        <f>BA$1*$AJ37+(1-BA$1)*$EE37</f>
        <v>0.48768897261745237</v>
      </c>
      <c r="BB37" s="22">
        <f>BB$1*$AJ37+(1-BB$1)*$EE37</f>
        <v>0.46784776979519349</v>
      </c>
      <c r="BC37" s="22">
        <f>BC$1*$AJ37+(1-BC$1)*$EE37</f>
        <v>0.44800656697293456</v>
      </c>
      <c r="BD37" s="22">
        <f>BD$1*$AJ37+(1-BD$1)*$EE37</f>
        <v>0.42816536415067563</v>
      </c>
      <c r="BE37" s="22">
        <f>BE$1*$AJ37+(1-BE$1)*$EE37</f>
        <v>0.40832416132841676</v>
      </c>
      <c r="BF37" s="22">
        <f>BF$1*$AJ37+(1-BF$1)*$EE37</f>
        <v>0.38848295850615788</v>
      </c>
      <c r="BG37" s="22">
        <f>BG$1*$AJ37+(1-BG$1)*$EE37</f>
        <v>0.36864175568389895</v>
      </c>
      <c r="BH37" s="22">
        <f>BH$1*$AJ37+(1-BH$1)*$EE37</f>
        <v>0.34880055286164002</v>
      </c>
      <c r="BI37" s="22">
        <f>BI$1*$AJ37+(1-BI$1)*$EE37</f>
        <v>0.32895935003938115</v>
      </c>
      <c r="BJ37" s="22">
        <f>BJ$1*$AJ37+(1-BJ$1)*$EE37</f>
        <v>0.30911814721712222</v>
      </c>
      <c r="BK37" s="22">
        <f>BK$1*$AJ37+(1-BK$1)*$EE37</f>
        <v>0.28927694439486334</v>
      </c>
      <c r="BL37" s="22">
        <f>BL$1*$AJ37+(1-BL$1)*$EE37</f>
        <v>0.26943574157260441</v>
      </c>
      <c r="BM37" s="22">
        <f>BM$1*$AJ37+(1-BM$1)*$EE37</f>
        <v>0.24959453875034554</v>
      </c>
      <c r="BN37" s="22">
        <f>BN$1*$AJ37+(1-BN$1)*$EE37</f>
        <v>0.22975333592808661</v>
      </c>
      <c r="BO37" s="22">
        <f>BO$1*$AJ37+(1-BO$1)*$EE37</f>
        <v>0.20991213310582774</v>
      </c>
      <c r="BP37" s="22">
        <f>BP$1*$AJ37+(1-BP$1)*$EE37</f>
        <v>0.19007093028356881</v>
      </c>
      <c r="BQ37" s="22">
        <f>BQ$1*$AJ37+(1-BQ$1)*$EE37</f>
        <v>0.17022972746130993</v>
      </c>
      <c r="BR37" s="22">
        <f>BR$1*$AJ37+(1-BR$1)*$EE37</f>
        <v>0.150388524639051</v>
      </c>
      <c r="BS37" s="22">
        <f>BS$1*$AJ37+(1-BS$1)*$EE37</f>
        <v>0.13054732181679207</v>
      </c>
      <c r="BT37" s="22">
        <f>BT$1*$AJ37+(1-BT$1)*$EE37</f>
        <v>0.1107061189945332</v>
      </c>
      <c r="BU37" s="22">
        <f>BU$1*$AJ37+(1-BU$1)*$EE37</f>
        <v>9.0864916172274268E-2</v>
      </c>
      <c r="BV37" s="22">
        <f>BV$1*$AJ37+(1-BV$1)*$EE37</f>
        <v>7.1023713350015394E-2</v>
      </c>
      <c r="BW37" s="22">
        <f>BW$1*$AJ37+(1-BW$1)*$EE37</f>
        <v>5.1182510527756464E-2</v>
      </c>
      <c r="BX37" s="22">
        <f>BX$1*$AJ37+(1-BX$1)*$EE37</f>
        <v>3.1341307705497645E-2</v>
      </c>
      <c r="BY37" s="22">
        <f>BY$1*$AJ37+(1-BY$1)*$EE37</f>
        <v>1.1500104883238715E-2</v>
      </c>
      <c r="BZ37" s="22">
        <f>BZ$1*$AJ37+(1-BZ$1)*$EE37</f>
        <v>-8.3410979390201589E-3</v>
      </c>
      <c r="CA37" s="22">
        <f>CA$1*$AJ37+(1-CA$1)*$EE37</f>
        <v>-2.8182300761279089E-2</v>
      </c>
      <c r="CB37" s="22">
        <f>CB$1*$AJ37+(1-CB$1)*$EE37</f>
        <v>-4.8023503583537963E-2</v>
      </c>
      <c r="CC37" s="22">
        <f>CC$1*$AJ37+(1-CC$1)*$EE37</f>
        <v>-6.7864706405796837E-2</v>
      </c>
      <c r="CD37" s="22">
        <f>CD$1*$AJ37+(1-CD$1)*$EE37</f>
        <v>-8.7705909228055823E-2</v>
      </c>
      <c r="CE37" s="22">
        <f>CE$1*$AJ37+(1-CE$1)*$EE37</f>
        <v>-0.1075471120503147</v>
      </c>
      <c r="CF37" s="22">
        <f>CF$1*$AJ37+(1-CF$1)*$EE37</f>
        <v>-0.12738831487257357</v>
      </c>
      <c r="CG37" s="22">
        <f>CG$1*$AJ37+(1-CG$1)*$EE37</f>
        <v>-0.14722951769483256</v>
      </c>
      <c r="CH37" s="22">
        <f>CH$1*$AJ37+(1-CH$1)*$EE37</f>
        <v>-0.16707072051709143</v>
      </c>
      <c r="CI37" s="22">
        <f>CI$1*$AJ37+(1-CI$1)*$EE37</f>
        <v>-0.18691192333935031</v>
      </c>
      <c r="CJ37" s="22">
        <f>CJ$1*$AJ37+(1-CJ$1)*$EE37</f>
        <v>-0.20675312616160918</v>
      </c>
      <c r="CK37" s="22">
        <f>CK$1*$AJ37+(1-CK$1)*$EE37</f>
        <v>-0.22659432898386817</v>
      </c>
      <c r="CL37" s="22">
        <f>CL$1*$AJ37+(1-CL$1)*$EE37</f>
        <v>-0.24643553180612704</v>
      </c>
      <c r="CM37" s="22">
        <f>CM$1*$AJ37+(1-CM$1)*$EE37</f>
        <v>-0.26627673462838591</v>
      </c>
      <c r="CN37" s="22">
        <f>CN$1*$AJ37+(1-CN$1)*$EE37</f>
        <v>-0.28611793745064479</v>
      </c>
      <c r="CO37" s="22">
        <f>CO$1*$AJ37+(1-CO$1)*$EE37</f>
        <v>-0.30595914027290377</v>
      </c>
      <c r="CP37" s="22">
        <f>CP$1*$AJ37+(1-CP$1)*$EE37</f>
        <v>-0.32580034309516265</v>
      </c>
      <c r="CQ37" s="22">
        <f>CQ$1*$AJ37+(1-CQ$1)*$EE37</f>
        <v>-0.34564154591742152</v>
      </c>
      <c r="CR37" s="22">
        <f>CR$1*$AJ37+(1-CR$1)*$EE37</f>
        <v>-0.36548274873968045</v>
      </c>
      <c r="CS37" s="22">
        <f>CS$1*$AJ37+(1-CS$1)*$EE37</f>
        <v>-0.38532395156193933</v>
      </c>
      <c r="CT37" s="22">
        <f>CT$1*$AJ37+(1-CT$1)*$EE37</f>
        <v>-0.4051651543841982</v>
      </c>
      <c r="CU37" s="22">
        <f>CU$1*$AJ37+(1-CU$1)*$EE37</f>
        <v>-0.42500635720645707</v>
      </c>
      <c r="CV37" s="22">
        <f>CV$1*$AJ37+(1-CV$1)*$EE37</f>
        <v>-0.44484756002871606</v>
      </c>
      <c r="CW37" s="22">
        <f>CW$1*$AJ37+(1-CW$1)*$EE37</f>
        <v>-0.46468876285097493</v>
      </c>
      <c r="CX37" s="22">
        <f>CX$1*$AJ37+(1-CX$1)*$EE37</f>
        <v>-0.48452996567323381</v>
      </c>
      <c r="CY37" s="22">
        <f>CY$1*$AJ37+(1-CY$1)*$EE37</f>
        <v>-0.50437116849549268</v>
      </c>
      <c r="CZ37" s="22">
        <f>CZ$1*$AJ37+(1-CZ$1)*$EE37</f>
        <v>-0.52421237131775167</v>
      </c>
      <c r="DA37" s="22">
        <f>DA$1*$AJ37+(1-DA$1)*$EE37</f>
        <v>-0.54405357414001054</v>
      </c>
      <c r="DB37" s="22">
        <f>DB$1*$AJ37+(1-DB$1)*$EE37</f>
        <v>-0.56389477696226942</v>
      </c>
      <c r="DC37" s="22">
        <f>DC$1*$AJ37+(1-DC$1)*$EE37</f>
        <v>-0.5837359797845284</v>
      </c>
      <c r="DD37" s="22">
        <f>DD$1*$AJ37+(1-DD$1)*$EE37</f>
        <v>-0.60357718260678728</v>
      </c>
      <c r="DE37" s="22">
        <f>DE$1*$AJ37+(1-DE$1)*$EE37</f>
        <v>-0.62341838542904615</v>
      </c>
      <c r="DF37" s="22">
        <f>DF$1*$AJ37+(1-DF$1)*$EE37</f>
        <v>-0.64325958825130503</v>
      </c>
      <c r="DG37" s="22">
        <f>DG$1*$AJ37+(1-DG$1)*$EE37</f>
        <v>-0.66310079107356401</v>
      </c>
      <c r="DH37" s="22">
        <f>DH$1*$AJ37+(1-DH$1)*$EE37</f>
        <v>-0.68294199389582289</v>
      </c>
      <c r="DI37" s="22">
        <f>DI$1*$AJ37+(1-DI$1)*$EE37</f>
        <v>-0.70278319671808176</v>
      </c>
      <c r="DJ37" s="22">
        <f>DJ$1*$AJ37+(1-DJ$1)*$EE37</f>
        <v>-0.72262439954034063</v>
      </c>
      <c r="DK37" s="22">
        <f>DK$1*$AJ37+(1-DK$1)*$EE37</f>
        <v>-0.74246560236259962</v>
      </c>
      <c r="DL37" s="22">
        <f>DL$1*$AJ37+(1-DL$1)*$EE37</f>
        <v>-0.76230680518485849</v>
      </c>
      <c r="DM37" s="22">
        <f>DM$1*$AJ37+(1-DM$1)*$EE37</f>
        <v>-0.78214800800711737</v>
      </c>
      <c r="DN37" s="22">
        <f>DN$1*$AJ37+(1-DN$1)*$EE37</f>
        <v>-0.80198921082937635</v>
      </c>
      <c r="DO37" s="22">
        <f>DO$1*$AJ37+(1-DO$1)*$EE37</f>
        <v>-0.82183041365163523</v>
      </c>
      <c r="DP37" s="22">
        <f>DP$1*$AJ37+(1-DP$1)*$EE37</f>
        <v>-0.8416716164738941</v>
      </c>
      <c r="DQ37" s="22">
        <f>DQ$1*$AJ37+(1-DQ$1)*$EE37</f>
        <v>-0.86151281929615298</v>
      </c>
      <c r="DR37" s="22">
        <f>DR$1*$AJ37+(1-DR$1)*$EE37</f>
        <v>-0.88135402211841196</v>
      </c>
      <c r="DS37" s="22">
        <f>DS$1*$AJ37+(1-DS$1)*$EE37</f>
        <v>-0.90119522494067084</v>
      </c>
      <c r="DT37" s="22">
        <f>DT$1*$AJ37+(1-DT$1)*$EE37</f>
        <v>-0.92103642776292982</v>
      </c>
      <c r="DU37" s="22">
        <f>DU$1*$AJ37+(1-DU$1)*$EE37</f>
        <v>-0.94087763058518858</v>
      </c>
      <c r="DV37" s="22">
        <f>DV$1*$AJ37+(1-DV$1)*$EE37</f>
        <v>-0.96071883340744746</v>
      </c>
      <c r="DW37" s="22">
        <f>DW$1*$AJ37+(1-DW$1)*$EE37</f>
        <v>-0.98056003622970622</v>
      </c>
      <c r="DX37" s="22">
        <f>DX$1*$AJ37+(1-DX$1)*$EE37</f>
        <v>-1.0004012390519652</v>
      </c>
      <c r="DY37" s="22">
        <f>DY$1*$AJ37+(1-DY$1)*$EE37</f>
        <v>-1.020242441874224</v>
      </c>
      <c r="DZ37" s="22">
        <f>DZ$1*$AJ37+(1-DZ$1)*$EE37</f>
        <v>-1.040083644696483</v>
      </c>
      <c r="EA37" s="22">
        <f>EA$1*$AJ37+(1-EA$1)*$EE37</f>
        <v>-1.0599248475187417</v>
      </c>
      <c r="EB37" s="22">
        <f>EB$1*$AJ37+(1-EB$1)*$EE37</f>
        <v>-1.0797660503410007</v>
      </c>
      <c r="EC37" s="22">
        <f>EC$1*$AJ37+(1-EC$1)*$EE37</f>
        <v>-1.0996072531632597</v>
      </c>
      <c r="ED37" s="22">
        <f>ED$1*$AJ37+(1-ED$1)*$EE37</f>
        <v>-1.1194484559855185</v>
      </c>
      <c r="EE37" s="37">
        <v>-1.1392896588077759</v>
      </c>
    </row>
    <row r="38" spans="4:138" x14ac:dyDescent="0.2">
      <c r="D38" s="16"/>
      <c r="E38" s="17"/>
      <c r="F38" s="17"/>
      <c r="G38" s="17"/>
      <c r="H38" s="17"/>
      <c r="I38" s="17"/>
      <c r="J38" s="17"/>
      <c r="K38" s="17"/>
      <c r="L38" s="17"/>
      <c r="N38" s="11">
        <v>42116</v>
      </c>
      <c r="O38" s="12">
        <v>722.19</v>
      </c>
      <c r="P38" s="13">
        <v>2107.96</v>
      </c>
      <c r="Q38" s="12">
        <v>270.48</v>
      </c>
      <c r="R38" s="12">
        <v>226.46</v>
      </c>
      <c r="S38" s="12">
        <v>401.67</v>
      </c>
      <c r="T38" s="12">
        <v>119.42</v>
      </c>
      <c r="U38" s="12">
        <v>426.56</v>
      </c>
      <c r="V38" s="12">
        <v>691.02</v>
      </c>
      <c r="W38" s="12">
        <v>234.18</v>
      </c>
      <c r="Y38" s="21">
        <f>(O38-O37)/O37</f>
        <v>1.8450184501845586E-3</v>
      </c>
      <c r="Z38" s="21">
        <f>(P38-P37)/P37</f>
        <v>5.0875177014147177E-3</v>
      </c>
      <c r="AA38" s="21">
        <f>(Q38-Q37)/Q37</f>
        <v>5.6887897378696027E-3</v>
      </c>
      <c r="AB38" s="31">
        <v>0</v>
      </c>
      <c r="AC38" s="21">
        <f>(S38-S37)/S37</f>
        <v>-3.4733420993871469E-3</v>
      </c>
      <c r="AD38" s="21">
        <f>(T38-T37)/T37</f>
        <v>-3.2551539938235588E-3</v>
      </c>
      <c r="AE38" s="21">
        <f>(U38-U37)/U37</f>
        <v>9.3861460484319793E-4</v>
      </c>
      <c r="AF38" s="21">
        <f>(V38-V37)/V37</f>
        <v>-1.3462773931044419E-2</v>
      </c>
      <c r="AG38" s="21">
        <f>(W38-W37)/W37</f>
        <v>-4.6329748799252063E-3</v>
      </c>
      <c r="AI38" s="1" t="s">
        <v>34</v>
      </c>
      <c r="AJ38" s="37">
        <v>3.1805515025883566E-2</v>
      </c>
      <c r="AK38" s="22">
        <f>AK$1*$AJ38+(1-AK$1)*$EE38</f>
        <v>2.885962689172579E-2</v>
      </c>
      <c r="AL38" s="22">
        <f>AL$1*$AJ38+(1-AL$1)*$EE38</f>
        <v>2.7386682824646902E-2</v>
      </c>
      <c r="AM38" s="22">
        <f>AM$1*$AJ38+(1-AM$1)*$EE38</f>
        <v>2.591373875756801E-2</v>
      </c>
      <c r="AN38" s="22">
        <f>AN$1*$AJ38+(1-AN$1)*$EE38</f>
        <v>2.4440794690489123E-2</v>
      </c>
      <c r="AO38" s="22">
        <f>AO$1*$AJ38+(1-AO$1)*$EE38</f>
        <v>2.2967850623410231E-2</v>
      </c>
      <c r="AP38" s="22">
        <f>AP$1*$AJ38+(1-AP$1)*$EE38</f>
        <v>2.1494906556331343E-2</v>
      </c>
      <c r="AQ38" s="22">
        <f>AQ$1*$AJ38+(1-AQ$1)*$EE38</f>
        <v>2.0021962489252455E-2</v>
      </c>
      <c r="AR38" s="22">
        <f>AR$1*$AJ38+(1-AR$1)*$EE38</f>
        <v>1.8549018422173567E-2</v>
      </c>
      <c r="AS38" s="22">
        <f>AS$1*$AJ38+(1-AS$1)*$EE38</f>
        <v>1.7076074355094676E-2</v>
      </c>
      <c r="AT38" s="22">
        <f>AT$1*$AJ38+(1-AT$1)*$EE38</f>
        <v>1.560313028801579E-2</v>
      </c>
      <c r="AU38" s="22">
        <f>AU$1*$AJ38+(1-AU$1)*$EE38</f>
        <v>1.4130186220936898E-2</v>
      </c>
      <c r="AV38" s="22">
        <f>AV$1*$AJ38+(1-AV$1)*$EE38</f>
        <v>1.2657242153858012E-2</v>
      </c>
      <c r="AW38" s="22">
        <f>AW$1*$AJ38+(1-AW$1)*$EE38</f>
        <v>1.1184298086779121E-2</v>
      </c>
      <c r="AX38" s="22">
        <f>AX$1*$AJ38+(1-AX$1)*$EE38</f>
        <v>9.7113540197002329E-3</v>
      </c>
      <c r="AY38" s="22">
        <f>AY$1*$AJ38+(1-AY$1)*$EE38</f>
        <v>8.238409952621345E-3</v>
      </c>
      <c r="AZ38" s="22">
        <f>AZ$1*$AJ38+(1-AZ$1)*$EE38</f>
        <v>6.7654658855424571E-3</v>
      </c>
      <c r="BA38" s="22">
        <f>BA$1*$AJ38+(1-BA$1)*$EE38</f>
        <v>5.2925218184635657E-3</v>
      </c>
      <c r="BB38" s="22">
        <f>BB$1*$AJ38+(1-BB$1)*$EE38</f>
        <v>3.8195777513846778E-3</v>
      </c>
      <c r="BC38" s="22">
        <f>BC$1*$AJ38+(1-BC$1)*$EE38</f>
        <v>2.3466336843057864E-3</v>
      </c>
      <c r="BD38" s="22">
        <f>BD$1*$AJ38+(1-BD$1)*$EE38</f>
        <v>8.7368961722690194E-4</v>
      </c>
      <c r="BE38" s="22">
        <f>BE$1*$AJ38+(1-BE$1)*$EE38</f>
        <v>-5.9925444985198945E-4</v>
      </c>
      <c r="BF38" s="22">
        <f>BF$1*$AJ38+(1-BF$1)*$EE38</f>
        <v>-2.0721985169308774E-3</v>
      </c>
      <c r="BG38" s="22">
        <f>BG$1*$AJ38+(1-BG$1)*$EE38</f>
        <v>-3.5451425840097688E-3</v>
      </c>
      <c r="BH38" s="22">
        <f>BH$1*$AJ38+(1-BH$1)*$EE38</f>
        <v>-5.0180866510886532E-3</v>
      </c>
      <c r="BI38" s="22">
        <f>BI$1*$AJ38+(1-BI$1)*$EE38</f>
        <v>-6.4910307181675446E-3</v>
      </c>
      <c r="BJ38" s="22">
        <f>BJ$1*$AJ38+(1-BJ$1)*$EE38</f>
        <v>-7.9639747852464325E-3</v>
      </c>
      <c r="BK38" s="22">
        <f>BK$1*$AJ38+(1-BK$1)*$EE38</f>
        <v>-9.4369188523253204E-3</v>
      </c>
      <c r="BL38" s="22">
        <f>BL$1*$AJ38+(1-BL$1)*$EE38</f>
        <v>-1.0909862919404208E-2</v>
      </c>
      <c r="BM38" s="22">
        <f>BM$1*$AJ38+(1-BM$1)*$EE38</f>
        <v>-1.23828069864831E-2</v>
      </c>
      <c r="BN38" s="22">
        <f>BN$1*$AJ38+(1-BN$1)*$EE38</f>
        <v>-1.3855751053561988E-2</v>
      </c>
      <c r="BO38" s="22">
        <f>BO$1*$AJ38+(1-BO$1)*$EE38</f>
        <v>-1.5328695120640872E-2</v>
      </c>
      <c r="BP38" s="22">
        <f>BP$1*$AJ38+(1-BP$1)*$EE38</f>
        <v>-1.6801639187719767E-2</v>
      </c>
      <c r="BQ38" s="22">
        <f>BQ$1*$AJ38+(1-BQ$1)*$EE38</f>
        <v>-1.8274583254798651E-2</v>
      </c>
      <c r="BR38" s="22">
        <f>BR$1*$AJ38+(1-BR$1)*$EE38</f>
        <v>-1.9747527321877546E-2</v>
      </c>
      <c r="BS38" s="22">
        <f>BS$1*$AJ38+(1-BS$1)*$EE38</f>
        <v>-2.1220471388956431E-2</v>
      </c>
      <c r="BT38" s="22">
        <f>BT$1*$AJ38+(1-BT$1)*$EE38</f>
        <v>-2.2693415456035319E-2</v>
      </c>
      <c r="BU38" s="22">
        <f>BU$1*$AJ38+(1-BU$1)*$EE38</f>
        <v>-2.416635952311421E-2</v>
      </c>
      <c r="BV38" s="22">
        <f>BV$1*$AJ38+(1-BV$1)*$EE38</f>
        <v>-2.5639303590193098E-2</v>
      </c>
      <c r="BW38" s="22">
        <f>BW$1*$AJ38+(1-BW$1)*$EE38</f>
        <v>-2.7112247657271989E-2</v>
      </c>
      <c r="BX38" s="22">
        <f>BX$1*$AJ38+(1-BX$1)*$EE38</f>
        <v>-2.8585191724350877E-2</v>
      </c>
      <c r="BY38" s="22">
        <f>BY$1*$AJ38+(1-BY$1)*$EE38</f>
        <v>-3.0058135791429762E-2</v>
      </c>
      <c r="BZ38" s="22">
        <f>BZ$1*$AJ38+(1-BZ$1)*$EE38</f>
        <v>-3.1531079858508657E-2</v>
      </c>
      <c r="CA38" s="22">
        <f>CA$1*$AJ38+(1-CA$1)*$EE38</f>
        <v>-3.3004023925587544E-2</v>
      </c>
      <c r="CB38" s="22">
        <f>CB$1*$AJ38+(1-CB$1)*$EE38</f>
        <v>-3.4476967992666432E-2</v>
      </c>
      <c r="CC38" s="22">
        <f>CC$1*$AJ38+(1-CC$1)*$EE38</f>
        <v>-3.594991205974532E-2</v>
      </c>
      <c r="CD38" s="22">
        <f>CD$1*$AJ38+(1-CD$1)*$EE38</f>
        <v>-3.7422856126824208E-2</v>
      </c>
      <c r="CE38" s="22">
        <f>CE$1*$AJ38+(1-CE$1)*$EE38</f>
        <v>-3.8895800193903096E-2</v>
      </c>
      <c r="CF38" s="22">
        <f>CF$1*$AJ38+(1-CF$1)*$EE38</f>
        <v>-4.0368744260981984E-2</v>
      </c>
      <c r="CG38" s="22">
        <f>CG$1*$AJ38+(1-CG$1)*$EE38</f>
        <v>-4.1841688328060872E-2</v>
      </c>
      <c r="CH38" s="22">
        <f>CH$1*$AJ38+(1-CH$1)*$EE38</f>
        <v>-4.3314632395139767E-2</v>
      </c>
      <c r="CI38" s="22">
        <f>CI$1*$AJ38+(1-CI$1)*$EE38</f>
        <v>-4.4787576462218648E-2</v>
      </c>
      <c r="CJ38" s="22">
        <f>CJ$1*$AJ38+(1-CJ$1)*$EE38</f>
        <v>-4.6260520529297543E-2</v>
      </c>
      <c r="CK38" s="22">
        <f>CK$1*$AJ38+(1-CK$1)*$EE38</f>
        <v>-4.7733464596376431E-2</v>
      </c>
      <c r="CL38" s="22">
        <f>CL$1*$AJ38+(1-CL$1)*$EE38</f>
        <v>-4.9206408663455319E-2</v>
      </c>
      <c r="CM38" s="22">
        <f>CM$1*$AJ38+(1-CM$1)*$EE38</f>
        <v>-5.0679352730534213E-2</v>
      </c>
      <c r="CN38" s="22">
        <f>CN$1*$AJ38+(1-CN$1)*$EE38</f>
        <v>-5.2152296797613101E-2</v>
      </c>
      <c r="CO38" s="22">
        <f>CO$1*$AJ38+(1-CO$1)*$EE38</f>
        <v>-5.3625240864691982E-2</v>
      </c>
      <c r="CP38" s="22">
        <f>CP$1*$AJ38+(1-CP$1)*$EE38</f>
        <v>-5.5098184931770877E-2</v>
      </c>
      <c r="CQ38" s="22">
        <f>CQ$1*$AJ38+(1-CQ$1)*$EE38</f>
        <v>-5.6571128998849765E-2</v>
      </c>
      <c r="CR38" s="22">
        <f>CR$1*$AJ38+(1-CR$1)*$EE38</f>
        <v>-5.8044073065928646E-2</v>
      </c>
      <c r="CS38" s="22">
        <f>CS$1*$AJ38+(1-CS$1)*$EE38</f>
        <v>-5.9517017133007541E-2</v>
      </c>
      <c r="CT38" s="22">
        <f>CT$1*$AJ38+(1-CT$1)*$EE38</f>
        <v>-6.0989961200086436E-2</v>
      </c>
      <c r="CU38" s="22">
        <f>CU$1*$AJ38+(1-CU$1)*$EE38</f>
        <v>-6.2462905267165317E-2</v>
      </c>
      <c r="CV38" s="22">
        <f>CV$1*$AJ38+(1-CV$1)*$EE38</f>
        <v>-6.3935849334244205E-2</v>
      </c>
      <c r="CW38" s="22">
        <f>CW$1*$AJ38+(1-CW$1)*$EE38</f>
        <v>-6.5408793401323106E-2</v>
      </c>
      <c r="CX38" s="22">
        <f>CX$1*$AJ38+(1-CX$1)*$EE38</f>
        <v>-6.6881737468401981E-2</v>
      </c>
      <c r="CY38" s="22">
        <f>CY$1*$AJ38+(1-CY$1)*$EE38</f>
        <v>-6.8354681535480868E-2</v>
      </c>
      <c r="CZ38" s="22">
        <f>CZ$1*$AJ38+(1-CZ$1)*$EE38</f>
        <v>-6.9827625602559756E-2</v>
      </c>
      <c r="DA38" s="22">
        <f>DA$1*$AJ38+(1-DA$1)*$EE38</f>
        <v>-7.1300569669638658E-2</v>
      </c>
      <c r="DB38" s="22">
        <f>DB$1*$AJ38+(1-DB$1)*$EE38</f>
        <v>-7.2773513736717532E-2</v>
      </c>
      <c r="DC38" s="22">
        <f>DC$1*$AJ38+(1-DC$1)*$EE38</f>
        <v>-7.4246457803796434E-2</v>
      </c>
      <c r="DD38" s="22">
        <f>DD$1*$AJ38+(1-DD$1)*$EE38</f>
        <v>-7.5719401870875322E-2</v>
      </c>
      <c r="DE38" s="22">
        <f>DE$1*$AJ38+(1-DE$1)*$EE38</f>
        <v>-7.7192345937954196E-2</v>
      </c>
      <c r="DF38" s="22">
        <f>DF$1*$AJ38+(1-DF$1)*$EE38</f>
        <v>-7.8665290005033098E-2</v>
      </c>
      <c r="DG38" s="22">
        <f>DG$1*$AJ38+(1-DG$1)*$EE38</f>
        <v>-8.0138234072111986E-2</v>
      </c>
      <c r="DH38" s="22">
        <f>DH$1*$AJ38+(1-DH$1)*$EE38</f>
        <v>-8.161117813919086E-2</v>
      </c>
      <c r="DI38" s="22">
        <f>DI$1*$AJ38+(1-DI$1)*$EE38</f>
        <v>-8.3084122206269762E-2</v>
      </c>
      <c r="DJ38" s="22">
        <f>DJ$1*$AJ38+(1-DJ$1)*$EE38</f>
        <v>-8.4557066273348649E-2</v>
      </c>
      <c r="DK38" s="22">
        <f>DK$1*$AJ38+(1-DK$1)*$EE38</f>
        <v>-8.6030010340427551E-2</v>
      </c>
      <c r="DL38" s="22">
        <f>DL$1*$AJ38+(1-DL$1)*$EE38</f>
        <v>-8.7502954407506425E-2</v>
      </c>
      <c r="DM38" s="22">
        <f>DM$1*$AJ38+(1-DM$1)*$EE38</f>
        <v>-8.8975898474585313E-2</v>
      </c>
      <c r="DN38" s="22">
        <f>DN$1*$AJ38+(1-DN$1)*$EE38</f>
        <v>-9.0448842541664215E-2</v>
      </c>
      <c r="DO38" s="22">
        <f>DO$1*$AJ38+(1-DO$1)*$EE38</f>
        <v>-9.1921786608743089E-2</v>
      </c>
      <c r="DP38" s="22">
        <f>DP$1*$AJ38+(1-DP$1)*$EE38</f>
        <v>-9.3394730675821991E-2</v>
      </c>
      <c r="DQ38" s="22">
        <f>DQ$1*$AJ38+(1-DQ$1)*$EE38</f>
        <v>-9.4867674742900879E-2</v>
      </c>
      <c r="DR38" s="22">
        <f>DR$1*$AJ38+(1-DR$1)*$EE38</f>
        <v>-9.6340618809979753E-2</v>
      </c>
      <c r="DS38" s="22">
        <f>DS$1*$AJ38+(1-DS$1)*$EE38</f>
        <v>-9.7813562877058655E-2</v>
      </c>
      <c r="DT38" s="22">
        <f>DT$1*$AJ38+(1-DT$1)*$EE38</f>
        <v>-9.9286506944137543E-2</v>
      </c>
      <c r="DU38" s="22">
        <f>DU$1*$AJ38+(1-DU$1)*$EE38</f>
        <v>-0.10075945101121642</v>
      </c>
      <c r="DV38" s="22">
        <f>DV$1*$AJ38+(1-DV$1)*$EE38</f>
        <v>-0.10223239507829532</v>
      </c>
      <c r="DW38" s="22">
        <f>DW$1*$AJ38+(1-DW$1)*$EE38</f>
        <v>-0.10370533914537419</v>
      </c>
      <c r="DX38" s="22">
        <f>DX$1*$AJ38+(1-DX$1)*$EE38</f>
        <v>-0.10517828321245308</v>
      </c>
      <c r="DY38" s="22">
        <f>DY$1*$AJ38+(1-DY$1)*$EE38</f>
        <v>-0.10665122727953197</v>
      </c>
      <c r="DZ38" s="22">
        <f>DZ$1*$AJ38+(1-DZ$1)*$EE38</f>
        <v>-0.10812417134661086</v>
      </c>
      <c r="EA38" s="22">
        <f>EA$1*$AJ38+(1-EA$1)*$EE38</f>
        <v>-0.10959711541368974</v>
      </c>
      <c r="EB38" s="22">
        <f>EB$1*$AJ38+(1-EB$1)*$EE38</f>
        <v>-0.11107005948076863</v>
      </c>
      <c r="EC38" s="22">
        <f>EC$1*$AJ38+(1-EC$1)*$EE38</f>
        <v>-0.11254300354784752</v>
      </c>
      <c r="ED38" s="22">
        <f>ED$1*$AJ38+(1-ED$1)*$EE38</f>
        <v>-0.11401594761492641</v>
      </c>
      <c r="EE38" s="37">
        <v>-0.11548889168200518</v>
      </c>
    </row>
    <row r="39" spans="4:138" x14ac:dyDescent="0.2">
      <c r="D39" s="16"/>
      <c r="E39" s="17"/>
      <c r="F39" s="17"/>
      <c r="G39" s="17"/>
      <c r="H39" s="17"/>
      <c r="I39" s="17"/>
      <c r="J39" s="17"/>
      <c r="K39" s="17"/>
      <c r="L39" s="17"/>
      <c r="N39" s="11">
        <v>42117</v>
      </c>
      <c r="O39" s="12">
        <v>726.4</v>
      </c>
      <c r="P39" s="13">
        <v>2112.9299999999998</v>
      </c>
      <c r="Q39" s="12">
        <v>271.72000000000003</v>
      </c>
      <c r="R39" s="12">
        <v>226.46</v>
      </c>
      <c r="S39" s="12">
        <v>402.15</v>
      </c>
      <c r="T39" s="12">
        <v>120.03</v>
      </c>
      <c r="U39" s="12">
        <v>435.07</v>
      </c>
      <c r="V39" s="12">
        <v>695.33</v>
      </c>
      <c r="W39" s="12">
        <v>236.46</v>
      </c>
      <c r="Y39" s="21">
        <f>(O39-O38)/O38</f>
        <v>5.8294908542072341E-3</v>
      </c>
      <c r="Z39" s="21">
        <f>(P39-P38)/P38</f>
        <v>2.3577297481924705E-3</v>
      </c>
      <c r="AA39" s="21">
        <f>(Q39-Q38)/Q38</f>
        <v>4.584442472641264E-3</v>
      </c>
      <c r="AB39" s="31">
        <v>0</v>
      </c>
      <c r="AC39" s="21">
        <f>(S39-S38)/S38</f>
        <v>1.1950108297855487E-3</v>
      </c>
      <c r="AD39" s="21">
        <f>(T39-T38)/T38</f>
        <v>5.1080221068497689E-3</v>
      </c>
      <c r="AE39" s="21">
        <f>(U39-U38)/U38</f>
        <v>1.9950300075018735E-2</v>
      </c>
      <c r="AF39" s="21">
        <f>(V39-V38)/V38</f>
        <v>6.2371566669561793E-3</v>
      </c>
      <c r="AG39" s="21">
        <f>(W39-W38)/W38</f>
        <v>9.7361004355623927E-3</v>
      </c>
      <c r="AI39" s="1" t="s">
        <v>35</v>
      </c>
      <c r="AJ39" s="37">
        <v>3.3317082777141065E-2</v>
      </c>
      <c r="AK39" s="22">
        <f>AK$1*$AJ39+(1-AK$1)*$EE39</f>
        <v>3.2650741121598242E-2</v>
      </c>
      <c r="AL39" s="22">
        <f>AL$1*$AJ39+(1-AL$1)*$EE39</f>
        <v>3.2317570293826835E-2</v>
      </c>
      <c r="AM39" s="22">
        <f>AM$1*$AJ39+(1-AM$1)*$EE39</f>
        <v>3.198439946605542E-2</v>
      </c>
      <c r="AN39" s="22">
        <f>AN$1*$AJ39+(1-AN$1)*$EE39</f>
        <v>3.1651228638284012E-2</v>
      </c>
      <c r="AO39" s="22">
        <f>AO$1*$AJ39+(1-AO$1)*$EE39</f>
        <v>3.1318057810512598E-2</v>
      </c>
      <c r="AP39" s="22">
        <f>AP$1*$AJ39+(1-AP$1)*$EE39</f>
        <v>3.0984886982741187E-2</v>
      </c>
      <c r="AQ39" s="22">
        <f>AQ$1*$AJ39+(1-AQ$1)*$EE39</f>
        <v>3.0651716154969776E-2</v>
      </c>
      <c r="AR39" s="22">
        <f>AR$1*$AJ39+(1-AR$1)*$EE39</f>
        <v>3.0318545327198364E-2</v>
      </c>
      <c r="AS39" s="22">
        <f>AS$1*$AJ39+(1-AS$1)*$EE39</f>
        <v>2.9985374499426957E-2</v>
      </c>
      <c r="AT39" s="22">
        <f>AT$1*$AJ39+(1-AT$1)*$EE39</f>
        <v>2.9652203671655546E-2</v>
      </c>
      <c r="AU39" s="22">
        <f>AU$1*$AJ39+(1-AU$1)*$EE39</f>
        <v>2.9319032843884135E-2</v>
      </c>
      <c r="AV39" s="22">
        <f>AV$1*$AJ39+(1-AV$1)*$EE39</f>
        <v>2.8985862016112723E-2</v>
      </c>
      <c r="AW39" s="22">
        <f>AW$1*$AJ39+(1-AW$1)*$EE39</f>
        <v>2.8652691188341312E-2</v>
      </c>
      <c r="AX39" s="22">
        <f>AX$1*$AJ39+(1-AX$1)*$EE39</f>
        <v>2.8319520360569901E-2</v>
      </c>
      <c r="AY39" s="22">
        <f>AY$1*$AJ39+(1-AY$1)*$EE39</f>
        <v>2.798634953279849E-2</v>
      </c>
      <c r="AZ39" s="22">
        <f>AZ$1*$AJ39+(1-AZ$1)*$EE39</f>
        <v>2.7653178705027079E-2</v>
      </c>
      <c r="BA39" s="22">
        <f>BA$1*$AJ39+(1-BA$1)*$EE39</f>
        <v>2.7320007877255668E-2</v>
      </c>
      <c r="BB39" s="22">
        <f>BB$1*$AJ39+(1-BB$1)*$EE39</f>
        <v>2.6986837049484257E-2</v>
      </c>
      <c r="BC39" s="22">
        <f>BC$1*$AJ39+(1-BC$1)*$EE39</f>
        <v>2.6653666221712845E-2</v>
      </c>
      <c r="BD39" s="22">
        <f>BD$1*$AJ39+(1-BD$1)*$EE39</f>
        <v>2.6320495393941434E-2</v>
      </c>
      <c r="BE39" s="22">
        <f>BE$1*$AJ39+(1-BE$1)*$EE39</f>
        <v>2.5987324566170023E-2</v>
      </c>
      <c r="BF39" s="22">
        <f>BF$1*$AJ39+(1-BF$1)*$EE39</f>
        <v>2.5654153738398612E-2</v>
      </c>
      <c r="BG39" s="22">
        <f>BG$1*$AJ39+(1-BG$1)*$EE39</f>
        <v>2.5320982910627201E-2</v>
      </c>
      <c r="BH39" s="22">
        <f>BH$1*$AJ39+(1-BH$1)*$EE39</f>
        <v>2.498781208285579E-2</v>
      </c>
      <c r="BI39" s="22">
        <f>BI$1*$AJ39+(1-BI$1)*$EE39</f>
        <v>2.4654641255084379E-2</v>
      </c>
      <c r="BJ39" s="22">
        <f>BJ$1*$AJ39+(1-BJ$1)*$EE39</f>
        <v>2.4321470427312968E-2</v>
      </c>
      <c r="BK39" s="22">
        <f>BK$1*$AJ39+(1-BK$1)*$EE39</f>
        <v>2.398829959954156E-2</v>
      </c>
      <c r="BL39" s="22">
        <f>BL$1*$AJ39+(1-BL$1)*$EE39</f>
        <v>2.3655128771770149E-2</v>
      </c>
      <c r="BM39" s="22">
        <f>BM$1*$AJ39+(1-BM$1)*$EE39</f>
        <v>2.3321957943998738E-2</v>
      </c>
      <c r="BN39" s="22">
        <f>BN$1*$AJ39+(1-BN$1)*$EE39</f>
        <v>2.2988787116227326E-2</v>
      </c>
      <c r="BO39" s="22">
        <f>BO$1*$AJ39+(1-BO$1)*$EE39</f>
        <v>2.2655616288455915E-2</v>
      </c>
      <c r="BP39" s="22">
        <f>BP$1*$AJ39+(1-BP$1)*$EE39</f>
        <v>2.2322445460684504E-2</v>
      </c>
      <c r="BQ39" s="22">
        <f>BQ$1*$AJ39+(1-BQ$1)*$EE39</f>
        <v>2.1989274632913093E-2</v>
      </c>
      <c r="BR39" s="22">
        <f>BR$1*$AJ39+(1-BR$1)*$EE39</f>
        <v>2.1656103805141682E-2</v>
      </c>
      <c r="BS39" s="22">
        <f>BS$1*$AJ39+(1-BS$1)*$EE39</f>
        <v>2.1322932977370271E-2</v>
      </c>
      <c r="BT39" s="22">
        <f>BT$1*$AJ39+(1-BT$1)*$EE39</f>
        <v>2.098976214959886E-2</v>
      </c>
      <c r="BU39" s="22">
        <f>BU$1*$AJ39+(1-BU$1)*$EE39</f>
        <v>2.0656591321827449E-2</v>
      </c>
      <c r="BV39" s="22">
        <f>BV$1*$AJ39+(1-BV$1)*$EE39</f>
        <v>2.0323420494056037E-2</v>
      </c>
      <c r="BW39" s="22">
        <f>BW$1*$AJ39+(1-BW$1)*$EE39</f>
        <v>1.9990249666284626E-2</v>
      </c>
      <c r="BX39" s="22">
        <f>BX$1*$AJ39+(1-BX$1)*$EE39</f>
        <v>1.9657078838513215E-2</v>
      </c>
      <c r="BY39" s="22">
        <f>BY$1*$AJ39+(1-BY$1)*$EE39</f>
        <v>1.9323908010741804E-2</v>
      </c>
      <c r="BZ39" s="22">
        <f>BZ$1*$AJ39+(1-BZ$1)*$EE39</f>
        <v>1.8990737182970393E-2</v>
      </c>
      <c r="CA39" s="22">
        <f>CA$1*$AJ39+(1-CA$1)*$EE39</f>
        <v>1.8657566355198982E-2</v>
      </c>
      <c r="CB39" s="22">
        <f>CB$1*$AJ39+(1-CB$1)*$EE39</f>
        <v>1.8324395527427571E-2</v>
      </c>
      <c r="CC39" s="22">
        <f>CC$1*$AJ39+(1-CC$1)*$EE39</f>
        <v>1.7991224699656163E-2</v>
      </c>
      <c r="CD39" s="22">
        <f>CD$1*$AJ39+(1-CD$1)*$EE39</f>
        <v>1.7658053871884752E-2</v>
      </c>
      <c r="CE39" s="22">
        <f>CE$1*$AJ39+(1-CE$1)*$EE39</f>
        <v>1.7324883044113341E-2</v>
      </c>
      <c r="CF39" s="22">
        <f>CF$1*$AJ39+(1-CF$1)*$EE39</f>
        <v>1.699171221634193E-2</v>
      </c>
      <c r="CG39" s="22">
        <f>CG$1*$AJ39+(1-CG$1)*$EE39</f>
        <v>1.6658541388570518E-2</v>
      </c>
      <c r="CH39" s="22">
        <f>CH$1*$AJ39+(1-CH$1)*$EE39</f>
        <v>1.6325370560799107E-2</v>
      </c>
      <c r="CI39" s="22">
        <f>CI$1*$AJ39+(1-CI$1)*$EE39</f>
        <v>1.5992199733027696E-2</v>
      </c>
      <c r="CJ39" s="22">
        <f>CJ$1*$AJ39+(1-CJ$1)*$EE39</f>
        <v>1.5659028905256285E-2</v>
      </c>
      <c r="CK39" s="22">
        <f>CK$1*$AJ39+(1-CK$1)*$EE39</f>
        <v>1.5325858077484874E-2</v>
      </c>
      <c r="CL39" s="22">
        <f>CL$1*$AJ39+(1-CL$1)*$EE39</f>
        <v>1.4992687249713463E-2</v>
      </c>
      <c r="CM39" s="22">
        <f>CM$1*$AJ39+(1-CM$1)*$EE39</f>
        <v>1.4659516421942052E-2</v>
      </c>
      <c r="CN39" s="22">
        <f>CN$1*$AJ39+(1-CN$1)*$EE39</f>
        <v>1.4326345594170641E-2</v>
      </c>
      <c r="CO39" s="22">
        <f>CO$1*$AJ39+(1-CO$1)*$EE39</f>
        <v>1.3993174766399229E-2</v>
      </c>
      <c r="CP39" s="22">
        <f>CP$1*$AJ39+(1-CP$1)*$EE39</f>
        <v>1.3660003938627818E-2</v>
      </c>
      <c r="CQ39" s="22">
        <f>CQ$1*$AJ39+(1-CQ$1)*$EE39</f>
        <v>1.3326833110856409E-2</v>
      </c>
      <c r="CR39" s="22">
        <f>CR$1*$AJ39+(1-CR$1)*$EE39</f>
        <v>1.2993662283084998E-2</v>
      </c>
      <c r="CS39" s="22">
        <f>CS$1*$AJ39+(1-CS$1)*$EE39</f>
        <v>1.2660491455313587E-2</v>
      </c>
      <c r="CT39" s="22">
        <f>CT$1*$AJ39+(1-CT$1)*$EE39</f>
        <v>1.2327320627542175E-2</v>
      </c>
      <c r="CU39" s="22">
        <f>CU$1*$AJ39+(1-CU$1)*$EE39</f>
        <v>1.1994149799770764E-2</v>
      </c>
      <c r="CV39" s="22">
        <f>CV$1*$AJ39+(1-CV$1)*$EE39</f>
        <v>1.1660978971999353E-2</v>
      </c>
      <c r="CW39" s="22">
        <f>CW$1*$AJ39+(1-CW$1)*$EE39</f>
        <v>1.1327808144227942E-2</v>
      </c>
      <c r="CX39" s="22">
        <f>CX$1*$AJ39+(1-CX$1)*$EE39</f>
        <v>1.0994637316456531E-2</v>
      </c>
      <c r="CY39" s="22">
        <f>CY$1*$AJ39+(1-CY$1)*$EE39</f>
        <v>1.066146648868512E-2</v>
      </c>
      <c r="CZ39" s="22">
        <f>CZ$1*$AJ39+(1-CZ$1)*$EE39</f>
        <v>1.032829566091371E-2</v>
      </c>
      <c r="DA39" s="22">
        <f>DA$1*$AJ39+(1-DA$1)*$EE39</f>
        <v>9.9951248331422993E-3</v>
      </c>
      <c r="DB39" s="22">
        <f>DB$1*$AJ39+(1-DB$1)*$EE39</f>
        <v>9.6619540053708881E-3</v>
      </c>
      <c r="DC39" s="22">
        <f>DC$1*$AJ39+(1-DC$1)*$EE39</f>
        <v>9.328783177599477E-3</v>
      </c>
      <c r="DD39" s="22">
        <f>DD$1*$AJ39+(1-DD$1)*$EE39</f>
        <v>8.9956123498280659E-3</v>
      </c>
      <c r="DE39" s="22">
        <f>DE$1*$AJ39+(1-DE$1)*$EE39</f>
        <v>8.6624415220566547E-3</v>
      </c>
      <c r="DF39" s="22">
        <f>DF$1*$AJ39+(1-DF$1)*$EE39</f>
        <v>8.3292706942852436E-3</v>
      </c>
      <c r="DG39" s="22">
        <f>DG$1*$AJ39+(1-DG$1)*$EE39</f>
        <v>7.9960998665138325E-3</v>
      </c>
      <c r="DH39" s="22">
        <f>DH$1*$AJ39+(1-DH$1)*$EE39</f>
        <v>7.6629290387424222E-3</v>
      </c>
      <c r="DI39" s="22">
        <f>DI$1*$AJ39+(1-DI$1)*$EE39</f>
        <v>7.3297582109710111E-3</v>
      </c>
      <c r="DJ39" s="22">
        <f>DJ$1*$AJ39+(1-DJ$1)*$EE39</f>
        <v>6.9965873831995999E-3</v>
      </c>
      <c r="DK39" s="22">
        <f>DK$1*$AJ39+(1-DK$1)*$EE39</f>
        <v>6.6634165554281897E-3</v>
      </c>
      <c r="DL39" s="22">
        <f>DL$1*$AJ39+(1-DL$1)*$EE39</f>
        <v>6.3302457276567786E-3</v>
      </c>
      <c r="DM39" s="22">
        <f>DM$1*$AJ39+(1-DM$1)*$EE39</f>
        <v>5.9970748998853674E-3</v>
      </c>
      <c r="DN39" s="22">
        <f>DN$1*$AJ39+(1-DN$1)*$EE39</f>
        <v>5.6639040721139563E-3</v>
      </c>
      <c r="DO39" s="22">
        <f>DO$1*$AJ39+(1-DO$1)*$EE39</f>
        <v>5.3307332443425452E-3</v>
      </c>
      <c r="DP39" s="22">
        <f>DP$1*$AJ39+(1-DP$1)*$EE39</f>
        <v>4.9975624165711349E-3</v>
      </c>
      <c r="DQ39" s="22">
        <f>DQ$1*$AJ39+(1-DQ$1)*$EE39</f>
        <v>4.6643915887997238E-3</v>
      </c>
      <c r="DR39" s="22">
        <f>DR$1*$AJ39+(1-DR$1)*$EE39</f>
        <v>4.3312207610283126E-3</v>
      </c>
      <c r="DS39" s="22">
        <f>DS$1*$AJ39+(1-DS$1)*$EE39</f>
        <v>3.9980499332569024E-3</v>
      </c>
      <c r="DT39" s="22">
        <f>DT$1*$AJ39+(1-DT$1)*$EE39</f>
        <v>3.6648791054854917E-3</v>
      </c>
      <c r="DU39" s="22">
        <f>DU$1*$AJ39+(1-DU$1)*$EE39</f>
        <v>3.3317082777140814E-3</v>
      </c>
      <c r="DV39" s="22">
        <f>DV$1*$AJ39+(1-DV$1)*$EE39</f>
        <v>2.9985374499426707E-3</v>
      </c>
      <c r="DW39" s="22">
        <f>DW$1*$AJ39+(1-DW$1)*$EE39</f>
        <v>2.6653666221712604E-3</v>
      </c>
      <c r="DX39" s="22">
        <f>DX$1*$AJ39+(1-DX$1)*$EE39</f>
        <v>2.3321957943998497E-3</v>
      </c>
      <c r="DY39" s="22">
        <f>DY$1*$AJ39+(1-DY$1)*$EE39</f>
        <v>1.999024966628439E-3</v>
      </c>
      <c r="DZ39" s="22">
        <f>DZ$1*$AJ39+(1-DZ$1)*$EE39</f>
        <v>1.6658541388570283E-3</v>
      </c>
      <c r="EA39" s="22">
        <f>EA$1*$AJ39+(1-EA$1)*$EE39</f>
        <v>1.3326833110856176E-3</v>
      </c>
      <c r="EB39" s="22">
        <f>EB$1*$AJ39+(1-EB$1)*$EE39</f>
        <v>9.9951248331420694E-4</v>
      </c>
      <c r="EC39" s="22">
        <f>EC$1*$AJ39+(1-EC$1)*$EE39</f>
        <v>6.6634165554279624E-4</v>
      </c>
      <c r="ED39" s="22">
        <f>ED$1*$AJ39+(1-ED$1)*$EE39</f>
        <v>3.3317082777138554E-4</v>
      </c>
      <c r="EE39" s="37">
        <v>0</v>
      </c>
    </row>
    <row r="40" spans="4:138" x14ac:dyDescent="0.2">
      <c r="D40" s="16"/>
      <c r="E40" s="17"/>
      <c r="F40" s="17"/>
      <c r="G40" s="17"/>
      <c r="H40" s="17"/>
      <c r="I40" s="17"/>
      <c r="J40" s="17"/>
      <c r="K40" s="17"/>
      <c r="L40" s="17"/>
      <c r="N40" s="11">
        <v>42118</v>
      </c>
      <c r="O40" s="12">
        <v>725.08</v>
      </c>
      <c r="P40" s="13">
        <v>2117.69</v>
      </c>
      <c r="Q40" s="12">
        <v>273.52</v>
      </c>
      <c r="R40" s="12">
        <v>226.46</v>
      </c>
      <c r="S40" s="12">
        <v>402.77</v>
      </c>
      <c r="T40" s="12">
        <v>120.89</v>
      </c>
      <c r="U40" s="12">
        <v>435.42</v>
      </c>
      <c r="V40" s="12">
        <v>684.09</v>
      </c>
      <c r="W40" s="12">
        <v>231.27</v>
      </c>
      <c r="Y40" s="21">
        <f>(O40-O39)/O39</f>
        <v>-1.8171806167400005E-3</v>
      </c>
      <c r="Z40" s="21">
        <f>(P40-P39)/P39</f>
        <v>2.2527958806019218E-3</v>
      </c>
      <c r="AA40" s="21">
        <f>(Q40-Q39)/Q39</f>
        <v>6.6244663624317468E-3</v>
      </c>
      <c r="AB40" s="31">
        <v>0</v>
      </c>
      <c r="AC40" s="21">
        <f>(S40-S39)/S39</f>
        <v>1.541713291060561E-3</v>
      </c>
      <c r="AD40" s="21">
        <f>(T40-T39)/T39</f>
        <v>7.1648754478047111E-3</v>
      </c>
      <c r="AE40" s="21">
        <f>(U40-U39)/U39</f>
        <v>8.0446824648912297E-4</v>
      </c>
      <c r="AF40" s="21">
        <f>(V40-V39)/V39</f>
        <v>-1.6164986409330832E-2</v>
      </c>
      <c r="AG40" s="21">
        <f>(W40-W39)/W39</f>
        <v>-2.1948743973610747E-2</v>
      </c>
      <c r="AI40" s="1" t="s">
        <v>27</v>
      </c>
      <c r="AJ40" s="37">
        <v>-1.0912069933078966E-2</v>
      </c>
      <c r="AK40" s="22">
        <f>AK$1*$AJ40+(1-AK$1)*$EE40</f>
        <v>-6.462593675243559E-3</v>
      </c>
      <c r="AL40" s="22">
        <f>AL$1*$AJ40+(1-AL$1)*$EE40</f>
        <v>-4.2378555463258548E-3</v>
      </c>
      <c r="AM40" s="22">
        <f>AM$1*$AJ40+(1-AM$1)*$EE40</f>
        <v>-2.0131174174081497E-3</v>
      </c>
      <c r="AN40" s="22">
        <f>AN$1*$AJ40+(1-AN$1)*$EE40</f>
        <v>2.1162071150955357E-4</v>
      </c>
      <c r="AO40" s="22">
        <f>AO$1*$AJ40+(1-AO$1)*$EE40</f>
        <v>2.4363588404272569E-3</v>
      </c>
      <c r="AP40" s="22">
        <f>AP$1*$AJ40+(1-AP$1)*$EE40</f>
        <v>4.6610969693449619E-3</v>
      </c>
      <c r="AQ40" s="22">
        <f>AQ$1*$AJ40+(1-AQ$1)*$EE40</f>
        <v>6.885835098262667E-3</v>
      </c>
      <c r="AR40" s="22">
        <f>AR$1*$AJ40+(1-AR$1)*$EE40</f>
        <v>9.1105732271803685E-3</v>
      </c>
      <c r="AS40" s="22">
        <f>AS$1*$AJ40+(1-AS$1)*$EE40</f>
        <v>1.1335311356098072E-2</v>
      </c>
      <c r="AT40" s="22">
        <f>AT$1*$AJ40+(1-AT$1)*$EE40</f>
        <v>1.3560049485015777E-2</v>
      </c>
      <c r="AU40" s="22">
        <f>AU$1*$AJ40+(1-AU$1)*$EE40</f>
        <v>1.5784787613933482E-2</v>
      </c>
      <c r="AV40" s="22">
        <f>AV$1*$AJ40+(1-AV$1)*$EE40</f>
        <v>1.8009525742851189E-2</v>
      </c>
      <c r="AW40" s="22">
        <f>AW$1*$AJ40+(1-AW$1)*$EE40</f>
        <v>2.0234263871768889E-2</v>
      </c>
      <c r="AX40" s="22">
        <f>AX$1*$AJ40+(1-AX$1)*$EE40</f>
        <v>2.2459002000686595E-2</v>
      </c>
      <c r="AY40" s="22">
        <f>AY$1*$AJ40+(1-AY$1)*$EE40</f>
        <v>2.4683740129604302E-2</v>
      </c>
      <c r="AZ40" s="22">
        <f>AZ$1*$AJ40+(1-AZ$1)*$EE40</f>
        <v>2.6908478258521999E-2</v>
      </c>
      <c r="BA40" s="22">
        <f>BA$1*$AJ40+(1-BA$1)*$EE40</f>
        <v>2.9133216387439702E-2</v>
      </c>
      <c r="BB40" s="22">
        <f>BB$1*$AJ40+(1-BB$1)*$EE40</f>
        <v>3.1357954516357409E-2</v>
      </c>
      <c r="BC40" s="22">
        <f>BC$1*$AJ40+(1-BC$1)*$EE40</f>
        <v>3.3582692645275108E-2</v>
      </c>
      <c r="BD40" s="22">
        <f>BD$1*$AJ40+(1-BD$1)*$EE40</f>
        <v>3.5807430774192815E-2</v>
      </c>
      <c r="BE40" s="22">
        <f>BE$1*$AJ40+(1-BE$1)*$EE40</f>
        <v>3.8032168903110522E-2</v>
      </c>
      <c r="BF40" s="22">
        <f>BF$1*$AJ40+(1-BF$1)*$EE40</f>
        <v>4.0256907032028222E-2</v>
      </c>
      <c r="BG40" s="22">
        <f>BG$1*$AJ40+(1-BG$1)*$EE40</f>
        <v>4.2481645160945929E-2</v>
      </c>
      <c r="BH40" s="22">
        <f>BH$1*$AJ40+(1-BH$1)*$EE40</f>
        <v>4.4706383289863635E-2</v>
      </c>
      <c r="BI40" s="22">
        <f>BI$1*$AJ40+(1-BI$1)*$EE40</f>
        <v>4.6931121418781335E-2</v>
      </c>
      <c r="BJ40" s="22">
        <f>BJ$1*$AJ40+(1-BJ$1)*$EE40</f>
        <v>4.9155859547699042E-2</v>
      </c>
      <c r="BK40" s="22">
        <f>BK$1*$AJ40+(1-BK$1)*$EE40</f>
        <v>5.1380597676616749E-2</v>
      </c>
      <c r="BL40" s="22">
        <f>BL$1*$AJ40+(1-BL$1)*$EE40</f>
        <v>5.3605335805534449E-2</v>
      </c>
      <c r="BM40" s="22">
        <f>BM$1*$AJ40+(1-BM$1)*$EE40</f>
        <v>5.5830073934452155E-2</v>
      </c>
      <c r="BN40" s="22">
        <f>BN$1*$AJ40+(1-BN$1)*$EE40</f>
        <v>5.8054812063369855E-2</v>
      </c>
      <c r="BO40" s="22">
        <f>BO$1*$AJ40+(1-BO$1)*$EE40</f>
        <v>6.0279550192287569E-2</v>
      </c>
      <c r="BP40" s="22">
        <f>BP$1*$AJ40+(1-BP$1)*$EE40</f>
        <v>6.2504288321205262E-2</v>
      </c>
      <c r="BQ40" s="22">
        <f>BQ$1*$AJ40+(1-BQ$1)*$EE40</f>
        <v>6.4729026450122962E-2</v>
      </c>
      <c r="BR40" s="22">
        <f>BR$1*$AJ40+(1-BR$1)*$EE40</f>
        <v>6.6953764579040675E-2</v>
      </c>
      <c r="BS40" s="22">
        <f>BS$1*$AJ40+(1-BS$1)*$EE40</f>
        <v>6.9178502707958375E-2</v>
      </c>
      <c r="BT40" s="22">
        <f>BT$1*$AJ40+(1-BT$1)*$EE40</f>
        <v>7.1403240836876089E-2</v>
      </c>
      <c r="BU40" s="22">
        <f>BU$1*$AJ40+(1-BU$1)*$EE40</f>
        <v>7.3627978965793775E-2</v>
      </c>
      <c r="BV40" s="22">
        <f>BV$1*$AJ40+(1-BV$1)*$EE40</f>
        <v>7.5852717094711489E-2</v>
      </c>
      <c r="BW40" s="22">
        <f>BW$1*$AJ40+(1-BW$1)*$EE40</f>
        <v>7.8077455223629189E-2</v>
      </c>
      <c r="BX40" s="22">
        <f>BX$1*$AJ40+(1-BX$1)*$EE40</f>
        <v>8.0302193352546902E-2</v>
      </c>
      <c r="BY40" s="22">
        <f>BY$1*$AJ40+(1-BY$1)*$EE40</f>
        <v>8.2526931481464602E-2</v>
      </c>
      <c r="BZ40" s="22">
        <f>BZ$1*$AJ40+(1-BZ$1)*$EE40</f>
        <v>8.4751669610382316E-2</v>
      </c>
      <c r="CA40" s="22">
        <f>CA$1*$AJ40+(1-CA$1)*$EE40</f>
        <v>8.6976407739300016E-2</v>
      </c>
      <c r="CB40" s="22">
        <f>CB$1*$AJ40+(1-CB$1)*$EE40</f>
        <v>8.9201145868217702E-2</v>
      </c>
      <c r="CC40" s="22">
        <f>CC$1*$AJ40+(1-CC$1)*$EE40</f>
        <v>9.1425883997135415E-2</v>
      </c>
      <c r="CD40" s="22">
        <f>CD$1*$AJ40+(1-CD$1)*$EE40</f>
        <v>9.3650622126053115E-2</v>
      </c>
      <c r="CE40" s="22">
        <f>CE$1*$AJ40+(1-CE$1)*$EE40</f>
        <v>9.5875360254970829E-2</v>
      </c>
      <c r="CF40" s="22">
        <f>CF$1*$AJ40+(1-CF$1)*$EE40</f>
        <v>9.8100098383888529E-2</v>
      </c>
      <c r="CG40" s="22">
        <f>CG$1*$AJ40+(1-CG$1)*$EE40</f>
        <v>0.10032483651280624</v>
      </c>
      <c r="CH40" s="22">
        <f>CH$1*$AJ40+(1-CH$1)*$EE40</f>
        <v>0.10254957464172393</v>
      </c>
      <c r="CI40" s="22">
        <f>CI$1*$AJ40+(1-CI$1)*$EE40</f>
        <v>0.10477431277064164</v>
      </c>
      <c r="CJ40" s="22">
        <f>CJ$1*$AJ40+(1-CJ$1)*$EE40</f>
        <v>0.10699905089955934</v>
      </c>
      <c r="CK40" s="22">
        <f>CK$1*$AJ40+(1-CK$1)*$EE40</f>
        <v>0.10922378902847706</v>
      </c>
      <c r="CL40" s="22">
        <f>CL$1*$AJ40+(1-CL$1)*$EE40</f>
        <v>0.11144852715739476</v>
      </c>
      <c r="CM40" s="22">
        <f>CM$1*$AJ40+(1-CM$1)*$EE40</f>
        <v>0.11367326528631247</v>
      </c>
      <c r="CN40" s="22">
        <f>CN$1*$AJ40+(1-CN$1)*$EE40</f>
        <v>0.11589800341523016</v>
      </c>
      <c r="CO40" s="22">
        <f>CO$1*$AJ40+(1-CO$1)*$EE40</f>
        <v>0.11812274154414786</v>
      </c>
      <c r="CP40" s="22">
        <f>CP$1*$AJ40+(1-CP$1)*$EE40</f>
        <v>0.12034747967306557</v>
      </c>
      <c r="CQ40" s="22">
        <f>CQ$1*$AJ40+(1-CQ$1)*$EE40</f>
        <v>0.12257221780198328</v>
      </c>
      <c r="CR40" s="22">
        <f>CR$1*$AJ40+(1-CR$1)*$EE40</f>
        <v>0.12479695593090098</v>
      </c>
      <c r="CS40" s="22">
        <f>CS$1*$AJ40+(1-CS$1)*$EE40</f>
        <v>0.12702169405981867</v>
      </c>
      <c r="CT40" s="22">
        <f>CT$1*$AJ40+(1-CT$1)*$EE40</f>
        <v>0.12924643218873638</v>
      </c>
      <c r="CU40" s="22">
        <f>CU$1*$AJ40+(1-CU$1)*$EE40</f>
        <v>0.1314711703176541</v>
      </c>
      <c r="CV40" s="22">
        <f>CV$1*$AJ40+(1-CV$1)*$EE40</f>
        <v>0.13369590844657181</v>
      </c>
      <c r="CW40" s="22">
        <f>CW$1*$AJ40+(1-CW$1)*$EE40</f>
        <v>0.1359206465754895</v>
      </c>
      <c r="CX40" s="22">
        <f>CX$1*$AJ40+(1-CX$1)*$EE40</f>
        <v>0.13814538470440718</v>
      </c>
      <c r="CY40" s="22">
        <f>CY$1*$AJ40+(1-CY$1)*$EE40</f>
        <v>0.1403701228333249</v>
      </c>
      <c r="CZ40" s="22">
        <f>CZ$1*$AJ40+(1-CZ$1)*$EE40</f>
        <v>0.14259486096224261</v>
      </c>
      <c r="DA40" s="22">
        <f>DA$1*$AJ40+(1-DA$1)*$EE40</f>
        <v>0.14481959909116032</v>
      </c>
      <c r="DB40" s="22">
        <f>DB$1*$AJ40+(1-DB$1)*$EE40</f>
        <v>0.14704433722007801</v>
      </c>
      <c r="DC40" s="22">
        <f>DC$1*$AJ40+(1-DC$1)*$EE40</f>
        <v>0.14926907534899572</v>
      </c>
      <c r="DD40" s="22">
        <f>DD$1*$AJ40+(1-DD$1)*$EE40</f>
        <v>0.15149381347791344</v>
      </c>
      <c r="DE40" s="22">
        <f>DE$1*$AJ40+(1-DE$1)*$EE40</f>
        <v>0.15371855160683112</v>
      </c>
      <c r="DF40" s="22">
        <f>DF$1*$AJ40+(1-DF$1)*$EE40</f>
        <v>0.15594328973574884</v>
      </c>
      <c r="DG40" s="22">
        <f>DG$1*$AJ40+(1-DG$1)*$EE40</f>
        <v>0.15816802786466652</v>
      </c>
      <c r="DH40" s="22">
        <f>DH$1*$AJ40+(1-DH$1)*$EE40</f>
        <v>0.16039276599358426</v>
      </c>
      <c r="DI40" s="22">
        <f>DI$1*$AJ40+(1-DI$1)*$EE40</f>
        <v>0.16261750412250195</v>
      </c>
      <c r="DJ40" s="22">
        <f>DJ$1*$AJ40+(1-DJ$1)*$EE40</f>
        <v>0.16484224225141964</v>
      </c>
      <c r="DK40" s="22">
        <f>DK$1*$AJ40+(1-DK$1)*$EE40</f>
        <v>0.16706698038033735</v>
      </c>
      <c r="DL40" s="22">
        <f>DL$1*$AJ40+(1-DL$1)*$EE40</f>
        <v>0.16929171850925503</v>
      </c>
      <c r="DM40" s="22">
        <f>DM$1*$AJ40+(1-DM$1)*$EE40</f>
        <v>0.17151645663817278</v>
      </c>
      <c r="DN40" s="22">
        <f>DN$1*$AJ40+(1-DN$1)*$EE40</f>
        <v>0.17374119476709046</v>
      </c>
      <c r="DO40" s="22">
        <f>DO$1*$AJ40+(1-DO$1)*$EE40</f>
        <v>0.17596593289600818</v>
      </c>
      <c r="DP40" s="22">
        <f>DP$1*$AJ40+(1-DP$1)*$EE40</f>
        <v>0.17819067102492586</v>
      </c>
      <c r="DQ40" s="22">
        <f>DQ$1*$AJ40+(1-DQ$1)*$EE40</f>
        <v>0.18041540915384358</v>
      </c>
      <c r="DR40" s="22">
        <f>DR$1*$AJ40+(1-DR$1)*$EE40</f>
        <v>0.18264014728276129</v>
      </c>
      <c r="DS40" s="22">
        <f>DS$1*$AJ40+(1-DS$1)*$EE40</f>
        <v>0.18486488541167898</v>
      </c>
      <c r="DT40" s="22">
        <f>DT$1*$AJ40+(1-DT$1)*$EE40</f>
        <v>0.18708962354059669</v>
      </c>
      <c r="DU40" s="22">
        <f>DU$1*$AJ40+(1-DU$1)*$EE40</f>
        <v>0.18931436166951437</v>
      </c>
      <c r="DV40" s="22">
        <f>DV$1*$AJ40+(1-DV$1)*$EE40</f>
        <v>0.19153909979843212</v>
      </c>
      <c r="DW40" s="22">
        <f>DW$1*$AJ40+(1-DW$1)*$EE40</f>
        <v>0.19376383792734977</v>
      </c>
      <c r="DX40" s="22">
        <f>DX$1*$AJ40+(1-DX$1)*$EE40</f>
        <v>0.19598857605626746</v>
      </c>
      <c r="DY40" s="22">
        <f>DY$1*$AJ40+(1-DY$1)*$EE40</f>
        <v>0.1982133141851852</v>
      </c>
      <c r="DZ40" s="22">
        <f>DZ$1*$AJ40+(1-DZ$1)*$EE40</f>
        <v>0.20043805231410289</v>
      </c>
      <c r="EA40" s="22">
        <f>EA$1*$AJ40+(1-EA$1)*$EE40</f>
        <v>0.2026627904430206</v>
      </c>
      <c r="EB40" s="22">
        <f>EB$1*$AJ40+(1-EB$1)*$EE40</f>
        <v>0.20488752857193829</v>
      </c>
      <c r="EC40" s="22">
        <f>EC$1*$AJ40+(1-EC$1)*$EE40</f>
        <v>0.20711226670085597</v>
      </c>
      <c r="ED40" s="22">
        <f>ED$1*$AJ40+(1-ED$1)*$EE40</f>
        <v>0.20933700482977372</v>
      </c>
      <c r="EE40" s="37">
        <v>0.21156174295869123</v>
      </c>
    </row>
    <row r="41" spans="4:138" x14ac:dyDescent="0.2">
      <c r="D41" s="16"/>
      <c r="E41" s="17"/>
      <c r="F41" s="17"/>
      <c r="G41" s="17"/>
      <c r="H41" s="17"/>
      <c r="I41" s="17"/>
      <c r="J41" s="17"/>
      <c r="K41" s="17"/>
      <c r="L41" s="17"/>
      <c r="N41" s="11">
        <v>42121</v>
      </c>
      <c r="O41" s="12">
        <v>719.78</v>
      </c>
      <c r="P41" s="13">
        <v>2108.92</v>
      </c>
      <c r="Q41" s="12">
        <v>275.05</v>
      </c>
      <c r="R41" s="12">
        <v>226.46</v>
      </c>
      <c r="S41" s="12">
        <v>402.75</v>
      </c>
      <c r="T41" s="12">
        <v>121.13</v>
      </c>
      <c r="U41" s="12">
        <v>434.02</v>
      </c>
      <c r="V41" s="12">
        <v>700.51</v>
      </c>
      <c r="W41" s="12">
        <v>229.29</v>
      </c>
      <c r="Y41" s="21">
        <f>(O41-O40)/O40</f>
        <v>-7.3095382578475037E-3</v>
      </c>
      <c r="Z41" s="21">
        <f>(P41-P40)/P40</f>
        <v>-4.1413049124281558E-3</v>
      </c>
      <c r="AA41" s="21">
        <f>(Q41-Q40)/Q40</f>
        <v>5.5937408599006644E-3</v>
      </c>
      <c r="AB41" s="31">
        <v>0</v>
      </c>
      <c r="AC41" s="21">
        <f>(S41-S40)/S40</f>
        <v>-4.9656131290765972E-5</v>
      </c>
      <c r="AD41" s="21">
        <f>(T41-T40)/T40</f>
        <v>1.9852758706261466E-3</v>
      </c>
      <c r="AE41" s="21">
        <f>(U41-U40)/U40</f>
        <v>-3.2152863901521154E-3</v>
      </c>
      <c r="AF41" s="21">
        <f>(V41-V40)/V40</f>
        <v>2.4002689704570975E-2</v>
      </c>
      <c r="AG41" s="21">
        <f>(W41-W40)/W40</f>
        <v>-8.5614217148787912E-3</v>
      </c>
      <c r="AI41" s="1" t="s">
        <v>30</v>
      </c>
      <c r="AJ41" s="37">
        <v>9.1760258220661625E-4</v>
      </c>
      <c r="AK41" s="22">
        <f>AK$1*$AJ41+(1-AK$1)*$EE41</f>
        <v>1.999838427729788E-2</v>
      </c>
      <c r="AL41" s="22">
        <f>AL$1*$AJ41+(1-AL$1)*$EE41</f>
        <v>2.953877512484351E-2</v>
      </c>
      <c r="AM41" s="22">
        <f>AM$1*$AJ41+(1-AM$1)*$EE41</f>
        <v>3.9079165972389147E-2</v>
      </c>
      <c r="AN41" s="22">
        <f>AN$1*$AJ41+(1-AN$1)*$EE41</f>
        <v>4.8619556819934781E-2</v>
      </c>
      <c r="AO41" s="22">
        <f>AO$1*$AJ41+(1-AO$1)*$EE41</f>
        <v>5.8159947667480408E-2</v>
      </c>
      <c r="AP41" s="22">
        <f>AP$1*$AJ41+(1-AP$1)*$EE41</f>
        <v>6.7700338515026048E-2</v>
      </c>
      <c r="AQ41" s="22">
        <f>AQ$1*$AJ41+(1-AQ$1)*$EE41</f>
        <v>7.7240729362571675E-2</v>
      </c>
      <c r="AR41" s="22">
        <f>AR$1*$AJ41+(1-AR$1)*$EE41</f>
        <v>8.6781120210117302E-2</v>
      </c>
      <c r="AS41" s="22">
        <f>AS$1*$AJ41+(1-AS$1)*$EE41</f>
        <v>9.6321511057662942E-2</v>
      </c>
      <c r="AT41" s="22">
        <f>AT$1*$AJ41+(1-AT$1)*$EE41</f>
        <v>0.10586190190520857</v>
      </c>
      <c r="AU41" s="22">
        <f>AU$1*$AJ41+(1-AU$1)*$EE41</f>
        <v>0.1154022927527542</v>
      </c>
      <c r="AV41" s="22">
        <f>AV$1*$AJ41+(1-AV$1)*$EE41</f>
        <v>0.12494268360029984</v>
      </c>
      <c r="AW41" s="22">
        <f>AW$1*$AJ41+(1-AW$1)*$EE41</f>
        <v>0.13448307444784546</v>
      </c>
      <c r="AX41" s="22">
        <f>AX$1*$AJ41+(1-AX$1)*$EE41</f>
        <v>0.14402346529539109</v>
      </c>
      <c r="AY41" s="22">
        <f>AY$1*$AJ41+(1-AY$1)*$EE41</f>
        <v>0.15356385614293672</v>
      </c>
      <c r="AZ41" s="22">
        <f>AZ$1*$AJ41+(1-AZ$1)*$EE41</f>
        <v>0.16310424699048234</v>
      </c>
      <c r="BA41" s="22">
        <f>BA$1*$AJ41+(1-BA$1)*$EE41</f>
        <v>0.17264463783802797</v>
      </c>
      <c r="BB41" s="22">
        <f>BB$1*$AJ41+(1-BB$1)*$EE41</f>
        <v>0.18218502868557362</v>
      </c>
      <c r="BC41" s="22">
        <f>BC$1*$AJ41+(1-BC$1)*$EE41</f>
        <v>0.19172541953311925</v>
      </c>
      <c r="BD41" s="22">
        <f>BD$1*$AJ41+(1-BD$1)*$EE41</f>
        <v>0.20126581038066488</v>
      </c>
      <c r="BE41" s="22">
        <f>BE$1*$AJ41+(1-BE$1)*$EE41</f>
        <v>0.21080620122821053</v>
      </c>
      <c r="BF41" s="22">
        <f>BF$1*$AJ41+(1-BF$1)*$EE41</f>
        <v>0.22034659207575616</v>
      </c>
      <c r="BG41" s="22">
        <f>BG$1*$AJ41+(1-BG$1)*$EE41</f>
        <v>0.22988698292330179</v>
      </c>
      <c r="BH41" s="22">
        <f>BH$1*$AJ41+(1-BH$1)*$EE41</f>
        <v>0.23942737377084744</v>
      </c>
      <c r="BI41" s="22">
        <f>BI$1*$AJ41+(1-BI$1)*$EE41</f>
        <v>0.24896776461839307</v>
      </c>
      <c r="BJ41" s="22">
        <f>BJ$1*$AJ41+(1-BJ$1)*$EE41</f>
        <v>0.25850815546593869</v>
      </c>
      <c r="BK41" s="22">
        <f>BK$1*$AJ41+(1-BK$1)*$EE41</f>
        <v>0.26804854631348435</v>
      </c>
      <c r="BL41" s="22">
        <f>BL$1*$AJ41+(1-BL$1)*$EE41</f>
        <v>0.27758893716102995</v>
      </c>
      <c r="BM41" s="22">
        <f>BM$1*$AJ41+(1-BM$1)*$EE41</f>
        <v>0.2871293280085756</v>
      </c>
      <c r="BN41" s="22">
        <f>BN$1*$AJ41+(1-BN$1)*$EE41</f>
        <v>0.2966697188561212</v>
      </c>
      <c r="BO41" s="22">
        <f>BO$1*$AJ41+(1-BO$1)*$EE41</f>
        <v>0.30621010970366686</v>
      </c>
      <c r="BP41" s="22">
        <f>BP$1*$AJ41+(1-BP$1)*$EE41</f>
        <v>0.31575050055121251</v>
      </c>
      <c r="BQ41" s="22">
        <f>BQ$1*$AJ41+(1-BQ$1)*$EE41</f>
        <v>0.32529089139875811</v>
      </c>
      <c r="BR41" s="22">
        <f>BR$1*$AJ41+(1-BR$1)*$EE41</f>
        <v>0.33483128224630376</v>
      </c>
      <c r="BS41" s="22">
        <f>BS$1*$AJ41+(1-BS$1)*$EE41</f>
        <v>0.34437167309384936</v>
      </c>
      <c r="BT41" s="22">
        <f>BT$1*$AJ41+(1-BT$1)*$EE41</f>
        <v>0.35391206394139502</v>
      </c>
      <c r="BU41" s="22">
        <f>BU$1*$AJ41+(1-BU$1)*$EE41</f>
        <v>0.36345245478894067</v>
      </c>
      <c r="BV41" s="22">
        <f>BV$1*$AJ41+(1-BV$1)*$EE41</f>
        <v>0.37299284563648627</v>
      </c>
      <c r="BW41" s="22">
        <f>BW$1*$AJ41+(1-BW$1)*$EE41</f>
        <v>0.38253323648403192</v>
      </c>
      <c r="BX41" s="22">
        <f>BX$1*$AJ41+(1-BX$1)*$EE41</f>
        <v>0.39207362733157752</v>
      </c>
      <c r="BY41" s="22">
        <f>BY$1*$AJ41+(1-BY$1)*$EE41</f>
        <v>0.40161401817912318</v>
      </c>
      <c r="BZ41" s="22">
        <f>BZ$1*$AJ41+(1-BZ$1)*$EE41</f>
        <v>0.41115440902666878</v>
      </c>
      <c r="CA41" s="22">
        <f>CA$1*$AJ41+(1-CA$1)*$EE41</f>
        <v>0.42069479987421443</v>
      </c>
      <c r="CB41" s="22">
        <f>CB$1*$AJ41+(1-CB$1)*$EE41</f>
        <v>0.43023519072176009</v>
      </c>
      <c r="CC41" s="22">
        <f>CC$1*$AJ41+(1-CC$1)*$EE41</f>
        <v>0.43977558156930568</v>
      </c>
      <c r="CD41" s="22">
        <f>CD$1*$AJ41+(1-CD$1)*$EE41</f>
        <v>0.44931597241685134</v>
      </c>
      <c r="CE41" s="22">
        <f>CE$1*$AJ41+(1-CE$1)*$EE41</f>
        <v>0.45885636326439694</v>
      </c>
      <c r="CF41" s="22">
        <f>CF$1*$AJ41+(1-CF$1)*$EE41</f>
        <v>0.46839675411194259</v>
      </c>
      <c r="CG41" s="22">
        <f>CG$1*$AJ41+(1-CG$1)*$EE41</f>
        <v>0.47793714495948825</v>
      </c>
      <c r="CH41" s="22">
        <f>CH$1*$AJ41+(1-CH$1)*$EE41</f>
        <v>0.48747753580703385</v>
      </c>
      <c r="CI41" s="22">
        <f>CI$1*$AJ41+(1-CI$1)*$EE41</f>
        <v>0.4970179266545795</v>
      </c>
      <c r="CJ41" s="22">
        <f>CJ$1*$AJ41+(1-CJ$1)*$EE41</f>
        <v>0.5065583175021251</v>
      </c>
      <c r="CK41" s="22">
        <f>CK$1*$AJ41+(1-CK$1)*$EE41</f>
        <v>0.51609870834967075</v>
      </c>
      <c r="CL41" s="22">
        <f>CL$1*$AJ41+(1-CL$1)*$EE41</f>
        <v>0.52563909919721641</v>
      </c>
      <c r="CM41" s="22">
        <f>CM$1*$AJ41+(1-CM$1)*$EE41</f>
        <v>0.53517949004476206</v>
      </c>
      <c r="CN41" s="22">
        <f>CN$1*$AJ41+(1-CN$1)*$EE41</f>
        <v>0.54471988089230761</v>
      </c>
      <c r="CO41" s="22">
        <f>CO$1*$AJ41+(1-CO$1)*$EE41</f>
        <v>0.55426027173985326</v>
      </c>
      <c r="CP41" s="22">
        <f>CP$1*$AJ41+(1-CP$1)*$EE41</f>
        <v>0.56380066258739892</v>
      </c>
      <c r="CQ41" s="22">
        <f>CQ$1*$AJ41+(1-CQ$1)*$EE41</f>
        <v>0.57334105343494457</v>
      </c>
      <c r="CR41" s="22">
        <f>CR$1*$AJ41+(1-CR$1)*$EE41</f>
        <v>0.58288144428249022</v>
      </c>
      <c r="CS41" s="22">
        <f>CS$1*$AJ41+(1-CS$1)*$EE41</f>
        <v>0.59242183513003577</v>
      </c>
      <c r="CT41" s="22">
        <f>CT$1*$AJ41+(1-CT$1)*$EE41</f>
        <v>0.60196222597758142</v>
      </c>
      <c r="CU41" s="22">
        <f>CU$1*$AJ41+(1-CU$1)*$EE41</f>
        <v>0.61150261682512708</v>
      </c>
      <c r="CV41" s="22">
        <f>CV$1*$AJ41+(1-CV$1)*$EE41</f>
        <v>0.62104300767267273</v>
      </c>
      <c r="CW41" s="22">
        <f>CW$1*$AJ41+(1-CW$1)*$EE41</f>
        <v>0.63058339852021839</v>
      </c>
      <c r="CX41" s="22">
        <f>CX$1*$AJ41+(1-CX$1)*$EE41</f>
        <v>0.64012378936776393</v>
      </c>
      <c r="CY41" s="22">
        <f>CY$1*$AJ41+(1-CY$1)*$EE41</f>
        <v>0.64966418021530958</v>
      </c>
      <c r="CZ41" s="22">
        <f>CZ$1*$AJ41+(1-CZ$1)*$EE41</f>
        <v>0.65920457106285524</v>
      </c>
      <c r="DA41" s="22">
        <f>DA$1*$AJ41+(1-DA$1)*$EE41</f>
        <v>0.66874496191040089</v>
      </c>
      <c r="DB41" s="22">
        <f>DB$1*$AJ41+(1-DB$1)*$EE41</f>
        <v>0.67828535275794655</v>
      </c>
      <c r="DC41" s="22">
        <f>DC$1*$AJ41+(1-DC$1)*$EE41</f>
        <v>0.68782574360549209</v>
      </c>
      <c r="DD41" s="22">
        <f>DD$1*$AJ41+(1-DD$1)*$EE41</f>
        <v>0.69736613445303774</v>
      </c>
      <c r="DE41" s="22">
        <f>DE$1*$AJ41+(1-DE$1)*$EE41</f>
        <v>0.7069065253005834</v>
      </c>
      <c r="DF41" s="22">
        <f>DF$1*$AJ41+(1-DF$1)*$EE41</f>
        <v>0.71644691614812905</v>
      </c>
      <c r="DG41" s="22">
        <f>DG$1*$AJ41+(1-DG$1)*$EE41</f>
        <v>0.72598730699567471</v>
      </c>
      <c r="DH41" s="22">
        <f>DH$1*$AJ41+(1-DH$1)*$EE41</f>
        <v>0.73552769784322025</v>
      </c>
      <c r="DI41" s="22">
        <f>DI$1*$AJ41+(1-DI$1)*$EE41</f>
        <v>0.74506808869076591</v>
      </c>
      <c r="DJ41" s="22">
        <f>DJ$1*$AJ41+(1-DJ$1)*$EE41</f>
        <v>0.75460847953831156</v>
      </c>
      <c r="DK41" s="22">
        <f>DK$1*$AJ41+(1-DK$1)*$EE41</f>
        <v>0.76414887038585722</v>
      </c>
      <c r="DL41" s="22">
        <f>DL$1*$AJ41+(1-DL$1)*$EE41</f>
        <v>0.77368926123340287</v>
      </c>
      <c r="DM41" s="22">
        <f>DM$1*$AJ41+(1-DM$1)*$EE41</f>
        <v>0.78322965208094841</v>
      </c>
      <c r="DN41" s="22">
        <f>DN$1*$AJ41+(1-DN$1)*$EE41</f>
        <v>0.79277004292849407</v>
      </c>
      <c r="DO41" s="22">
        <f>DO$1*$AJ41+(1-DO$1)*$EE41</f>
        <v>0.80231043377603972</v>
      </c>
      <c r="DP41" s="22">
        <f>DP$1*$AJ41+(1-DP$1)*$EE41</f>
        <v>0.81185082462358538</v>
      </c>
      <c r="DQ41" s="22">
        <f>DQ$1*$AJ41+(1-DQ$1)*$EE41</f>
        <v>0.82139121547113092</v>
      </c>
      <c r="DR41" s="22">
        <f>DR$1*$AJ41+(1-DR$1)*$EE41</f>
        <v>0.83093160631867657</v>
      </c>
      <c r="DS41" s="22">
        <f>DS$1*$AJ41+(1-DS$1)*$EE41</f>
        <v>0.84047199716622223</v>
      </c>
      <c r="DT41" s="22">
        <f>DT$1*$AJ41+(1-DT$1)*$EE41</f>
        <v>0.85001238801376788</v>
      </c>
      <c r="DU41" s="22">
        <f>DU$1*$AJ41+(1-DU$1)*$EE41</f>
        <v>0.85955277886131354</v>
      </c>
      <c r="DV41" s="22">
        <f>DV$1*$AJ41+(1-DV$1)*$EE41</f>
        <v>0.86909316970885908</v>
      </c>
      <c r="DW41" s="22">
        <f>DW$1*$AJ41+(1-DW$1)*$EE41</f>
        <v>0.87863356055640462</v>
      </c>
      <c r="DX41" s="22">
        <f>DX$1*$AJ41+(1-DX$1)*$EE41</f>
        <v>0.88817395140395028</v>
      </c>
      <c r="DY41" s="22">
        <f>DY$1*$AJ41+(1-DY$1)*$EE41</f>
        <v>0.89771434225149593</v>
      </c>
      <c r="DZ41" s="22">
        <f>DZ$1*$AJ41+(1-DZ$1)*$EE41</f>
        <v>0.90725473309904159</v>
      </c>
      <c r="EA41" s="22">
        <f>EA$1*$AJ41+(1-EA$1)*$EE41</f>
        <v>0.91679512394658713</v>
      </c>
      <c r="EB41" s="22">
        <f>EB$1*$AJ41+(1-EB$1)*$EE41</f>
        <v>0.92633551479413279</v>
      </c>
      <c r="EC41" s="22">
        <f>EC$1*$AJ41+(1-EC$1)*$EE41</f>
        <v>0.93587590564167844</v>
      </c>
      <c r="ED41" s="22">
        <f>ED$1*$AJ41+(1-ED$1)*$EE41</f>
        <v>0.9454162964892241</v>
      </c>
      <c r="EE41" s="77">
        <v>0.95495668733676897</v>
      </c>
    </row>
    <row r="42" spans="4:138" x14ac:dyDescent="0.2">
      <c r="D42" s="16"/>
      <c r="E42" s="17"/>
      <c r="F42" s="17"/>
      <c r="G42" s="17"/>
      <c r="H42" s="17"/>
      <c r="I42" s="17"/>
      <c r="J42" s="17"/>
      <c r="K42" s="17"/>
      <c r="L42" s="17"/>
      <c r="N42" s="11">
        <v>42122</v>
      </c>
      <c r="O42" s="12">
        <v>724.39</v>
      </c>
      <c r="P42" s="13">
        <v>2114.7600000000002</v>
      </c>
      <c r="Q42" s="12">
        <v>275.73</v>
      </c>
      <c r="R42" s="12">
        <v>226.47</v>
      </c>
      <c r="S42" s="12">
        <v>401.31</v>
      </c>
      <c r="T42" s="12">
        <v>122.11</v>
      </c>
      <c r="U42" s="12">
        <v>434.67</v>
      </c>
      <c r="V42" s="12">
        <v>706.74</v>
      </c>
      <c r="W42" s="12">
        <v>225.86</v>
      </c>
      <c r="Y42" s="21">
        <f>(O42-O41)/O41</f>
        <v>6.4047347800717074E-3</v>
      </c>
      <c r="Z42" s="21">
        <f>(P42-P41)/P41</f>
        <v>2.7691899171140419E-3</v>
      </c>
      <c r="AA42" s="21">
        <f>(Q42-Q41)/Q41</f>
        <v>2.4722777676786287E-3</v>
      </c>
      <c r="AB42" s="31">
        <v>0</v>
      </c>
      <c r="AC42" s="21">
        <f>(S42-S41)/S41</f>
        <v>-3.5754189944134022E-3</v>
      </c>
      <c r="AD42" s="21">
        <f>(T42-T41)/T41</f>
        <v>8.0904813010815157E-3</v>
      </c>
      <c r="AE42" s="21">
        <f>(U42-U41)/U41</f>
        <v>1.4976268374730063E-3</v>
      </c>
      <c r="AF42" s="21">
        <f>(V42-V41)/V41</f>
        <v>8.8935204351115876E-3</v>
      </c>
      <c r="AG42" s="21">
        <f>(W42-W41)/W41</f>
        <v>-1.4959221946007146E-2</v>
      </c>
      <c r="AJ42" s="39">
        <f>SUM(AJ33:AJ41)</f>
        <v>1</v>
      </c>
      <c r="AK42" s="39">
        <f>SUM(AK33:AK41)</f>
        <v>0.99999999999999989</v>
      </c>
      <c r="AL42" s="39">
        <f>SUM(AL33:AL41)</f>
        <v>0.99999999999999989</v>
      </c>
      <c r="AM42" s="39">
        <f>SUM(AM33:AM41)</f>
        <v>0.99999999999999989</v>
      </c>
      <c r="AN42" s="39">
        <f>SUM(AN33:AN41)</f>
        <v>1</v>
      </c>
      <c r="AO42" s="39">
        <f>SUM(AO33:AO41)</f>
        <v>0.99999999999999989</v>
      </c>
      <c r="AP42" s="39">
        <f>SUM(AP33:AP41)</f>
        <v>0.99999999999999978</v>
      </c>
      <c r="AQ42" s="39">
        <f>SUM(AQ33:AQ41)</f>
        <v>1</v>
      </c>
      <c r="AR42" s="39">
        <f>SUM(AR33:AR41)</f>
        <v>0.99999999999999989</v>
      </c>
      <c r="AS42" s="39">
        <f>SUM(AS33:AS41)</f>
        <v>1</v>
      </c>
      <c r="AT42" s="39">
        <f>SUM(AT33:AT41)</f>
        <v>0.99999999999999989</v>
      </c>
      <c r="AU42" s="39">
        <f>SUM(AU33:AU41)</f>
        <v>0.99999999999999989</v>
      </c>
      <c r="AV42" s="39">
        <f>SUM(AV33:AV41)</f>
        <v>1</v>
      </c>
      <c r="AW42" s="39">
        <f>SUM(AW33:AW41)</f>
        <v>0.99999999999999989</v>
      </c>
      <c r="AX42" s="39">
        <f>SUM(AX33:AX41)</f>
        <v>1</v>
      </c>
      <c r="AY42" s="39">
        <f>SUM(AY33:AY41)</f>
        <v>1</v>
      </c>
      <c r="AZ42" s="39">
        <f>SUM(AZ33:AZ41)</f>
        <v>0.99999999999999989</v>
      </c>
      <c r="BA42" s="39">
        <f>SUM(BA33:BA41)</f>
        <v>0.99999999999999978</v>
      </c>
      <c r="BB42" s="39">
        <f>SUM(BB33:BB41)</f>
        <v>0.99999999999999989</v>
      </c>
      <c r="BC42" s="39">
        <f>SUM(BC33:BC41)</f>
        <v>0.99999999999999989</v>
      </c>
      <c r="BD42" s="39">
        <f>SUM(BD33:BD41)</f>
        <v>0.99999999999999978</v>
      </c>
      <c r="BE42" s="39">
        <f>SUM(BE33:BE41)</f>
        <v>1</v>
      </c>
      <c r="BF42" s="39">
        <f>SUM(BF33:BF41)</f>
        <v>1</v>
      </c>
      <c r="BG42" s="39">
        <f>SUM(BG33:BG41)</f>
        <v>0.99999999999999989</v>
      </c>
      <c r="BH42" s="39">
        <f>SUM(BH33:BH41)</f>
        <v>1</v>
      </c>
      <c r="BI42" s="39">
        <f>SUM(BI33:BI41)</f>
        <v>0.99999999999999989</v>
      </c>
      <c r="BJ42" s="39">
        <f>SUM(BJ33:BJ41)</f>
        <v>0.99999999999999978</v>
      </c>
      <c r="BK42" s="39">
        <f>SUM(BK33:BK41)</f>
        <v>1</v>
      </c>
      <c r="BL42" s="39">
        <f>SUM(BL33:BL41)</f>
        <v>0.99999999999999989</v>
      </c>
      <c r="BM42" s="39">
        <f>SUM(BM33:BM41)</f>
        <v>0.99999999999999989</v>
      </c>
      <c r="BN42" s="39">
        <f>SUM(BN33:BN41)</f>
        <v>1</v>
      </c>
      <c r="BO42" s="39">
        <f>SUM(BO33:BO41)</f>
        <v>1</v>
      </c>
      <c r="BP42" s="39">
        <f>SUM(BP33:BP41)</f>
        <v>0.99999999999999978</v>
      </c>
      <c r="BQ42" s="39">
        <f>SUM(BQ33:BQ41)</f>
        <v>0.99999999999999989</v>
      </c>
      <c r="BR42" s="39">
        <f>SUM(BR33:BR41)</f>
        <v>0.99999999999999989</v>
      </c>
      <c r="BS42" s="39">
        <f>SUM(BS33:BS41)</f>
        <v>1</v>
      </c>
      <c r="BT42" s="39">
        <f>SUM(BT33:BT41)</f>
        <v>1</v>
      </c>
      <c r="BU42" s="39">
        <f>SUM(BU33:BU41)</f>
        <v>0.99999999999999978</v>
      </c>
      <c r="BV42" s="39">
        <f>SUM(BV33:BV41)</f>
        <v>1</v>
      </c>
      <c r="BW42" s="39">
        <f>SUM(BW33:BW41)</f>
        <v>0.99999999999999989</v>
      </c>
      <c r="BX42" s="39">
        <f>SUM(BX33:BX41)</f>
        <v>0.99999999999999978</v>
      </c>
      <c r="BY42" s="39">
        <f>SUM(BY33:BY41)</f>
        <v>1</v>
      </c>
      <c r="BZ42" s="39">
        <f>SUM(BZ33:BZ41)</f>
        <v>0.99999999999999989</v>
      </c>
      <c r="CA42" s="39">
        <f>SUM(CA33:CA41)</f>
        <v>1</v>
      </c>
      <c r="CB42" s="39">
        <f>SUM(CB33:CB41)</f>
        <v>1</v>
      </c>
      <c r="CC42" s="39">
        <f>SUM(CC33:CC41)</f>
        <v>1</v>
      </c>
      <c r="CD42" s="39">
        <f>SUM(CD33:CD41)</f>
        <v>0.99999999999999978</v>
      </c>
      <c r="CE42" s="39">
        <f>SUM(CE33:CE41)</f>
        <v>0.99999999999999989</v>
      </c>
      <c r="CF42" s="39">
        <f>SUM(CF33:CF41)</f>
        <v>1</v>
      </c>
      <c r="CG42" s="39">
        <f>SUM(CG33:CG41)</f>
        <v>0.99999999999999989</v>
      </c>
      <c r="CH42" s="39">
        <f>SUM(CH33:CH41)</f>
        <v>0.99999999999999978</v>
      </c>
      <c r="CI42" s="39">
        <f>SUM(CI33:CI41)</f>
        <v>1</v>
      </c>
      <c r="CJ42" s="39">
        <f>SUM(CJ33:CJ41)</f>
        <v>0.99999999999999989</v>
      </c>
      <c r="CK42" s="39">
        <f>SUM(CK33:CK41)</f>
        <v>0.99999999999999989</v>
      </c>
      <c r="CL42" s="39">
        <f>SUM(CL33:CL41)</f>
        <v>0.99999999999999989</v>
      </c>
      <c r="CM42" s="39">
        <f>SUM(CM33:CM41)</f>
        <v>1</v>
      </c>
      <c r="CN42" s="39">
        <f>SUM(CN33:CN41)</f>
        <v>1</v>
      </c>
      <c r="CO42" s="39">
        <f>SUM(CO33:CO41)</f>
        <v>0.99999999999999978</v>
      </c>
      <c r="CP42" s="39">
        <f>SUM(CP33:CP41)</f>
        <v>0.99999999999999989</v>
      </c>
      <c r="CQ42" s="39">
        <f>SUM(CQ33:CQ41)</f>
        <v>1</v>
      </c>
      <c r="CR42" s="39">
        <f>SUM(CR33:CR41)</f>
        <v>1</v>
      </c>
      <c r="CS42" s="39">
        <f>SUM(CS33:CS41)</f>
        <v>0.99999999999999978</v>
      </c>
      <c r="CT42" s="39">
        <f>SUM(CT33:CT41)</f>
        <v>1</v>
      </c>
      <c r="CU42" s="39">
        <f>SUM(CU33:CU41)</f>
        <v>1</v>
      </c>
      <c r="CV42" s="39">
        <f>SUM(CV33:CV41)</f>
        <v>1</v>
      </c>
      <c r="CW42" s="39">
        <f>SUM(CW33:CW41)</f>
        <v>1</v>
      </c>
      <c r="CX42" s="39">
        <f>SUM(CX33:CX41)</f>
        <v>0.99999999999999989</v>
      </c>
      <c r="CY42" s="39">
        <f>SUM(CY33:CY41)</f>
        <v>1</v>
      </c>
      <c r="CZ42" s="39">
        <f>SUM(CZ33:CZ41)</f>
        <v>1</v>
      </c>
      <c r="DA42" s="39">
        <f>SUM(DA33:DA41)</f>
        <v>1</v>
      </c>
      <c r="DB42" s="39">
        <f>SUM(DB33:DB41)</f>
        <v>1</v>
      </c>
      <c r="DC42" s="39">
        <f>SUM(DC33:DC41)</f>
        <v>1</v>
      </c>
      <c r="DD42" s="39">
        <f>SUM(DD33:DD41)</f>
        <v>0.99999999999999989</v>
      </c>
      <c r="DE42" s="39">
        <f>SUM(DE33:DE41)</f>
        <v>1</v>
      </c>
      <c r="DF42" s="39">
        <f>SUM(DF33:DF41)</f>
        <v>1</v>
      </c>
      <c r="DG42" s="39">
        <f>SUM(DG33:DG41)</f>
        <v>1</v>
      </c>
      <c r="DH42" s="39">
        <f>SUM(DH33:DH41)</f>
        <v>0.99999999999999989</v>
      </c>
      <c r="DI42" s="39">
        <f>SUM(DI33:DI41)</f>
        <v>0.99999999999999989</v>
      </c>
      <c r="DJ42" s="39">
        <f>SUM(DJ33:DJ41)</f>
        <v>1</v>
      </c>
      <c r="DK42" s="39">
        <f>SUM(DK33:DK41)</f>
        <v>0.99999999999999978</v>
      </c>
      <c r="DL42" s="39">
        <f>SUM(DL33:DL41)</f>
        <v>1</v>
      </c>
      <c r="DM42" s="39">
        <f>SUM(DM33:DM41)</f>
        <v>1</v>
      </c>
      <c r="DN42" s="39">
        <f>SUM(DN33:DN41)</f>
        <v>0.99999999999999989</v>
      </c>
      <c r="DO42" s="39">
        <f>SUM(DO33:DO41)</f>
        <v>0.99999999999999989</v>
      </c>
      <c r="DP42" s="39">
        <f>SUM(DP33:DP41)</f>
        <v>1</v>
      </c>
      <c r="DQ42" s="39">
        <f>SUM(DQ33:DQ41)</f>
        <v>1</v>
      </c>
      <c r="DR42" s="39">
        <f>SUM(DR33:DR41)</f>
        <v>0.99999999999999989</v>
      </c>
      <c r="DS42" s="39">
        <f>SUM(DS33:DS41)</f>
        <v>1</v>
      </c>
      <c r="DT42" s="39">
        <f>SUM(DT33:DT41)</f>
        <v>0.99999999999999989</v>
      </c>
      <c r="DU42" s="39">
        <f>SUM(DU33:DU41)</f>
        <v>1</v>
      </c>
      <c r="DV42" s="39">
        <f>SUM(DV33:DV41)</f>
        <v>1</v>
      </c>
      <c r="DW42" s="39">
        <f>SUM(DW33:DW41)</f>
        <v>1</v>
      </c>
      <c r="DX42" s="39">
        <f>SUM(DX33:DX41)</f>
        <v>0.99999999999999978</v>
      </c>
      <c r="DY42" s="39">
        <f>SUM(DY33:DY41)</f>
        <v>1</v>
      </c>
      <c r="DZ42" s="39">
        <f>SUM(DZ33:DZ41)</f>
        <v>1</v>
      </c>
      <c r="EA42" s="39">
        <f>SUM(EA33:EA41)</f>
        <v>0.99999999999999989</v>
      </c>
      <c r="EB42" s="39">
        <f>SUM(EB33:EB41)</f>
        <v>0.99999999999999989</v>
      </c>
      <c r="EC42" s="39">
        <f>SUM(EC33:EC41)</f>
        <v>0.99999999999999978</v>
      </c>
      <c r="ED42" s="39">
        <f>SUM(ED33:ED41)</f>
        <v>1</v>
      </c>
      <c r="EE42" s="39">
        <f>SUM(EE33:EE41)</f>
        <v>0.99999999999999989</v>
      </c>
    </row>
    <row r="43" spans="4:138" x14ac:dyDescent="0.2">
      <c r="D43" s="16"/>
      <c r="E43" s="17"/>
      <c r="F43" s="17"/>
      <c r="G43" s="17"/>
      <c r="H43" s="17"/>
      <c r="I43" s="17"/>
      <c r="J43" s="17"/>
      <c r="K43" s="17"/>
      <c r="L43" s="17"/>
      <c r="N43" s="11">
        <v>42123</v>
      </c>
      <c r="O43" s="12">
        <v>716.71</v>
      </c>
      <c r="P43" s="13">
        <v>2106.85</v>
      </c>
      <c r="Q43" s="12">
        <v>273.89</v>
      </c>
      <c r="R43" s="12">
        <v>226.47</v>
      </c>
      <c r="S43" s="12">
        <v>399.46</v>
      </c>
      <c r="T43" s="12">
        <v>122.67</v>
      </c>
      <c r="U43" s="12">
        <v>440.9</v>
      </c>
      <c r="V43" s="12">
        <v>704.47</v>
      </c>
      <c r="W43" s="12">
        <v>225.81</v>
      </c>
      <c r="Y43" s="21">
        <f>(O43-O42)/O42</f>
        <v>-1.0602023771725106E-2</v>
      </c>
      <c r="Z43" s="21">
        <f>(P43-P42)/P42</f>
        <v>-3.7403771586375324E-3</v>
      </c>
      <c r="AA43" s="21">
        <f>(Q43-Q42)/Q42</f>
        <v>-6.6731947920067886E-3</v>
      </c>
      <c r="AB43" s="31">
        <v>0</v>
      </c>
      <c r="AC43" s="21">
        <f>(S43-S42)/S42</f>
        <v>-4.6099025690862988E-3</v>
      </c>
      <c r="AD43" s="21">
        <f>(T43-T42)/T42</f>
        <v>4.586028990254707E-3</v>
      </c>
      <c r="AE43" s="21">
        <f>(U43-U42)/U42</f>
        <v>1.4332712172452576E-2</v>
      </c>
      <c r="AF43" s="21">
        <f>(V43-V42)/V42</f>
        <v>-3.2119308373659079E-3</v>
      </c>
      <c r="AG43" s="21">
        <f>(W43-W42)/W42</f>
        <v>-2.2137607367400764E-4</v>
      </c>
    </row>
    <row r="44" spans="4:138" x14ac:dyDescent="0.2">
      <c r="D44" s="16"/>
      <c r="E44" s="17"/>
      <c r="F44" s="17"/>
      <c r="G44" s="17"/>
      <c r="H44" s="17"/>
      <c r="I44" s="17"/>
      <c r="J44" s="17"/>
      <c r="K44" s="17"/>
      <c r="L44" s="17"/>
      <c r="N44" s="11">
        <v>42124</v>
      </c>
      <c r="O44" s="12">
        <v>702.97</v>
      </c>
      <c r="P44" s="13">
        <v>2085.5100000000002</v>
      </c>
      <c r="Q44" s="12">
        <v>271.13</v>
      </c>
      <c r="R44" s="12">
        <v>226.48</v>
      </c>
      <c r="S44" s="12">
        <v>398.95</v>
      </c>
      <c r="T44" s="12">
        <v>122.26</v>
      </c>
      <c r="U44" s="12">
        <v>445.58</v>
      </c>
      <c r="V44" s="12">
        <v>688.4</v>
      </c>
      <c r="W44" s="12">
        <v>236.15</v>
      </c>
      <c r="Y44" s="21">
        <f>(O44-O43)/O43</f>
        <v>-1.9170933850511378E-2</v>
      </c>
      <c r="Z44" s="21">
        <f>(P44-P43)/P43</f>
        <v>-1.0128865367728928E-2</v>
      </c>
      <c r="AA44" s="21">
        <f>(Q44-Q43)/Q43</f>
        <v>-1.0077038227025416E-2</v>
      </c>
      <c r="AB44" s="31">
        <v>0</v>
      </c>
      <c r="AC44" s="21">
        <f>(S44-S43)/S43</f>
        <v>-1.2767235768286961E-3</v>
      </c>
      <c r="AD44" s="21">
        <f>(T44-T43)/T43</f>
        <v>-3.3423004809651634E-3</v>
      </c>
      <c r="AE44" s="21">
        <f>(U44-U43)/U43</f>
        <v>1.0614651848491738E-2</v>
      </c>
      <c r="AF44" s="21">
        <f>(V44-V43)/V43</f>
        <v>-2.2811475293483114E-2</v>
      </c>
      <c r="AG44" s="21">
        <f>(W44-W43)/W43</f>
        <v>4.5790709003144248E-2</v>
      </c>
      <c r="AI44" s="1" t="s">
        <v>39</v>
      </c>
      <c r="AJ44" s="36" cm="1">
        <f t="array" ref="AJ44">SQRT(MMULT(MMULT(TRANSPOSE(AJ33:AJ41),$D$60:$L$68),AJ33:AJ41))</f>
        <v>2.0750984771576936E-3</v>
      </c>
      <c r="AK44" s="36" cm="1">
        <f t="array" ref="AK44">SQRT(MMULT(MMULT(TRANSPOSE(AK33:AK41),$D$60:$L$68),AK33:AK41))</f>
        <v>2.2587395207356443E-3</v>
      </c>
      <c r="AL44" s="36" cm="1">
        <f t="array" ref="AL44">SQRT(MMULT(MMULT(TRANSPOSE(AL33:AL41),$D$60:$L$68),AL33:AL41))</f>
        <v>2.4691676912396926E-3</v>
      </c>
      <c r="AM44" s="36" cm="1">
        <f t="array" ref="AM44">SQRT(MMULT(MMULT(TRANSPOSE(AM33:AM41),$D$60:$L$68),AM33:AM41))</f>
        <v>2.7367207295349713E-3</v>
      </c>
      <c r="AN44" s="36" cm="1">
        <f t="array" ref="AN44">SQRT(MMULT(MMULT(TRANSPOSE(AN33:AN41),$D$60:$L$68),AN33:AN41))</f>
        <v>3.0463844167383904E-3</v>
      </c>
      <c r="AO44" s="36" cm="1">
        <f t="array" ref="AO44">SQRT(MMULT(MMULT(TRANSPOSE(AO33:AO41),$D$60:$L$68),AO33:AO41))</f>
        <v>3.386626946786756E-3</v>
      </c>
      <c r="AP44" s="36" cm="1">
        <f t="array" ref="AP44">SQRT(MMULT(MMULT(TRANSPOSE(AP33:AP41),$D$60:$L$68),AP33:AP41))</f>
        <v>3.7491322379896762E-3</v>
      </c>
      <c r="AQ44" s="36" cm="1">
        <f t="array" ref="AQ44">SQRT(MMULT(MMULT(TRANSPOSE(AQ33:AQ41),$D$60:$L$68),AQ33:AQ41))</f>
        <v>4.1280394133584013E-3</v>
      </c>
      <c r="AR44" s="36" cm="1">
        <f t="array" ref="AR44">SQRT(MMULT(MMULT(TRANSPOSE(AR33:AR41),$D$60:$L$68),AR33:AR41))</f>
        <v>4.5192247850292721E-3</v>
      </c>
      <c r="AS44" s="36" cm="1">
        <f t="array" ref="AS44">SQRT(MMULT(MMULT(TRANSPOSE(AS33:AS41),$D$60:$L$68),AS33:AS41))</f>
        <v>4.9197603921411646E-3</v>
      </c>
      <c r="AT44" s="36" cm="1">
        <f t="array" ref="AT44">SQRT(MMULT(MMULT(TRANSPOSE(AT33:AT41),$D$60:$L$68),AT33:AT41))</f>
        <v>5.3275377402337279E-3</v>
      </c>
      <c r="AU44" s="36" cm="1">
        <f t="array" ref="AU44">SQRT(MMULT(MMULT(TRANSPOSE(AU33:AU41),$D$60:$L$68),AU33:AU41))</f>
        <v>5.7410139200514063E-3</v>
      </c>
      <c r="AV44" s="36" cm="1">
        <f t="array" ref="AV44">SQRT(MMULT(MMULT(TRANSPOSE(AV33:AV41),$D$60:$L$68),AV33:AV41))</f>
        <v>6.1590412960061359E-3</v>
      </c>
      <c r="AW44" s="36" cm="1">
        <f t="array" ref="AW44">SQRT(MMULT(MMULT(TRANSPOSE(AW33:AW41),$D$60:$L$68),AW33:AW41))</f>
        <v>6.5807526120246667E-3</v>
      </c>
      <c r="AX44" s="36" cm="1">
        <f t="array" ref="AX44">SQRT(MMULT(MMULT(TRANSPOSE(AX33:AX41),$D$60:$L$68),AX33:AX41))</f>
        <v>7.0054826096783377E-3</v>
      </c>
      <c r="AY44" s="36" cm="1">
        <f t="array" ref="AY44">SQRT(MMULT(MMULT(TRANSPOSE(AY33:AY41),$D$60:$L$68),AY33:AY41))</f>
        <v>7.4327138144433726E-3</v>
      </c>
      <c r="AZ44" s="36" cm="1">
        <f t="array" ref="AZ44">SQRT(MMULT(MMULT(TRANSPOSE(AZ33:AZ41),$D$60:$L$68),AZ33:AZ41))</f>
        <v>7.8620384824423691E-3</v>
      </c>
      <c r="BA44" s="36" cm="1">
        <f t="array" ref="BA44">SQRT(MMULT(MMULT(TRANSPOSE(BA33:BA41),$D$60:$L$68),BA33:BA41))</f>
        <v>8.2931314924139278E-3</v>
      </c>
      <c r="BB44" s="36" cm="1">
        <f t="array" ref="BB44">SQRT(MMULT(MMULT(TRANSPOSE(BB33:BB41),$D$60:$L$68),BB33:BB41))</f>
        <v>8.7257307545331834E-3</v>
      </c>
      <c r="BC44" s="36" cm="1">
        <f t="array" ref="BC44">SQRT(MMULT(MMULT(TRANSPOSE(BC33:BC41),$D$60:$L$68),BC33:BC41))</f>
        <v>9.1596228552173684E-3</v>
      </c>
      <c r="BD44" s="36" cm="1">
        <f t="array" ref="BD44">SQRT(MMULT(MMULT(TRANSPOSE(BD33:BD41),$D$60:$L$68),BD33:BD41))</f>
        <v>9.5946324003637652E-3</v>
      </c>
      <c r="BE44" s="36" cm="1">
        <f t="array" ref="BE44">SQRT(MMULT(MMULT(TRANSPOSE(BE33:BE41),$D$60:$L$68),BE33:BE41))</f>
        <v>1.0030614006404372E-2</v>
      </c>
      <c r="BF44" s="36" cm="1">
        <f t="array" ref="BF44">SQRT(MMULT(MMULT(TRANSPOSE(BF33:BF41),$D$60:$L$68),BF33:BF41))</f>
        <v>1.0467446211560705E-2</v>
      </c>
      <c r="BG44" s="36" cm="1">
        <f t="array" ref="BG44">SQRT(MMULT(MMULT(TRANSPOSE(BG33:BG41),$D$60:$L$68),BG33:BG41))</f>
        <v>1.0905026796731549E-2</v>
      </c>
      <c r="BH44" s="36" cm="1">
        <f t="array" ref="BH44">SQRT(MMULT(MMULT(TRANSPOSE(BH33:BH41),$D$60:$L$68),BH33:BH41))</f>
        <v>1.1343269153203822E-2</v>
      </c>
      <c r="BI44" s="36" cm="1">
        <f t="array" ref="BI44">SQRT(MMULT(MMULT(TRANSPOSE(BI33:BI41),$D$60:$L$68),BI33:BI41))</f>
        <v>1.178209943625045E-2</v>
      </c>
      <c r="BJ44" s="36" cm="1">
        <f t="array" ref="BJ44">SQRT(MMULT(MMULT(TRANSPOSE(BJ33:BJ41),$D$60:$L$68),BJ33:BJ41))</f>
        <v>1.2221454314787442E-2</v>
      </c>
      <c r="BK44" s="36" cm="1">
        <f t="array" ref="BK44">SQRT(MMULT(MMULT(TRANSPOSE(BK33:BK41),$D$60:$L$68),BK33:BK41))</f>
        <v>1.2661279177486596E-2</v>
      </c>
      <c r="BL44" s="36" cm="1">
        <f t="array" ref="BL44">SQRT(MMULT(MMULT(TRANSPOSE(BL33:BL41),$D$60:$L$68),BL33:BL41))</f>
        <v>1.3101526691616905E-2</v>
      </c>
      <c r="BM44" s="36" cm="1">
        <f t="array" ref="BM44">SQRT(MMULT(MMULT(TRANSPOSE(BM33:BM41),$D$60:$L$68),BM33:BM41))</f>
        <v>1.3542155636792853E-2</v>
      </c>
      <c r="BN44" s="36" cm="1">
        <f t="array" ref="BN44">SQRT(MMULT(MMULT(TRANSPOSE(BN33:BN41),$D$60:$L$68),BN33:BN41))</f>
        <v>1.3983129954704928E-2</v>
      </c>
      <c r="BO44" s="36" cm="1">
        <f t="array" ref="BO44">SQRT(MMULT(MMULT(TRANSPOSE(BO33:BO41),$D$60:$L$68),BO33:BO41))</f>
        <v>1.4424417969827682E-2</v>
      </c>
      <c r="BP44" s="36" cm="1">
        <f t="array" ref="BP44">SQRT(MMULT(MMULT(TRANSPOSE(BP33:BP41),$D$60:$L$68),BP33:BP41))</f>
        <v>1.4865991746448832E-2</v>
      </c>
      <c r="BQ44" s="36" cm="1">
        <f t="array" ref="BQ44">SQRT(MMULT(MMULT(TRANSPOSE(BQ33:BQ41),$D$60:$L$68),BQ33:BQ41))</f>
        <v>1.5307826555123931E-2</v>
      </c>
      <c r="BR44" s="36" cm="1">
        <f t="array" ref="BR44">SQRT(MMULT(MMULT(TRANSPOSE(BR33:BR41),$D$60:$L$68),BR33:BR41))</f>
        <v>1.5749900427529877E-2</v>
      </c>
      <c r="BS44" s="36" cm="1">
        <f t="array" ref="BS44">SQRT(MMULT(MMULT(TRANSPOSE(BS33:BS41),$D$60:$L$68),BS33:BS41))</f>
        <v>1.6192193783163836E-2</v>
      </c>
      <c r="BT44" s="36" cm="1">
        <f t="array" ref="BT44">SQRT(MMULT(MMULT(TRANSPOSE(BT33:BT41),$D$60:$L$68),BT33:BT41))</f>
        <v>1.6634689114769445E-2</v>
      </c>
      <c r="BU44" s="36" cm="1">
        <f t="array" ref="BU44">SQRT(MMULT(MMULT(TRANSPOSE(BU33:BU41),$D$60:$L$68),BU33:BU41))</f>
        <v>1.7077370722028733E-2</v>
      </c>
      <c r="BV44" s="36" cm="1">
        <f t="array" ref="BV44">SQRT(MMULT(MMULT(TRANSPOSE(BV33:BV41),$D$60:$L$68),BV33:BV41))</f>
        <v>1.7520224485127318E-2</v>
      </c>
      <c r="BW44" s="36" cm="1">
        <f t="array" ref="BW44">SQRT(MMULT(MMULT(TRANSPOSE(BW33:BW41),$D$60:$L$68),BW33:BW41))</f>
        <v>1.7963237671421627E-2</v>
      </c>
      <c r="BX44" s="36" cm="1">
        <f t="array" ref="BX44">SQRT(MMULT(MMULT(TRANSPOSE(BX33:BX41),$D$60:$L$68),BX33:BX41))</f>
        <v>1.8406398769715462E-2</v>
      </c>
      <c r="BY44" s="36" cm="1">
        <f t="array" ref="BY44">SQRT(MMULT(MMULT(TRANSPOSE(BY33:BY41),$D$60:$L$68),BY33:BY41))</f>
        <v>1.8849697347667428E-2</v>
      </c>
      <c r="BZ44" s="36" cm="1">
        <f t="array" ref="BZ44">SQRT(MMULT(MMULT(TRANSPOSE(BZ33:BZ41),$D$60:$L$68),BZ33:BZ41))</f>
        <v>1.9293123928659492E-2</v>
      </c>
      <c r="CA44" s="36" cm="1">
        <f t="array" ref="CA44">SQRT(MMULT(MMULT(TRANSPOSE(CA33:CA41),$D$60:$L$68),CA33:CA41))</f>
        <v>1.9736669885105803E-2</v>
      </c>
      <c r="CB44" s="36" cm="1">
        <f t="array" ref="CB44">SQRT(MMULT(MMULT(TRANSPOSE(CB33:CB41),$D$60:$L$68),CB33:CB41))</f>
        <v>2.0180327345703457E-2</v>
      </c>
      <c r="CC44" s="36" cm="1">
        <f t="array" ref="CC44">SQRT(MMULT(MMULT(TRANSPOSE(CC33:CC41),$D$60:$L$68),CC33:CC41))</f>
        <v>2.0624089114550648E-2</v>
      </c>
      <c r="CD44" s="36" cm="1">
        <f t="array" ref="CD44">SQRT(MMULT(MMULT(TRANSPOSE(CD33:CD41),$D$60:$L$68),CD33:CD41))</f>
        <v>2.1067948600402037E-2</v>
      </c>
      <c r="CE44" s="36" cm="1">
        <f t="array" ref="CE44">SQRT(MMULT(MMULT(TRANSPOSE(CE33:CE41),$D$60:$L$68),CE33:CE41))</f>
        <v>2.151189975461287E-2</v>
      </c>
      <c r="CF44" s="36" cm="1">
        <f t="array" ref="CF44">SQRT(MMULT(MMULT(TRANSPOSE(CF33:CF41),$D$60:$L$68),CF33:CF41))</f>
        <v>2.195593701655477E-2</v>
      </c>
      <c r="CG44" s="36" cm="1">
        <f t="array" ref="CG44">SQRT(MMULT(MMULT(TRANSPOSE(CG33:CG41),$D$60:$L$68),CG33:CG41))</f>
        <v>2.2400055265476521E-2</v>
      </c>
      <c r="CH44" s="36" cm="1">
        <f t="array" ref="CH44">SQRT(MMULT(MMULT(TRANSPOSE(CH33:CH41),$D$60:$L$68),CH33:CH41))</f>
        <v>2.2844249777941066E-2</v>
      </c>
      <c r="CI44" s="36" cm="1">
        <f t="array" ref="CI44">SQRT(MMULT(MMULT(TRANSPOSE(CI33:CI41),$D$60:$L$68),CI33:CI41))</f>
        <v>2.3288516190100948E-2</v>
      </c>
      <c r="CJ44" s="36" cm="1">
        <f t="array" ref="CJ44">SQRT(MMULT(MMULT(TRANSPOSE(CJ33:CJ41),$D$60:$L$68),CJ33:CJ41))</f>
        <v>2.373285046418367E-2</v>
      </c>
      <c r="CK44" s="36" cm="1">
        <f t="array" ref="CK44">SQRT(MMULT(MMULT(TRANSPOSE(CK33:CK41),$D$60:$L$68),CK33:CK41))</f>
        <v>2.41772488586499E-2</v>
      </c>
      <c r="CL44" s="36" cm="1">
        <f t="array" ref="CL44">SQRT(MMULT(MMULT(TRANSPOSE(CL33:CL41),$D$60:$L$68),CL33:CL41))</f>
        <v>2.4621707901564184E-2</v>
      </c>
      <c r="CM44" s="36" cm="1">
        <f t="array" ref="CM44">SQRT(MMULT(MMULT(TRANSPOSE(CM33:CM41),$D$60:$L$68),CM33:CM41))</f>
        <v>2.5066224366782568E-2</v>
      </c>
      <c r="CN44" s="36" cm="1">
        <f t="array" ref="CN44">SQRT(MMULT(MMULT(TRANSPOSE(CN33:CN41),$D$60:$L$68),CN33:CN41))</f>
        <v>2.5510795252616011E-2</v>
      </c>
      <c r="CO44" s="36" cm="1">
        <f t="array" ref="CO44">SQRT(MMULT(MMULT(TRANSPOSE(CO33:CO41),$D$60:$L$68),CO33:CO41))</f>
        <v>2.5955417762674963E-2</v>
      </c>
      <c r="CP44" s="36" cm="1">
        <f t="array" ref="CP44">SQRT(MMULT(MMULT(TRANSPOSE(CP33:CP41),$D$60:$L$68),CP33:CP41))</f>
        <v>2.6400089288639648E-2</v>
      </c>
      <c r="CQ44" s="36" cm="1">
        <f t="array" ref="CQ44">SQRT(MMULT(MMULT(TRANSPOSE(CQ33:CQ41),$D$60:$L$68),CQ33:CQ41))</f>
        <v>2.6844807394734355E-2</v>
      </c>
      <c r="CR44" s="36" cm="1">
        <f t="array" ref="CR44">SQRT(MMULT(MMULT(TRANSPOSE(CR33:CR41),$D$60:$L$68),CR33:CR41))</f>
        <v>2.7289569803712523E-2</v>
      </c>
      <c r="CS44" s="36" cm="1">
        <f t="array" ref="CS44">SQRT(MMULT(MMULT(TRANSPOSE(CS33:CS41),$D$60:$L$68),CS33:CS41))</f>
        <v>2.7734374384184111E-2</v>
      </c>
      <c r="CT44" s="36" cm="1">
        <f t="array" ref="CT44">SQRT(MMULT(MMULT(TRANSPOSE(CT33:CT41),$D$60:$L$68),CT33:CT41))</f>
        <v>2.8179219139137852E-2</v>
      </c>
      <c r="CU44" s="36" cm="1">
        <f t="array" ref="CU44">SQRT(MMULT(MMULT(TRANSPOSE(CU33:CU41),$D$60:$L$68),CU33:CU41))</f>
        <v>2.8624102195529102E-2</v>
      </c>
      <c r="CV44" s="36" cm="1">
        <f t="array" ref="CV44">SQRT(MMULT(MMULT(TRANSPOSE(CV33:CV41),$D$60:$L$68),CV33:CV41))</f>
        <v>2.9069021794819832E-2</v>
      </c>
      <c r="CW44" s="36" cm="1">
        <f t="array" ref="CW44">SQRT(MMULT(MMULT(TRANSPOSE(CW33:CW41),$D$60:$L$68),CW33:CW41))</f>
        <v>2.9513976284370812E-2</v>
      </c>
      <c r="CX44" s="36" cm="1">
        <f t="array" ref="CX44">SQRT(MMULT(MMULT(TRANSPOSE(CX33:CX41),$D$60:$L$68),CX33:CX41))</f>
        <v>2.9958964109597815E-2</v>
      </c>
      <c r="CY44" s="36" cm="1">
        <f t="array" ref="CY44">SQRT(MMULT(MMULT(TRANSPOSE(CY33:CY41),$D$60:$L$68),CY33:CY41))</f>
        <v>3.040398380681409E-2</v>
      </c>
      <c r="CZ44" s="36" cm="1">
        <f t="array" ref="CZ44">SQRT(MMULT(MMULT(TRANSPOSE(CZ33:CZ41),$D$60:$L$68),CZ33:CZ41))</f>
        <v>3.0849033996689951E-2</v>
      </c>
      <c r="DA44" s="36" cm="1">
        <f t="array" ref="DA44">SQRT(MMULT(MMULT(TRANSPOSE(DA33:DA41),$D$60:$L$68),DA33:DA41))</f>
        <v>3.1294113378268554E-2</v>
      </c>
      <c r="DB44" s="36" cm="1">
        <f t="array" ref="DB44">SQRT(MMULT(MMULT(TRANSPOSE(DB33:DB41),$D$60:$L$68),DB33:DB41))</f>
        <v>3.1739220723483383E-2</v>
      </c>
      <c r="DC44" s="36" cm="1">
        <f t="array" ref="DC44">SQRT(MMULT(MMULT(TRANSPOSE(DC33:DC41),$D$60:$L$68),DC33:DC41))</f>
        <v>3.2184354872129138E-2</v>
      </c>
      <c r="DD44" s="36" cm="1">
        <f t="array" ref="DD44">SQRT(MMULT(MMULT(TRANSPOSE(DD33:DD41),$D$60:$L$68),DD33:DD41))</f>
        <v>3.2629514727242938E-2</v>
      </c>
      <c r="DE44" s="36" cm="1">
        <f t="array" ref="DE44">SQRT(MMULT(MMULT(TRANSPOSE(DE33:DE41),$D$60:$L$68),DE33:DE41))</f>
        <v>3.3074699250857306E-2</v>
      </c>
      <c r="DF44" s="36" cm="1">
        <f t="array" ref="DF44">SQRT(MMULT(MMULT(TRANSPOSE(DF33:DF41),$D$60:$L$68),DF33:DF41))</f>
        <v>3.3519907460090537E-2</v>
      </c>
      <c r="DG44" s="36" cm="1">
        <f t="array" ref="DG44">SQRT(MMULT(MMULT(TRANSPOSE(DG33:DG41),$D$60:$L$68),DG33:DG41))</f>
        <v>3.396513842354365E-2</v>
      </c>
      <c r="DH44" s="36" cm="1">
        <f t="array" ref="DH44">SQRT(MMULT(MMULT(TRANSPOSE(DH33:DH41),$D$60:$L$68),DH33:DH41))</f>
        <v>3.4410391257976201E-2</v>
      </c>
      <c r="DI44" s="36" cm="1">
        <f t="array" ref="DI44">SQRT(MMULT(MMULT(TRANSPOSE(DI33:DI41),$D$60:$L$68),DI33:DI41))</f>
        <v>3.4855665125236156E-2</v>
      </c>
      <c r="DJ44" s="36" cm="1">
        <f t="array" ref="DJ44">SQRT(MMULT(MMULT(TRANSPOSE(DJ33:DJ41),$D$60:$L$68),DJ33:DJ41))</f>
        <v>3.5300959229421502E-2</v>
      </c>
      <c r="DK44" s="36" cm="1">
        <f t="array" ref="DK44">SQRT(MMULT(MMULT(TRANSPOSE(DK33:DK41),$D$60:$L$68),DK33:DK41))</f>
        <v>3.5746272814253376E-2</v>
      </c>
      <c r="DL44" s="36" cm="1">
        <f t="array" ref="DL44">SQRT(MMULT(MMULT(TRANSPOSE(DL33:DL41),$D$60:$L$68),DL33:DL41))</f>
        <v>3.6191605160642661E-2</v>
      </c>
      <c r="DM44" s="36" cm="1">
        <f t="array" ref="DM44">SQRT(MMULT(MMULT(TRANSPOSE(DM33:DM41),$D$60:$L$68),DM33:DM41))</f>
        <v>3.6636955584433563E-2</v>
      </c>
      <c r="DN44" s="36" cm="1">
        <f t="array" ref="DN44">SQRT(MMULT(MMULT(TRANSPOSE(DN33:DN41),$D$60:$L$68),DN33:DN41))</f>
        <v>3.7082323434309443E-2</v>
      </c>
      <c r="DO44" s="36" cm="1">
        <f t="array" ref="DO44">SQRT(MMULT(MMULT(TRANSPOSE(DO33:DO41),$D$60:$L$68),DO33:DO41))</f>
        <v>3.7527708089847268E-2</v>
      </c>
      <c r="DP44" s="36" cm="1">
        <f t="array" ref="DP44">SQRT(MMULT(MMULT(TRANSPOSE(DP33:DP41),$D$60:$L$68),DP33:DP41))</f>
        <v>3.7973108959708804E-2</v>
      </c>
      <c r="DQ44" s="36" cm="1">
        <f t="array" ref="DQ44">SQRT(MMULT(MMULT(TRANSPOSE(DQ33:DQ41),$D$60:$L$68),DQ33:DQ41))</f>
        <v>3.8418525479957201E-2</v>
      </c>
      <c r="DR44" s="36" cm="1">
        <f t="array" ref="DR44">SQRT(MMULT(MMULT(TRANSPOSE(DR33:DR41),$D$60:$L$68),DR33:DR41))</f>
        <v>3.886395711248921E-2</v>
      </c>
      <c r="DS44" s="36" cm="1">
        <f t="array" ref="DS44">SQRT(MMULT(MMULT(TRANSPOSE(DS33:DS41),$D$60:$L$68),DS33:DS41))</f>
        <v>3.9309403343573607E-2</v>
      </c>
      <c r="DT44" s="36" cm="1">
        <f t="array" ref="DT44">SQRT(MMULT(MMULT(TRANSPOSE(DT33:DT41),$D$60:$L$68),DT33:DT41))</f>
        <v>3.9754863682487797E-2</v>
      </c>
      <c r="DU44" s="36" cm="1">
        <f t="array" ref="DU44">SQRT(MMULT(MMULT(TRANSPOSE(DU33:DU41),$D$60:$L$68),DU33:DU41))</f>
        <v>4.0200337660244771E-2</v>
      </c>
      <c r="DV44" s="36" cm="1">
        <f t="array" ref="DV44">SQRT(MMULT(MMULT(TRANSPOSE(DV33:DV41),$D$60:$L$68),DV33:DV41))</f>
        <v>4.0645824828403662E-2</v>
      </c>
      <c r="DW44" s="36" cm="1">
        <f t="array" ref="DW44">SQRT(MMULT(MMULT(TRANSPOSE(DW33:DW41),$D$60:$L$68),DW33:DW41))</f>
        <v>4.1091324757957529E-2</v>
      </c>
      <c r="DX44" s="36" cm="1">
        <f t="array" ref="DX44">SQRT(MMULT(MMULT(TRANSPOSE(DX33:DX41),$D$60:$L$68),DX33:DX41))</f>
        <v>4.1536837038292487E-2</v>
      </c>
      <c r="DY44" s="36" cm="1">
        <f t="array" ref="DY44">SQRT(MMULT(MMULT(TRANSPOSE(DY33:DY41),$D$60:$L$68),DY33:DY41))</f>
        <v>4.1982361276213083E-2</v>
      </c>
      <c r="DZ44" s="36" cm="1">
        <f t="array" ref="DZ44">SQRT(MMULT(MMULT(TRANSPOSE(DZ33:DZ41),$D$60:$L$68),DZ33:DZ41))</f>
        <v>4.242789709502888E-2</v>
      </c>
      <c r="EA44" s="36" cm="1">
        <f t="array" ref="EA44">SQRT(MMULT(MMULT(TRANSPOSE(EA33:EA41),$D$60:$L$68),EA33:EA41))</f>
        <v>4.2873444133697959E-2</v>
      </c>
      <c r="EB44" s="36" cm="1">
        <f t="array" ref="EB44">SQRT(MMULT(MMULT(TRANSPOSE(EB33:EB41),$D$60:$L$68),EB33:EB41))</f>
        <v>4.3319002046023132E-2</v>
      </c>
      <c r="EC44" s="36" cm="1">
        <f t="array" ref="EC44">SQRT(MMULT(MMULT(TRANSPOSE(EC33:EC41),$D$60:$L$68),EC33:EC41))</f>
        <v>4.3764570499897154E-2</v>
      </c>
      <c r="ED44" s="36" cm="1">
        <f t="array" ref="ED44">SQRT(MMULT(MMULT(TRANSPOSE(ED33:ED41),$D$60:$L$68),ED33:ED41))</f>
        <v>4.4210149176593549E-2</v>
      </c>
      <c r="EE44" s="41" cm="1">
        <f t="array" ref="EE44">SQRT(MMULT(MMULT(TRANSPOSE(EE33:EE41),$D$60:$L$68),EE33:EE41))</f>
        <v>4.4655737770099763E-2</v>
      </c>
    </row>
    <row r="45" spans="4:138" x14ac:dyDescent="0.2">
      <c r="D45" s="16"/>
      <c r="E45" s="17"/>
      <c r="F45" s="17"/>
      <c r="G45" s="17"/>
      <c r="H45" s="17"/>
      <c r="I45" s="17"/>
      <c r="J45" s="17"/>
      <c r="K45" s="17"/>
      <c r="L45" s="17"/>
      <c r="N45" s="11">
        <v>42125</v>
      </c>
      <c r="O45" s="12">
        <v>707.33</v>
      </c>
      <c r="P45" s="13">
        <v>2108.29</v>
      </c>
      <c r="Q45" s="12">
        <v>270.69</v>
      </c>
      <c r="R45" s="12">
        <v>226.47</v>
      </c>
      <c r="S45" s="12">
        <v>397.33</v>
      </c>
      <c r="T45" s="12">
        <v>121.8</v>
      </c>
      <c r="U45" s="12">
        <v>443.83</v>
      </c>
      <c r="V45" s="12">
        <v>683.8</v>
      </c>
      <c r="W45" s="12">
        <v>232.08</v>
      </c>
      <c r="Y45" s="21">
        <f>(O45-O44)/O44</f>
        <v>6.2022561417983887E-3</v>
      </c>
      <c r="Z45" s="21">
        <f>(P45-P44)/P44</f>
        <v>1.0922987662490106E-2</v>
      </c>
      <c r="AA45" s="21">
        <f>(Q45-Q44)/Q44</f>
        <v>-1.6228377531073571E-3</v>
      </c>
      <c r="AB45" s="31">
        <v>0</v>
      </c>
      <c r="AC45" s="21">
        <f>(S45-S44)/S44</f>
        <v>-4.0606592304800217E-3</v>
      </c>
      <c r="AD45" s="21">
        <f>(T45-T44)/T44</f>
        <v>-3.7624734173074426E-3</v>
      </c>
      <c r="AE45" s="21">
        <f>(U45-U44)/U44</f>
        <v>-3.9274653260918356E-3</v>
      </c>
      <c r="AF45" s="21">
        <f>(V45-V44)/V44</f>
        <v>-6.6821615339918983E-3</v>
      </c>
      <c r="AG45" s="21">
        <f>(W45-W44)/W44</f>
        <v>-1.7234808384501348E-2</v>
      </c>
      <c r="AI45" s="1" t="s">
        <v>48</v>
      </c>
      <c r="AJ45" s="40">
        <f>SUMPRODUCT(AJ33:AJ41,$D$71:$D$79)</f>
        <v>1.3498142346716433E-4</v>
      </c>
      <c r="AK45" s="40">
        <f>SUMPRODUCT(AK33:AK41,$D$71:$D$79)</f>
        <v>2.5071915204286191E-4</v>
      </c>
      <c r="AL45" s="40">
        <f>SUMPRODUCT(AL33:AL41,$D$71:$D$79)</f>
        <v>3.0858801633071065E-4</v>
      </c>
      <c r="AM45" s="40">
        <f>SUMPRODUCT(AM33:AM41,$D$71:$D$79)</f>
        <v>3.6645688061855949E-4</v>
      </c>
      <c r="AN45" s="40">
        <f>SUMPRODUCT(AN33:AN41,$D$71:$D$79)</f>
        <v>4.2432574490640829E-4</v>
      </c>
      <c r="AO45" s="40">
        <f t="shared" ref="AO45:CU45" si="106">SUMPRODUCT(AO33:AO41,$D$71:$D$79)</f>
        <v>4.8219460919425702E-4</v>
      </c>
      <c r="AP45" s="40">
        <f t="shared" si="106"/>
        <v>5.4006347348210587E-4</v>
      </c>
      <c r="AQ45" s="40">
        <f t="shared" si="106"/>
        <v>5.979323377699546E-4</v>
      </c>
      <c r="AR45" s="40">
        <f t="shared" si="106"/>
        <v>6.5580120205780334E-4</v>
      </c>
      <c r="AS45" s="40">
        <f t="shared" si="106"/>
        <v>7.1367006634565208E-4</v>
      </c>
      <c r="AT45" s="40">
        <f t="shared" si="106"/>
        <v>7.7153893063350092E-4</v>
      </c>
      <c r="AU45" s="40">
        <f t="shared" si="106"/>
        <v>8.2940779492134966E-4</v>
      </c>
      <c r="AV45" s="40">
        <f t="shared" si="106"/>
        <v>8.8727665920919851E-4</v>
      </c>
      <c r="AW45" s="40">
        <f t="shared" si="106"/>
        <v>9.4514552349704724E-4</v>
      </c>
      <c r="AX45" s="40">
        <f t="shared" si="106"/>
        <v>1.003014387784896E-3</v>
      </c>
      <c r="AY45" s="40">
        <f t="shared" si="106"/>
        <v>1.0608832520727447E-3</v>
      </c>
      <c r="AZ45" s="40">
        <f t="shared" si="106"/>
        <v>1.1187521163605935E-3</v>
      </c>
      <c r="BA45" s="40">
        <f t="shared" si="106"/>
        <v>1.1766209806484422E-3</v>
      </c>
      <c r="BB45" s="40">
        <f t="shared" si="106"/>
        <v>1.2344898449362911E-3</v>
      </c>
      <c r="BC45" s="40">
        <f t="shared" si="106"/>
        <v>1.2923587092241399E-3</v>
      </c>
      <c r="BD45" s="40">
        <f t="shared" si="106"/>
        <v>1.3502275735119886E-3</v>
      </c>
      <c r="BE45" s="40">
        <f t="shared" si="106"/>
        <v>1.4080964377998376E-3</v>
      </c>
      <c r="BF45" s="40">
        <f t="shared" si="106"/>
        <v>1.4659653020876863E-3</v>
      </c>
      <c r="BG45" s="40">
        <f t="shared" si="106"/>
        <v>1.523834166375535E-3</v>
      </c>
      <c r="BH45" s="40">
        <f t="shared" si="106"/>
        <v>1.581703030663384E-3</v>
      </c>
      <c r="BI45" s="40">
        <f t="shared" si="106"/>
        <v>1.6395718949512325E-3</v>
      </c>
      <c r="BJ45" s="40">
        <f t="shared" si="106"/>
        <v>1.6974407592390815E-3</v>
      </c>
      <c r="BK45" s="40">
        <f t="shared" si="106"/>
        <v>1.7553096235269302E-3</v>
      </c>
      <c r="BL45" s="40">
        <f t="shared" si="106"/>
        <v>1.8131784878147789E-3</v>
      </c>
      <c r="BM45" s="40">
        <f t="shared" si="106"/>
        <v>1.8710473521026277E-3</v>
      </c>
      <c r="BN45" s="40">
        <f t="shared" si="106"/>
        <v>1.9289162163904764E-3</v>
      </c>
      <c r="BO45" s="40">
        <f t="shared" si="106"/>
        <v>1.9867850806783252E-3</v>
      </c>
      <c r="BP45" s="40">
        <f t="shared" si="106"/>
        <v>2.0446539449661743E-3</v>
      </c>
      <c r="BQ45" s="40">
        <f t="shared" si="106"/>
        <v>2.1025228092540226E-3</v>
      </c>
      <c r="BR45" s="40">
        <f t="shared" si="106"/>
        <v>2.1603916735418718E-3</v>
      </c>
      <c r="BS45" s="40">
        <f t="shared" si="106"/>
        <v>2.2182605378297205E-3</v>
      </c>
      <c r="BT45" s="40">
        <f t="shared" si="106"/>
        <v>2.2761294021175693E-3</v>
      </c>
      <c r="BU45" s="40">
        <f t="shared" si="106"/>
        <v>2.333998266405418E-3</v>
      </c>
      <c r="BV45" s="40">
        <f t="shared" si="106"/>
        <v>2.3918671306932668E-3</v>
      </c>
      <c r="BW45" s="40">
        <f t="shared" si="106"/>
        <v>2.4497359949811155E-3</v>
      </c>
      <c r="BX45" s="40">
        <f t="shared" si="106"/>
        <v>2.5076048592689642E-3</v>
      </c>
      <c r="BY45" s="40">
        <f t="shared" si="106"/>
        <v>2.565473723556813E-3</v>
      </c>
      <c r="BZ45" s="40">
        <f t="shared" si="106"/>
        <v>2.6233425878446617E-3</v>
      </c>
      <c r="CA45" s="40">
        <f t="shared" si="106"/>
        <v>2.6812114521325104E-3</v>
      </c>
      <c r="CB45" s="40">
        <f t="shared" si="106"/>
        <v>2.7390803164203596E-3</v>
      </c>
      <c r="CC45" s="40">
        <f t="shared" si="106"/>
        <v>2.7969491807082083E-3</v>
      </c>
      <c r="CD45" s="40">
        <f t="shared" si="106"/>
        <v>2.8548180449960566E-3</v>
      </c>
      <c r="CE45" s="40">
        <f t="shared" si="106"/>
        <v>2.9126869092839054E-3</v>
      </c>
      <c r="CF45" s="40">
        <f t="shared" si="106"/>
        <v>2.9705557735717546E-3</v>
      </c>
      <c r="CG45" s="40">
        <f t="shared" si="106"/>
        <v>3.0284246378596037E-3</v>
      </c>
      <c r="CH45" s="40">
        <f t="shared" si="106"/>
        <v>3.0862935021474516E-3</v>
      </c>
      <c r="CI45" s="40">
        <f t="shared" si="106"/>
        <v>3.1441623664353008E-3</v>
      </c>
      <c r="CJ45" s="40">
        <f t="shared" si="106"/>
        <v>3.2020312307231495E-3</v>
      </c>
      <c r="CK45" s="40">
        <f t="shared" si="106"/>
        <v>3.2599000950109987E-3</v>
      </c>
      <c r="CL45" s="40">
        <f t="shared" si="106"/>
        <v>3.3177689592988474E-3</v>
      </c>
      <c r="CM45" s="40">
        <f t="shared" si="106"/>
        <v>3.3756378235866961E-3</v>
      </c>
      <c r="CN45" s="40">
        <f t="shared" si="106"/>
        <v>3.4335066878745444E-3</v>
      </c>
      <c r="CO45" s="40">
        <f t="shared" si="106"/>
        <v>3.4913755521623936E-3</v>
      </c>
      <c r="CP45" s="40">
        <f t="shared" si="106"/>
        <v>3.5492444164502424E-3</v>
      </c>
      <c r="CQ45" s="40">
        <f t="shared" si="106"/>
        <v>3.6071132807380911E-3</v>
      </c>
      <c r="CR45" s="40">
        <f t="shared" si="106"/>
        <v>3.6649821450259403E-3</v>
      </c>
      <c r="CS45" s="40">
        <f t="shared" si="106"/>
        <v>3.7228510093137886E-3</v>
      </c>
      <c r="CT45" s="40">
        <f t="shared" si="106"/>
        <v>3.7807198736016373E-3</v>
      </c>
      <c r="CU45" s="40">
        <f t="shared" si="106"/>
        <v>3.838588737889486E-3</v>
      </c>
      <c r="CV45" s="40">
        <f t="shared" ref="CV45:EC45" si="107">SUMPRODUCT(CV33:CV41,$D$71:$D$79)</f>
        <v>3.8964576021773352E-3</v>
      </c>
      <c r="CW45" s="40">
        <f t="shared" si="107"/>
        <v>3.9543264664651835E-3</v>
      </c>
      <c r="CX45" s="40">
        <f t="shared" si="107"/>
        <v>4.0121953307530323E-3</v>
      </c>
      <c r="CY45" s="40">
        <f t="shared" si="107"/>
        <v>4.070064195040881E-3</v>
      </c>
      <c r="CZ45" s="40">
        <f t="shared" si="107"/>
        <v>4.1279330593287306E-3</v>
      </c>
      <c r="DA45" s="40">
        <f t="shared" si="107"/>
        <v>4.1858019236165793E-3</v>
      </c>
      <c r="DB45" s="40">
        <f t="shared" si="107"/>
        <v>4.2436707879044281E-3</v>
      </c>
      <c r="DC45" s="40">
        <f t="shared" si="107"/>
        <v>4.3015396521922759E-3</v>
      </c>
      <c r="DD45" s="40">
        <f t="shared" si="107"/>
        <v>4.3594085164801255E-3</v>
      </c>
      <c r="DE45" s="40">
        <f t="shared" si="107"/>
        <v>4.4172773807679743E-3</v>
      </c>
      <c r="DF45" s="40">
        <f t="shared" si="107"/>
        <v>4.4751462450558221E-3</v>
      </c>
      <c r="DG45" s="40">
        <f t="shared" si="107"/>
        <v>4.5330151093436718E-3</v>
      </c>
      <c r="DH45" s="40">
        <f t="shared" si="107"/>
        <v>4.5908839736315196E-3</v>
      </c>
      <c r="DI45" s="40">
        <f t="shared" si="107"/>
        <v>4.6487528379193692E-3</v>
      </c>
      <c r="DJ45" s="40">
        <f t="shared" si="107"/>
        <v>4.706621702207218E-3</v>
      </c>
      <c r="DK45" s="40">
        <f t="shared" si="107"/>
        <v>4.7644905664950667E-3</v>
      </c>
      <c r="DL45" s="40">
        <f t="shared" si="107"/>
        <v>4.8223594307829163E-3</v>
      </c>
      <c r="DM45" s="40">
        <f t="shared" si="107"/>
        <v>4.8802282950707642E-3</v>
      </c>
      <c r="DN45" s="40">
        <f t="shared" si="107"/>
        <v>4.9380971593586129E-3</v>
      </c>
      <c r="DO45" s="40">
        <f t="shared" si="107"/>
        <v>4.9959660236464616E-3</v>
      </c>
      <c r="DP45" s="40">
        <f t="shared" si="107"/>
        <v>5.0538348879343104E-3</v>
      </c>
      <c r="DQ45" s="40">
        <f t="shared" si="107"/>
        <v>5.1117037522221591E-3</v>
      </c>
      <c r="DR45" s="40">
        <f t="shared" si="107"/>
        <v>5.1695726165100079E-3</v>
      </c>
      <c r="DS45" s="40">
        <f t="shared" si="107"/>
        <v>5.2274414807978566E-3</v>
      </c>
      <c r="DT45" s="40">
        <f t="shared" si="107"/>
        <v>5.2853103450857062E-3</v>
      </c>
      <c r="DU45" s="40">
        <f t="shared" si="107"/>
        <v>5.3431792093735541E-3</v>
      </c>
      <c r="DV45" s="40">
        <f t="shared" si="107"/>
        <v>5.4010480736614028E-3</v>
      </c>
      <c r="DW45" s="40">
        <f t="shared" si="107"/>
        <v>5.4589169379492515E-3</v>
      </c>
      <c r="DX45" s="40">
        <f t="shared" si="107"/>
        <v>5.5167858022370994E-3</v>
      </c>
      <c r="DY45" s="40">
        <f t="shared" si="107"/>
        <v>5.574654666524949E-3</v>
      </c>
      <c r="DZ45" s="40">
        <f t="shared" si="107"/>
        <v>5.6325235308127978E-3</v>
      </c>
      <c r="EA45" s="40">
        <f t="shared" si="107"/>
        <v>5.6903923951006456E-3</v>
      </c>
      <c r="EB45" s="40">
        <f t="shared" si="107"/>
        <v>5.7482612593884952E-3</v>
      </c>
      <c r="EC45" s="40">
        <f t="shared" si="107"/>
        <v>5.806130123676344E-3</v>
      </c>
      <c r="ED45" s="40">
        <f>SUMPRODUCT(ED33:ED41,$D$71:$D$79)</f>
        <v>5.8639989879641927E-3</v>
      </c>
      <c r="EE45" s="40">
        <f>SUMPRODUCT(EE33:EE41,$D$71:$D$79)</f>
        <v>5.9218678522520371E-3</v>
      </c>
    </row>
    <row r="46" spans="4:138" x14ac:dyDescent="0.2">
      <c r="D46" s="16"/>
      <c r="E46" s="17"/>
      <c r="F46" s="17"/>
      <c r="G46" s="17"/>
      <c r="H46" s="17"/>
      <c r="I46" s="17"/>
      <c r="J46" s="17"/>
      <c r="K46" s="17"/>
      <c r="L46" s="17"/>
      <c r="N46" s="11">
        <v>42128</v>
      </c>
      <c r="O46" s="12">
        <v>709.46</v>
      </c>
      <c r="P46" s="13">
        <v>2114.4899999999998</v>
      </c>
      <c r="Q46" s="12">
        <v>271.58</v>
      </c>
      <c r="R46" s="12">
        <v>226.47</v>
      </c>
      <c r="S46" s="12">
        <v>396.77</v>
      </c>
      <c r="T46" s="12">
        <v>121.23</v>
      </c>
      <c r="U46" s="12">
        <v>444.03</v>
      </c>
      <c r="V46" s="12">
        <v>690.96</v>
      </c>
      <c r="W46" s="12">
        <v>239.02</v>
      </c>
      <c r="Y46" s="21">
        <f>(O46-O45)/O45</f>
        <v>3.0113242757977116E-3</v>
      </c>
      <c r="Z46" s="21">
        <f>(P46-P45)/P45</f>
        <v>2.940771905193222E-3</v>
      </c>
      <c r="AA46" s="21">
        <f>(Q46-Q45)/Q45</f>
        <v>3.2878939007720508E-3</v>
      </c>
      <c r="AB46" s="31">
        <v>0</v>
      </c>
      <c r="AC46" s="21">
        <f>(S46-S45)/S45</f>
        <v>-1.409407797045283E-3</v>
      </c>
      <c r="AD46" s="21">
        <f>(T46-T45)/T45</f>
        <v>-4.6798029556649684E-3</v>
      </c>
      <c r="AE46" s="21">
        <f>(U46-U45)/U45</f>
        <v>4.5062298627850447E-4</v>
      </c>
      <c r="AF46" s="21">
        <f>(V46-V45)/V45</f>
        <v>1.0470897923369527E-2</v>
      </c>
      <c r="AG46" s="21">
        <f>(W46-W45)/W45</f>
        <v>2.9903481558083408E-2</v>
      </c>
      <c r="AI46" s="1" t="s">
        <v>75</v>
      </c>
      <c r="AJ46" s="42">
        <f>(AJ45-$D$6)/AJ44</f>
        <v>6.5048201303704506E-2</v>
      </c>
      <c r="AK46" s="42">
        <f>(AK45-$D$6)/AK44</f>
        <v>0.11099958615910067</v>
      </c>
      <c r="AL46" s="42">
        <f>(AL45-$D$6)/AL44</f>
        <v>0.12497653254800939</v>
      </c>
      <c r="AM46" s="42">
        <f>(AM45-$D$6)/AM44</f>
        <v>0.13390364484900458</v>
      </c>
      <c r="AN46" s="42">
        <f>(AN45-$D$6)/AN44</f>
        <v>0.13928831258949007</v>
      </c>
      <c r="AO46" s="42">
        <f t="shared" ref="AO46:CU46" si="108">(AO45-$D$6)/AO44</f>
        <v>0.14238196789043003</v>
      </c>
      <c r="AP46" s="42">
        <f t="shared" si="108"/>
        <v>0.14405025995340551</v>
      </c>
      <c r="AQ46" s="42">
        <f t="shared" si="108"/>
        <v>0.14484656707371446</v>
      </c>
      <c r="AR46" s="42">
        <f t="shared" si="108"/>
        <v>0.14511364963085269</v>
      </c>
      <c r="AS46" s="42">
        <f t="shared" si="108"/>
        <v>0.14506195616470877</v>
      </c>
      <c r="AT46" s="42">
        <f t="shared" si="108"/>
        <v>0.14482092258245594</v>
      </c>
      <c r="AU46" s="42">
        <f t="shared" si="108"/>
        <v>0.14447061206810713</v>
      </c>
      <c r="AV46" s="42">
        <f t="shared" si="108"/>
        <v>0.14406083943365633</v>
      </c>
      <c r="AW46" s="42">
        <f t="shared" si="108"/>
        <v>0.14362270992682996</v>
      </c>
      <c r="AX46" s="42">
        <f t="shared" si="108"/>
        <v>0.14317563024126187</v>
      </c>
      <c r="AY46" s="42">
        <f t="shared" si="108"/>
        <v>0.14273161574056825</v>
      </c>
      <c r="AZ46" s="42">
        <f t="shared" si="108"/>
        <v>0.1422979700314376</v>
      </c>
      <c r="BA46" s="42">
        <f t="shared" si="108"/>
        <v>0.14187897318699774</v>
      </c>
      <c r="BB46" s="42">
        <f t="shared" si="108"/>
        <v>0.14147695816707961</v>
      </c>
      <c r="BC46" s="42">
        <f t="shared" si="108"/>
        <v>0.14109300455400364</v>
      </c>
      <c r="BD46" s="42">
        <f t="shared" si="108"/>
        <v>0.14072738977063851</v>
      </c>
      <c r="BE46" s="42">
        <f t="shared" si="108"/>
        <v>0.14037988471102492</v>
      </c>
      <c r="BF46" s="42">
        <f t="shared" si="108"/>
        <v>0.14004994842663823</v>
      </c>
      <c r="BG46" s="42">
        <f t="shared" si="108"/>
        <v>0.13973685666066021</v>
      </c>
      <c r="BH46" s="42">
        <f t="shared" si="108"/>
        <v>0.13943978665239057</v>
      </c>
      <c r="BI46" s="42">
        <f t="shared" si="108"/>
        <v>0.13915787282415026</v>
      </c>
      <c r="BJ46" s="42">
        <f t="shared" si="108"/>
        <v>0.13889024297094085</v>
      </c>
      <c r="BK46" s="42">
        <f t="shared" si="108"/>
        <v>0.13863604134470864</v>
      </c>
      <c r="BL46" s="42">
        <f t="shared" si="108"/>
        <v>0.13839444291442407</v>
      </c>
      <c r="BM46" s="42">
        <f t="shared" si="108"/>
        <v>0.1381646616893957</v>
      </c>
      <c r="BN46" s="42">
        <f t="shared" si="108"/>
        <v>0.13794595506433455</v>
      </c>
      <c r="BO46" s="42">
        <f t="shared" si="108"/>
        <v>0.1377376255204327</v>
      </c>
      <c r="BP46" s="42">
        <f t="shared" si="108"/>
        <v>0.13753902059407497</v>
      </c>
      <c r="BQ46" s="42">
        <f t="shared" si="108"/>
        <v>0.13734953173677378</v>
      </c>
      <c r="BR46" s="42">
        <f t="shared" si="108"/>
        <v>0.13716859249253649</v>
      </c>
      <c r="BS46" s="42">
        <f t="shared" si="108"/>
        <v>0.13699567628298781</v>
      </c>
      <c r="BT46" s="42">
        <f t="shared" si="108"/>
        <v>0.13683029399669763</v>
      </c>
      <c r="BU46" s="42">
        <f t="shared" si="108"/>
        <v>0.13667199151416834</v>
      </c>
      <c r="BV46" s="42">
        <f t="shared" si="108"/>
        <v>0.13652034725489337</v>
      </c>
      <c r="BW46" s="42">
        <f t="shared" si="108"/>
        <v>0.13637496980171288</v>
      </c>
      <c r="BX46" s="42">
        <f t="shared" si="108"/>
        <v>0.1362354956361585</v>
      </c>
      <c r="BY46" s="42">
        <f t="shared" si="108"/>
        <v>0.13610158700369157</v>
      </c>
      <c r="BZ46" s="42">
        <f t="shared" si="108"/>
        <v>0.13597292991767634</v>
      </c>
      <c r="CA46" s="42">
        <f t="shared" si="108"/>
        <v>0.13584923230417284</v>
      </c>
      <c r="CB46" s="42">
        <f t="shared" si="108"/>
        <v>0.13573022228519649</v>
      </c>
      <c r="CC46" s="42">
        <f t="shared" si="108"/>
        <v>0.1356156465952677</v>
      </c>
      <c r="CD46" s="42">
        <f t="shared" si="108"/>
        <v>0.13550526912437874</v>
      </c>
      <c r="CE46" s="42">
        <f t="shared" si="108"/>
        <v>0.13539886957958364</v>
      </c>
      <c r="CF46" s="42">
        <f t="shared" si="108"/>
        <v>0.135296242257024</v>
      </c>
      <c r="CG46" s="42">
        <f t="shared" si="108"/>
        <v>0.13519719491616974</v>
      </c>
      <c r="CH46" s="42">
        <f t="shared" si="108"/>
        <v>0.13510154774824987</v>
      </c>
      <c r="CI46" s="42">
        <f t="shared" si="108"/>
        <v>0.13500913243119211</v>
      </c>
      <c r="CJ46" s="42">
        <f t="shared" si="108"/>
        <v>0.13491979126382148</v>
      </c>
      <c r="CK46" s="42">
        <f t="shared" si="108"/>
        <v>0.13483337637254386</v>
      </c>
      <c r="CL46" s="42">
        <f t="shared" si="108"/>
        <v>0.13474974898423167</v>
      </c>
      <c r="CM46" s="42">
        <f t="shared" si="108"/>
        <v>0.1346687787595186</v>
      </c>
      <c r="CN46" s="42">
        <f t="shared" si="108"/>
        <v>0.1345903431811854</v>
      </c>
      <c r="CO46" s="42">
        <f t="shared" si="108"/>
        <v>0.13451432699276936</v>
      </c>
      <c r="CP46" s="42">
        <f t="shared" si="108"/>
        <v>0.13444062168295526</v>
      </c>
      <c r="CQ46" s="42">
        <f t="shared" si="108"/>
        <v>0.13436912501170081</v>
      </c>
      <c r="CR46" s="42">
        <f t="shared" si="108"/>
        <v>0.13429974057441349</v>
      </c>
      <c r="CS46" s="42">
        <f t="shared" si="108"/>
        <v>0.13423237740083271</v>
      </c>
      <c r="CT46" s="42">
        <f t="shared" si="108"/>
        <v>0.13416694958557709</v>
      </c>
      <c r="CU46" s="42">
        <f t="shared" si="108"/>
        <v>0.13410337594759736</v>
      </c>
      <c r="CV46" s="42">
        <f t="shared" ref="CV46:EC46" si="109">(CV45-$D$6)/CV44</f>
        <v>0.13404157971602929</v>
      </c>
      <c r="CW46" s="42">
        <f t="shared" si="109"/>
        <v>0.13398148824017336</v>
      </c>
      <c r="CX46" s="42">
        <f t="shared" si="109"/>
        <v>0.13392303272153738</v>
      </c>
      <c r="CY46" s="42">
        <f t="shared" si="109"/>
        <v>0.13386614796606702</v>
      </c>
      <c r="CZ46" s="42">
        <f t="shared" si="109"/>
        <v>0.13381077215486395</v>
      </c>
      <c r="DA46" s="42">
        <f t="shared" si="109"/>
        <v>0.1337568466318432</v>
      </c>
      <c r="DB46" s="42">
        <f t="shared" si="109"/>
        <v>0.13370431570692592</v>
      </c>
      <c r="DC46" s="42">
        <f t="shared" si="109"/>
        <v>0.1336531264734874</v>
      </c>
      <c r="DD46" s="42">
        <f t="shared" si="109"/>
        <v>0.13360322863889793</v>
      </c>
      <c r="DE46" s="42">
        <f t="shared" si="109"/>
        <v>0.13355457436709653</v>
      </c>
      <c r="DF46" s="42">
        <f t="shared" si="109"/>
        <v>0.1335071181322329</v>
      </c>
      <c r="DG46" s="42">
        <f t="shared" si="109"/>
        <v>0.13346081658249676</v>
      </c>
      <c r="DH46" s="42">
        <f t="shared" si="109"/>
        <v>0.13341562841333196</v>
      </c>
      <c r="DI46" s="42">
        <f t="shared" si="109"/>
        <v>0.13337151424930305</v>
      </c>
      <c r="DJ46" s="42">
        <f t="shared" si="109"/>
        <v>0.13332843653394255</v>
      </c>
      <c r="DK46" s="42">
        <f t="shared" si="109"/>
        <v>0.13328635942696901</v>
      </c>
      <c r="DL46" s="42">
        <f t="shared" si="109"/>
        <v>0.13324524870831359</v>
      </c>
      <c r="DM46" s="42">
        <f t="shared" si="109"/>
        <v>0.1332050716884427</v>
      </c>
      <c r="DN46" s="42">
        <f t="shared" si="109"/>
        <v>0.13316579712450727</v>
      </c>
      <c r="DO46" s="42">
        <f t="shared" si="109"/>
        <v>0.13312739514188635</v>
      </c>
      <c r="DP46" s="42">
        <f t="shared" si="109"/>
        <v>0.13308983716073022</v>
      </c>
      <c r="DQ46" s="42">
        <f t="shared" si="109"/>
        <v>0.13305309582713984</v>
      </c>
      <c r="DR46" s="42">
        <f t="shared" si="109"/>
        <v>0.13301714494864778</v>
      </c>
      <c r="DS46" s="42">
        <f t="shared" si="109"/>
        <v>0.13298195943369492</v>
      </c>
      <c r="DT46" s="42">
        <f t="shared" si="109"/>
        <v>0.13294751523481918</v>
      </c>
      <c r="DU46" s="42">
        <f t="shared" si="109"/>
        <v>0.13291378929529671</v>
      </c>
      <c r="DV46" s="42">
        <f t="shared" si="109"/>
        <v>0.13288075949899539</v>
      </c>
      <c r="DW46" s="42">
        <f t="shared" si="109"/>
        <v>0.13284840462321931</v>
      </c>
      <c r="DX46" s="42">
        <f t="shared" si="109"/>
        <v>0.13281670429434039</v>
      </c>
      <c r="DY46" s="42">
        <f t="shared" si="109"/>
        <v>0.13278563894602827</v>
      </c>
      <c r="DZ46" s="42">
        <f t="shared" si="109"/>
        <v>0.13275518977990403</v>
      </c>
      <c r="EA46" s="42">
        <f t="shared" si="109"/>
        <v>0.13272533872845715</v>
      </c>
      <c r="EB46" s="42">
        <f t="shared" si="109"/>
        <v>0.13269606842007595</v>
      </c>
      <c r="EC46" s="42">
        <f t="shared" si="109"/>
        <v>0.13266736214605346</v>
      </c>
      <c r="ED46" s="42">
        <f>(ED45-$D$6)/ED44</f>
        <v>0.13263920382944117</v>
      </c>
      <c r="EE46" s="43">
        <f>(EE45-$D$6)/EE44</f>
        <v>0.13261157799563117</v>
      </c>
    </row>
    <row r="47" spans="4:138" x14ac:dyDescent="0.2">
      <c r="D47" s="16"/>
      <c r="E47" s="17"/>
      <c r="F47" s="17"/>
      <c r="G47" s="17"/>
      <c r="H47" s="17"/>
      <c r="I47" s="17"/>
      <c r="J47" s="17"/>
      <c r="K47" s="17"/>
      <c r="L47" s="17"/>
      <c r="N47" s="11">
        <v>42129</v>
      </c>
      <c r="O47" s="12">
        <v>701.32</v>
      </c>
      <c r="P47" s="13">
        <v>2089.46</v>
      </c>
      <c r="Q47" s="12">
        <v>271.14999999999998</v>
      </c>
      <c r="R47" s="12">
        <v>226.48</v>
      </c>
      <c r="S47" s="12">
        <v>395.88</v>
      </c>
      <c r="T47" s="12">
        <v>121.1</v>
      </c>
      <c r="U47" s="12">
        <v>450.6</v>
      </c>
      <c r="V47" s="12">
        <v>694.69</v>
      </c>
      <c r="W47" s="12">
        <v>236.12</v>
      </c>
      <c r="Y47" s="21">
        <f>(O47-O46)/O46</f>
        <v>-1.1473515067798024E-2</v>
      </c>
      <c r="Z47" s="21">
        <f>(P47-P46)/P46</f>
        <v>-1.1837369767650709E-2</v>
      </c>
      <c r="AA47" s="21">
        <f>(Q47-Q46)/Q46</f>
        <v>-1.5833271964062407E-3</v>
      </c>
      <c r="AB47" s="31">
        <v>0</v>
      </c>
      <c r="AC47" s="21">
        <f>(S47-S46)/S46</f>
        <v>-2.2431131385941133E-3</v>
      </c>
      <c r="AD47" s="21">
        <f>(T47-T46)/T46</f>
        <v>-1.0723418295802167E-3</v>
      </c>
      <c r="AE47" s="21">
        <f>(U47-U46)/U46</f>
        <v>1.4796297547463123E-2</v>
      </c>
      <c r="AF47" s="21">
        <f>(V47-V46)/V46</f>
        <v>5.3982864420516648E-3</v>
      </c>
      <c r="AG47" s="21">
        <f>(W47-W46)/W46</f>
        <v>-1.2132875909965717E-2</v>
      </c>
      <c r="AK47" s="33"/>
    </row>
    <row r="48" spans="4:138" ht="27" customHeight="1" x14ac:dyDescent="0.2">
      <c r="D48" s="16"/>
      <c r="E48" s="17"/>
      <c r="F48" s="17"/>
      <c r="G48" s="17"/>
      <c r="H48" s="17"/>
      <c r="I48" s="17"/>
      <c r="J48" s="17"/>
      <c r="K48" s="17"/>
      <c r="L48" s="17"/>
      <c r="N48" s="11">
        <v>42130</v>
      </c>
      <c r="O48" s="12">
        <v>702.81</v>
      </c>
      <c r="P48" s="13">
        <v>2080.15</v>
      </c>
      <c r="Q48" s="12">
        <v>269.2</v>
      </c>
      <c r="R48" s="12">
        <v>226.47</v>
      </c>
      <c r="S48" s="12">
        <v>394.3</v>
      </c>
      <c r="T48" s="12">
        <v>122.23</v>
      </c>
      <c r="U48" s="12">
        <v>450.97</v>
      </c>
      <c r="V48" s="12">
        <v>693</v>
      </c>
      <c r="W48" s="12">
        <v>229.78</v>
      </c>
      <c r="Y48" s="21">
        <f>(O48-O47)/O47</f>
        <v>2.1245651058003413E-3</v>
      </c>
      <c r="Z48" s="21">
        <f>(P48-P47)/P47</f>
        <v>-4.4556966871823079E-3</v>
      </c>
      <c r="AA48" s="21">
        <f>(Q48-Q47)/Q47</f>
        <v>-7.1915913700903149E-3</v>
      </c>
      <c r="AB48" s="31">
        <v>0</v>
      </c>
      <c r="AC48" s="21">
        <f>(S48-S47)/S47</f>
        <v>-3.9911084166918869E-3</v>
      </c>
      <c r="AD48" s="21">
        <f>(T48-T47)/T47</f>
        <v>9.3311312964492951E-3</v>
      </c>
      <c r="AE48" s="21">
        <f>(U48-U47)/U47</f>
        <v>8.21127385707955E-4</v>
      </c>
      <c r="AF48" s="21">
        <f>(V48-V47)/V47</f>
        <v>-2.4327397832127344E-3</v>
      </c>
      <c r="AG48" s="21">
        <f>(W48-W47)/W47</f>
        <v>-2.6850753853972571E-2</v>
      </c>
      <c r="AI48" s="66" t="s">
        <v>61</v>
      </c>
      <c r="AJ48" s="19" t="s">
        <v>50</v>
      </c>
      <c r="AK48" s="19" t="s">
        <v>74</v>
      </c>
      <c r="AL48" s="19" t="s">
        <v>74</v>
      </c>
      <c r="AM48" s="19" t="s">
        <v>74</v>
      </c>
      <c r="AN48" s="19" t="s">
        <v>74</v>
      </c>
      <c r="AO48" s="19" t="s">
        <v>74</v>
      </c>
      <c r="AP48" s="19" t="s">
        <v>74</v>
      </c>
      <c r="AQ48" s="19" t="s">
        <v>74</v>
      </c>
      <c r="AR48" s="19" t="s">
        <v>74</v>
      </c>
      <c r="AS48" s="19" t="s">
        <v>74</v>
      </c>
      <c r="AT48" s="19" t="s">
        <v>74</v>
      </c>
      <c r="AU48" s="19" t="s">
        <v>74</v>
      </c>
      <c r="AV48" s="19" t="s">
        <v>74</v>
      </c>
      <c r="AW48" s="19" t="s">
        <v>74</v>
      </c>
      <c r="AX48" s="19" t="s">
        <v>74</v>
      </c>
      <c r="AY48" s="19" t="s">
        <v>74</v>
      </c>
      <c r="AZ48" s="19" t="s">
        <v>74</v>
      </c>
      <c r="BA48" s="19" t="s">
        <v>74</v>
      </c>
      <c r="BB48" s="19" t="s">
        <v>74</v>
      </c>
      <c r="BC48" s="19" t="s">
        <v>74</v>
      </c>
      <c r="BD48" s="19" t="s">
        <v>74</v>
      </c>
      <c r="BE48" s="19" t="s">
        <v>74</v>
      </c>
      <c r="BF48" s="19" t="s">
        <v>74</v>
      </c>
      <c r="BG48" s="19" t="s">
        <v>74</v>
      </c>
      <c r="BH48" s="19" t="s">
        <v>74</v>
      </c>
      <c r="BI48" s="19" t="s">
        <v>74</v>
      </c>
      <c r="BJ48" s="19" t="s">
        <v>74</v>
      </c>
      <c r="BK48" s="19" t="s">
        <v>74</v>
      </c>
      <c r="BL48" s="19" t="s">
        <v>74</v>
      </c>
      <c r="BM48" s="19" t="s">
        <v>74</v>
      </c>
      <c r="BN48" s="19" t="s">
        <v>74</v>
      </c>
      <c r="BO48" s="19" t="s">
        <v>74</v>
      </c>
      <c r="BP48" s="19" t="s">
        <v>74</v>
      </c>
      <c r="BQ48" s="19" t="s">
        <v>74</v>
      </c>
      <c r="BR48" s="19" t="s">
        <v>74</v>
      </c>
      <c r="BS48" s="19" t="s">
        <v>74</v>
      </c>
      <c r="BT48" s="19" t="s">
        <v>74</v>
      </c>
      <c r="BU48" s="19" t="s">
        <v>74</v>
      </c>
      <c r="BV48" s="19" t="s">
        <v>74</v>
      </c>
      <c r="BW48" s="19" t="s">
        <v>74</v>
      </c>
      <c r="BX48" s="19" t="s">
        <v>74</v>
      </c>
      <c r="BY48" s="19" t="s">
        <v>74</v>
      </c>
      <c r="BZ48" s="19" t="s">
        <v>74</v>
      </c>
      <c r="CA48" s="19" t="s">
        <v>74</v>
      </c>
      <c r="CB48" s="19" t="s">
        <v>74</v>
      </c>
      <c r="CC48" s="19" t="s">
        <v>74</v>
      </c>
      <c r="CD48" s="19" t="s">
        <v>74</v>
      </c>
      <c r="CE48" s="19" t="s">
        <v>74</v>
      </c>
      <c r="CF48" s="19" t="s">
        <v>74</v>
      </c>
      <c r="CG48" s="19" t="s">
        <v>74</v>
      </c>
      <c r="CH48" s="19" t="s">
        <v>74</v>
      </c>
      <c r="CI48" s="19" t="s">
        <v>74</v>
      </c>
      <c r="CJ48" s="19" t="s">
        <v>74</v>
      </c>
      <c r="CK48" s="19" t="s">
        <v>74</v>
      </c>
      <c r="CL48" s="19" t="s">
        <v>74</v>
      </c>
      <c r="CM48" s="19" t="s">
        <v>74</v>
      </c>
      <c r="CN48" s="19" t="s">
        <v>74</v>
      </c>
      <c r="CO48" s="19" t="s">
        <v>74</v>
      </c>
      <c r="CP48" s="19" t="s">
        <v>74</v>
      </c>
      <c r="CQ48" s="19" t="s">
        <v>74</v>
      </c>
      <c r="CR48" s="19" t="s">
        <v>74</v>
      </c>
      <c r="CS48" s="19" t="s">
        <v>74</v>
      </c>
      <c r="CT48" s="19" t="s">
        <v>74</v>
      </c>
      <c r="CU48" s="19" t="s">
        <v>74</v>
      </c>
      <c r="CV48" s="19" t="s">
        <v>74</v>
      </c>
      <c r="CW48" s="19" t="s">
        <v>74</v>
      </c>
      <c r="CX48" s="19" t="s">
        <v>74</v>
      </c>
      <c r="CY48" s="19" t="s">
        <v>74</v>
      </c>
      <c r="CZ48" s="19" t="s">
        <v>74</v>
      </c>
      <c r="DA48" s="19" t="s">
        <v>74</v>
      </c>
      <c r="DB48" s="19" t="s">
        <v>74</v>
      </c>
      <c r="DC48" s="19" t="s">
        <v>74</v>
      </c>
      <c r="DD48" s="19" t="s">
        <v>74</v>
      </c>
      <c r="DE48" s="19" t="s">
        <v>74</v>
      </c>
      <c r="DF48" s="19" t="s">
        <v>74</v>
      </c>
      <c r="DG48" s="19" t="s">
        <v>74</v>
      </c>
      <c r="DH48" s="19" t="s">
        <v>74</v>
      </c>
      <c r="DI48" s="19" t="s">
        <v>74</v>
      </c>
      <c r="DJ48" s="19" t="s">
        <v>74</v>
      </c>
      <c r="DK48" s="19" t="s">
        <v>74</v>
      </c>
      <c r="DL48" s="19" t="s">
        <v>74</v>
      </c>
      <c r="DM48" s="19" t="s">
        <v>74</v>
      </c>
      <c r="DN48" s="19" t="s">
        <v>74</v>
      </c>
      <c r="DO48" s="19" t="s">
        <v>74</v>
      </c>
      <c r="DP48" s="19" t="s">
        <v>74</v>
      </c>
      <c r="DQ48" s="19" t="s">
        <v>74</v>
      </c>
      <c r="DR48" s="19" t="s">
        <v>74</v>
      </c>
      <c r="DS48" s="19" t="s">
        <v>74</v>
      </c>
      <c r="DT48" s="19" t="s">
        <v>74</v>
      </c>
      <c r="DU48" s="19" t="s">
        <v>74</v>
      </c>
      <c r="DV48" s="19" t="s">
        <v>74</v>
      </c>
      <c r="DW48" s="19" t="s">
        <v>74</v>
      </c>
      <c r="DX48" s="19" t="s">
        <v>74</v>
      </c>
      <c r="DY48" s="19" t="s">
        <v>74</v>
      </c>
      <c r="DZ48" s="19" t="s">
        <v>74</v>
      </c>
      <c r="EA48" s="19" t="s">
        <v>74</v>
      </c>
      <c r="EB48" s="19" t="s">
        <v>74</v>
      </c>
      <c r="EC48" s="19" t="s">
        <v>74</v>
      </c>
      <c r="ED48" s="19" t="s">
        <v>74</v>
      </c>
      <c r="EE48" s="19" t="s">
        <v>49</v>
      </c>
      <c r="EF48" s="19" t="s">
        <v>52</v>
      </c>
      <c r="EH48" s="19" t="s">
        <v>52</v>
      </c>
    </row>
    <row r="49" spans="1:138" x14ac:dyDescent="0.2">
      <c r="D49" s="16"/>
      <c r="E49" s="17"/>
      <c r="F49" s="17"/>
      <c r="G49" s="17"/>
      <c r="H49" s="17"/>
      <c r="I49" s="17"/>
      <c r="J49" s="17"/>
      <c r="K49" s="17"/>
      <c r="L49" s="17"/>
      <c r="N49" s="11">
        <v>42131</v>
      </c>
      <c r="O49" s="12">
        <v>706.18</v>
      </c>
      <c r="P49" s="13">
        <v>2088</v>
      </c>
      <c r="Q49" s="12">
        <v>265.27</v>
      </c>
      <c r="R49" s="12">
        <v>226.47</v>
      </c>
      <c r="S49" s="12">
        <v>395.63</v>
      </c>
      <c r="T49" s="12">
        <v>121.39</v>
      </c>
      <c r="U49" s="12">
        <v>441.85</v>
      </c>
      <c r="V49" s="12">
        <v>688.41</v>
      </c>
      <c r="W49" s="12">
        <v>237.33</v>
      </c>
      <c r="Y49" s="21">
        <f>(O49-O48)/O48</f>
        <v>4.795037065494237E-3</v>
      </c>
      <c r="Z49" s="21">
        <f>(P49-P48)/P48</f>
        <v>3.7737663149291678E-3</v>
      </c>
      <c r="AA49" s="21">
        <f>(Q49-Q48)/Q48</f>
        <v>-1.4598811292719194E-2</v>
      </c>
      <c r="AB49" s="31">
        <v>0</v>
      </c>
      <c r="AC49" s="21">
        <f>(S49-S48)/S48</f>
        <v>3.3730661932538271E-3</v>
      </c>
      <c r="AD49" s="21">
        <f>(T49-T48)/T48</f>
        <v>-6.8722899451853338E-3</v>
      </c>
      <c r="AE49" s="21">
        <f>(U49-U48)/U48</f>
        <v>-2.0223074705634531E-2</v>
      </c>
      <c r="AF49" s="21">
        <f>(V49-V48)/V48</f>
        <v>-6.6233766233766691E-3</v>
      </c>
      <c r="AG49" s="21">
        <f>(W49-W48)/W48</f>
        <v>3.2857515884759388E-2</v>
      </c>
      <c r="AI49" s="1" t="s">
        <v>7</v>
      </c>
      <c r="AJ49" s="37">
        <v>0</v>
      </c>
      <c r="AK49" s="22">
        <f>AK$1*$AJ49+(1-AK$1)*$EE49</f>
        <v>1.4261506691917848E-3</v>
      </c>
      <c r="AL49" s="22">
        <f>AL$1*$AJ49+(1-AL$1)*$EE49</f>
        <v>2.1392260037876774E-3</v>
      </c>
      <c r="AM49" s="22">
        <f>AM$1*$AJ49+(1-AM$1)*$EE49</f>
        <v>2.8523013383835697E-3</v>
      </c>
      <c r="AN49" s="22">
        <f>AN$1*$AJ49+(1-AN$1)*$EE49</f>
        <v>3.565376672979462E-3</v>
      </c>
      <c r="AO49" s="22">
        <f>AO$1*$AJ49+(1-AO$1)*$EE49</f>
        <v>4.2784520075753547E-3</v>
      </c>
      <c r="AP49" s="22">
        <f>AP$1*$AJ49+(1-AP$1)*$EE49</f>
        <v>4.991527342171247E-3</v>
      </c>
      <c r="AQ49" s="22">
        <f>AQ$1*$AJ49+(1-AQ$1)*$EE49</f>
        <v>5.7046026767671393E-3</v>
      </c>
      <c r="AR49" s="22">
        <f>AR$1*$AJ49+(1-AR$1)*$EE49</f>
        <v>6.4176780113630316E-3</v>
      </c>
      <c r="AS49" s="22">
        <f>AS$1*$AJ49+(1-AS$1)*$EE49</f>
        <v>7.1307533459589239E-3</v>
      </c>
      <c r="AT49" s="22">
        <f>AT$1*$AJ49+(1-AT$1)*$EE49</f>
        <v>7.8438286805548162E-3</v>
      </c>
      <c r="AU49" s="22">
        <f>AU$1*$AJ49+(1-AU$1)*$EE49</f>
        <v>8.5569040151507094E-3</v>
      </c>
      <c r="AV49" s="22">
        <f>AV$1*$AJ49+(1-AV$1)*$EE49</f>
        <v>9.2699793497466008E-3</v>
      </c>
      <c r="AW49" s="22">
        <f>AW$1*$AJ49+(1-AW$1)*$EE49</f>
        <v>9.983054684342494E-3</v>
      </c>
      <c r="AX49" s="22">
        <f>AX$1*$AJ49+(1-AX$1)*$EE49</f>
        <v>1.0696130018938385E-2</v>
      </c>
      <c r="AY49" s="22">
        <f>AY$1*$AJ49+(1-AY$1)*$EE49</f>
        <v>1.1409205353534279E-2</v>
      </c>
      <c r="AZ49" s="22">
        <f>AZ$1*$AJ49+(1-AZ$1)*$EE49</f>
        <v>1.2122280688130172E-2</v>
      </c>
      <c r="BA49" s="22">
        <f>BA$1*$AJ49+(1-BA$1)*$EE49</f>
        <v>1.2835356022726063E-2</v>
      </c>
      <c r="BB49" s="22">
        <f>BB$1*$AJ49+(1-BB$1)*$EE49</f>
        <v>1.3548431357321956E-2</v>
      </c>
      <c r="BC49" s="22">
        <f>BC$1*$AJ49+(1-BC$1)*$EE49</f>
        <v>1.4261506691917848E-2</v>
      </c>
      <c r="BD49" s="22">
        <f>BD$1*$AJ49+(1-BD$1)*$EE49</f>
        <v>1.4974582026513741E-2</v>
      </c>
      <c r="BE49" s="22">
        <f>BE$1*$AJ49+(1-BE$1)*$EE49</f>
        <v>1.5687657361109632E-2</v>
      </c>
      <c r="BF49" s="22">
        <f>BF$1*$AJ49+(1-BF$1)*$EE49</f>
        <v>1.6400732695705526E-2</v>
      </c>
      <c r="BG49" s="22">
        <f>BG$1*$AJ49+(1-BG$1)*$EE49</f>
        <v>1.7113808030301419E-2</v>
      </c>
      <c r="BH49" s="22">
        <f>BH$1*$AJ49+(1-BH$1)*$EE49</f>
        <v>1.7826883364897312E-2</v>
      </c>
      <c r="BI49" s="22">
        <f>BI$1*$AJ49+(1-BI$1)*$EE49</f>
        <v>1.8539958699493202E-2</v>
      </c>
      <c r="BJ49" s="22">
        <f>BJ$1*$AJ49+(1-BJ$1)*$EE49</f>
        <v>1.9253034034089095E-2</v>
      </c>
      <c r="BK49" s="22">
        <f>BK$1*$AJ49+(1-BK$1)*$EE49</f>
        <v>1.9966109368684988E-2</v>
      </c>
      <c r="BL49" s="22">
        <f>BL$1*$AJ49+(1-BL$1)*$EE49</f>
        <v>2.0679184703280881E-2</v>
      </c>
      <c r="BM49" s="22">
        <f>BM$1*$AJ49+(1-BM$1)*$EE49</f>
        <v>2.1392260037876771E-2</v>
      </c>
      <c r="BN49" s="22">
        <f>BN$1*$AJ49+(1-BN$1)*$EE49</f>
        <v>2.2105335372472664E-2</v>
      </c>
      <c r="BO49" s="22">
        <f>BO$1*$AJ49+(1-BO$1)*$EE49</f>
        <v>2.2818410707068557E-2</v>
      </c>
      <c r="BP49" s="22">
        <f>BP$1*$AJ49+(1-BP$1)*$EE49</f>
        <v>2.353148604166445E-2</v>
      </c>
      <c r="BQ49" s="22">
        <f>BQ$1*$AJ49+(1-BQ$1)*$EE49</f>
        <v>2.4244561376260344E-2</v>
      </c>
      <c r="BR49" s="22">
        <f>BR$1*$AJ49+(1-BR$1)*$EE49</f>
        <v>2.4957636710856233E-2</v>
      </c>
      <c r="BS49" s="22">
        <f>BS$1*$AJ49+(1-BS$1)*$EE49</f>
        <v>2.5670712045452126E-2</v>
      </c>
      <c r="BT49" s="22">
        <f>BT$1*$AJ49+(1-BT$1)*$EE49</f>
        <v>2.638378738004802E-2</v>
      </c>
      <c r="BU49" s="22">
        <f>BU$1*$AJ49+(1-BU$1)*$EE49</f>
        <v>2.7096862714643913E-2</v>
      </c>
      <c r="BV49" s="22">
        <f>BV$1*$AJ49+(1-BV$1)*$EE49</f>
        <v>2.7809938049239806E-2</v>
      </c>
      <c r="BW49" s="22">
        <f>BW$1*$AJ49+(1-BW$1)*$EE49</f>
        <v>2.8523013383835696E-2</v>
      </c>
      <c r="BX49" s="22">
        <f>BX$1*$AJ49+(1-BX$1)*$EE49</f>
        <v>2.9236088718431589E-2</v>
      </c>
      <c r="BY49" s="22">
        <f>BY$1*$AJ49+(1-BY$1)*$EE49</f>
        <v>2.9949164053027482E-2</v>
      </c>
      <c r="BZ49" s="22">
        <f>BZ$1*$AJ49+(1-BZ$1)*$EE49</f>
        <v>3.0662239387623375E-2</v>
      </c>
      <c r="CA49" s="22">
        <f>CA$1*$AJ49+(1-CA$1)*$EE49</f>
        <v>3.1375314722219265E-2</v>
      </c>
      <c r="CB49" s="22">
        <f>CB$1*$AJ49+(1-CB$1)*$EE49</f>
        <v>3.2088390056815158E-2</v>
      </c>
      <c r="CC49" s="22">
        <f>CC$1*$AJ49+(1-CC$1)*$EE49</f>
        <v>3.2801465391411051E-2</v>
      </c>
      <c r="CD49" s="22">
        <f>CD$1*$AJ49+(1-CD$1)*$EE49</f>
        <v>3.3514540726006944E-2</v>
      </c>
      <c r="CE49" s="22">
        <f>CE$1*$AJ49+(1-CE$1)*$EE49</f>
        <v>3.4227616060602838E-2</v>
      </c>
      <c r="CF49" s="22">
        <f>CF$1*$AJ49+(1-CF$1)*$EE49</f>
        <v>3.4940691395198731E-2</v>
      </c>
      <c r="CG49" s="22">
        <f>CG$1*$AJ49+(1-CG$1)*$EE49</f>
        <v>3.5653766729794624E-2</v>
      </c>
      <c r="CH49" s="22">
        <f>CH$1*$AJ49+(1-CH$1)*$EE49</f>
        <v>3.636684206439051E-2</v>
      </c>
      <c r="CI49" s="22">
        <f>CI$1*$AJ49+(1-CI$1)*$EE49</f>
        <v>3.7079917398986403E-2</v>
      </c>
      <c r="CJ49" s="22">
        <f>CJ$1*$AJ49+(1-CJ$1)*$EE49</f>
        <v>3.7792992733582297E-2</v>
      </c>
      <c r="CK49" s="22">
        <f>CK$1*$AJ49+(1-CK$1)*$EE49</f>
        <v>3.850606806817819E-2</v>
      </c>
      <c r="CL49" s="22">
        <f>CL$1*$AJ49+(1-CL$1)*$EE49</f>
        <v>3.9219143402774083E-2</v>
      </c>
      <c r="CM49" s="22">
        <f>CM$1*$AJ49+(1-CM$1)*$EE49</f>
        <v>3.9932218737369976E-2</v>
      </c>
      <c r="CN49" s="22">
        <f>CN$1*$AJ49+(1-CN$1)*$EE49</f>
        <v>4.0645294071965869E-2</v>
      </c>
      <c r="CO49" s="22">
        <f>CO$1*$AJ49+(1-CO$1)*$EE49</f>
        <v>4.1358369406561762E-2</v>
      </c>
      <c r="CP49" s="22">
        <f>CP$1*$AJ49+(1-CP$1)*$EE49</f>
        <v>4.2071444741157656E-2</v>
      </c>
      <c r="CQ49" s="22">
        <f>CQ$1*$AJ49+(1-CQ$1)*$EE49</f>
        <v>4.2784520075753542E-2</v>
      </c>
      <c r="CR49" s="22">
        <f>CR$1*$AJ49+(1-CR$1)*$EE49</f>
        <v>4.3497595410349435E-2</v>
      </c>
      <c r="CS49" s="22">
        <f>CS$1*$AJ49+(1-CS$1)*$EE49</f>
        <v>4.4210670744945328E-2</v>
      </c>
      <c r="CT49" s="22">
        <f>CT$1*$AJ49+(1-CT$1)*$EE49</f>
        <v>4.4923746079541221E-2</v>
      </c>
      <c r="CU49" s="22">
        <f>CU$1*$AJ49+(1-CU$1)*$EE49</f>
        <v>4.5636821414137115E-2</v>
      </c>
      <c r="CV49" s="22">
        <f>CV$1*$AJ49+(1-CV$1)*$EE49</f>
        <v>4.6349896748733008E-2</v>
      </c>
      <c r="CW49" s="22">
        <f>CW$1*$AJ49+(1-CW$1)*$EE49</f>
        <v>4.7062972083328901E-2</v>
      </c>
      <c r="CX49" s="22">
        <f>CX$1*$AJ49+(1-CX$1)*$EE49</f>
        <v>4.7776047417924794E-2</v>
      </c>
      <c r="CY49" s="22">
        <f>CY$1*$AJ49+(1-CY$1)*$EE49</f>
        <v>4.8489122752520687E-2</v>
      </c>
      <c r="CZ49" s="22">
        <f>CZ$1*$AJ49+(1-CZ$1)*$EE49</f>
        <v>4.9202198087116573E-2</v>
      </c>
      <c r="DA49" s="22">
        <f>DA$1*$AJ49+(1-DA$1)*$EE49</f>
        <v>4.9915273421712467E-2</v>
      </c>
      <c r="DB49" s="22">
        <f>DB$1*$AJ49+(1-DB$1)*$EE49</f>
        <v>5.062834875630836E-2</v>
      </c>
      <c r="DC49" s="22">
        <f>DC$1*$AJ49+(1-DC$1)*$EE49</f>
        <v>5.1341424090904253E-2</v>
      </c>
      <c r="DD49" s="22">
        <f>DD$1*$AJ49+(1-DD$1)*$EE49</f>
        <v>5.2054499425500146E-2</v>
      </c>
      <c r="DE49" s="22">
        <f>DE$1*$AJ49+(1-DE$1)*$EE49</f>
        <v>5.2767574760096039E-2</v>
      </c>
      <c r="DF49" s="22">
        <f>DF$1*$AJ49+(1-DF$1)*$EE49</f>
        <v>5.3480650094691932E-2</v>
      </c>
      <c r="DG49" s="22">
        <f>DG$1*$AJ49+(1-DG$1)*$EE49</f>
        <v>5.4193725429287826E-2</v>
      </c>
      <c r="DH49" s="22">
        <f>DH$1*$AJ49+(1-DH$1)*$EE49</f>
        <v>5.4906800763883719E-2</v>
      </c>
      <c r="DI49" s="22">
        <f>DI$1*$AJ49+(1-DI$1)*$EE49</f>
        <v>5.5619876098479612E-2</v>
      </c>
      <c r="DJ49" s="22">
        <f>DJ$1*$AJ49+(1-DJ$1)*$EE49</f>
        <v>5.6332951433075498E-2</v>
      </c>
      <c r="DK49" s="22">
        <f>DK$1*$AJ49+(1-DK$1)*$EE49</f>
        <v>5.7046026767671391E-2</v>
      </c>
      <c r="DL49" s="22">
        <f>DL$1*$AJ49+(1-DL$1)*$EE49</f>
        <v>5.7759102102267285E-2</v>
      </c>
      <c r="DM49" s="22">
        <f>DM$1*$AJ49+(1-DM$1)*$EE49</f>
        <v>5.8472177436863178E-2</v>
      </c>
      <c r="DN49" s="22">
        <f>DN$1*$AJ49+(1-DN$1)*$EE49</f>
        <v>5.9185252771459071E-2</v>
      </c>
      <c r="DO49" s="22">
        <f>DO$1*$AJ49+(1-DO$1)*$EE49</f>
        <v>5.9898328106054964E-2</v>
      </c>
      <c r="DP49" s="22">
        <f>DP$1*$AJ49+(1-DP$1)*$EE49</f>
        <v>6.0611403440650857E-2</v>
      </c>
      <c r="DQ49" s="22">
        <f>DQ$1*$AJ49+(1-DQ$1)*$EE49</f>
        <v>6.132447877524675E-2</v>
      </c>
      <c r="DR49" s="22">
        <f>DR$1*$AJ49+(1-DR$1)*$EE49</f>
        <v>6.2037554109842644E-2</v>
      </c>
      <c r="DS49" s="22">
        <f>DS$1*$AJ49+(1-DS$1)*$EE49</f>
        <v>6.275062944443853E-2</v>
      </c>
      <c r="DT49" s="22">
        <f>DT$1*$AJ49+(1-DT$1)*$EE49</f>
        <v>6.346370477903443E-2</v>
      </c>
      <c r="DU49" s="22">
        <f>DU$1*$AJ49+(1-DU$1)*$EE49</f>
        <v>6.4176780113630316E-2</v>
      </c>
      <c r="DV49" s="22">
        <f>DV$1*$AJ49+(1-DV$1)*$EE49</f>
        <v>6.4889855448226216E-2</v>
      </c>
      <c r="DW49" s="22">
        <f>DW$1*$AJ49+(1-DW$1)*$EE49</f>
        <v>6.5602930782822089E-2</v>
      </c>
      <c r="DX49" s="22">
        <f>DX$1*$AJ49+(1-DX$1)*$EE49</f>
        <v>6.6316006117417989E-2</v>
      </c>
      <c r="DY49" s="22">
        <f>DY$1*$AJ49+(1-DY$1)*$EE49</f>
        <v>6.7029081452013875E-2</v>
      </c>
      <c r="DZ49" s="22">
        <f>DZ$1*$AJ49+(1-DZ$1)*$EE49</f>
        <v>6.7742156786609775E-2</v>
      </c>
      <c r="EA49" s="22">
        <f>EA$1*$AJ49+(1-EA$1)*$EE49</f>
        <v>6.8455232121205661E-2</v>
      </c>
      <c r="EB49" s="22">
        <f>EB$1*$AJ49+(1-EB$1)*$EE49</f>
        <v>6.9168307455801561E-2</v>
      </c>
      <c r="EC49" s="22">
        <f>EC$1*$AJ49+(1-EC$1)*$EE49</f>
        <v>6.9881382790397448E-2</v>
      </c>
      <c r="ED49" s="22">
        <f>ED$1*$AJ49+(1-ED$1)*$EE49</f>
        <v>7.0594458124993348E-2</v>
      </c>
      <c r="EE49" s="37">
        <v>7.1307533459589179E-2</v>
      </c>
      <c r="EF49" s="37">
        <v>7.2993385528741087E-2</v>
      </c>
      <c r="EH49" s="37">
        <v>4.6572573136383383E-2</v>
      </c>
    </row>
    <row r="50" spans="1:138" x14ac:dyDescent="0.2">
      <c r="D50" s="16"/>
      <c r="E50" s="17"/>
      <c r="F50" s="17"/>
      <c r="G50" s="17"/>
      <c r="H50" s="17"/>
      <c r="I50" s="17"/>
      <c r="J50" s="17"/>
      <c r="K50" s="17"/>
      <c r="L50" s="17"/>
      <c r="N50" s="11">
        <v>42132</v>
      </c>
      <c r="O50" s="12">
        <v>710.38</v>
      </c>
      <c r="P50" s="13">
        <v>2116.1</v>
      </c>
      <c r="Q50" s="12">
        <v>268.68</v>
      </c>
      <c r="R50" s="12">
        <v>226.48</v>
      </c>
      <c r="S50" s="12">
        <v>396.29</v>
      </c>
      <c r="T50" s="12">
        <v>122.33</v>
      </c>
      <c r="U50" s="12">
        <v>444.31</v>
      </c>
      <c r="V50" s="12">
        <v>692.44</v>
      </c>
      <c r="W50" s="12">
        <v>243.86</v>
      </c>
      <c r="Y50" s="21">
        <f>(O50-O49)/O49</f>
        <v>5.9474921408140214E-3</v>
      </c>
      <c r="Z50" s="21">
        <f>(P50-P49)/P49</f>
        <v>1.3457854406130225E-2</v>
      </c>
      <c r="AA50" s="21">
        <f>(Q50-Q49)/Q49</f>
        <v>1.2854827157236119E-2</v>
      </c>
      <c r="AB50" s="31">
        <v>0</v>
      </c>
      <c r="AC50" s="21">
        <f>(S50-S49)/S49</f>
        <v>1.6682253620807952E-3</v>
      </c>
      <c r="AD50" s="21">
        <f>(T50-T49)/T49</f>
        <v>7.7436362138561471E-3</v>
      </c>
      <c r="AE50" s="21">
        <f>(U50-U49)/U49</f>
        <v>5.5675002829013902E-3</v>
      </c>
      <c r="AF50" s="21">
        <f>(V50-V49)/V49</f>
        <v>5.8540695225230413E-3</v>
      </c>
      <c r="AG50" s="21">
        <f>(W50-W49)/W49</f>
        <v>2.7514431382463241E-2</v>
      </c>
      <c r="AI50" s="1" t="s">
        <v>10</v>
      </c>
      <c r="AJ50" s="37">
        <v>0</v>
      </c>
      <c r="AK50" s="22">
        <f>AK$1*$AJ50+(1-AK$1)*$EE50</f>
        <v>1.9484420973836748E-3</v>
      </c>
      <c r="AL50" s="22">
        <f>AL$1*$AJ50+(1-AL$1)*$EE50</f>
        <v>2.9226631460755122E-3</v>
      </c>
      <c r="AM50" s="22">
        <f>AM$1*$AJ50+(1-AM$1)*$EE50</f>
        <v>3.8968841947673496E-3</v>
      </c>
      <c r="AN50" s="22">
        <f>AN$1*$AJ50+(1-AN$1)*$EE50</f>
        <v>4.8711052434591865E-3</v>
      </c>
      <c r="AO50" s="22">
        <f>AO$1*$AJ50+(1-AO$1)*$EE50</f>
        <v>5.8453262921510244E-3</v>
      </c>
      <c r="AP50" s="22">
        <f>AP$1*$AJ50+(1-AP$1)*$EE50</f>
        <v>6.8195473408428613E-3</v>
      </c>
      <c r="AQ50" s="22">
        <f>AQ$1*$AJ50+(1-AQ$1)*$EE50</f>
        <v>7.7937683895346992E-3</v>
      </c>
      <c r="AR50" s="22">
        <f>AR$1*$AJ50+(1-AR$1)*$EE50</f>
        <v>8.767989438226537E-3</v>
      </c>
      <c r="AS50" s="22">
        <f>AS$1*$AJ50+(1-AS$1)*$EE50</f>
        <v>9.7422104869183731E-3</v>
      </c>
      <c r="AT50" s="22">
        <f>AT$1*$AJ50+(1-AT$1)*$EE50</f>
        <v>1.0716431535610211E-2</v>
      </c>
      <c r="AU50" s="22">
        <f>AU$1*$AJ50+(1-AU$1)*$EE50</f>
        <v>1.1690652584302049E-2</v>
      </c>
      <c r="AV50" s="22">
        <f>AV$1*$AJ50+(1-AV$1)*$EE50</f>
        <v>1.2664873632993887E-2</v>
      </c>
      <c r="AW50" s="22">
        <f>AW$1*$AJ50+(1-AW$1)*$EE50</f>
        <v>1.3639094681685723E-2</v>
      </c>
      <c r="AX50" s="22">
        <f>AX$1*$AJ50+(1-AX$1)*$EE50</f>
        <v>1.4613315730377561E-2</v>
      </c>
      <c r="AY50" s="22">
        <f>AY$1*$AJ50+(1-AY$1)*$EE50</f>
        <v>1.5587536779069398E-2</v>
      </c>
      <c r="AZ50" s="22">
        <f>AZ$1*$AJ50+(1-AZ$1)*$EE50</f>
        <v>1.6561757827761234E-2</v>
      </c>
      <c r="BA50" s="22">
        <f>BA$1*$AJ50+(1-BA$1)*$EE50</f>
        <v>1.7535978876453074E-2</v>
      </c>
      <c r="BB50" s="22">
        <f>BB$1*$AJ50+(1-BB$1)*$EE50</f>
        <v>1.851019992514491E-2</v>
      </c>
      <c r="BC50" s="22">
        <f>BC$1*$AJ50+(1-BC$1)*$EE50</f>
        <v>1.9484420973836746E-2</v>
      </c>
      <c r="BD50" s="22">
        <f>BD$1*$AJ50+(1-BD$1)*$EE50</f>
        <v>2.0458642022528586E-2</v>
      </c>
      <c r="BE50" s="22">
        <f>BE$1*$AJ50+(1-BE$1)*$EE50</f>
        <v>2.1432863071220422E-2</v>
      </c>
      <c r="BF50" s="22">
        <f>BF$1*$AJ50+(1-BF$1)*$EE50</f>
        <v>2.2407084119912258E-2</v>
      </c>
      <c r="BG50" s="22">
        <f>BG$1*$AJ50+(1-BG$1)*$EE50</f>
        <v>2.3381305168604097E-2</v>
      </c>
      <c r="BH50" s="22">
        <f>BH$1*$AJ50+(1-BH$1)*$EE50</f>
        <v>2.4355526217295934E-2</v>
      </c>
      <c r="BI50" s="22">
        <f>BI$1*$AJ50+(1-BI$1)*$EE50</f>
        <v>2.5329747265987773E-2</v>
      </c>
      <c r="BJ50" s="22">
        <f>BJ$1*$AJ50+(1-BJ$1)*$EE50</f>
        <v>2.6303968314679609E-2</v>
      </c>
      <c r="BK50" s="22">
        <f>BK$1*$AJ50+(1-BK$1)*$EE50</f>
        <v>2.7278189363371445E-2</v>
      </c>
      <c r="BL50" s="22">
        <f>BL$1*$AJ50+(1-BL$1)*$EE50</f>
        <v>2.8252410412063285E-2</v>
      </c>
      <c r="BM50" s="22">
        <f>BM$1*$AJ50+(1-BM$1)*$EE50</f>
        <v>2.9226631460755121E-2</v>
      </c>
      <c r="BN50" s="22">
        <f>BN$1*$AJ50+(1-BN$1)*$EE50</f>
        <v>3.0200852509446957E-2</v>
      </c>
      <c r="BO50" s="22">
        <f>BO$1*$AJ50+(1-BO$1)*$EE50</f>
        <v>3.1175073558138797E-2</v>
      </c>
      <c r="BP50" s="22">
        <f>BP$1*$AJ50+(1-BP$1)*$EE50</f>
        <v>3.2149294606830636E-2</v>
      </c>
      <c r="BQ50" s="22">
        <f>BQ$1*$AJ50+(1-BQ$1)*$EE50</f>
        <v>3.3123515655522469E-2</v>
      </c>
      <c r="BR50" s="22">
        <f>BR$1*$AJ50+(1-BR$1)*$EE50</f>
        <v>3.4097736704214308E-2</v>
      </c>
      <c r="BS50" s="22">
        <f>BS$1*$AJ50+(1-BS$1)*$EE50</f>
        <v>3.5071957752906148E-2</v>
      </c>
      <c r="BT50" s="22">
        <f>BT$1*$AJ50+(1-BT$1)*$EE50</f>
        <v>3.6046178801597981E-2</v>
      </c>
      <c r="BU50" s="22">
        <f>BU$1*$AJ50+(1-BU$1)*$EE50</f>
        <v>3.702039985028982E-2</v>
      </c>
      <c r="BV50" s="22">
        <f>BV$1*$AJ50+(1-BV$1)*$EE50</f>
        <v>3.799462089898166E-2</v>
      </c>
      <c r="BW50" s="22">
        <f>BW$1*$AJ50+(1-BW$1)*$EE50</f>
        <v>3.8968841947673492E-2</v>
      </c>
      <c r="BX50" s="22">
        <f>BX$1*$AJ50+(1-BX$1)*$EE50</f>
        <v>3.9943062996365332E-2</v>
      </c>
      <c r="BY50" s="22">
        <f>BY$1*$AJ50+(1-BY$1)*$EE50</f>
        <v>4.0917284045057171E-2</v>
      </c>
      <c r="BZ50" s="22">
        <f>BZ$1*$AJ50+(1-BZ$1)*$EE50</f>
        <v>4.1891505093749004E-2</v>
      </c>
      <c r="CA50" s="22">
        <f>CA$1*$AJ50+(1-CA$1)*$EE50</f>
        <v>4.2865726142440844E-2</v>
      </c>
      <c r="CB50" s="22">
        <f>CB$1*$AJ50+(1-CB$1)*$EE50</f>
        <v>4.3839947191132683E-2</v>
      </c>
      <c r="CC50" s="22">
        <f>CC$1*$AJ50+(1-CC$1)*$EE50</f>
        <v>4.4814168239824516E-2</v>
      </c>
      <c r="CD50" s="22">
        <f>CD$1*$AJ50+(1-CD$1)*$EE50</f>
        <v>4.5788389288516355E-2</v>
      </c>
      <c r="CE50" s="22">
        <f>CE$1*$AJ50+(1-CE$1)*$EE50</f>
        <v>4.6762610337208195E-2</v>
      </c>
      <c r="CF50" s="22">
        <f>CF$1*$AJ50+(1-CF$1)*$EE50</f>
        <v>4.7736831385900035E-2</v>
      </c>
      <c r="CG50" s="22">
        <f>CG$1*$AJ50+(1-CG$1)*$EE50</f>
        <v>4.8711052434591867E-2</v>
      </c>
      <c r="CH50" s="22">
        <f>CH$1*$AJ50+(1-CH$1)*$EE50</f>
        <v>4.9685273483283707E-2</v>
      </c>
      <c r="CI50" s="22">
        <f>CI$1*$AJ50+(1-CI$1)*$EE50</f>
        <v>5.0659494531975546E-2</v>
      </c>
      <c r="CJ50" s="22">
        <f>CJ$1*$AJ50+(1-CJ$1)*$EE50</f>
        <v>5.1633715580667379E-2</v>
      </c>
      <c r="CK50" s="22">
        <f>CK$1*$AJ50+(1-CK$1)*$EE50</f>
        <v>5.2607936629359218E-2</v>
      </c>
      <c r="CL50" s="22">
        <f>CL$1*$AJ50+(1-CL$1)*$EE50</f>
        <v>5.3582157678051058E-2</v>
      </c>
      <c r="CM50" s="22">
        <f>CM$1*$AJ50+(1-CM$1)*$EE50</f>
        <v>5.4556378726742891E-2</v>
      </c>
      <c r="CN50" s="22">
        <f>CN$1*$AJ50+(1-CN$1)*$EE50</f>
        <v>5.553059977543473E-2</v>
      </c>
      <c r="CO50" s="22">
        <f>CO$1*$AJ50+(1-CO$1)*$EE50</f>
        <v>5.650482082412657E-2</v>
      </c>
      <c r="CP50" s="22">
        <f>CP$1*$AJ50+(1-CP$1)*$EE50</f>
        <v>5.7479041872818402E-2</v>
      </c>
      <c r="CQ50" s="22">
        <f>CQ$1*$AJ50+(1-CQ$1)*$EE50</f>
        <v>5.8453262921510242E-2</v>
      </c>
      <c r="CR50" s="22">
        <f>CR$1*$AJ50+(1-CR$1)*$EE50</f>
        <v>5.9427483970202082E-2</v>
      </c>
      <c r="CS50" s="22">
        <f>CS$1*$AJ50+(1-CS$1)*$EE50</f>
        <v>6.0401705018893914E-2</v>
      </c>
      <c r="CT50" s="22">
        <f>CT$1*$AJ50+(1-CT$1)*$EE50</f>
        <v>6.1375926067585754E-2</v>
      </c>
      <c r="CU50" s="22">
        <f>CU$1*$AJ50+(1-CU$1)*$EE50</f>
        <v>6.2350147116277593E-2</v>
      </c>
      <c r="CV50" s="22">
        <f>CV$1*$AJ50+(1-CV$1)*$EE50</f>
        <v>6.3324368164969433E-2</v>
      </c>
      <c r="CW50" s="22">
        <f>CW$1*$AJ50+(1-CW$1)*$EE50</f>
        <v>6.4298589213661272E-2</v>
      </c>
      <c r="CX50" s="22">
        <f>CX$1*$AJ50+(1-CX$1)*$EE50</f>
        <v>6.5272810262353098E-2</v>
      </c>
      <c r="CY50" s="22">
        <f>CY$1*$AJ50+(1-CY$1)*$EE50</f>
        <v>6.6247031311044938E-2</v>
      </c>
      <c r="CZ50" s="22">
        <f>CZ$1*$AJ50+(1-CZ$1)*$EE50</f>
        <v>6.7221252359736777E-2</v>
      </c>
      <c r="DA50" s="22">
        <f>DA$1*$AJ50+(1-DA$1)*$EE50</f>
        <v>6.8195473408428617E-2</v>
      </c>
      <c r="DB50" s="22">
        <f>DB$1*$AJ50+(1-DB$1)*$EE50</f>
        <v>6.9169694457120456E-2</v>
      </c>
      <c r="DC50" s="22">
        <f>DC$1*$AJ50+(1-DC$1)*$EE50</f>
        <v>7.0143915505812296E-2</v>
      </c>
      <c r="DD50" s="22">
        <f>DD$1*$AJ50+(1-DD$1)*$EE50</f>
        <v>7.1118136554504122E-2</v>
      </c>
      <c r="DE50" s="22">
        <f>DE$1*$AJ50+(1-DE$1)*$EE50</f>
        <v>7.2092357603195961E-2</v>
      </c>
      <c r="DF50" s="22">
        <f>DF$1*$AJ50+(1-DF$1)*$EE50</f>
        <v>7.3066578651887801E-2</v>
      </c>
      <c r="DG50" s="22">
        <f>DG$1*$AJ50+(1-DG$1)*$EE50</f>
        <v>7.404079970057964E-2</v>
      </c>
      <c r="DH50" s="22">
        <f>DH$1*$AJ50+(1-DH$1)*$EE50</f>
        <v>7.501502074927148E-2</v>
      </c>
      <c r="DI50" s="22">
        <f>DI$1*$AJ50+(1-DI$1)*$EE50</f>
        <v>7.5989241797963319E-2</v>
      </c>
      <c r="DJ50" s="22">
        <f>DJ$1*$AJ50+(1-DJ$1)*$EE50</f>
        <v>7.6963462846655159E-2</v>
      </c>
      <c r="DK50" s="22">
        <f>DK$1*$AJ50+(1-DK$1)*$EE50</f>
        <v>7.7937683895346985E-2</v>
      </c>
      <c r="DL50" s="22">
        <f>DL$1*$AJ50+(1-DL$1)*$EE50</f>
        <v>7.8911904944038824E-2</v>
      </c>
      <c r="DM50" s="22">
        <f>DM$1*$AJ50+(1-DM$1)*$EE50</f>
        <v>7.9886125992730664E-2</v>
      </c>
      <c r="DN50" s="22">
        <f>DN$1*$AJ50+(1-DN$1)*$EE50</f>
        <v>8.0860347041422503E-2</v>
      </c>
      <c r="DO50" s="22">
        <f>DO$1*$AJ50+(1-DO$1)*$EE50</f>
        <v>8.1834568090114343E-2</v>
      </c>
      <c r="DP50" s="22">
        <f>DP$1*$AJ50+(1-DP$1)*$EE50</f>
        <v>8.2808789138806183E-2</v>
      </c>
      <c r="DQ50" s="22">
        <f>DQ$1*$AJ50+(1-DQ$1)*$EE50</f>
        <v>8.3783010187498008E-2</v>
      </c>
      <c r="DR50" s="22">
        <f>DR$1*$AJ50+(1-DR$1)*$EE50</f>
        <v>8.4757231236189848E-2</v>
      </c>
      <c r="DS50" s="22">
        <f>DS$1*$AJ50+(1-DS$1)*$EE50</f>
        <v>8.5731452284881687E-2</v>
      </c>
      <c r="DT50" s="22">
        <f>DT$1*$AJ50+(1-DT$1)*$EE50</f>
        <v>8.6705673333573527E-2</v>
      </c>
      <c r="DU50" s="22">
        <f>DU$1*$AJ50+(1-DU$1)*$EE50</f>
        <v>8.7679894382265366E-2</v>
      </c>
      <c r="DV50" s="22">
        <f>DV$1*$AJ50+(1-DV$1)*$EE50</f>
        <v>8.8654115430957206E-2</v>
      </c>
      <c r="DW50" s="22">
        <f>DW$1*$AJ50+(1-DW$1)*$EE50</f>
        <v>8.9628336479649032E-2</v>
      </c>
      <c r="DX50" s="22">
        <f>DX$1*$AJ50+(1-DX$1)*$EE50</f>
        <v>9.0602557528340871E-2</v>
      </c>
      <c r="DY50" s="22">
        <f>DY$1*$AJ50+(1-DY$1)*$EE50</f>
        <v>9.1576778577032697E-2</v>
      </c>
      <c r="DZ50" s="22">
        <f>DZ$1*$AJ50+(1-DZ$1)*$EE50</f>
        <v>9.2550999625724537E-2</v>
      </c>
      <c r="EA50" s="22">
        <f>EA$1*$AJ50+(1-EA$1)*$EE50</f>
        <v>9.3525220674416376E-2</v>
      </c>
      <c r="EB50" s="22">
        <f>EB$1*$AJ50+(1-EB$1)*$EE50</f>
        <v>9.4499441723108216E-2</v>
      </c>
      <c r="EC50" s="22">
        <f>EC$1*$AJ50+(1-EC$1)*$EE50</f>
        <v>9.5473662771800055E-2</v>
      </c>
      <c r="ED50" s="22">
        <f>ED$1*$AJ50+(1-ED$1)*$EE50</f>
        <v>9.6447883820491895E-2</v>
      </c>
      <c r="EE50" s="37">
        <v>9.7422104869183651E-2</v>
      </c>
      <c r="EF50" s="37">
        <v>9.5428905367596975E-2</v>
      </c>
      <c r="EH50" s="37">
        <v>6.2387246273378376E-2</v>
      </c>
    </row>
    <row r="51" spans="1:138" x14ac:dyDescent="0.2">
      <c r="D51" s="16"/>
      <c r="E51" s="17"/>
      <c r="F51" s="17"/>
      <c r="G51" s="17"/>
      <c r="H51" s="17"/>
      <c r="I51" s="17"/>
      <c r="J51" s="17"/>
      <c r="K51" s="17"/>
      <c r="L51" s="17"/>
      <c r="N51" s="11">
        <v>42135</v>
      </c>
      <c r="O51" s="12">
        <v>711.12</v>
      </c>
      <c r="P51" s="13">
        <v>2105.33</v>
      </c>
      <c r="Q51" s="12">
        <v>269</v>
      </c>
      <c r="R51" s="12">
        <v>226.47</v>
      </c>
      <c r="S51" s="12">
        <v>393.57</v>
      </c>
      <c r="T51" s="12">
        <v>122.13</v>
      </c>
      <c r="U51" s="12">
        <v>442.28</v>
      </c>
      <c r="V51" s="12">
        <v>689.1</v>
      </c>
      <c r="W51" s="12">
        <v>242.16</v>
      </c>
      <c r="Y51" s="21">
        <f>(O51-O50)/O50</f>
        <v>1.041695993693529E-3</v>
      </c>
      <c r="Z51" s="21">
        <f>(P51-P50)/P50</f>
        <v>-5.0895515334813957E-3</v>
      </c>
      <c r="AA51" s="21">
        <f>(Q51-Q50)/Q50</f>
        <v>1.1910078904272486E-3</v>
      </c>
      <c r="AB51" s="31">
        <v>0</v>
      </c>
      <c r="AC51" s="21">
        <f>(S51-S50)/S50</f>
        <v>-6.8636604506801258E-3</v>
      </c>
      <c r="AD51" s="21">
        <f>(T51-T50)/T50</f>
        <v>-1.6349219324777475E-3</v>
      </c>
      <c r="AE51" s="21">
        <f>(U51-U50)/U50</f>
        <v>-4.5688820868313327E-3</v>
      </c>
      <c r="AF51" s="21">
        <f>(V51-V50)/V50</f>
        <v>-4.8235226156779385E-3</v>
      </c>
      <c r="AG51" s="21">
        <f>(W51-W50)/W50</f>
        <v>-6.9712129910605141E-3</v>
      </c>
      <c r="AI51" s="1" t="s">
        <v>32</v>
      </c>
      <c r="AJ51" s="37">
        <v>0</v>
      </c>
      <c r="AK51" s="22">
        <f>AK$1*$AJ51+(1-AK$1)*$EE51</f>
        <v>1.1901824537404284E-3</v>
      </c>
      <c r="AL51" s="22">
        <f>AL$1*$AJ51+(1-AL$1)*$EE51</f>
        <v>1.7852736806106427E-3</v>
      </c>
      <c r="AM51" s="22">
        <f>AM$1*$AJ51+(1-AM$1)*$EE51</f>
        <v>2.3803649074808568E-3</v>
      </c>
      <c r="AN51" s="22">
        <f>AN$1*$AJ51+(1-AN$1)*$EE51</f>
        <v>2.9754561343510711E-3</v>
      </c>
      <c r="AO51" s="22">
        <f>AO$1*$AJ51+(1-AO$1)*$EE51</f>
        <v>3.5705473612212854E-3</v>
      </c>
      <c r="AP51" s="22">
        <f>AP$1*$AJ51+(1-AP$1)*$EE51</f>
        <v>4.1656385880914993E-3</v>
      </c>
      <c r="AQ51" s="22">
        <f>AQ$1*$AJ51+(1-AQ$1)*$EE51</f>
        <v>4.7607298149617136E-3</v>
      </c>
      <c r="AR51" s="22">
        <f>AR$1*$AJ51+(1-AR$1)*$EE51</f>
        <v>5.3558210418319279E-3</v>
      </c>
      <c r="AS51" s="22">
        <f>AS$1*$AJ51+(1-AS$1)*$EE51</f>
        <v>5.9509122687021422E-3</v>
      </c>
      <c r="AT51" s="22">
        <f>AT$1*$AJ51+(1-AT$1)*$EE51</f>
        <v>6.5460034955723565E-3</v>
      </c>
      <c r="AU51" s="22">
        <f>AU$1*$AJ51+(1-AU$1)*$EE51</f>
        <v>7.1410947224425708E-3</v>
      </c>
      <c r="AV51" s="22">
        <f>AV$1*$AJ51+(1-AV$1)*$EE51</f>
        <v>7.7361859493127851E-3</v>
      </c>
      <c r="AW51" s="22">
        <f>AW$1*$AJ51+(1-AW$1)*$EE51</f>
        <v>8.3312771761829985E-3</v>
      </c>
      <c r="AX51" s="22">
        <f>AX$1*$AJ51+(1-AX$1)*$EE51</f>
        <v>8.9263684030532128E-3</v>
      </c>
      <c r="AY51" s="22">
        <f>AY$1*$AJ51+(1-AY$1)*$EE51</f>
        <v>9.5214596299234271E-3</v>
      </c>
      <c r="AZ51" s="22">
        <f>AZ$1*$AJ51+(1-AZ$1)*$EE51</f>
        <v>1.0116550856793641E-2</v>
      </c>
      <c r="BA51" s="22">
        <f>BA$1*$AJ51+(1-BA$1)*$EE51</f>
        <v>1.0711642083663856E-2</v>
      </c>
      <c r="BB51" s="22">
        <f>BB$1*$AJ51+(1-BB$1)*$EE51</f>
        <v>1.130673331053407E-2</v>
      </c>
      <c r="BC51" s="22">
        <f>BC$1*$AJ51+(1-BC$1)*$EE51</f>
        <v>1.1901824537404284E-2</v>
      </c>
      <c r="BD51" s="22">
        <f>BD$1*$AJ51+(1-BD$1)*$EE51</f>
        <v>1.2496915764274499E-2</v>
      </c>
      <c r="BE51" s="22">
        <f>BE$1*$AJ51+(1-BE$1)*$EE51</f>
        <v>1.3092006991144713E-2</v>
      </c>
      <c r="BF51" s="22">
        <f>BF$1*$AJ51+(1-BF$1)*$EE51</f>
        <v>1.3687098218014927E-2</v>
      </c>
      <c r="BG51" s="22">
        <f>BG$1*$AJ51+(1-BG$1)*$EE51</f>
        <v>1.4282189444885142E-2</v>
      </c>
      <c r="BH51" s="22">
        <f>BH$1*$AJ51+(1-BH$1)*$EE51</f>
        <v>1.4877280671755356E-2</v>
      </c>
      <c r="BI51" s="22">
        <f>BI$1*$AJ51+(1-BI$1)*$EE51</f>
        <v>1.547237189862557E-2</v>
      </c>
      <c r="BJ51" s="22">
        <f>BJ$1*$AJ51+(1-BJ$1)*$EE51</f>
        <v>1.6067463125495784E-2</v>
      </c>
      <c r="BK51" s="22">
        <f>BK$1*$AJ51+(1-BK$1)*$EE51</f>
        <v>1.6662554352365997E-2</v>
      </c>
      <c r="BL51" s="22">
        <f>BL$1*$AJ51+(1-BL$1)*$EE51</f>
        <v>1.7257645579236213E-2</v>
      </c>
      <c r="BM51" s="22">
        <f>BM$1*$AJ51+(1-BM$1)*$EE51</f>
        <v>1.7852736806106426E-2</v>
      </c>
      <c r="BN51" s="22">
        <f>BN$1*$AJ51+(1-BN$1)*$EE51</f>
        <v>1.8447828032976642E-2</v>
      </c>
      <c r="BO51" s="22">
        <f>BO$1*$AJ51+(1-BO$1)*$EE51</f>
        <v>1.9042919259846854E-2</v>
      </c>
      <c r="BP51" s="22">
        <f>BP$1*$AJ51+(1-BP$1)*$EE51</f>
        <v>1.963801048671707E-2</v>
      </c>
      <c r="BQ51" s="22">
        <f>BQ$1*$AJ51+(1-BQ$1)*$EE51</f>
        <v>2.0233101713587283E-2</v>
      </c>
      <c r="BR51" s="22">
        <f>BR$1*$AJ51+(1-BR$1)*$EE51</f>
        <v>2.0828192940457499E-2</v>
      </c>
      <c r="BS51" s="22">
        <f>BS$1*$AJ51+(1-BS$1)*$EE51</f>
        <v>2.1423284167327711E-2</v>
      </c>
      <c r="BT51" s="22">
        <f>BT$1*$AJ51+(1-BT$1)*$EE51</f>
        <v>2.2018375394197924E-2</v>
      </c>
      <c r="BU51" s="22">
        <f>BU$1*$AJ51+(1-BU$1)*$EE51</f>
        <v>2.261346662106814E-2</v>
      </c>
      <c r="BV51" s="22">
        <f>BV$1*$AJ51+(1-BV$1)*$EE51</f>
        <v>2.3208557847938353E-2</v>
      </c>
      <c r="BW51" s="22">
        <f>BW$1*$AJ51+(1-BW$1)*$EE51</f>
        <v>2.3803649074808569E-2</v>
      </c>
      <c r="BX51" s="22">
        <f>BX$1*$AJ51+(1-BX$1)*$EE51</f>
        <v>2.4398740301678781E-2</v>
      </c>
      <c r="BY51" s="22">
        <f>BY$1*$AJ51+(1-BY$1)*$EE51</f>
        <v>2.4993831528548997E-2</v>
      </c>
      <c r="BZ51" s="22">
        <f>BZ$1*$AJ51+(1-BZ$1)*$EE51</f>
        <v>2.558892275541921E-2</v>
      </c>
      <c r="CA51" s="22">
        <f>CA$1*$AJ51+(1-CA$1)*$EE51</f>
        <v>2.6184013982289426E-2</v>
      </c>
      <c r="CB51" s="22">
        <f>CB$1*$AJ51+(1-CB$1)*$EE51</f>
        <v>2.6779105209159638E-2</v>
      </c>
      <c r="CC51" s="22">
        <f>CC$1*$AJ51+(1-CC$1)*$EE51</f>
        <v>2.7374196436029855E-2</v>
      </c>
      <c r="CD51" s="22">
        <f>CD$1*$AJ51+(1-CD$1)*$EE51</f>
        <v>2.7969287662900067E-2</v>
      </c>
      <c r="CE51" s="22">
        <f>CE$1*$AJ51+(1-CE$1)*$EE51</f>
        <v>2.8564378889770283E-2</v>
      </c>
      <c r="CF51" s="22">
        <f>CF$1*$AJ51+(1-CF$1)*$EE51</f>
        <v>2.9159470116640496E-2</v>
      </c>
      <c r="CG51" s="22">
        <f>CG$1*$AJ51+(1-CG$1)*$EE51</f>
        <v>2.9754561343510712E-2</v>
      </c>
      <c r="CH51" s="22">
        <f>CH$1*$AJ51+(1-CH$1)*$EE51</f>
        <v>3.0349652570380924E-2</v>
      </c>
      <c r="CI51" s="22">
        <f>CI$1*$AJ51+(1-CI$1)*$EE51</f>
        <v>3.094474379725114E-2</v>
      </c>
      <c r="CJ51" s="22">
        <f>CJ$1*$AJ51+(1-CJ$1)*$EE51</f>
        <v>3.1539835024121353E-2</v>
      </c>
      <c r="CK51" s="22">
        <f>CK$1*$AJ51+(1-CK$1)*$EE51</f>
        <v>3.2134926250991569E-2</v>
      </c>
      <c r="CL51" s="22">
        <f>CL$1*$AJ51+(1-CL$1)*$EE51</f>
        <v>3.2730017477861778E-2</v>
      </c>
      <c r="CM51" s="22">
        <f>CM$1*$AJ51+(1-CM$1)*$EE51</f>
        <v>3.3325108704731994E-2</v>
      </c>
      <c r="CN51" s="22">
        <f>CN$1*$AJ51+(1-CN$1)*$EE51</f>
        <v>3.392019993160221E-2</v>
      </c>
      <c r="CO51" s="22">
        <f>CO$1*$AJ51+(1-CO$1)*$EE51</f>
        <v>3.4515291158472426E-2</v>
      </c>
      <c r="CP51" s="22">
        <f>CP$1*$AJ51+(1-CP$1)*$EE51</f>
        <v>3.5110382385342635E-2</v>
      </c>
      <c r="CQ51" s="22">
        <f>CQ$1*$AJ51+(1-CQ$1)*$EE51</f>
        <v>3.5705473612212851E-2</v>
      </c>
      <c r="CR51" s="22">
        <f>CR$1*$AJ51+(1-CR$1)*$EE51</f>
        <v>3.6300564839083067E-2</v>
      </c>
      <c r="CS51" s="22">
        <f>CS$1*$AJ51+(1-CS$1)*$EE51</f>
        <v>3.6895656065953283E-2</v>
      </c>
      <c r="CT51" s="22">
        <f>CT$1*$AJ51+(1-CT$1)*$EE51</f>
        <v>3.7490747292823492E-2</v>
      </c>
      <c r="CU51" s="22">
        <f>CU$1*$AJ51+(1-CU$1)*$EE51</f>
        <v>3.8085838519693709E-2</v>
      </c>
      <c r="CV51" s="22">
        <f>CV$1*$AJ51+(1-CV$1)*$EE51</f>
        <v>3.8680929746563925E-2</v>
      </c>
      <c r="CW51" s="22">
        <f>CW$1*$AJ51+(1-CW$1)*$EE51</f>
        <v>3.9276020973434141E-2</v>
      </c>
      <c r="CX51" s="22">
        <f>CX$1*$AJ51+(1-CX$1)*$EE51</f>
        <v>3.987111220030435E-2</v>
      </c>
      <c r="CY51" s="22">
        <f>CY$1*$AJ51+(1-CY$1)*$EE51</f>
        <v>4.0466203427174566E-2</v>
      </c>
      <c r="CZ51" s="22">
        <f>CZ$1*$AJ51+(1-CZ$1)*$EE51</f>
        <v>4.1061294654044782E-2</v>
      </c>
      <c r="DA51" s="22">
        <f>DA$1*$AJ51+(1-DA$1)*$EE51</f>
        <v>4.1656385880914998E-2</v>
      </c>
      <c r="DB51" s="22">
        <f>DB$1*$AJ51+(1-DB$1)*$EE51</f>
        <v>4.2251477107785207E-2</v>
      </c>
      <c r="DC51" s="22">
        <f>DC$1*$AJ51+(1-DC$1)*$EE51</f>
        <v>4.2846568334655423E-2</v>
      </c>
      <c r="DD51" s="22">
        <f>DD$1*$AJ51+(1-DD$1)*$EE51</f>
        <v>4.3441659561525639E-2</v>
      </c>
      <c r="DE51" s="22">
        <f>DE$1*$AJ51+(1-DE$1)*$EE51</f>
        <v>4.4036750788395848E-2</v>
      </c>
      <c r="DF51" s="22">
        <f>DF$1*$AJ51+(1-DF$1)*$EE51</f>
        <v>4.4631842015266064E-2</v>
      </c>
      <c r="DG51" s="22">
        <f>DG$1*$AJ51+(1-DG$1)*$EE51</f>
        <v>4.522693324213628E-2</v>
      </c>
      <c r="DH51" s="22">
        <f>DH$1*$AJ51+(1-DH$1)*$EE51</f>
        <v>4.5822024469006496E-2</v>
      </c>
      <c r="DI51" s="22">
        <f>DI$1*$AJ51+(1-DI$1)*$EE51</f>
        <v>4.6417115695876705E-2</v>
      </c>
      <c r="DJ51" s="22">
        <f>DJ$1*$AJ51+(1-DJ$1)*$EE51</f>
        <v>4.7012206922746921E-2</v>
      </c>
      <c r="DK51" s="22">
        <f>DK$1*$AJ51+(1-DK$1)*$EE51</f>
        <v>4.7607298149617137E-2</v>
      </c>
      <c r="DL51" s="22">
        <f>DL$1*$AJ51+(1-DL$1)*$EE51</f>
        <v>4.8202389376487353E-2</v>
      </c>
      <c r="DM51" s="22">
        <f>DM$1*$AJ51+(1-DM$1)*$EE51</f>
        <v>4.8797480603357563E-2</v>
      </c>
      <c r="DN51" s="22">
        <f>DN$1*$AJ51+(1-DN$1)*$EE51</f>
        <v>4.9392571830227779E-2</v>
      </c>
      <c r="DO51" s="22">
        <f>DO$1*$AJ51+(1-DO$1)*$EE51</f>
        <v>4.9987663057097995E-2</v>
      </c>
      <c r="DP51" s="22">
        <f>DP$1*$AJ51+(1-DP$1)*$EE51</f>
        <v>5.0582754283968211E-2</v>
      </c>
      <c r="DQ51" s="22">
        <f>DQ$1*$AJ51+(1-DQ$1)*$EE51</f>
        <v>5.117784551083842E-2</v>
      </c>
      <c r="DR51" s="22">
        <f>DR$1*$AJ51+(1-DR$1)*$EE51</f>
        <v>5.1772936737708636E-2</v>
      </c>
      <c r="DS51" s="22">
        <f>DS$1*$AJ51+(1-DS$1)*$EE51</f>
        <v>5.2368027964578852E-2</v>
      </c>
      <c r="DT51" s="22">
        <f>DT$1*$AJ51+(1-DT$1)*$EE51</f>
        <v>5.2963119191449068E-2</v>
      </c>
      <c r="DU51" s="22">
        <f>DU$1*$AJ51+(1-DU$1)*$EE51</f>
        <v>5.3558210418319277E-2</v>
      </c>
      <c r="DV51" s="22">
        <f>DV$1*$AJ51+(1-DV$1)*$EE51</f>
        <v>5.4153301645189493E-2</v>
      </c>
      <c r="DW51" s="22">
        <f>DW$1*$AJ51+(1-DW$1)*$EE51</f>
        <v>5.4748392872059702E-2</v>
      </c>
      <c r="DX51" s="22">
        <f>DX$1*$AJ51+(1-DX$1)*$EE51</f>
        <v>5.5343484098929918E-2</v>
      </c>
      <c r="DY51" s="22">
        <f>DY$1*$AJ51+(1-DY$1)*$EE51</f>
        <v>5.5938575325800127E-2</v>
      </c>
      <c r="DZ51" s="22">
        <f>DZ$1*$AJ51+(1-DZ$1)*$EE51</f>
        <v>5.6533666552670343E-2</v>
      </c>
      <c r="EA51" s="22">
        <f>EA$1*$AJ51+(1-EA$1)*$EE51</f>
        <v>5.7128757779540559E-2</v>
      </c>
      <c r="EB51" s="22">
        <f>EB$1*$AJ51+(1-EB$1)*$EE51</f>
        <v>5.7723849006410768E-2</v>
      </c>
      <c r="EC51" s="22">
        <f>EC$1*$AJ51+(1-EC$1)*$EE51</f>
        <v>5.8318940233280984E-2</v>
      </c>
      <c r="ED51" s="22">
        <f>ED$1*$AJ51+(1-ED$1)*$EE51</f>
        <v>5.8914031460151201E-2</v>
      </c>
      <c r="EE51" s="37">
        <v>5.9509122687021368E-2</v>
      </c>
      <c r="EF51" s="37">
        <v>5.8244834695629237E-2</v>
      </c>
      <c r="EG51" s="68"/>
      <c r="EH51" s="37">
        <v>3.8696413831708944E-2</v>
      </c>
    </row>
    <row r="52" spans="1:138" x14ac:dyDescent="0.2">
      <c r="A52" s="60" t="s">
        <v>54</v>
      </c>
      <c r="C52" s="1" t="s">
        <v>56</v>
      </c>
      <c r="D52" s="61">
        <f>D29</f>
        <v>6.0698597157838541E-2</v>
      </c>
      <c r="E52" s="17"/>
      <c r="F52" s="17"/>
      <c r="G52" s="17"/>
      <c r="H52" s="17"/>
      <c r="I52" s="17"/>
      <c r="J52" s="17"/>
      <c r="K52" s="17"/>
      <c r="L52" s="17"/>
      <c r="N52" s="11">
        <v>42136</v>
      </c>
      <c r="O52" s="12">
        <v>708.93</v>
      </c>
      <c r="P52" s="13">
        <v>2099.12</v>
      </c>
      <c r="Q52" s="12">
        <v>267.08</v>
      </c>
      <c r="R52" s="12">
        <v>226.47</v>
      </c>
      <c r="S52" s="12">
        <v>393.89</v>
      </c>
      <c r="T52" s="12">
        <v>122.48</v>
      </c>
      <c r="U52" s="12">
        <v>450.83</v>
      </c>
      <c r="V52" s="12">
        <v>694.69</v>
      </c>
      <c r="W52" s="12">
        <v>241.11</v>
      </c>
      <c r="Y52" s="21">
        <f>(O52-O51)/O51</f>
        <v>-3.0796490043875219E-3</v>
      </c>
      <c r="Z52" s="21">
        <f>(P52-P51)/P51</f>
        <v>-2.9496563484109552E-3</v>
      </c>
      <c r="AA52" s="21">
        <f>(Q52-Q51)/Q51</f>
        <v>-7.1375464684015465E-3</v>
      </c>
      <c r="AB52" s="31">
        <v>0</v>
      </c>
      <c r="AC52" s="21">
        <f>(S52-S51)/S51</f>
        <v>8.1307010188782982E-4</v>
      </c>
      <c r="AD52" s="21">
        <f>(T52-T51)/T51</f>
        <v>2.8657987390486249E-3</v>
      </c>
      <c r="AE52" s="21">
        <f>(U52-U51)/U51</f>
        <v>1.9331645111693975E-2</v>
      </c>
      <c r="AF52" s="21">
        <f>(V52-V51)/V51</f>
        <v>8.1120301842984056E-3</v>
      </c>
      <c r="AG52" s="21">
        <f>(W52-W51)/W51</f>
        <v>-4.3359762140732696E-3</v>
      </c>
      <c r="AI52" s="1" t="s">
        <v>29</v>
      </c>
      <c r="AJ52" s="37">
        <v>1</v>
      </c>
      <c r="AK52" s="22">
        <f>AK$1*$AJ52+(1-AK$1)*$EE52</f>
        <v>0.98</v>
      </c>
      <c r="AL52" s="22">
        <f>AL$1*$AJ52+(1-AL$1)*$EE52</f>
        <v>0.97</v>
      </c>
      <c r="AM52" s="22">
        <f>AM$1*$AJ52+(1-AM$1)*$EE52</f>
        <v>0.96</v>
      </c>
      <c r="AN52" s="22">
        <f>AN$1*$AJ52+(1-AN$1)*$EE52</f>
        <v>0.95</v>
      </c>
      <c r="AO52" s="22">
        <f>AO$1*$AJ52+(1-AO$1)*$EE52</f>
        <v>0.94</v>
      </c>
      <c r="AP52" s="22">
        <f>AP$1*$AJ52+(1-AP$1)*$EE52</f>
        <v>0.92999999999999994</v>
      </c>
      <c r="AQ52" s="22">
        <f>AQ$1*$AJ52+(1-AQ$1)*$EE52</f>
        <v>0.91999999999999993</v>
      </c>
      <c r="AR52" s="22">
        <f>AR$1*$AJ52+(1-AR$1)*$EE52</f>
        <v>0.90999999999999992</v>
      </c>
      <c r="AS52" s="22">
        <f>AS$1*$AJ52+(1-AS$1)*$EE52</f>
        <v>0.89999999999999991</v>
      </c>
      <c r="AT52" s="22">
        <f>AT$1*$AJ52+(1-AT$1)*$EE52</f>
        <v>0.8899999999999999</v>
      </c>
      <c r="AU52" s="22">
        <f>AU$1*$AJ52+(1-AU$1)*$EE52</f>
        <v>0.87999999999999989</v>
      </c>
      <c r="AV52" s="22">
        <f>AV$1*$AJ52+(1-AV$1)*$EE52</f>
        <v>0.86999999999999988</v>
      </c>
      <c r="AW52" s="22">
        <f>AW$1*$AJ52+(1-AW$1)*$EE52</f>
        <v>0.85999999999999988</v>
      </c>
      <c r="AX52" s="22">
        <f>AX$1*$AJ52+(1-AX$1)*$EE52</f>
        <v>0.84999999999999987</v>
      </c>
      <c r="AY52" s="22">
        <f>AY$1*$AJ52+(1-AY$1)*$EE52</f>
        <v>0.83999999999999986</v>
      </c>
      <c r="AZ52" s="22">
        <f>AZ$1*$AJ52+(1-AZ$1)*$EE52</f>
        <v>0.82999999999999985</v>
      </c>
      <c r="BA52" s="22">
        <f>BA$1*$AJ52+(1-BA$1)*$EE52</f>
        <v>0.81999999999999984</v>
      </c>
      <c r="BB52" s="22">
        <f>BB$1*$AJ52+(1-BB$1)*$EE52</f>
        <v>0.80999999999999983</v>
      </c>
      <c r="BC52" s="22">
        <f>BC$1*$AJ52+(1-BC$1)*$EE52</f>
        <v>0.79999999999999982</v>
      </c>
      <c r="BD52" s="22">
        <f>BD$1*$AJ52+(1-BD$1)*$EE52</f>
        <v>0.78999999999999981</v>
      </c>
      <c r="BE52" s="22">
        <f>BE$1*$AJ52+(1-BE$1)*$EE52</f>
        <v>0.7799999999999998</v>
      </c>
      <c r="BF52" s="22">
        <f>BF$1*$AJ52+(1-BF$1)*$EE52</f>
        <v>0.7699999999999998</v>
      </c>
      <c r="BG52" s="22">
        <f>BG$1*$AJ52+(1-BG$1)*$EE52</f>
        <v>0.75999999999999979</v>
      </c>
      <c r="BH52" s="22">
        <f>BH$1*$AJ52+(1-BH$1)*$EE52</f>
        <v>0.74999999999999978</v>
      </c>
      <c r="BI52" s="22">
        <f>BI$1*$AJ52+(1-BI$1)*$EE52</f>
        <v>0.73999999999999977</v>
      </c>
      <c r="BJ52" s="22">
        <f>BJ$1*$AJ52+(1-BJ$1)*$EE52</f>
        <v>0.72999999999999976</v>
      </c>
      <c r="BK52" s="22">
        <f>BK$1*$AJ52+(1-BK$1)*$EE52</f>
        <v>0.71999999999999975</v>
      </c>
      <c r="BL52" s="22">
        <f>BL$1*$AJ52+(1-BL$1)*$EE52</f>
        <v>0.70999999999999974</v>
      </c>
      <c r="BM52" s="22">
        <f>BM$1*$AJ52+(1-BM$1)*$EE52</f>
        <v>0.69999999999999973</v>
      </c>
      <c r="BN52" s="22">
        <f>BN$1*$AJ52+(1-BN$1)*$EE52</f>
        <v>0.68999999999999972</v>
      </c>
      <c r="BO52" s="22">
        <f>BO$1*$AJ52+(1-BO$1)*$EE52</f>
        <v>0.67999999999999972</v>
      </c>
      <c r="BP52" s="22">
        <f>BP$1*$AJ52+(1-BP$1)*$EE52</f>
        <v>0.66999999999999971</v>
      </c>
      <c r="BQ52" s="22">
        <f>BQ$1*$AJ52+(1-BQ$1)*$EE52</f>
        <v>0.6599999999999997</v>
      </c>
      <c r="BR52" s="22">
        <f>BR$1*$AJ52+(1-BR$1)*$EE52</f>
        <v>0.64999999999999969</v>
      </c>
      <c r="BS52" s="22">
        <f>BS$1*$AJ52+(1-BS$1)*$EE52</f>
        <v>0.63999999999999968</v>
      </c>
      <c r="BT52" s="22">
        <f>BT$1*$AJ52+(1-BT$1)*$EE52</f>
        <v>0.62999999999999967</v>
      </c>
      <c r="BU52" s="22">
        <f>BU$1*$AJ52+(1-BU$1)*$EE52</f>
        <v>0.61999999999999966</v>
      </c>
      <c r="BV52" s="22">
        <f>BV$1*$AJ52+(1-BV$1)*$EE52</f>
        <v>0.60999999999999965</v>
      </c>
      <c r="BW52" s="22">
        <f>BW$1*$AJ52+(1-BW$1)*$EE52</f>
        <v>0.59999999999999964</v>
      </c>
      <c r="BX52" s="22">
        <f>BX$1*$AJ52+(1-BX$1)*$EE52</f>
        <v>0.58999999999999964</v>
      </c>
      <c r="BY52" s="22">
        <f>BY$1*$AJ52+(1-BY$1)*$EE52</f>
        <v>0.57999999999999963</v>
      </c>
      <c r="BZ52" s="22">
        <f>BZ$1*$AJ52+(1-BZ$1)*$EE52</f>
        <v>0.56999999999999962</v>
      </c>
      <c r="CA52" s="22">
        <f>CA$1*$AJ52+(1-CA$1)*$EE52</f>
        <v>0.55999999999999961</v>
      </c>
      <c r="CB52" s="22">
        <f>CB$1*$AJ52+(1-CB$1)*$EE52</f>
        <v>0.5499999999999996</v>
      </c>
      <c r="CC52" s="22">
        <f>CC$1*$AJ52+(1-CC$1)*$EE52</f>
        <v>0.53999999999999959</v>
      </c>
      <c r="CD52" s="22">
        <f>CD$1*$AJ52+(1-CD$1)*$EE52</f>
        <v>0.52999999999999958</v>
      </c>
      <c r="CE52" s="22">
        <f>CE$1*$AJ52+(1-CE$1)*$EE52</f>
        <v>0.51999999999999957</v>
      </c>
      <c r="CF52" s="22">
        <f>CF$1*$AJ52+(1-CF$1)*$EE52</f>
        <v>0.50999999999999956</v>
      </c>
      <c r="CG52" s="22">
        <f>CG$1*$AJ52+(1-CG$1)*$EE52</f>
        <v>0.49999999999999956</v>
      </c>
      <c r="CH52" s="22">
        <f>CH$1*$AJ52+(1-CH$1)*$EE52</f>
        <v>0.48999999999999955</v>
      </c>
      <c r="CI52" s="22">
        <f>CI$1*$AJ52+(1-CI$1)*$EE52</f>
        <v>0.47999999999999954</v>
      </c>
      <c r="CJ52" s="22">
        <f>CJ$1*$AJ52+(1-CJ$1)*$EE52</f>
        <v>0.46999999999999953</v>
      </c>
      <c r="CK52" s="22">
        <f>CK$1*$AJ52+(1-CK$1)*$EE52</f>
        <v>0.45999999999999952</v>
      </c>
      <c r="CL52" s="22">
        <f>CL$1*$AJ52+(1-CL$1)*$EE52</f>
        <v>0.44999999999999951</v>
      </c>
      <c r="CM52" s="22">
        <f>CM$1*$AJ52+(1-CM$1)*$EE52</f>
        <v>0.4399999999999995</v>
      </c>
      <c r="CN52" s="22">
        <f>CN$1*$AJ52+(1-CN$1)*$EE52</f>
        <v>0.42999999999999949</v>
      </c>
      <c r="CO52" s="22">
        <f>CO$1*$AJ52+(1-CO$1)*$EE52</f>
        <v>0.41999999999999948</v>
      </c>
      <c r="CP52" s="22">
        <f>CP$1*$AJ52+(1-CP$1)*$EE52</f>
        <v>0.40999999999999948</v>
      </c>
      <c r="CQ52" s="22">
        <f>CQ$1*$AJ52+(1-CQ$1)*$EE52</f>
        <v>0.39999999999999947</v>
      </c>
      <c r="CR52" s="22">
        <f>CR$1*$AJ52+(1-CR$1)*$EE52</f>
        <v>0.38999999999999946</v>
      </c>
      <c r="CS52" s="22">
        <f>CS$1*$AJ52+(1-CS$1)*$EE52</f>
        <v>0.37999999999999945</v>
      </c>
      <c r="CT52" s="22">
        <f>CT$1*$AJ52+(1-CT$1)*$EE52</f>
        <v>0.36999999999999944</v>
      </c>
      <c r="CU52" s="22">
        <f>CU$1*$AJ52+(1-CU$1)*$EE52</f>
        <v>0.35999999999999943</v>
      </c>
      <c r="CV52" s="22">
        <f>CV$1*$AJ52+(1-CV$1)*$EE52</f>
        <v>0.34999999999999942</v>
      </c>
      <c r="CW52" s="22">
        <f>CW$1*$AJ52+(1-CW$1)*$EE52</f>
        <v>0.33999999999999941</v>
      </c>
      <c r="CX52" s="22">
        <f>CX$1*$AJ52+(1-CX$1)*$EE52</f>
        <v>0.3299999999999994</v>
      </c>
      <c r="CY52" s="22">
        <f>CY$1*$AJ52+(1-CY$1)*$EE52</f>
        <v>0.3199999999999994</v>
      </c>
      <c r="CZ52" s="22">
        <f>CZ$1*$AJ52+(1-CZ$1)*$EE52</f>
        <v>0.30999999999999939</v>
      </c>
      <c r="DA52" s="22">
        <f>DA$1*$AJ52+(1-DA$1)*$EE52</f>
        <v>0.29999999999999938</v>
      </c>
      <c r="DB52" s="22">
        <f>DB$1*$AJ52+(1-DB$1)*$EE52</f>
        <v>0.28999999999999937</v>
      </c>
      <c r="DC52" s="22">
        <f>DC$1*$AJ52+(1-DC$1)*$EE52</f>
        <v>0.27999999999999936</v>
      </c>
      <c r="DD52" s="22">
        <f>DD$1*$AJ52+(1-DD$1)*$EE52</f>
        <v>0.26999999999999935</v>
      </c>
      <c r="DE52" s="22">
        <f>DE$1*$AJ52+(1-DE$1)*$EE52</f>
        <v>0.25999999999999934</v>
      </c>
      <c r="DF52" s="22">
        <f>DF$1*$AJ52+(1-DF$1)*$EE52</f>
        <v>0.24999999999999933</v>
      </c>
      <c r="DG52" s="22">
        <f>DG$1*$AJ52+(1-DG$1)*$EE52</f>
        <v>0.23999999999999932</v>
      </c>
      <c r="DH52" s="22">
        <f>DH$1*$AJ52+(1-DH$1)*$EE52</f>
        <v>0.22999999999999932</v>
      </c>
      <c r="DI52" s="22">
        <f>DI$1*$AJ52+(1-DI$1)*$EE52</f>
        <v>0.21999999999999931</v>
      </c>
      <c r="DJ52" s="22">
        <f>DJ$1*$AJ52+(1-DJ$1)*$EE52</f>
        <v>0.2099999999999993</v>
      </c>
      <c r="DK52" s="22">
        <f>DK$1*$AJ52+(1-DK$1)*$EE52</f>
        <v>0.19999999999999929</v>
      </c>
      <c r="DL52" s="22">
        <f>DL$1*$AJ52+(1-DL$1)*$EE52</f>
        <v>0.18999999999999928</v>
      </c>
      <c r="DM52" s="22">
        <f>DM$1*$AJ52+(1-DM$1)*$EE52</f>
        <v>0.17999999999999927</v>
      </c>
      <c r="DN52" s="22">
        <f>DN$1*$AJ52+(1-DN$1)*$EE52</f>
        <v>0.16999999999999926</v>
      </c>
      <c r="DO52" s="22">
        <f>DO$1*$AJ52+(1-DO$1)*$EE52</f>
        <v>0.15999999999999925</v>
      </c>
      <c r="DP52" s="22">
        <f>DP$1*$AJ52+(1-DP$1)*$EE52</f>
        <v>0.14999999999999925</v>
      </c>
      <c r="DQ52" s="22">
        <f>DQ$1*$AJ52+(1-DQ$1)*$EE52</f>
        <v>0.13999999999999924</v>
      </c>
      <c r="DR52" s="22">
        <f>DR$1*$AJ52+(1-DR$1)*$EE52</f>
        <v>0.12999999999999923</v>
      </c>
      <c r="DS52" s="22">
        <f>DS$1*$AJ52+(1-DS$1)*$EE52</f>
        <v>0.11999999999999923</v>
      </c>
      <c r="DT52" s="22">
        <f>DT$1*$AJ52+(1-DT$1)*$EE52</f>
        <v>0.10999999999999924</v>
      </c>
      <c r="DU52" s="22">
        <f>DU$1*$AJ52+(1-DU$1)*$EE52</f>
        <v>9.9999999999999242E-2</v>
      </c>
      <c r="DV52" s="22">
        <f>DV$1*$AJ52+(1-DV$1)*$EE52</f>
        <v>8.9999999999999247E-2</v>
      </c>
      <c r="DW52" s="22">
        <f>DW$1*$AJ52+(1-DW$1)*$EE52</f>
        <v>7.9999999999999252E-2</v>
      </c>
      <c r="DX52" s="22">
        <f>DX$1*$AJ52+(1-DX$1)*$EE52</f>
        <v>6.9999999999999257E-2</v>
      </c>
      <c r="DY52" s="22">
        <f>DY$1*$AJ52+(1-DY$1)*$EE52</f>
        <v>5.9999999999999255E-2</v>
      </c>
      <c r="DZ52" s="22">
        <f>DZ$1*$AJ52+(1-DZ$1)*$EE52</f>
        <v>4.9999999999999253E-2</v>
      </c>
      <c r="EA52" s="22">
        <f>EA$1*$AJ52+(1-EA$1)*$EE52</f>
        <v>3.9999999999999251E-2</v>
      </c>
      <c r="EB52" s="22">
        <f>EB$1*$AJ52+(1-EB$1)*$EE52</f>
        <v>2.9999999999999249E-2</v>
      </c>
      <c r="EC52" s="22">
        <f>EC$1*$AJ52+(1-EC$1)*$EE52</f>
        <v>1.9999999999999248E-2</v>
      </c>
      <c r="ED52" s="22">
        <f>ED$1*$AJ52+(1-ED$1)*$EE52</f>
        <v>9.9999999999992473E-3</v>
      </c>
      <c r="EE52" s="37">
        <v>0</v>
      </c>
      <c r="EF52" s="37">
        <v>0</v>
      </c>
      <c r="EG52" s="68"/>
      <c r="EH52" s="37">
        <v>0.35066063361025007</v>
      </c>
    </row>
    <row r="53" spans="1:138" x14ac:dyDescent="0.2">
      <c r="C53" s="1" t="s">
        <v>55</v>
      </c>
      <c r="D53" s="61">
        <f>EF30</f>
        <v>7.0298448463899404E-2</v>
      </c>
      <c r="E53" s="17"/>
      <c r="F53" s="17"/>
      <c r="G53" s="17"/>
      <c r="H53" s="17"/>
      <c r="I53" s="17"/>
      <c r="J53" s="17"/>
      <c r="K53" s="17"/>
      <c r="L53" s="17"/>
      <c r="N53" s="11">
        <v>42137</v>
      </c>
      <c r="O53" s="12">
        <v>708.41</v>
      </c>
      <c r="P53" s="13">
        <v>2098.48</v>
      </c>
      <c r="Q53" s="12">
        <v>268.70999999999998</v>
      </c>
      <c r="R53" s="12">
        <v>226.48</v>
      </c>
      <c r="S53" s="12">
        <v>393.41</v>
      </c>
      <c r="T53" s="12">
        <v>123.39</v>
      </c>
      <c r="U53" s="12">
        <v>451.52</v>
      </c>
      <c r="V53" s="12">
        <v>709.83</v>
      </c>
      <c r="W53" s="12">
        <v>236.38</v>
      </c>
      <c r="Y53" s="21">
        <f>(O53-O52)/O52</f>
        <v>-7.3349978136061649E-4</v>
      </c>
      <c r="Z53" s="21">
        <f>(P53-P52)/P52</f>
        <v>-3.0488966805131324E-4</v>
      </c>
      <c r="AA53" s="21">
        <f>(Q53-Q52)/Q52</f>
        <v>6.1030402875542743E-3</v>
      </c>
      <c r="AB53" s="31">
        <v>0</v>
      </c>
      <c r="AC53" s="21">
        <f>(S53-S52)/S52</f>
        <v>-1.2186143339510051E-3</v>
      </c>
      <c r="AD53" s="21">
        <f>(T53-T52)/T52</f>
        <v>7.4297844546048052E-3</v>
      </c>
      <c r="AE53" s="21">
        <f>(U53-U52)/U52</f>
        <v>1.5305103919437432E-3</v>
      </c>
      <c r="AF53" s="21">
        <f>(V53-V52)/V52</f>
        <v>2.1793893679195014E-2</v>
      </c>
      <c r="AG53" s="21">
        <f>(W53-W52)/W52</f>
        <v>-1.9617601924432907E-2</v>
      </c>
      <c r="AI53" s="1" t="s">
        <v>33</v>
      </c>
      <c r="AJ53" s="37">
        <v>0</v>
      </c>
      <c r="AK53" s="22">
        <f>AK$1*$AJ53+(1-AK$1)*$EE53</f>
        <v>1.2515934037806068E-2</v>
      </c>
      <c r="AL53" s="22">
        <f>AL$1*$AJ53+(1-AL$1)*$EE53</f>
        <v>1.8773901056709105E-2</v>
      </c>
      <c r="AM53" s="22">
        <f>AM$1*$AJ53+(1-AM$1)*$EE53</f>
        <v>2.5031868075612137E-2</v>
      </c>
      <c r="AN53" s="22">
        <f>AN$1*$AJ53+(1-AN$1)*$EE53</f>
        <v>3.1289835094515175E-2</v>
      </c>
      <c r="AO53" s="22">
        <f>AO$1*$AJ53+(1-AO$1)*$EE53</f>
        <v>3.7547802113418211E-2</v>
      </c>
      <c r="AP53" s="22">
        <f>AP$1*$AJ53+(1-AP$1)*$EE53</f>
        <v>4.3805769132321239E-2</v>
      </c>
      <c r="AQ53" s="22">
        <f>AQ$1*$AJ53+(1-AQ$1)*$EE53</f>
        <v>5.0063736151224274E-2</v>
      </c>
      <c r="AR53" s="22">
        <f>AR$1*$AJ53+(1-AR$1)*$EE53</f>
        <v>5.6321703170127309E-2</v>
      </c>
      <c r="AS53" s="22">
        <f>AS$1*$AJ53+(1-AS$1)*$EE53</f>
        <v>6.2579670189030351E-2</v>
      </c>
      <c r="AT53" s="22">
        <f>AT$1*$AJ53+(1-AT$1)*$EE53</f>
        <v>6.8837637207933386E-2</v>
      </c>
      <c r="AU53" s="22">
        <f>AU$1*$AJ53+(1-AU$1)*$EE53</f>
        <v>7.5095604226836421E-2</v>
      </c>
      <c r="AV53" s="22">
        <f>AV$1*$AJ53+(1-AV$1)*$EE53</f>
        <v>8.1353571245739442E-2</v>
      </c>
      <c r="AW53" s="22">
        <f>AW$1*$AJ53+(1-AW$1)*$EE53</f>
        <v>8.7611538264642477E-2</v>
      </c>
      <c r="AX53" s="22">
        <f>AX$1*$AJ53+(1-AX$1)*$EE53</f>
        <v>9.3869505283545512E-2</v>
      </c>
      <c r="AY53" s="22">
        <f>AY$1*$AJ53+(1-AY$1)*$EE53</f>
        <v>0.10012747230244855</v>
      </c>
      <c r="AZ53" s="22">
        <f>AZ$1*$AJ53+(1-AZ$1)*$EE53</f>
        <v>0.10638543932135158</v>
      </c>
      <c r="BA53" s="22">
        <f>BA$1*$AJ53+(1-BA$1)*$EE53</f>
        <v>0.11264340634025462</v>
      </c>
      <c r="BB53" s="22">
        <f>BB$1*$AJ53+(1-BB$1)*$EE53</f>
        <v>0.11890137335915765</v>
      </c>
      <c r="BC53" s="22">
        <f>BC$1*$AJ53+(1-BC$1)*$EE53</f>
        <v>0.1251593403780607</v>
      </c>
      <c r="BD53" s="22">
        <f>BD$1*$AJ53+(1-BD$1)*$EE53</f>
        <v>0.13141730739696372</v>
      </c>
      <c r="BE53" s="22">
        <f>BE$1*$AJ53+(1-BE$1)*$EE53</f>
        <v>0.13767527441586677</v>
      </c>
      <c r="BF53" s="22">
        <f>BF$1*$AJ53+(1-BF$1)*$EE53</f>
        <v>0.14393324143476979</v>
      </c>
      <c r="BG53" s="22">
        <f>BG$1*$AJ53+(1-BG$1)*$EE53</f>
        <v>0.15019120845367284</v>
      </c>
      <c r="BH53" s="22">
        <f>BH$1*$AJ53+(1-BH$1)*$EE53</f>
        <v>0.15644917547257586</v>
      </c>
      <c r="BI53" s="22">
        <f>BI$1*$AJ53+(1-BI$1)*$EE53</f>
        <v>0.16270714249147888</v>
      </c>
      <c r="BJ53" s="22">
        <f>BJ$1*$AJ53+(1-BJ$1)*$EE53</f>
        <v>0.16896510951038193</v>
      </c>
      <c r="BK53" s="22">
        <f>BK$1*$AJ53+(1-BK$1)*$EE53</f>
        <v>0.17522307652928495</v>
      </c>
      <c r="BL53" s="22">
        <f>BL$1*$AJ53+(1-BL$1)*$EE53</f>
        <v>0.181481043548188</v>
      </c>
      <c r="BM53" s="22">
        <f>BM$1*$AJ53+(1-BM$1)*$EE53</f>
        <v>0.18773901056709102</v>
      </c>
      <c r="BN53" s="22">
        <f>BN$1*$AJ53+(1-BN$1)*$EE53</f>
        <v>0.19399697758599407</v>
      </c>
      <c r="BO53" s="22">
        <f>BO$1*$AJ53+(1-BO$1)*$EE53</f>
        <v>0.20025494460489709</v>
      </c>
      <c r="BP53" s="22">
        <f>BP$1*$AJ53+(1-BP$1)*$EE53</f>
        <v>0.20651291162380014</v>
      </c>
      <c r="BQ53" s="22">
        <f>BQ$1*$AJ53+(1-BQ$1)*$EE53</f>
        <v>0.21277087864270317</v>
      </c>
      <c r="BR53" s="22">
        <f>BR$1*$AJ53+(1-BR$1)*$EE53</f>
        <v>0.21902884566160621</v>
      </c>
      <c r="BS53" s="22">
        <f>BS$1*$AJ53+(1-BS$1)*$EE53</f>
        <v>0.22528681268050924</v>
      </c>
      <c r="BT53" s="22">
        <f>BT$1*$AJ53+(1-BT$1)*$EE53</f>
        <v>0.23154477969941228</v>
      </c>
      <c r="BU53" s="22">
        <f>BU$1*$AJ53+(1-BU$1)*$EE53</f>
        <v>0.23780274671831531</v>
      </c>
      <c r="BV53" s="22">
        <f>BV$1*$AJ53+(1-BV$1)*$EE53</f>
        <v>0.24406071373721835</v>
      </c>
      <c r="BW53" s="22">
        <f>BW$1*$AJ53+(1-BW$1)*$EE53</f>
        <v>0.2503186807561214</v>
      </c>
      <c r="BX53" s="22">
        <f>BX$1*$AJ53+(1-BX$1)*$EE53</f>
        <v>0.25657664777502442</v>
      </c>
      <c r="BY53" s="22">
        <f>BY$1*$AJ53+(1-BY$1)*$EE53</f>
        <v>0.26283461479392745</v>
      </c>
      <c r="BZ53" s="22">
        <f>BZ$1*$AJ53+(1-BZ$1)*$EE53</f>
        <v>0.26909258181283047</v>
      </c>
      <c r="CA53" s="22">
        <f>CA$1*$AJ53+(1-CA$1)*$EE53</f>
        <v>0.27535054883173354</v>
      </c>
      <c r="CB53" s="22">
        <f>CB$1*$AJ53+(1-CB$1)*$EE53</f>
        <v>0.28160851585063656</v>
      </c>
      <c r="CC53" s="22">
        <f>CC$1*$AJ53+(1-CC$1)*$EE53</f>
        <v>0.28786648286953959</v>
      </c>
      <c r="CD53" s="22">
        <f>CD$1*$AJ53+(1-CD$1)*$EE53</f>
        <v>0.29412444988844261</v>
      </c>
      <c r="CE53" s="22">
        <f>CE$1*$AJ53+(1-CE$1)*$EE53</f>
        <v>0.30038241690734568</v>
      </c>
      <c r="CF53" s="22">
        <f>CF$1*$AJ53+(1-CF$1)*$EE53</f>
        <v>0.30664038392624871</v>
      </c>
      <c r="CG53" s="22">
        <f>CG$1*$AJ53+(1-CG$1)*$EE53</f>
        <v>0.31289835094515173</v>
      </c>
      <c r="CH53" s="22">
        <f>CH$1*$AJ53+(1-CH$1)*$EE53</f>
        <v>0.31915631796405475</v>
      </c>
      <c r="CI53" s="22">
        <f>CI$1*$AJ53+(1-CI$1)*$EE53</f>
        <v>0.32541428498295777</v>
      </c>
      <c r="CJ53" s="22">
        <f>CJ$1*$AJ53+(1-CJ$1)*$EE53</f>
        <v>0.33167225200186085</v>
      </c>
      <c r="CK53" s="22">
        <f>CK$1*$AJ53+(1-CK$1)*$EE53</f>
        <v>0.33793021902076387</v>
      </c>
      <c r="CL53" s="22">
        <f>CL$1*$AJ53+(1-CL$1)*$EE53</f>
        <v>0.34418818603966689</v>
      </c>
      <c r="CM53" s="22">
        <f>CM$1*$AJ53+(1-CM$1)*$EE53</f>
        <v>0.35044615305856991</v>
      </c>
      <c r="CN53" s="22">
        <f>CN$1*$AJ53+(1-CN$1)*$EE53</f>
        <v>0.35670412007747299</v>
      </c>
      <c r="CO53" s="22">
        <f>CO$1*$AJ53+(1-CO$1)*$EE53</f>
        <v>0.36296208709637601</v>
      </c>
      <c r="CP53" s="22">
        <f>CP$1*$AJ53+(1-CP$1)*$EE53</f>
        <v>0.36922005411527903</v>
      </c>
      <c r="CQ53" s="22">
        <f>CQ$1*$AJ53+(1-CQ$1)*$EE53</f>
        <v>0.37547802113418205</v>
      </c>
      <c r="CR53" s="22">
        <f>CR$1*$AJ53+(1-CR$1)*$EE53</f>
        <v>0.38173598815308513</v>
      </c>
      <c r="CS53" s="22">
        <f>CS$1*$AJ53+(1-CS$1)*$EE53</f>
        <v>0.38799395517198815</v>
      </c>
      <c r="CT53" s="22">
        <f>CT$1*$AJ53+(1-CT$1)*$EE53</f>
        <v>0.39425192219089117</v>
      </c>
      <c r="CU53" s="22">
        <f>CU$1*$AJ53+(1-CU$1)*$EE53</f>
        <v>0.40050988920979419</v>
      </c>
      <c r="CV53" s="22">
        <f>CV$1*$AJ53+(1-CV$1)*$EE53</f>
        <v>0.40676785622869727</v>
      </c>
      <c r="CW53" s="22">
        <f>CW$1*$AJ53+(1-CW$1)*$EE53</f>
        <v>0.41302582324760029</v>
      </c>
      <c r="CX53" s="22">
        <f>CX$1*$AJ53+(1-CX$1)*$EE53</f>
        <v>0.41928379026650331</v>
      </c>
      <c r="CY53" s="22">
        <f>CY$1*$AJ53+(1-CY$1)*$EE53</f>
        <v>0.42554175728540633</v>
      </c>
      <c r="CZ53" s="22">
        <f>CZ$1*$AJ53+(1-CZ$1)*$EE53</f>
        <v>0.43179972430430941</v>
      </c>
      <c r="DA53" s="22">
        <f>DA$1*$AJ53+(1-DA$1)*$EE53</f>
        <v>0.43805769132321243</v>
      </c>
      <c r="DB53" s="22">
        <f>DB$1*$AJ53+(1-DB$1)*$EE53</f>
        <v>0.44431565834211545</v>
      </c>
      <c r="DC53" s="22">
        <f>DC$1*$AJ53+(1-DC$1)*$EE53</f>
        <v>0.45057362536101847</v>
      </c>
      <c r="DD53" s="22">
        <f>DD$1*$AJ53+(1-DD$1)*$EE53</f>
        <v>0.45683159237992155</v>
      </c>
      <c r="DE53" s="22">
        <f>DE$1*$AJ53+(1-DE$1)*$EE53</f>
        <v>0.46308955939882457</v>
      </c>
      <c r="DF53" s="22">
        <f>DF$1*$AJ53+(1-DF$1)*$EE53</f>
        <v>0.46934752641772759</v>
      </c>
      <c r="DG53" s="22">
        <f>DG$1*$AJ53+(1-DG$1)*$EE53</f>
        <v>0.47560549343663061</v>
      </c>
      <c r="DH53" s="22">
        <f>DH$1*$AJ53+(1-DH$1)*$EE53</f>
        <v>0.48186346045553363</v>
      </c>
      <c r="DI53" s="22">
        <f>DI$1*$AJ53+(1-DI$1)*$EE53</f>
        <v>0.48812142747443671</v>
      </c>
      <c r="DJ53" s="22">
        <f>DJ$1*$AJ53+(1-DJ$1)*$EE53</f>
        <v>0.49437939449333973</v>
      </c>
      <c r="DK53" s="22">
        <f>DK$1*$AJ53+(1-DK$1)*$EE53</f>
        <v>0.50063736151224281</v>
      </c>
      <c r="DL53" s="22">
        <f>DL$1*$AJ53+(1-DL$1)*$EE53</f>
        <v>0.50689532853114583</v>
      </c>
      <c r="DM53" s="22">
        <f>DM$1*$AJ53+(1-DM$1)*$EE53</f>
        <v>0.51315329555004885</v>
      </c>
      <c r="DN53" s="22">
        <f>DN$1*$AJ53+(1-DN$1)*$EE53</f>
        <v>0.51941126256895187</v>
      </c>
      <c r="DO53" s="22">
        <f>DO$1*$AJ53+(1-DO$1)*$EE53</f>
        <v>0.52566922958785489</v>
      </c>
      <c r="DP53" s="22">
        <f>DP$1*$AJ53+(1-DP$1)*$EE53</f>
        <v>0.53192719660675791</v>
      </c>
      <c r="DQ53" s="22">
        <f>DQ$1*$AJ53+(1-DQ$1)*$EE53</f>
        <v>0.53818516362566093</v>
      </c>
      <c r="DR53" s="22">
        <f>DR$1*$AJ53+(1-DR$1)*$EE53</f>
        <v>0.54444313064456396</v>
      </c>
      <c r="DS53" s="22">
        <f>DS$1*$AJ53+(1-DS$1)*$EE53</f>
        <v>0.55070109766346709</v>
      </c>
      <c r="DT53" s="22">
        <f>DT$1*$AJ53+(1-DT$1)*$EE53</f>
        <v>0.55695906468237011</v>
      </c>
      <c r="DU53" s="22">
        <f>DU$1*$AJ53+(1-DU$1)*$EE53</f>
        <v>0.56321703170127313</v>
      </c>
      <c r="DV53" s="22">
        <f>DV$1*$AJ53+(1-DV$1)*$EE53</f>
        <v>0.56947499872017615</v>
      </c>
      <c r="DW53" s="22">
        <f>DW$1*$AJ53+(1-DW$1)*$EE53</f>
        <v>0.57573296573907906</v>
      </c>
      <c r="DX53" s="22">
        <f>DX$1*$AJ53+(1-DX$1)*$EE53</f>
        <v>0.58199093275798219</v>
      </c>
      <c r="DY53" s="22">
        <f>DY$1*$AJ53+(1-DY$1)*$EE53</f>
        <v>0.58824889977688521</v>
      </c>
      <c r="DZ53" s="22">
        <f>DZ$1*$AJ53+(1-DZ$1)*$EE53</f>
        <v>0.59450686679578824</v>
      </c>
      <c r="EA53" s="22">
        <f>EA$1*$AJ53+(1-EA$1)*$EE53</f>
        <v>0.60076483381469126</v>
      </c>
      <c r="EB53" s="22">
        <f>EB$1*$AJ53+(1-EB$1)*$EE53</f>
        <v>0.60702280083359428</v>
      </c>
      <c r="EC53" s="22">
        <f>EC$1*$AJ53+(1-EC$1)*$EE53</f>
        <v>0.6132807678524973</v>
      </c>
      <c r="ED53" s="22">
        <f>ED$1*$AJ53+(1-ED$1)*$EE53</f>
        <v>0.61953873487140032</v>
      </c>
      <c r="EE53" s="37">
        <v>0.6257967018903029</v>
      </c>
      <c r="EF53" s="37">
        <v>0.62537955784574184</v>
      </c>
      <c r="EG53" s="68"/>
      <c r="EH53" s="37">
        <v>0.40670878353915069</v>
      </c>
    </row>
    <row r="54" spans="1:138" x14ac:dyDescent="0.2">
      <c r="C54" t="s">
        <v>57</v>
      </c>
      <c r="D54" s="16"/>
      <c r="E54" s="17"/>
      <c r="F54" s="17"/>
      <c r="G54" s="17"/>
      <c r="H54" s="17"/>
      <c r="I54" s="17"/>
      <c r="J54" s="17"/>
      <c r="K54" s="17"/>
      <c r="L54" s="17"/>
      <c r="N54" s="11">
        <v>42138</v>
      </c>
      <c r="O54" s="12">
        <v>716.06</v>
      </c>
      <c r="P54" s="13">
        <v>2121.1</v>
      </c>
      <c r="Q54" s="12">
        <v>269.27</v>
      </c>
      <c r="R54" s="12">
        <v>226.48</v>
      </c>
      <c r="S54" s="12">
        <v>393.96</v>
      </c>
      <c r="T54" s="12">
        <v>123.47</v>
      </c>
      <c r="U54" s="12">
        <v>451.84</v>
      </c>
      <c r="V54" s="12">
        <v>713.9</v>
      </c>
      <c r="W54" s="12">
        <v>236.93</v>
      </c>
      <c r="Y54" s="21">
        <f>(O54-O53)/O53</f>
        <v>1.0798831185330498E-2</v>
      </c>
      <c r="Z54" s="21">
        <f>(P54-P53)/P53</f>
        <v>1.0779230681254951E-2</v>
      </c>
      <c r="AA54" s="21">
        <f>(Q54-Q53)/Q53</f>
        <v>2.0840311116073176E-3</v>
      </c>
      <c r="AB54" s="31">
        <v>0</v>
      </c>
      <c r="AC54" s="21">
        <f>(S54-S53)/S53</f>
        <v>1.3980325868685455E-3</v>
      </c>
      <c r="AD54" s="21">
        <f>(T54-T53)/T53</f>
        <v>6.4835075775993435E-4</v>
      </c>
      <c r="AE54" s="21">
        <f>(U54-U53)/U53</f>
        <v>7.0871722182847539E-4</v>
      </c>
      <c r="AF54" s="21">
        <f>(V54-V53)/V53</f>
        <v>5.7337672400433011E-3</v>
      </c>
      <c r="AG54" s="21">
        <f>(W54-W53)/W53</f>
        <v>2.3267619934005052E-3</v>
      </c>
      <c r="AI54" s="1" t="s">
        <v>34</v>
      </c>
      <c r="AJ54" s="37">
        <v>0</v>
      </c>
      <c r="AK54" s="22">
        <f>AK$1*$AJ54+(1-AK$1)*$EE54</f>
        <v>4.2283568277340675E-4</v>
      </c>
      <c r="AL54" s="22">
        <f>AL$1*$AJ54+(1-AL$1)*$EE54</f>
        <v>6.3425352416011016E-4</v>
      </c>
      <c r="AM54" s="22">
        <f>AM$1*$AJ54+(1-AM$1)*$EE54</f>
        <v>8.4567136554681351E-4</v>
      </c>
      <c r="AN54" s="22">
        <f>AN$1*$AJ54+(1-AN$1)*$EE54</f>
        <v>1.057089206933517E-3</v>
      </c>
      <c r="AO54" s="22">
        <f>AO$1*$AJ54+(1-AO$1)*$EE54</f>
        <v>1.2685070483202203E-3</v>
      </c>
      <c r="AP54" s="22">
        <f>AP$1*$AJ54+(1-AP$1)*$EE54</f>
        <v>1.4799248897069237E-3</v>
      </c>
      <c r="AQ54" s="22">
        <f>AQ$1*$AJ54+(1-AQ$1)*$EE54</f>
        <v>1.691342731093627E-3</v>
      </c>
      <c r="AR54" s="22">
        <f>AR$1*$AJ54+(1-AR$1)*$EE54</f>
        <v>1.9027605724803304E-3</v>
      </c>
      <c r="AS54" s="22">
        <f>AS$1*$AJ54+(1-AS$1)*$EE54</f>
        <v>2.1141784138670339E-3</v>
      </c>
      <c r="AT54" s="22">
        <f>AT$1*$AJ54+(1-AT$1)*$EE54</f>
        <v>2.3255962552537371E-3</v>
      </c>
      <c r="AU54" s="22">
        <f>AU$1*$AJ54+(1-AU$1)*$EE54</f>
        <v>2.5370140966404406E-3</v>
      </c>
      <c r="AV54" s="22">
        <f>AV$1*$AJ54+(1-AV$1)*$EE54</f>
        <v>2.7484319380271438E-3</v>
      </c>
      <c r="AW54" s="22">
        <f>AW$1*$AJ54+(1-AW$1)*$EE54</f>
        <v>2.9598497794138473E-3</v>
      </c>
      <c r="AX54" s="22">
        <f>AX$1*$AJ54+(1-AX$1)*$EE54</f>
        <v>3.1712676208005505E-3</v>
      </c>
      <c r="AY54" s="22">
        <f>AY$1*$AJ54+(1-AY$1)*$EE54</f>
        <v>3.382685462187254E-3</v>
      </c>
      <c r="AZ54" s="22">
        <f>AZ$1*$AJ54+(1-AZ$1)*$EE54</f>
        <v>3.5941033035739572E-3</v>
      </c>
      <c r="BA54" s="22">
        <f>BA$1*$AJ54+(1-BA$1)*$EE54</f>
        <v>3.8055211449606607E-3</v>
      </c>
      <c r="BB54" s="22">
        <f>BB$1*$AJ54+(1-BB$1)*$EE54</f>
        <v>4.0169389863473643E-3</v>
      </c>
      <c r="BC54" s="22">
        <f>BC$1*$AJ54+(1-BC$1)*$EE54</f>
        <v>4.2283568277340679E-3</v>
      </c>
      <c r="BD54" s="22">
        <f>BD$1*$AJ54+(1-BD$1)*$EE54</f>
        <v>4.4397746691207706E-3</v>
      </c>
      <c r="BE54" s="22">
        <f>BE$1*$AJ54+(1-BE$1)*$EE54</f>
        <v>4.6511925105074741E-3</v>
      </c>
      <c r="BF54" s="22">
        <f>BF$1*$AJ54+(1-BF$1)*$EE54</f>
        <v>4.8626103518941777E-3</v>
      </c>
      <c r="BG54" s="22">
        <f>BG$1*$AJ54+(1-BG$1)*$EE54</f>
        <v>5.0740281932808813E-3</v>
      </c>
      <c r="BH54" s="22">
        <f>BH$1*$AJ54+(1-BH$1)*$EE54</f>
        <v>5.285446034667584E-3</v>
      </c>
      <c r="BI54" s="22">
        <f>BI$1*$AJ54+(1-BI$1)*$EE54</f>
        <v>5.4968638760542875E-3</v>
      </c>
      <c r="BJ54" s="22">
        <f>BJ$1*$AJ54+(1-BJ$1)*$EE54</f>
        <v>5.7082817174409911E-3</v>
      </c>
      <c r="BK54" s="22">
        <f>BK$1*$AJ54+(1-BK$1)*$EE54</f>
        <v>5.9196995588276947E-3</v>
      </c>
      <c r="BL54" s="22">
        <f>BL$1*$AJ54+(1-BL$1)*$EE54</f>
        <v>6.1311174002143982E-3</v>
      </c>
      <c r="BM54" s="22">
        <f>BM$1*$AJ54+(1-BM$1)*$EE54</f>
        <v>6.3425352416011009E-3</v>
      </c>
      <c r="BN54" s="22">
        <f>BN$1*$AJ54+(1-BN$1)*$EE54</f>
        <v>6.5539530829878045E-3</v>
      </c>
      <c r="BO54" s="22">
        <f>BO$1*$AJ54+(1-BO$1)*$EE54</f>
        <v>6.7653709243745081E-3</v>
      </c>
      <c r="BP54" s="22">
        <f>BP$1*$AJ54+(1-BP$1)*$EE54</f>
        <v>6.9767887657612116E-3</v>
      </c>
      <c r="BQ54" s="22">
        <f>BQ$1*$AJ54+(1-BQ$1)*$EE54</f>
        <v>7.1882066071479143E-3</v>
      </c>
      <c r="BR54" s="22">
        <f>BR$1*$AJ54+(1-BR$1)*$EE54</f>
        <v>7.3996244485346179E-3</v>
      </c>
      <c r="BS54" s="22">
        <f>BS$1*$AJ54+(1-BS$1)*$EE54</f>
        <v>7.6110422899213215E-3</v>
      </c>
      <c r="BT54" s="22">
        <f>BT$1*$AJ54+(1-BT$1)*$EE54</f>
        <v>7.822460131308025E-3</v>
      </c>
      <c r="BU54" s="22">
        <f>BU$1*$AJ54+(1-BU$1)*$EE54</f>
        <v>8.0338779726947286E-3</v>
      </c>
      <c r="BV54" s="22">
        <f>BV$1*$AJ54+(1-BV$1)*$EE54</f>
        <v>8.2452958140814322E-3</v>
      </c>
      <c r="BW54" s="22">
        <f>BW$1*$AJ54+(1-BW$1)*$EE54</f>
        <v>8.4567136554681357E-3</v>
      </c>
      <c r="BX54" s="22">
        <f>BX$1*$AJ54+(1-BX$1)*$EE54</f>
        <v>8.6681314968548376E-3</v>
      </c>
      <c r="BY54" s="22">
        <f>BY$1*$AJ54+(1-BY$1)*$EE54</f>
        <v>8.8795493382415411E-3</v>
      </c>
      <c r="BZ54" s="22">
        <f>BZ$1*$AJ54+(1-BZ$1)*$EE54</f>
        <v>9.0909671796282447E-3</v>
      </c>
      <c r="CA54" s="22">
        <f>CA$1*$AJ54+(1-CA$1)*$EE54</f>
        <v>9.3023850210149483E-3</v>
      </c>
      <c r="CB54" s="22">
        <f>CB$1*$AJ54+(1-CB$1)*$EE54</f>
        <v>9.5138028624016518E-3</v>
      </c>
      <c r="CC54" s="22">
        <f>CC$1*$AJ54+(1-CC$1)*$EE54</f>
        <v>9.7252207037883554E-3</v>
      </c>
      <c r="CD54" s="22">
        <f>CD$1*$AJ54+(1-CD$1)*$EE54</f>
        <v>9.936638545175059E-3</v>
      </c>
      <c r="CE54" s="22">
        <f>CE$1*$AJ54+(1-CE$1)*$EE54</f>
        <v>1.0148056386561763E-2</v>
      </c>
      <c r="CF54" s="22">
        <f>CF$1*$AJ54+(1-CF$1)*$EE54</f>
        <v>1.0359474227948466E-2</v>
      </c>
      <c r="CG54" s="22">
        <f>CG$1*$AJ54+(1-CG$1)*$EE54</f>
        <v>1.0570892069335168E-2</v>
      </c>
      <c r="CH54" s="22">
        <f>CH$1*$AJ54+(1-CH$1)*$EE54</f>
        <v>1.0782309910721872E-2</v>
      </c>
      <c r="CI54" s="22">
        <f>CI$1*$AJ54+(1-CI$1)*$EE54</f>
        <v>1.0993727752108575E-2</v>
      </c>
      <c r="CJ54" s="22">
        <f>CJ$1*$AJ54+(1-CJ$1)*$EE54</f>
        <v>1.1205145593495279E-2</v>
      </c>
      <c r="CK54" s="22">
        <f>CK$1*$AJ54+(1-CK$1)*$EE54</f>
        <v>1.1416563434881982E-2</v>
      </c>
      <c r="CL54" s="22">
        <f>CL$1*$AJ54+(1-CL$1)*$EE54</f>
        <v>1.1627981276268686E-2</v>
      </c>
      <c r="CM54" s="22">
        <f>CM$1*$AJ54+(1-CM$1)*$EE54</f>
        <v>1.1839399117655389E-2</v>
      </c>
      <c r="CN54" s="22">
        <f>CN$1*$AJ54+(1-CN$1)*$EE54</f>
        <v>1.2050816959042093E-2</v>
      </c>
      <c r="CO54" s="22">
        <f>CO$1*$AJ54+(1-CO$1)*$EE54</f>
        <v>1.2262234800428796E-2</v>
      </c>
      <c r="CP54" s="22">
        <f>CP$1*$AJ54+(1-CP$1)*$EE54</f>
        <v>1.2473652641815498E-2</v>
      </c>
      <c r="CQ54" s="22">
        <f>CQ$1*$AJ54+(1-CQ$1)*$EE54</f>
        <v>1.2685070483202202E-2</v>
      </c>
      <c r="CR54" s="22">
        <f>CR$1*$AJ54+(1-CR$1)*$EE54</f>
        <v>1.2896488324588905E-2</v>
      </c>
      <c r="CS54" s="22">
        <f>CS$1*$AJ54+(1-CS$1)*$EE54</f>
        <v>1.3107906165975609E-2</v>
      </c>
      <c r="CT54" s="22">
        <f>CT$1*$AJ54+(1-CT$1)*$EE54</f>
        <v>1.3319324007362313E-2</v>
      </c>
      <c r="CU54" s="22">
        <f>CU$1*$AJ54+(1-CU$1)*$EE54</f>
        <v>1.3530741848749016E-2</v>
      </c>
      <c r="CV54" s="22">
        <f>CV$1*$AJ54+(1-CV$1)*$EE54</f>
        <v>1.374215969013572E-2</v>
      </c>
      <c r="CW54" s="22">
        <f>CW$1*$AJ54+(1-CW$1)*$EE54</f>
        <v>1.3953577531522423E-2</v>
      </c>
      <c r="CX54" s="22">
        <f>CX$1*$AJ54+(1-CX$1)*$EE54</f>
        <v>1.4164995372909127E-2</v>
      </c>
      <c r="CY54" s="22">
        <f>CY$1*$AJ54+(1-CY$1)*$EE54</f>
        <v>1.4376413214295829E-2</v>
      </c>
      <c r="CZ54" s="22">
        <f>CZ$1*$AJ54+(1-CZ$1)*$EE54</f>
        <v>1.4587831055682532E-2</v>
      </c>
      <c r="DA54" s="22">
        <f>DA$1*$AJ54+(1-DA$1)*$EE54</f>
        <v>1.4799248897069236E-2</v>
      </c>
      <c r="DB54" s="22">
        <f>DB$1*$AJ54+(1-DB$1)*$EE54</f>
        <v>1.5010666738455939E-2</v>
      </c>
      <c r="DC54" s="22">
        <f>DC$1*$AJ54+(1-DC$1)*$EE54</f>
        <v>1.5222084579842643E-2</v>
      </c>
      <c r="DD54" s="22">
        <f>DD$1*$AJ54+(1-DD$1)*$EE54</f>
        <v>1.5433502421229347E-2</v>
      </c>
      <c r="DE54" s="22">
        <f>DE$1*$AJ54+(1-DE$1)*$EE54</f>
        <v>1.564492026261605E-2</v>
      </c>
      <c r="DF54" s="22">
        <f>DF$1*$AJ54+(1-DF$1)*$EE54</f>
        <v>1.5856338104002752E-2</v>
      </c>
      <c r="DG54" s="22">
        <f>DG$1*$AJ54+(1-DG$1)*$EE54</f>
        <v>1.6067755945389457E-2</v>
      </c>
      <c r="DH54" s="22">
        <f>DH$1*$AJ54+(1-DH$1)*$EE54</f>
        <v>1.6279173786776159E-2</v>
      </c>
      <c r="DI54" s="22">
        <f>DI$1*$AJ54+(1-DI$1)*$EE54</f>
        <v>1.6490591628162864E-2</v>
      </c>
      <c r="DJ54" s="22">
        <f>DJ$1*$AJ54+(1-DJ$1)*$EE54</f>
        <v>1.6702009469549566E-2</v>
      </c>
      <c r="DK54" s="22">
        <f>DK$1*$AJ54+(1-DK$1)*$EE54</f>
        <v>1.6913427310936271E-2</v>
      </c>
      <c r="DL54" s="22">
        <f>DL$1*$AJ54+(1-DL$1)*$EE54</f>
        <v>1.7124845152322973E-2</v>
      </c>
      <c r="DM54" s="22">
        <f>DM$1*$AJ54+(1-DM$1)*$EE54</f>
        <v>1.7336262993709675E-2</v>
      </c>
      <c r="DN54" s="22">
        <f>DN$1*$AJ54+(1-DN$1)*$EE54</f>
        <v>1.754768083509638E-2</v>
      </c>
      <c r="DO54" s="22">
        <f>DO$1*$AJ54+(1-DO$1)*$EE54</f>
        <v>1.7759098676483082E-2</v>
      </c>
      <c r="DP54" s="22">
        <f>DP$1*$AJ54+(1-DP$1)*$EE54</f>
        <v>1.7970516517869788E-2</v>
      </c>
      <c r="DQ54" s="22">
        <f>DQ$1*$AJ54+(1-DQ$1)*$EE54</f>
        <v>1.8181934359256489E-2</v>
      </c>
      <c r="DR54" s="22">
        <f>DR$1*$AJ54+(1-DR$1)*$EE54</f>
        <v>1.8393352200643195E-2</v>
      </c>
      <c r="DS54" s="22">
        <f>DS$1*$AJ54+(1-DS$1)*$EE54</f>
        <v>1.8604770042029897E-2</v>
      </c>
      <c r="DT54" s="22">
        <f>DT$1*$AJ54+(1-DT$1)*$EE54</f>
        <v>1.8816187883416602E-2</v>
      </c>
      <c r="DU54" s="22">
        <f>DU$1*$AJ54+(1-DU$1)*$EE54</f>
        <v>1.9027605724803304E-2</v>
      </c>
      <c r="DV54" s="22">
        <f>DV$1*$AJ54+(1-DV$1)*$EE54</f>
        <v>1.9239023566190006E-2</v>
      </c>
      <c r="DW54" s="22">
        <f>DW$1*$AJ54+(1-DW$1)*$EE54</f>
        <v>1.9450441407576707E-2</v>
      </c>
      <c r="DX54" s="22">
        <f>DX$1*$AJ54+(1-DX$1)*$EE54</f>
        <v>1.9661859248963413E-2</v>
      </c>
      <c r="DY54" s="22">
        <f>DY$1*$AJ54+(1-DY$1)*$EE54</f>
        <v>1.9873277090350114E-2</v>
      </c>
      <c r="DZ54" s="22">
        <f>DZ$1*$AJ54+(1-DZ$1)*$EE54</f>
        <v>2.008469493173682E-2</v>
      </c>
      <c r="EA54" s="22">
        <f>EA$1*$AJ54+(1-EA$1)*$EE54</f>
        <v>2.0296112773123522E-2</v>
      </c>
      <c r="EB54" s="22">
        <f>EB$1*$AJ54+(1-EB$1)*$EE54</f>
        <v>2.0507530614510223E-2</v>
      </c>
      <c r="EC54" s="22">
        <f>EC$1*$AJ54+(1-EC$1)*$EE54</f>
        <v>2.0718948455896929E-2</v>
      </c>
      <c r="ED54" s="22">
        <f>ED$1*$AJ54+(1-ED$1)*$EE54</f>
        <v>2.0930366297283631E-2</v>
      </c>
      <c r="EE54" s="37">
        <v>2.1141784138670319E-2</v>
      </c>
      <c r="EF54" s="37">
        <v>2.510765291595142E-2</v>
      </c>
      <c r="EH54" s="37">
        <v>1.3731623680415939E-2</v>
      </c>
    </row>
    <row r="55" spans="1:138" x14ac:dyDescent="0.2">
      <c r="D55" s="16"/>
      <c r="E55" s="17"/>
      <c r="F55" s="17"/>
      <c r="G55" s="17"/>
      <c r="H55" s="17"/>
      <c r="I55" s="17"/>
      <c r="J55" s="17"/>
      <c r="K55" s="17"/>
      <c r="L55" s="17"/>
      <c r="N55" s="11">
        <v>42139</v>
      </c>
      <c r="O55" s="12">
        <v>715.08</v>
      </c>
      <c r="P55" s="13">
        <v>2122.73</v>
      </c>
      <c r="Q55" s="12">
        <v>271.58</v>
      </c>
      <c r="R55" s="12">
        <v>226.48</v>
      </c>
      <c r="S55" s="12">
        <v>396.49</v>
      </c>
      <c r="T55" s="12">
        <v>124.38</v>
      </c>
      <c r="U55" s="12">
        <v>450.76</v>
      </c>
      <c r="V55" s="12">
        <v>713.96</v>
      </c>
      <c r="W55" s="12">
        <v>237.61</v>
      </c>
      <c r="Y55" s="21">
        <f>(O55-O54)/O54</f>
        <v>-1.3686003966146755E-3</v>
      </c>
      <c r="Z55" s="21">
        <f>(P55-P54)/P54</f>
        <v>7.6846919051440723E-4</v>
      </c>
      <c r="AA55" s="21">
        <f>(Q55-Q54)/Q54</f>
        <v>8.5787499535782026E-3</v>
      </c>
      <c r="AB55" s="31">
        <v>0</v>
      </c>
      <c r="AC55" s="21">
        <f>(S55-S54)/S54</f>
        <v>6.4219717737842158E-3</v>
      </c>
      <c r="AD55" s="21">
        <f>(T55-T54)/T54</f>
        <v>7.3702113873815225E-3</v>
      </c>
      <c r="AE55" s="21">
        <f>(U55-U54)/U54</f>
        <v>-2.3902266288951491E-3</v>
      </c>
      <c r="AF55" s="21">
        <f>(V55-V54)/V54</f>
        <v>8.4045384507716939E-5</v>
      </c>
      <c r="AG55" s="21">
        <f>(W55-W54)/W54</f>
        <v>2.8700460051492289E-3</v>
      </c>
      <c r="AI55" s="1" t="s">
        <v>35</v>
      </c>
      <c r="AJ55" s="37">
        <v>0</v>
      </c>
      <c r="AK55" s="22">
        <f>AK$1*$AJ55+(1-AK$1)*$EE55</f>
        <v>4.0973212943314446E-5</v>
      </c>
      <c r="AL55" s="22">
        <f>AL$1*$AJ55+(1-AL$1)*$EE55</f>
        <v>6.1459819414971676E-5</v>
      </c>
      <c r="AM55" s="22">
        <f>AM$1*$AJ55+(1-AM$1)*$EE55</f>
        <v>8.1946425886628892E-5</v>
      </c>
      <c r="AN55" s="22">
        <f>AN$1*$AJ55+(1-AN$1)*$EE55</f>
        <v>1.0243303235828612E-4</v>
      </c>
      <c r="AO55" s="22">
        <f>AO$1*$AJ55+(1-AO$1)*$EE55</f>
        <v>1.2291963882994335E-4</v>
      </c>
      <c r="AP55" s="22">
        <f>AP$1*$AJ55+(1-AP$1)*$EE55</f>
        <v>1.4340624530160057E-4</v>
      </c>
      <c r="AQ55" s="22">
        <f>AQ$1*$AJ55+(1-AQ$1)*$EE55</f>
        <v>1.6389285177325778E-4</v>
      </c>
      <c r="AR55" s="22">
        <f>AR$1*$AJ55+(1-AR$1)*$EE55</f>
        <v>1.8437945824491503E-4</v>
      </c>
      <c r="AS55" s="22">
        <f>AS$1*$AJ55+(1-AS$1)*$EE55</f>
        <v>2.0486606471657224E-4</v>
      </c>
      <c r="AT55" s="22">
        <f>AT$1*$AJ55+(1-AT$1)*$EE55</f>
        <v>2.2535267118822946E-4</v>
      </c>
      <c r="AU55" s="22">
        <f>AU$1*$AJ55+(1-AU$1)*$EE55</f>
        <v>2.458392776598867E-4</v>
      </c>
      <c r="AV55" s="22">
        <f>AV$1*$AJ55+(1-AV$1)*$EE55</f>
        <v>2.6632588413154395E-4</v>
      </c>
      <c r="AW55" s="22">
        <f>AW$1*$AJ55+(1-AW$1)*$EE55</f>
        <v>2.8681249060320114E-4</v>
      </c>
      <c r="AX55" s="22">
        <f>AX$1*$AJ55+(1-AX$1)*$EE55</f>
        <v>3.0729909707485838E-4</v>
      </c>
      <c r="AY55" s="22">
        <f>AY$1*$AJ55+(1-AY$1)*$EE55</f>
        <v>3.2778570354651557E-4</v>
      </c>
      <c r="AZ55" s="22">
        <f>AZ$1*$AJ55+(1-AZ$1)*$EE55</f>
        <v>3.4827231001817281E-4</v>
      </c>
      <c r="BA55" s="22">
        <f>BA$1*$AJ55+(1-BA$1)*$EE55</f>
        <v>3.6875891648983005E-4</v>
      </c>
      <c r="BB55" s="22">
        <f>BB$1*$AJ55+(1-BB$1)*$EE55</f>
        <v>3.8924552296148724E-4</v>
      </c>
      <c r="BC55" s="22">
        <f>BC$1*$AJ55+(1-BC$1)*$EE55</f>
        <v>4.0973212943314449E-4</v>
      </c>
      <c r="BD55" s="22">
        <f>BD$1*$AJ55+(1-BD$1)*$EE55</f>
        <v>4.3021873590480173E-4</v>
      </c>
      <c r="BE55" s="22">
        <f>BE$1*$AJ55+(1-BE$1)*$EE55</f>
        <v>4.5070534237645892E-4</v>
      </c>
      <c r="BF55" s="22">
        <f>BF$1*$AJ55+(1-BF$1)*$EE55</f>
        <v>4.7119194884811616E-4</v>
      </c>
      <c r="BG55" s="22">
        <f>BG$1*$AJ55+(1-BG$1)*$EE55</f>
        <v>4.9167855531977341E-4</v>
      </c>
      <c r="BH55" s="22">
        <f>BH$1*$AJ55+(1-BH$1)*$EE55</f>
        <v>5.1216516179143059E-4</v>
      </c>
      <c r="BI55" s="22">
        <f>BI$1*$AJ55+(1-BI$1)*$EE55</f>
        <v>5.3265176826308789E-4</v>
      </c>
      <c r="BJ55" s="22">
        <f>BJ$1*$AJ55+(1-BJ$1)*$EE55</f>
        <v>5.5313837473474508E-4</v>
      </c>
      <c r="BK55" s="22">
        <f>BK$1*$AJ55+(1-BK$1)*$EE55</f>
        <v>5.7362498120640227E-4</v>
      </c>
      <c r="BL55" s="22">
        <f>BL$1*$AJ55+(1-BL$1)*$EE55</f>
        <v>5.9411158767805957E-4</v>
      </c>
      <c r="BM55" s="22">
        <f>BM$1*$AJ55+(1-BM$1)*$EE55</f>
        <v>6.1459819414971676E-4</v>
      </c>
      <c r="BN55" s="22">
        <f>BN$1*$AJ55+(1-BN$1)*$EE55</f>
        <v>6.3508480062137395E-4</v>
      </c>
      <c r="BO55" s="22">
        <f>BO$1*$AJ55+(1-BO$1)*$EE55</f>
        <v>6.5557140709303113E-4</v>
      </c>
      <c r="BP55" s="22">
        <f>BP$1*$AJ55+(1-BP$1)*$EE55</f>
        <v>6.7605801356468843E-4</v>
      </c>
      <c r="BQ55" s="22">
        <f>BQ$1*$AJ55+(1-BQ$1)*$EE55</f>
        <v>6.9654462003634562E-4</v>
      </c>
      <c r="BR55" s="22">
        <f>BR$1*$AJ55+(1-BR$1)*$EE55</f>
        <v>7.1703122650800281E-4</v>
      </c>
      <c r="BS55" s="22">
        <f>BS$1*$AJ55+(1-BS$1)*$EE55</f>
        <v>7.3751783297966011E-4</v>
      </c>
      <c r="BT55" s="22">
        <f>BT$1*$AJ55+(1-BT$1)*$EE55</f>
        <v>7.580044394513173E-4</v>
      </c>
      <c r="BU55" s="22">
        <f>BU$1*$AJ55+(1-BU$1)*$EE55</f>
        <v>7.7849104592297449E-4</v>
      </c>
      <c r="BV55" s="22">
        <f>BV$1*$AJ55+(1-BV$1)*$EE55</f>
        <v>7.9897765239463178E-4</v>
      </c>
      <c r="BW55" s="22">
        <f>BW$1*$AJ55+(1-BW$1)*$EE55</f>
        <v>8.1946425886628897E-4</v>
      </c>
      <c r="BX55" s="22">
        <f>BX$1*$AJ55+(1-BX$1)*$EE55</f>
        <v>8.3995086533794616E-4</v>
      </c>
      <c r="BY55" s="22">
        <f>BY$1*$AJ55+(1-BY$1)*$EE55</f>
        <v>8.6043747180960346E-4</v>
      </c>
      <c r="BZ55" s="22">
        <f>BZ$1*$AJ55+(1-BZ$1)*$EE55</f>
        <v>8.8092407828126065E-4</v>
      </c>
      <c r="CA55" s="22">
        <f>CA$1*$AJ55+(1-CA$1)*$EE55</f>
        <v>9.0141068475291784E-4</v>
      </c>
      <c r="CB55" s="22">
        <f>CB$1*$AJ55+(1-CB$1)*$EE55</f>
        <v>9.2189729122457514E-4</v>
      </c>
      <c r="CC55" s="22">
        <f>CC$1*$AJ55+(1-CC$1)*$EE55</f>
        <v>9.4238389769623232E-4</v>
      </c>
      <c r="CD55" s="22">
        <f>CD$1*$AJ55+(1-CD$1)*$EE55</f>
        <v>9.6287050416788951E-4</v>
      </c>
      <c r="CE55" s="22">
        <f>CE$1*$AJ55+(1-CE$1)*$EE55</f>
        <v>9.8335711063954681E-4</v>
      </c>
      <c r="CF55" s="22">
        <f>CF$1*$AJ55+(1-CF$1)*$EE55</f>
        <v>1.0038437171112041E-3</v>
      </c>
      <c r="CG55" s="22">
        <f>CG$1*$AJ55+(1-CG$1)*$EE55</f>
        <v>1.0243303235828612E-3</v>
      </c>
      <c r="CH55" s="22">
        <f>CH$1*$AJ55+(1-CH$1)*$EE55</f>
        <v>1.0448169300545185E-3</v>
      </c>
      <c r="CI55" s="22">
        <f>CI$1*$AJ55+(1-CI$1)*$EE55</f>
        <v>1.0653035365261758E-3</v>
      </c>
      <c r="CJ55" s="22">
        <f>CJ$1*$AJ55+(1-CJ$1)*$EE55</f>
        <v>1.0857901429978329E-3</v>
      </c>
      <c r="CK55" s="22">
        <f>CK$1*$AJ55+(1-CK$1)*$EE55</f>
        <v>1.1062767494694902E-3</v>
      </c>
      <c r="CL55" s="22">
        <f>CL$1*$AJ55+(1-CL$1)*$EE55</f>
        <v>1.1267633559411475E-3</v>
      </c>
      <c r="CM55" s="22">
        <f>CM$1*$AJ55+(1-CM$1)*$EE55</f>
        <v>1.1472499624128045E-3</v>
      </c>
      <c r="CN55" s="22">
        <f>CN$1*$AJ55+(1-CN$1)*$EE55</f>
        <v>1.1677365688844618E-3</v>
      </c>
      <c r="CO55" s="22">
        <f>CO$1*$AJ55+(1-CO$1)*$EE55</f>
        <v>1.1882231753561191E-3</v>
      </c>
      <c r="CP55" s="22">
        <f>CP$1*$AJ55+(1-CP$1)*$EE55</f>
        <v>1.2087097818277762E-3</v>
      </c>
      <c r="CQ55" s="22">
        <f>CQ$1*$AJ55+(1-CQ$1)*$EE55</f>
        <v>1.2291963882994335E-3</v>
      </c>
      <c r="CR55" s="22">
        <f>CR$1*$AJ55+(1-CR$1)*$EE55</f>
        <v>1.2496829947710906E-3</v>
      </c>
      <c r="CS55" s="22">
        <f>CS$1*$AJ55+(1-CS$1)*$EE55</f>
        <v>1.2701696012427479E-3</v>
      </c>
      <c r="CT55" s="22">
        <f>CT$1*$AJ55+(1-CT$1)*$EE55</f>
        <v>1.2906562077144052E-3</v>
      </c>
      <c r="CU55" s="22">
        <f>CU$1*$AJ55+(1-CU$1)*$EE55</f>
        <v>1.3111428141860623E-3</v>
      </c>
      <c r="CV55" s="22">
        <f>CV$1*$AJ55+(1-CV$1)*$EE55</f>
        <v>1.3316294206577196E-3</v>
      </c>
      <c r="CW55" s="22">
        <f>CW$1*$AJ55+(1-CW$1)*$EE55</f>
        <v>1.3521160271293769E-3</v>
      </c>
      <c r="CX55" s="22">
        <f>CX$1*$AJ55+(1-CX$1)*$EE55</f>
        <v>1.3726026336010339E-3</v>
      </c>
      <c r="CY55" s="22">
        <f>CY$1*$AJ55+(1-CY$1)*$EE55</f>
        <v>1.3930892400726912E-3</v>
      </c>
      <c r="CZ55" s="22">
        <f>CZ$1*$AJ55+(1-CZ$1)*$EE55</f>
        <v>1.4135758465443485E-3</v>
      </c>
      <c r="DA55" s="22">
        <f>DA$1*$AJ55+(1-DA$1)*$EE55</f>
        <v>1.4340624530160056E-3</v>
      </c>
      <c r="DB55" s="22">
        <f>DB$1*$AJ55+(1-DB$1)*$EE55</f>
        <v>1.4545490594876629E-3</v>
      </c>
      <c r="DC55" s="22">
        <f>DC$1*$AJ55+(1-DC$1)*$EE55</f>
        <v>1.4750356659593202E-3</v>
      </c>
      <c r="DD55" s="22">
        <f>DD$1*$AJ55+(1-DD$1)*$EE55</f>
        <v>1.4955222724309773E-3</v>
      </c>
      <c r="DE55" s="22">
        <f>DE$1*$AJ55+(1-DE$1)*$EE55</f>
        <v>1.5160088789026346E-3</v>
      </c>
      <c r="DF55" s="22">
        <f>DF$1*$AJ55+(1-DF$1)*$EE55</f>
        <v>1.5364954853742919E-3</v>
      </c>
      <c r="DG55" s="22">
        <f>DG$1*$AJ55+(1-DG$1)*$EE55</f>
        <v>1.556982091845949E-3</v>
      </c>
      <c r="DH55" s="22">
        <f>DH$1*$AJ55+(1-DH$1)*$EE55</f>
        <v>1.5774686983176063E-3</v>
      </c>
      <c r="DI55" s="22">
        <f>DI$1*$AJ55+(1-DI$1)*$EE55</f>
        <v>1.5979553047892636E-3</v>
      </c>
      <c r="DJ55" s="22">
        <f>DJ$1*$AJ55+(1-DJ$1)*$EE55</f>
        <v>1.6184419112609206E-3</v>
      </c>
      <c r="DK55" s="22">
        <f>DK$1*$AJ55+(1-DK$1)*$EE55</f>
        <v>1.6389285177325779E-3</v>
      </c>
      <c r="DL55" s="22">
        <f>DL$1*$AJ55+(1-DL$1)*$EE55</f>
        <v>1.6594151242042352E-3</v>
      </c>
      <c r="DM55" s="22">
        <f>DM$1*$AJ55+(1-DM$1)*$EE55</f>
        <v>1.6799017306758923E-3</v>
      </c>
      <c r="DN55" s="22">
        <f>DN$1*$AJ55+(1-DN$1)*$EE55</f>
        <v>1.7003883371475496E-3</v>
      </c>
      <c r="DO55" s="22">
        <f>DO$1*$AJ55+(1-DO$1)*$EE55</f>
        <v>1.7208749436192069E-3</v>
      </c>
      <c r="DP55" s="22">
        <f>DP$1*$AJ55+(1-DP$1)*$EE55</f>
        <v>1.741361550090864E-3</v>
      </c>
      <c r="DQ55" s="22">
        <f>DQ$1*$AJ55+(1-DQ$1)*$EE55</f>
        <v>1.7618481565625213E-3</v>
      </c>
      <c r="DR55" s="22">
        <f>DR$1*$AJ55+(1-DR$1)*$EE55</f>
        <v>1.7823347630341786E-3</v>
      </c>
      <c r="DS55" s="22">
        <f>DS$1*$AJ55+(1-DS$1)*$EE55</f>
        <v>1.8028213695058357E-3</v>
      </c>
      <c r="DT55" s="22">
        <f>DT$1*$AJ55+(1-DT$1)*$EE55</f>
        <v>1.823307975977493E-3</v>
      </c>
      <c r="DU55" s="22">
        <f>DU$1*$AJ55+(1-DU$1)*$EE55</f>
        <v>1.8437945824491503E-3</v>
      </c>
      <c r="DV55" s="22">
        <f>DV$1*$AJ55+(1-DV$1)*$EE55</f>
        <v>1.8642811889208074E-3</v>
      </c>
      <c r="DW55" s="22">
        <f>DW$1*$AJ55+(1-DW$1)*$EE55</f>
        <v>1.8847677953924644E-3</v>
      </c>
      <c r="DX55" s="22">
        <f>DX$1*$AJ55+(1-DX$1)*$EE55</f>
        <v>1.9052544018641217E-3</v>
      </c>
      <c r="DY55" s="22">
        <f>DY$1*$AJ55+(1-DY$1)*$EE55</f>
        <v>1.9257410083357788E-3</v>
      </c>
      <c r="DZ55" s="22">
        <f>DZ$1*$AJ55+(1-DZ$1)*$EE55</f>
        <v>1.9462276148074361E-3</v>
      </c>
      <c r="EA55" s="22">
        <f>EA$1*$AJ55+(1-EA$1)*$EE55</f>
        <v>1.9667142212790932E-3</v>
      </c>
      <c r="EB55" s="22">
        <f>EB$1*$AJ55+(1-EB$1)*$EE55</f>
        <v>1.9872008277507505E-3</v>
      </c>
      <c r="EC55" s="22">
        <f>EC$1*$AJ55+(1-EC$1)*$EE55</f>
        <v>2.0076874342224078E-3</v>
      </c>
      <c r="ED55" s="22">
        <f>ED$1*$AJ55+(1-ED$1)*$EE55</f>
        <v>2.0281740406940651E-3</v>
      </c>
      <c r="EE55" s="37">
        <v>2.0486606471657206E-3</v>
      </c>
      <c r="EF55" s="37">
        <v>2.2424201598812998E-3</v>
      </c>
      <c r="EG55" s="58"/>
      <c r="EH55" s="37">
        <v>1.7034969323868182E-3</v>
      </c>
    </row>
    <row r="56" spans="1:138" ht="17" x14ac:dyDescent="0.2">
      <c r="A56" s="60" t="s">
        <v>58</v>
      </c>
      <c r="C56" s="1" t="s">
        <v>59</v>
      </c>
      <c r="D56" s="18" t="s">
        <v>38</v>
      </c>
      <c r="E56" s="19" t="s">
        <v>39</v>
      </c>
      <c r="F56" s="17"/>
      <c r="G56" s="17"/>
      <c r="H56" s="17"/>
      <c r="I56" s="17"/>
      <c r="J56" s="17"/>
      <c r="K56" s="17"/>
      <c r="L56" s="17"/>
      <c r="N56" s="11">
        <v>42142</v>
      </c>
      <c r="O56" s="12">
        <v>722.04</v>
      </c>
      <c r="P56" s="13">
        <v>2129.1999999999998</v>
      </c>
      <c r="Q56" s="12">
        <v>271.11</v>
      </c>
      <c r="R56" s="12">
        <v>226.48</v>
      </c>
      <c r="S56" s="12">
        <v>394.58</v>
      </c>
      <c r="T56" s="12">
        <v>123.4</v>
      </c>
      <c r="U56" s="12">
        <v>448.74</v>
      </c>
      <c r="V56" s="12">
        <v>715.3</v>
      </c>
      <c r="W56" s="12">
        <v>233.13</v>
      </c>
      <c r="Y56" s="21">
        <f>(O56-O55)/O55</f>
        <v>9.7331767075011493E-3</v>
      </c>
      <c r="Z56" s="21">
        <f>(P56-P55)/P55</f>
        <v>3.0479618227470286E-3</v>
      </c>
      <c r="AA56" s="21">
        <f>(Q56-Q55)/Q55</f>
        <v>-1.7306134472345918E-3</v>
      </c>
      <c r="AB56" s="31">
        <v>0</v>
      </c>
      <c r="AC56" s="21">
        <f>(S56-S55)/S55</f>
        <v>-4.8172715579208178E-3</v>
      </c>
      <c r="AD56" s="21">
        <f>(T56-T55)/T55</f>
        <v>-7.8790802379803005E-3</v>
      </c>
      <c r="AE56" s="21">
        <f>(U56-U55)/U55</f>
        <v>-4.4813204365959309E-3</v>
      </c>
      <c r="AF56" s="21">
        <f>(V56-V55)/V55</f>
        <v>1.8768558462657825E-3</v>
      </c>
      <c r="AG56" s="21">
        <f>(W56-W55)/W55</f>
        <v>-1.885442531879979E-2</v>
      </c>
      <c r="AI56" s="1" t="s">
        <v>27</v>
      </c>
      <c r="AJ56" s="37">
        <v>0</v>
      </c>
      <c r="AK56" s="22">
        <f>AK$1*$AJ56+(1-AK$1)*$EE56</f>
        <v>3.836660149885556E-4</v>
      </c>
      <c r="AL56" s="22">
        <f>AL$1*$AJ56+(1-AL$1)*$EE56</f>
        <v>5.7549902248283345E-4</v>
      </c>
      <c r="AM56" s="22">
        <f>AM$1*$AJ56+(1-AM$1)*$EE56</f>
        <v>7.673320299771112E-4</v>
      </c>
      <c r="AN56" s="22">
        <f>AN$1*$AJ56+(1-AN$1)*$EE56</f>
        <v>9.5916503747138905E-4</v>
      </c>
      <c r="AO56" s="22">
        <f>AO$1*$AJ56+(1-AO$1)*$EE56</f>
        <v>1.1509980449656669E-3</v>
      </c>
      <c r="AP56" s="22">
        <f>AP$1*$AJ56+(1-AP$1)*$EE56</f>
        <v>1.3428310524599447E-3</v>
      </c>
      <c r="AQ56" s="22">
        <f>AQ$1*$AJ56+(1-AQ$1)*$EE56</f>
        <v>1.5346640599542224E-3</v>
      </c>
      <c r="AR56" s="22">
        <f>AR$1*$AJ56+(1-AR$1)*$EE56</f>
        <v>1.7264970674485001E-3</v>
      </c>
      <c r="AS56" s="22">
        <f>AS$1*$AJ56+(1-AS$1)*$EE56</f>
        <v>1.9183300749427781E-3</v>
      </c>
      <c r="AT56" s="22">
        <f>AT$1*$AJ56+(1-AT$1)*$EE56</f>
        <v>2.1101630824370558E-3</v>
      </c>
      <c r="AU56" s="22">
        <f>AU$1*$AJ56+(1-AU$1)*$EE56</f>
        <v>2.3019960899313338E-3</v>
      </c>
      <c r="AV56" s="22">
        <f>AV$1*$AJ56+(1-AV$1)*$EE56</f>
        <v>2.4938290974256113E-3</v>
      </c>
      <c r="AW56" s="22">
        <f>AW$1*$AJ56+(1-AW$1)*$EE56</f>
        <v>2.6856621049198893E-3</v>
      </c>
      <c r="AX56" s="22">
        <f>AX$1*$AJ56+(1-AX$1)*$EE56</f>
        <v>2.8774951124141668E-3</v>
      </c>
      <c r="AY56" s="22">
        <f>AY$1*$AJ56+(1-AY$1)*$EE56</f>
        <v>3.0693281199084448E-3</v>
      </c>
      <c r="AZ56" s="22">
        <f>AZ$1*$AJ56+(1-AZ$1)*$EE56</f>
        <v>3.2611611274027228E-3</v>
      </c>
      <c r="BA56" s="22">
        <f>BA$1*$AJ56+(1-BA$1)*$EE56</f>
        <v>3.4529941348970003E-3</v>
      </c>
      <c r="BB56" s="22">
        <f>BB$1*$AJ56+(1-BB$1)*$EE56</f>
        <v>3.6448271423912782E-3</v>
      </c>
      <c r="BC56" s="22">
        <f>BC$1*$AJ56+(1-BC$1)*$EE56</f>
        <v>3.8366601498855562E-3</v>
      </c>
      <c r="BD56" s="22">
        <f>BD$1*$AJ56+(1-BD$1)*$EE56</f>
        <v>4.0284931573798342E-3</v>
      </c>
      <c r="BE56" s="22">
        <f>BE$1*$AJ56+(1-BE$1)*$EE56</f>
        <v>4.2203261648741117E-3</v>
      </c>
      <c r="BF56" s="22">
        <f>BF$1*$AJ56+(1-BF$1)*$EE56</f>
        <v>4.4121591723683892E-3</v>
      </c>
      <c r="BG56" s="22">
        <f>BG$1*$AJ56+(1-BG$1)*$EE56</f>
        <v>4.6039921798626676E-3</v>
      </c>
      <c r="BH56" s="22">
        <f>BH$1*$AJ56+(1-BH$1)*$EE56</f>
        <v>4.7958251873569452E-3</v>
      </c>
      <c r="BI56" s="22">
        <f>BI$1*$AJ56+(1-BI$1)*$EE56</f>
        <v>4.9876581948512227E-3</v>
      </c>
      <c r="BJ56" s="22">
        <f>BJ$1*$AJ56+(1-BJ$1)*$EE56</f>
        <v>5.1794912023455011E-3</v>
      </c>
      <c r="BK56" s="22">
        <f>BK$1*$AJ56+(1-BK$1)*$EE56</f>
        <v>5.3713242098397786E-3</v>
      </c>
      <c r="BL56" s="22">
        <f>BL$1*$AJ56+(1-BL$1)*$EE56</f>
        <v>5.5631572173340561E-3</v>
      </c>
      <c r="BM56" s="22">
        <f>BM$1*$AJ56+(1-BM$1)*$EE56</f>
        <v>5.7549902248283337E-3</v>
      </c>
      <c r="BN56" s="22">
        <f>BN$1*$AJ56+(1-BN$1)*$EE56</f>
        <v>5.9468232323226121E-3</v>
      </c>
      <c r="BO56" s="22">
        <f>BO$1*$AJ56+(1-BO$1)*$EE56</f>
        <v>6.1386562398168896E-3</v>
      </c>
      <c r="BP56" s="22">
        <f>BP$1*$AJ56+(1-BP$1)*$EE56</f>
        <v>6.3304892473111671E-3</v>
      </c>
      <c r="BQ56" s="22">
        <f>BQ$1*$AJ56+(1-BQ$1)*$EE56</f>
        <v>6.5223222548054455E-3</v>
      </c>
      <c r="BR56" s="22">
        <f>BR$1*$AJ56+(1-BR$1)*$EE56</f>
        <v>6.714155262299723E-3</v>
      </c>
      <c r="BS56" s="22">
        <f>BS$1*$AJ56+(1-BS$1)*$EE56</f>
        <v>6.9059882697940006E-3</v>
      </c>
      <c r="BT56" s="22">
        <f>BT$1*$AJ56+(1-BT$1)*$EE56</f>
        <v>7.097821277288279E-3</v>
      </c>
      <c r="BU56" s="22">
        <f>BU$1*$AJ56+(1-BU$1)*$EE56</f>
        <v>7.2896542847825565E-3</v>
      </c>
      <c r="BV56" s="22">
        <f>BV$1*$AJ56+(1-BV$1)*$EE56</f>
        <v>7.481487292276834E-3</v>
      </c>
      <c r="BW56" s="22">
        <f>BW$1*$AJ56+(1-BW$1)*$EE56</f>
        <v>7.6733202997711124E-3</v>
      </c>
      <c r="BX56" s="22">
        <f>BX$1*$AJ56+(1-BX$1)*$EE56</f>
        <v>7.8651533072653899E-3</v>
      </c>
      <c r="BY56" s="22">
        <f>BY$1*$AJ56+(1-BY$1)*$EE56</f>
        <v>8.0569863147596683E-3</v>
      </c>
      <c r="BZ56" s="22">
        <f>BZ$1*$AJ56+(1-BZ$1)*$EE56</f>
        <v>8.248819322253945E-3</v>
      </c>
      <c r="CA56" s="22">
        <f>CA$1*$AJ56+(1-CA$1)*$EE56</f>
        <v>8.4406523297482234E-3</v>
      </c>
      <c r="CB56" s="22">
        <f>CB$1*$AJ56+(1-CB$1)*$EE56</f>
        <v>8.6324853372425018E-3</v>
      </c>
      <c r="CC56" s="22">
        <f>CC$1*$AJ56+(1-CC$1)*$EE56</f>
        <v>8.8243183447367785E-3</v>
      </c>
      <c r="CD56" s="22">
        <f>CD$1*$AJ56+(1-CD$1)*$EE56</f>
        <v>9.0161513522310568E-3</v>
      </c>
      <c r="CE56" s="22">
        <f>CE$1*$AJ56+(1-CE$1)*$EE56</f>
        <v>9.2079843597253352E-3</v>
      </c>
      <c r="CF56" s="22">
        <f>CF$1*$AJ56+(1-CF$1)*$EE56</f>
        <v>9.3998173672196119E-3</v>
      </c>
      <c r="CG56" s="22">
        <f>CG$1*$AJ56+(1-CG$1)*$EE56</f>
        <v>9.5916503747138903E-3</v>
      </c>
      <c r="CH56" s="22">
        <f>CH$1*$AJ56+(1-CH$1)*$EE56</f>
        <v>9.7834833822081687E-3</v>
      </c>
      <c r="CI56" s="22">
        <f>CI$1*$AJ56+(1-CI$1)*$EE56</f>
        <v>9.9753163897024454E-3</v>
      </c>
      <c r="CJ56" s="22">
        <f>CJ$1*$AJ56+(1-CJ$1)*$EE56</f>
        <v>1.0167149397196724E-2</v>
      </c>
      <c r="CK56" s="22">
        <f>CK$1*$AJ56+(1-CK$1)*$EE56</f>
        <v>1.0358982404691002E-2</v>
      </c>
      <c r="CL56" s="22">
        <f>CL$1*$AJ56+(1-CL$1)*$EE56</f>
        <v>1.0550815412185279E-2</v>
      </c>
      <c r="CM56" s="22">
        <f>CM$1*$AJ56+(1-CM$1)*$EE56</f>
        <v>1.0742648419679557E-2</v>
      </c>
      <c r="CN56" s="22">
        <f>CN$1*$AJ56+(1-CN$1)*$EE56</f>
        <v>1.0934481427173836E-2</v>
      </c>
      <c r="CO56" s="22">
        <f>CO$1*$AJ56+(1-CO$1)*$EE56</f>
        <v>1.1126314434668112E-2</v>
      </c>
      <c r="CP56" s="22">
        <f>CP$1*$AJ56+(1-CP$1)*$EE56</f>
        <v>1.1318147442162391E-2</v>
      </c>
      <c r="CQ56" s="22">
        <f>CQ$1*$AJ56+(1-CQ$1)*$EE56</f>
        <v>1.1509980449656667E-2</v>
      </c>
      <c r="CR56" s="22">
        <f>CR$1*$AJ56+(1-CR$1)*$EE56</f>
        <v>1.1701813457150946E-2</v>
      </c>
      <c r="CS56" s="22">
        <f>CS$1*$AJ56+(1-CS$1)*$EE56</f>
        <v>1.1893646464645224E-2</v>
      </c>
      <c r="CT56" s="22">
        <f>CT$1*$AJ56+(1-CT$1)*$EE56</f>
        <v>1.2085479472139501E-2</v>
      </c>
      <c r="CU56" s="22">
        <f>CU$1*$AJ56+(1-CU$1)*$EE56</f>
        <v>1.2277312479633779E-2</v>
      </c>
      <c r="CV56" s="22">
        <f>CV$1*$AJ56+(1-CV$1)*$EE56</f>
        <v>1.2469145487128058E-2</v>
      </c>
      <c r="CW56" s="22">
        <f>CW$1*$AJ56+(1-CW$1)*$EE56</f>
        <v>1.2660978494622334E-2</v>
      </c>
      <c r="CX56" s="22">
        <f>CX$1*$AJ56+(1-CX$1)*$EE56</f>
        <v>1.2852811502116613E-2</v>
      </c>
      <c r="CY56" s="22">
        <f>CY$1*$AJ56+(1-CY$1)*$EE56</f>
        <v>1.3044644509610891E-2</v>
      </c>
      <c r="CZ56" s="22">
        <f>CZ$1*$AJ56+(1-CZ$1)*$EE56</f>
        <v>1.3236477517105168E-2</v>
      </c>
      <c r="DA56" s="22">
        <f>DA$1*$AJ56+(1-DA$1)*$EE56</f>
        <v>1.3428310524599446E-2</v>
      </c>
      <c r="DB56" s="22">
        <f>DB$1*$AJ56+(1-DB$1)*$EE56</f>
        <v>1.3620143532093724E-2</v>
      </c>
      <c r="DC56" s="22">
        <f>DC$1*$AJ56+(1-DC$1)*$EE56</f>
        <v>1.3811976539588001E-2</v>
      </c>
      <c r="DD56" s="22">
        <f>DD$1*$AJ56+(1-DD$1)*$EE56</f>
        <v>1.400380954708228E-2</v>
      </c>
      <c r="DE56" s="22">
        <f>DE$1*$AJ56+(1-DE$1)*$EE56</f>
        <v>1.4195642554576558E-2</v>
      </c>
      <c r="DF56" s="22">
        <f>DF$1*$AJ56+(1-DF$1)*$EE56</f>
        <v>1.4387475562070835E-2</v>
      </c>
      <c r="DG56" s="22">
        <f>DG$1*$AJ56+(1-DG$1)*$EE56</f>
        <v>1.4579308569565113E-2</v>
      </c>
      <c r="DH56" s="22">
        <f>DH$1*$AJ56+(1-DH$1)*$EE56</f>
        <v>1.4771141577059391E-2</v>
      </c>
      <c r="DI56" s="22">
        <f>DI$1*$AJ56+(1-DI$1)*$EE56</f>
        <v>1.4962974584553668E-2</v>
      </c>
      <c r="DJ56" s="22">
        <f>DJ$1*$AJ56+(1-DJ$1)*$EE56</f>
        <v>1.5154807592047946E-2</v>
      </c>
      <c r="DK56" s="22">
        <f>DK$1*$AJ56+(1-DK$1)*$EE56</f>
        <v>1.5346640599542225E-2</v>
      </c>
      <c r="DL56" s="22">
        <f>DL$1*$AJ56+(1-DL$1)*$EE56</f>
        <v>1.5538473607036501E-2</v>
      </c>
      <c r="DM56" s="22">
        <f>DM$1*$AJ56+(1-DM$1)*$EE56</f>
        <v>1.573030661453078E-2</v>
      </c>
      <c r="DN56" s="22">
        <f>DN$1*$AJ56+(1-DN$1)*$EE56</f>
        <v>1.5922139622025058E-2</v>
      </c>
      <c r="DO56" s="22">
        <f>DO$1*$AJ56+(1-DO$1)*$EE56</f>
        <v>1.6113972629519337E-2</v>
      </c>
      <c r="DP56" s="22">
        <f>DP$1*$AJ56+(1-DP$1)*$EE56</f>
        <v>1.6305805637013612E-2</v>
      </c>
      <c r="DQ56" s="22">
        <f>DQ$1*$AJ56+(1-DQ$1)*$EE56</f>
        <v>1.649763864450789E-2</v>
      </c>
      <c r="DR56" s="22">
        <f>DR$1*$AJ56+(1-DR$1)*$EE56</f>
        <v>1.6689471652002168E-2</v>
      </c>
      <c r="DS56" s="22">
        <f>DS$1*$AJ56+(1-DS$1)*$EE56</f>
        <v>1.6881304659496447E-2</v>
      </c>
      <c r="DT56" s="22">
        <f>DT$1*$AJ56+(1-DT$1)*$EE56</f>
        <v>1.7073137666990725E-2</v>
      </c>
      <c r="DU56" s="22">
        <f>DU$1*$AJ56+(1-DU$1)*$EE56</f>
        <v>1.7264970674485004E-2</v>
      </c>
      <c r="DV56" s="22">
        <f>DV$1*$AJ56+(1-DV$1)*$EE56</f>
        <v>1.7456803681979279E-2</v>
      </c>
      <c r="DW56" s="22">
        <f>DW$1*$AJ56+(1-DW$1)*$EE56</f>
        <v>1.7648636689473557E-2</v>
      </c>
      <c r="DX56" s="22">
        <f>DX$1*$AJ56+(1-DX$1)*$EE56</f>
        <v>1.7840469696967832E-2</v>
      </c>
      <c r="DY56" s="22">
        <f>DY$1*$AJ56+(1-DY$1)*$EE56</f>
        <v>1.803230270446211E-2</v>
      </c>
      <c r="DZ56" s="22">
        <f>DZ$1*$AJ56+(1-DZ$1)*$EE56</f>
        <v>1.8224135711956389E-2</v>
      </c>
      <c r="EA56" s="22">
        <f>EA$1*$AJ56+(1-EA$1)*$EE56</f>
        <v>1.8415968719450667E-2</v>
      </c>
      <c r="EB56" s="22">
        <f>EB$1*$AJ56+(1-EB$1)*$EE56</f>
        <v>1.8607801726944945E-2</v>
      </c>
      <c r="EC56" s="22">
        <f>EC$1*$AJ56+(1-EC$1)*$EE56</f>
        <v>1.8799634734439224E-2</v>
      </c>
      <c r="ED56" s="22">
        <f>ED$1*$AJ56+(1-ED$1)*$EE56</f>
        <v>1.8991467741933499E-2</v>
      </c>
      <c r="EE56" s="37">
        <v>1.9183300749427763E-2</v>
      </c>
      <c r="EF56" s="37">
        <v>1.7516882576832437E-2</v>
      </c>
      <c r="EH56" s="37">
        <v>1.217790117883839E-2</v>
      </c>
    </row>
    <row r="57" spans="1:138" ht="17" x14ac:dyDescent="0.2">
      <c r="C57" s="14" t="s">
        <v>30</v>
      </c>
      <c r="D57" s="23">
        <f>AVERAGE(AG3:AG759)</f>
        <v>5.9218679457059571E-3</v>
      </c>
      <c r="E57" s="23">
        <f>_xlfn.STDEV.S(AG3:AG759)</f>
        <v>4.5598560207338643E-2</v>
      </c>
      <c r="F57" s="17"/>
      <c r="G57" s="17"/>
      <c r="H57" s="17"/>
      <c r="I57" s="17"/>
      <c r="J57" s="17"/>
      <c r="K57" s="17"/>
      <c r="L57" s="17"/>
      <c r="N57" s="11">
        <v>42143</v>
      </c>
      <c r="O57" s="12">
        <v>721.58</v>
      </c>
      <c r="P57" s="13">
        <v>2127.83</v>
      </c>
      <c r="Q57" s="12">
        <v>271.26</v>
      </c>
      <c r="R57" s="12">
        <v>226.48</v>
      </c>
      <c r="S57" s="12">
        <v>393.74</v>
      </c>
      <c r="T57" s="12">
        <v>121.4</v>
      </c>
      <c r="U57" s="12">
        <v>437.39</v>
      </c>
      <c r="V57" s="12">
        <v>703.13</v>
      </c>
      <c r="W57" s="12">
        <v>231.95</v>
      </c>
      <c r="Y57" s="21">
        <f>(O57-O56)/O56</f>
        <v>-6.3708381807091395E-4</v>
      </c>
      <c r="Z57" s="21">
        <f>(P57-P56)/P56</f>
        <v>-6.4343415367268972E-4</v>
      </c>
      <c r="AA57" s="21">
        <f>(Q57-Q56)/Q56</f>
        <v>5.5328095606940817E-4</v>
      </c>
      <c r="AB57" s="31">
        <v>0</v>
      </c>
      <c r="AC57" s="21">
        <f>(S57-S56)/S56</f>
        <v>-2.1288458614222086E-3</v>
      </c>
      <c r="AD57" s="21">
        <f>(T57-T56)/T56</f>
        <v>-1.6207455429497569E-2</v>
      </c>
      <c r="AE57" s="21">
        <f>(U57-U56)/U56</f>
        <v>-2.5293042741899592E-2</v>
      </c>
      <c r="AF57" s="21">
        <f>(V57-V56)/V56</f>
        <v>-1.701384034670762E-2</v>
      </c>
      <c r="AG57" s="21">
        <f>(W57-W56)/W56</f>
        <v>-5.061553639600252E-3</v>
      </c>
      <c r="AI57" s="1" t="s">
        <v>30</v>
      </c>
      <c r="AJ57" s="37">
        <v>0</v>
      </c>
      <c r="AK57" s="22">
        <f>AK$1*$AJ57+(1-AK$1)*$EE57</f>
        <v>2.0718158311727802E-3</v>
      </c>
      <c r="AL57" s="22">
        <f>AL$1*$AJ57+(1-AL$1)*$EE57</f>
        <v>3.1077237467591707E-3</v>
      </c>
      <c r="AM57" s="22">
        <f>AM$1*$AJ57+(1-AM$1)*$EE57</f>
        <v>4.1436316623455604E-3</v>
      </c>
      <c r="AN57" s="22">
        <f>AN$1*$AJ57+(1-AN$1)*$EE57</f>
        <v>5.1795395779319509E-3</v>
      </c>
      <c r="AO57" s="22">
        <f>AO$1*$AJ57+(1-AO$1)*$EE57</f>
        <v>6.2154474935183415E-3</v>
      </c>
      <c r="AP57" s="22">
        <f>AP$1*$AJ57+(1-AP$1)*$EE57</f>
        <v>7.2513554091047311E-3</v>
      </c>
      <c r="AQ57" s="22">
        <f>AQ$1*$AJ57+(1-AQ$1)*$EE57</f>
        <v>8.2872633246911208E-3</v>
      </c>
      <c r="AR57" s="22">
        <f>AR$1*$AJ57+(1-AR$1)*$EE57</f>
        <v>9.3231712402775113E-3</v>
      </c>
      <c r="AS57" s="22">
        <f>AS$1*$AJ57+(1-AS$1)*$EE57</f>
        <v>1.0359079155863902E-2</v>
      </c>
      <c r="AT57" s="22">
        <f>AT$1*$AJ57+(1-AT$1)*$EE57</f>
        <v>1.1394987071450292E-2</v>
      </c>
      <c r="AU57" s="22">
        <f>AU$1*$AJ57+(1-AU$1)*$EE57</f>
        <v>1.2430894987036683E-2</v>
      </c>
      <c r="AV57" s="22">
        <f>AV$1*$AJ57+(1-AV$1)*$EE57</f>
        <v>1.3466802902623073E-2</v>
      </c>
      <c r="AW57" s="22">
        <f>AW$1*$AJ57+(1-AW$1)*$EE57</f>
        <v>1.4502710818209462E-2</v>
      </c>
      <c r="AX57" s="22">
        <f>AX$1*$AJ57+(1-AX$1)*$EE57</f>
        <v>1.5538618733795853E-2</v>
      </c>
      <c r="AY57" s="22">
        <f>AY$1*$AJ57+(1-AY$1)*$EE57</f>
        <v>1.6574526649382242E-2</v>
      </c>
      <c r="AZ57" s="22">
        <f>AZ$1*$AJ57+(1-AZ$1)*$EE57</f>
        <v>1.7610434564968632E-2</v>
      </c>
      <c r="BA57" s="22">
        <f>BA$1*$AJ57+(1-BA$1)*$EE57</f>
        <v>1.8646342480555023E-2</v>
      </c>
      <c r="BB57" s="22">
        <f>BB$1*$AJ57+(1-BB$1)*$EE57</f>
        <v>1.9682250396141413E-2</v>
      </c>
      <c r="BC57" s="22">
        <f>BC$1*$AJ57+(1-BC$1)*$EE57</f>
        <v>2.0718158311727804E-2</v>
      </c>
      <c r="BD57" s="22">
        <f>BD$1*$AJ57+(1-BD$1)*$EE57</f>
        <v>2.1754066227314194E-2</v>
      </c>
      <c r="BE57" s="22">
        <f>BE$1*$AJ57+(1-BE$1)*$EE57</f>
        <v>2.2789974142900585E-2</v>
      </c>
      <c r="BF57" s="22">
        <f>BF$1*$AJ57+(1-BF$1)*$EE57</f>
        <v>2.3825882058486975E-2</v>
      </c>
      <c r="BG57" s="22">
        <f>BG$1*$AJ57+(1-BG$1)*$EE57</f>
        <v>2.4861789974073366E-2</v>
      </c>
      <c r="BH57" s="22">
        <f>BH$1*$AJ57+(1-BH$1)*$EE57</f>
        <v>2.5897697889659756E-2</v>
      </c>
      <c r="BI57" s="22">
        <f>BI$1*$AJ57+(1-BI$1)*$EE57</f>
        <v>2.6933605805246147E-2</v>
      </c>
      <c r="BJ57" s="22">
        <f>BJ$1*$AJ57+(1-BJ$1)*$EE57</f>
        <v>2.7969513720832534E-2</v>
      </c>
      <c r="BK57" s="22">
        <f>BK$1*$AJ57+(1-BK$1)*$EE57</f>
        <v>2.9005421636418924E-2</v>
      </c>
      <c r="BL57" s="22">
        <f>BL$1*$AJ57+(1-BL$1)*$EE57</f>
        <v>3.0041329552005315E-2</v>
      </c>
      <c r="BM57" s="22">
        <f>BM$1*$AJ57+(1-BM$1)*$EE57</f>
        <v>3.1077237467591706E-2</v>
      </c>
      <c r="BN57" s="22">
        <f>BN$1*$AJ57+(1-BN$1)*$EE57</f>
        <v>3.2113145383178096E-2</v>
      </c>
      <c r="BO57" s="22">
        <f>BO$1*$AJ57+(1-BO$1)*$EE57</f>
        <v>3.3149053298764483E-2</v>
      </c>
      <c r="BP57" s="22">
        <f>BP$1*$AJ57+(1-BP$1)*$EE57</f>
        <v>3.4184961214350877E-2</v>
      </c>
      <c r="BQ57" s="22">
        <f>BQ$1*$AJ57+(1-BQ$1)*$EE57</f>
        <v>3.5220869129937264E-2</v>
      </c>
      <c r="BR57" s="22">
        <f>BR$1*$AJ57+(1-BR$1)*$EE57</f>
        <v>3.6256777045523658E-2</v>
      </c>
      <c r="BS57" s="22">
        <f>BS$1*$AJ57+(1-BS$1)*$EE57</f>
        <v>3.7292684961110045E-2</v>
      </c>
      <c r="BT57" s="22">
        <f>BT$1*$AJ57+(1-BT$1)*$EE57</f>
        <v>3.8328592876696439E-2</v>
      </c>
      <c r="BU57" s="22">
        <f>BU$1*$AJ57+(1-BU$1)*$EE57</f>
        <v>3.9364500792282826E-2</v>
      </c>
      <c r="BV57" s="22">
        <f>BV$1*$AJ57+(1-BV$1)*$EE57</f>
        <v>4.040040870786922E-2</v>
      </c>
      <c r="BW57" s="22">
        <f>BW$1*$AJ57+(1-BW$1)*$EE57</f>
        <v>4.1436316623455607E-2</v>
      </c>
      <c r="BX57" s="22">
        <f>BX$1*$AJ57+(1-BX$1)*$EE57</f>
        <v>4.2472224539042001E-2</v>
      </c>
      <c r="BY57" s="22">
        <f>BY$1*$AJ57+(1-BY$1)*$EE57</f>
        <v>4.3508132454628388E-2</v>
      </c>
      <c r="BZ57" s="22">
        <f>BZ$1*$AJ57+(1-BZ$1)*$EE57</f>
        <v>4.4544040370214776E-2</v>
      </c>
      <c r="CA57" s="22">
        <f>CA$1*$AJ57+(1-CA$1)*$EE57</f>
        <v>4.557994828580117E-2</v>
      </c>
      <c r="CB57" s="22">
        <f>CB$1*$AJ57+(1-CB$1)*$EE57</f>
        <v>4.6615856201387557E-2</v>
      </c>
      <c r="CC57" s="22">
        <f>CC$1*$AJ57+(1-CC$1)*$EE57</f>
        <v>4.7651764116973951E-2</v>
      </c>
      <c r="CD57" s="22">
        <f>CD$1*$AJ57+(1-CD$1)*$EE57</f>
        <v>4.8687672032560338E-2</v>
      </c>
      <c r="CE57" s="22">
        <f>CE$1*$AJ57+(1-CE$1)*$EE57</f>
        <v>4.9723579948146732E-2</v>
      </c>
      <c r="CF57" s="22">
        <f>CF$1*$AJ57+(1-CF$1)*$EE57</f>
        <v>5.0759487863733119E-2</v>
      </c>
      <c r="CG57" s="22">
        <f>CG$1*$AJ57+(1-CG$1)*$EE57</f>
        <v>5.1795395779319513E-2</v>
      </c>
      <c r="CH57" s="22">
        <f>CH$1*$AJ57+(1-CH$1)*$EE57</f>
        <v>5.28313036949059E-2</v>
      </c>
      <c r="CI57" s="22">
        <f>CI$1*$AJ57+(1-CI$1)*$EE57</f>
        <v>5.3867211610492294E-2</v>
      </c>
      <c r="CJ57" s="22">
        <f>CJ$1*$AJ57+(1-CJ$1)*$EE57</f>
        <v>5.4903119526078681E-2</v>
      </c>
      <c r="CK57" s="22">
        <f>CK$1*$AJ57+(1-CK$1)*$EE57</f>
        <v>5.5939027441665068E-2</v>
      </c>
      <c r="CL57" s="22">
        <f>CL$1*$AJ57+(1-CL$1)*$EE57</f>
        <v>5.6974935357251462E-2</v>
      </c>
      <c r="CM57" s="22">
        <f>CM$1*$AJ57+(1-CM$1)*$EE57</f>
        <v>5.8010843272837849E-2</v>
      </c>
      <c r="CN57" s="22">
        <f>CN$1*$AJ57+(1-CN$1)*$EE57</f>
        <v>5.9046751188424243E-2</v>
      </c>
      <c r="CO57" s="22">
        <f>CO$1*$AJ57+(1-CO$1)*$EE57</f>
        <v>6.008265910401063E-2</v>
      </c>
      <c r="CP57" s="22">
        <f>CP$1*$AJ57+(1-CP$1)*$EE57</f>
        <v>6.1118567019597024E-2</v>
      </c>
      <c r="CQ57" s="22">
        <f>CQ$1*$AJ57+(1-CQ$1)*$EE57</f>
        <v>6.2154474935183411E-2</v>
      </c>
      <c r="CR57" s="22">
        <f>CR$1*$AJ57+(1-CR$1)*$EE57</f>
        <v>6.3190382850769805E-2</v>
      </c>
      <c r="CS57" s="22">
        <f>CS$1*$AJ57+(1-CS$1)*$EE57</f>
        <v>6.4226290766356192E-2</v>
      </c>
      <c r="CT57" s="22">
        <f>CT$1*$AJ57+(1-CT$1)*$EE57</f>
        <v>6.5262198681942579E-2</v>
      </c>
      <c r="CU57" s="22">
        <f>CU$1*$AJ57+(1-CU$1)*$EE57</f>
        <v>6.6298106597528966E-2</v>
      </c>
      <c r="CV57" s="22">
        <f>CV$1*$AJ57+(1-CV$1)*$EE57</f>
        <v>6.7334014513115367E-2</v>
      </c>
      <c r="CW57" s="22">
        <f>CW$1*$AJ57+(1-CW$1)*$EE57</f>
        <v>6.8369922428701754E-2</v>
      </c>
      <c r="CX57" s="22">
        <f>CX$1*$AJ57+(1-CX$1)*$EE57</f>
        <v>6.9405830344288141E-2</v>
      </c>
      <c r="CY57" s="22">
        <f>CY$1*$AJ57+(1-CY$1)*$EE57</f>
        <v>7.0441738259874528E-2</v>
      </c>
      <c r="CZ57" s="22">
        <f>CZ$1*$AJ57+(1-CZ$1)*$EE57</f>
        <v>7.1477646175460929E-2</v>
      </c>
      <c r="DA57" s="22">
        <f>DA$1*$AJ57+(1-DA$1)*$EE57</f>
        <v>7.2513554091047316E-2</v>
      </c>
      <c r="DB57" s="22">
        <f>DB$1*$AJ57+(1-DB$1)*$EE57</f>
        <v>7.3549462006633703E-2</v>
      </c>
      <c r="DC57" s="22">
        <f>DC$1*$AJ57+(1-DC$1)*$EE57</f>
        <v>7.4585369922220091E-2</v>
      </c>
      <c r="DD57" s="22">
        <f>DD$1*$AJ57+(1-DD$1)*$EE57</f>
        <v>7.5621277837806491E-2</v>
      </c>
      <c r="DE57" s="22">
        <f>DE$1*$AJ57+(1-DE$1)*$EE57</f>
        <v>7.6657185753392879E-2</v>
      </c>
      <c r="DF57" s="22">
        <f>DF$1*$AJ57+(1-DF$1)*$EE57</f>
        <v>7.7693093668979266E-2</v>
      </c>
      <c r="DG57" s="22">
        <f>DG$1*$AJ57+(1-DG$1)*$EE57</f>
        <v>7.8729001584565653E-2</v>
      </c>
      <c r="DH57" s="22">
        <f>DH$1*$AJ57+(1-DH$1)*$EE57</f>
        <v>7.976490950015204E-2</v>
      </c>
      <c r="DI57" s="22">
        <f>DI$1*$AJ57+(1-DI$1)*$EE57</f>
        <v>8.0800817415738441E-2</v>
      </c>
      <c r="DJ57" s="22">
        <f>DJ$1*$AJ57+(1-DJ$1)*$EE57</f>
        <v>8.1836725331324828E-2</v>
      </c>
      <c r="DK57" s="22">
        <f>DK$1*$AJ57+(1-DK$1)*$EE57</f>
        <v>8.2872633246911215E-2</v>
      </c>
      <c r="DL57" s="22">
        <f>DL$1*$AJ57+(1-DL$1)*$EE57</f>
        <v>8.3908541162497602E-2</v>
      </c>
      <c r="DM57" s="22">
        <f>DM$1*$AJ57+(1-DM$1)*$EE57</f>
        <v>8.4944449078084003E-2</v>
      </c>
      <c r="DN57" s="22">
        <f>DN$1*$AJ57+(1-DN$1)*$EE57</f>
        <v>8.598035699367039E-2</v>
      </c>
      <c r="DO57" s="22">
        <f>DO$1*$AJ57+(1-DO$1)*$EE57</f>
        <v>8.7016264909256777E-2</v>
      </c>
      <c r="DP57" s="22">
        <f>DP$1*$AJ57+(1-DP$1)*$EE57</f>
        <v>8.8052172824843164E-2</v>
      </c>
      <c r="DQ57" s="22">
        <f>DQ$1*$AJ57+(1-DQ$1)*$EE57</f>
        <v>8.9088080740429551E-2</v>
      </c>
      <c r="DR57" s="22">
        <f>DR$1*$AJ57+(1-DR$1)*$EE57</f>
        <v>9.0123988656015952E-2</v>
      </c>
      <c r="DS57" s="22">
        <f>DS$1*$AJ57+(1-DS$1)*$EE57</f>
        <v>9.1159896571602339E-2</v>
      </c>
      <c r="DT57" s="22">
        <f>DT$1*$AJ57+(1-DT$1)*$EE57</f>
        <v>9.2195804487188726E-2</v>
      </c>
      <c r="DU57" s="22">
        <f>DU$1*$AJ57+(1-DU$1)*$EE57</f>
        <v>9.3231712402775113E-2</v>
      </c>
      <c r="DV57" s="22">
        <f>DV$1*$AJ57+(1-DV$1)*$EE57</f>
        <v>9.4267620318361514E-2</v>
      </c>
      <c r="DW57" s="22">
        <f>DW$1*$AJ57+(1-DW$1)*$EE57</f>
        <v>9.5303528233947887E-2</v>
      </c>
      <c r="DX57" s="22">
        <f>DX$1*$AJ57+(1-DX$1)*$EE57</f>
        <v>9.6339436149534274E-2</v>
      </c>
      <c r="DY57" s="22">
        <f>DY$1*$AJ57+(1-DY$1)*$EE57</f>
        <v>9.7375344065120661E-2</v>
      </c>
      <c r="DZ57" s="22">
        <f>DZ$1*$AJ57+(1-DZ$1)*$EE57</f>
        <v>9.8411251980707062E-2</v>
      </c>
      <c r="EA57" s="22">
        <f>EA$1*$AJ57+(1-EA$1)*$EE57</f>
        <v>9.9447159896293449E-2</v>
      </c>
      <c r="EB57" s="22">
        <f>EB$1*$AJ57+(1-EB$1)*$EE57</f>
        <v>0.10048306781187984</v>
      </c>
      <c r="EC57" s="22">
        <f>EC$1*$AJ57+(1-EC$1)*$EE57</f>
        <v>0.10151897572746622</v>
      </c>
      <c r="ED57" s="22">
        <f>ED$1*$AJ57+(1-ED$1)*$EE57</f>
        <v>0.10255488364305262</v>
      </c>
      <c r="EE57" s="37">
        <v>0.10359079155863893</v>
      </c>
      <c r="EF57" s="37">
        <v>0.10308636090962583</v>
      </c>
      <c r="EH57" s="37">
        <v>6.7361327865626847E-2</v>
      </c>
    </row>
    <row r="58" spans="1:138" x14ac:dyDescent="0.2">
      <c r="D58" s="16"/>
      <c r="E58" s="17"/>
      <c r="F58" s="17"/>
      <c r="G58" s="17"/>
      <c r="H58" s="17"/>
      <c r="I58" s="17"/>
      <c r="J58" s="17"/>
      <c r="K58" s="17"/>
      <c r="L58" s="17"/>
      <c r="N58" s="11">
        <v>42144</v>
      </c>
      <c r="O58" s="12">
        <v>722.07</v>
      </c>
      <c r="P58" s="13">
        <v>2125.85</v>
      </c>
      <c r="Q58" s="12">
        <v>269.92</v>
      </c>
      <c r="R58" s="12">
        <v>226.48</v>
      </c>
      <c r="S58" s="12">
        <v>393.5</v>
      </c>
      <c r="T58" s="12">
        <v>121.31</v>
      </c>
      <c r="U58" s="12">
        <v>440.59</v>
      </c>
      <c r="V58" s="12">
        <v>704.35</v>
      </c>
      <c r="W58" s="12">
        <v>234.02</v>
      </c>
      <c r="Y58" s="21">
        <f>(O58-O57)/O57</f>
        <v>6.790653842955862E-4</v>
      </c>
      <c r="Z58" s="21">
        <f>(P58-P57)/P57</f>
        <v>-9.3052546491026922E-4</v>
      </c>
      <c r="AA58" s="21">
        <f>(Q58-Q57)/Q57</f>
        <v>-4.9399100493990088E-3</v>
      </c>
      <c r="AB58" s="31">
        <v>0</v>
      </c>
      <c r="AC58" s="21">
        <f>(S58-S57)/S57</f>
        <v>-6.0953928988675033E-4</v>
      </c>
      <c r="AD58" s="21">
        <f>(T58-T57)/T57</f>
        <v>-7.4135090609557996E-4</v>
      </c>
      <c r="AE58" s="21">
        <f>(U58-U57)/U57</f>
        <v>7.3161251971924114E-3</v>
      </c>
      <c r="AF58" s="21">
        <f>(V58-V57)/V57</f>
        <v>1.7350987726309889E-3</v>
      </c>
      <c r="AG58" s="21">
        <f>(W58-W57)/W57</f>
        <v>8.9243371416254432E-3</v>
      </c>
      <c r="AJ58" s="39">
        <f>SUM(AJ49:AJ57)</f>
        <v>1</v>
      </c>
      <c r="AK58" s="34">
        <f>SUM(AK49:AK57)</f>
        <v>0.99999999999999989</v>
      </c>
      <c r="AL58" s="34">
        <f t="shared" ref="AL58:CW58" si="110">SUM(AL49:AL57)</f>
        <v>1</v>
      </c>
      <c r="AM58" s="34">
        <f t="shared" si="110"/>
        <v>1</v>
      </c>
      <c r="AN58" s="34">
        <f t="shared" si="110"/>
        <v>1</v>
      </c>
      <c r="AO58" s="34">
        <f t="shared" si="110"/>
        <v>1</v>
      </c>
      <c r="AP58" s="34">
        <f t="shared" si="110"/>
        <v>1</v>
      </c>
      <c r="AQ58" s="34">
        <f t="shared" si="110"/>
        <v>0.99999999999999989</v>
      </c>
      <c r="AR58" s="34">
        <f t="shared" si="110"/>
        <v>0.99999999999999989</v>
      </c>
      <c r="AS58" s="34">
        <f t="shared" si="110"/>
        <v>1</v>
      </c>
      <c r="AT58" s="34">
        <f t="shared" si="110"/>
        <v>1</v>
      </c>
      <c r="AU58" s="34">
        <f t="shared" si="110"/>
        <v>0.99999999999999989</v>
      </c>
      <c r="AV58" s="34">
        <f t="shared" si="110"/>
        <v>0.99999999999999989</v>
      </c>
      <c r="AW58" s="34">
        <f t="shared" si="110"/>
        <v>1.0000000000000002</v>
      </c>
      <c r="AX58" s="34">
        <f t="shared" si="110"/>
        <v>1</v>
      </c>
      <c r="AY58" s="34">
        <f t="shared" si="110"/>
        <v>0.99999999999999989</v>
      </c>
      <c r="AZ58" s="34">
        <f t="shared" si="110"/>
        <v>0.99999999999999989</v>
      </c>
      <c r="BA58" s="34">
        <f t="shared" si="110"/>
        <v>1</v>
      </c>
      <c r="BB58" s="34">
        <f t="shared" si="110"/>
        <v>0.99999999999999989</v>
      </c>
      <c r="BC58" s="34">
        <f t="shared" si="110"/>
        <v>1</v>
      </c>
      <c r="BD58" s="34">
        <f t="shared" si="110"/>
        <v>1</v>
      </c>
      <c r="BE58" s="34">
        <f t="shared" si="110"/>
        <v>1</v>
      </c>
      <c r="BF58" s="34">
        <f t="shared" si="110"/>
        <v>1</v>
      </c>
      <c r="BG58" s="34">
        <f t="shared" si="110"/>
        <v>0.99999999999999989</v>
      </c>
      <c r="BH58" s="34">
        <f t="shared" si="110"/>
        <v>1</v>
      </c>
      <c r="BI58" s="34">
        <f t="shared" si="110"/>
        <v>1</v>
      </c>
      <c r="BJ58" s="34">
        <f t="shared" si="110"/>
        <v>0.99999999999999989</v>
      </c>
      <c r="BK58" s="34">
        <f t="shared" si="110"/>
        <v>0.99999999999999989</v>
      </c>
      <c r="BL58" s="34">
        <f t="shared" si="110"/>
        <v>0.99999999999999989</v>
      </c>
      <c r="BM58" s="34">
        <f t="shared" si="110"/>
        <v>0.99999999999999978</v>
      </c>
      <c r="BN58" s="34">
        <f t="shared" si="110"/>
        <v>1</v>
      </c>
      <c r="BO58" s="34">
        <f t="shared" si="110"/>
        <v>1</v>
      </c>
      <c r="BP58" s="34">
        <f t="shared" si="110"/>
        <v>1</v>
      </c>
      <c r="BQ58" s="34">
        <f t="shared" si="110"/>
        <v>0.99999999999999989</v>
      </c>
      <c r="BR58" s="34">
        <f t="shared" si="110"/>
        <v>0.99999999999999989</v>
      </c>
      <c r="BS58" s="34">
        <f t="shared" si="110"/>
        <v>1</v>
      </c>
      <c r="BT58" s="34">
        <f t="shared" si="110"/>
        <v>1</v>
      </c>
      <c r="BU58" s="34">
        <f t="shared" si="110"/>
        <v>1</v>
      </c>
      <c r="BV58" s="34">
        <f t="shared" si="110"/>
        <v>1</v>
      </c>
      <c r="BW58" s="34">
        <f t="shared" si="110"/>
        <v>0.99999999999999989</v>
      </c>
      <c r="BX58" s="34">
        <f t="shared" si="110"/>
        <v>0.99999999999999989</v>
      </c>
      <c r="BY58" s="34">
        <f t="shared" si="110"/>
        <v>1</v>
      </c>
      <c r="BZ58" s="34">
        <f t="shared" si="110"/>
        <v>0.99999999999999978</v>
      </c>
      <c r="CA58" s="34">
        <f t="shared" si="110"/>
        <v>0.99999999999999989</v>
      </c>
      <c r="CB58" s="34">
        <f t="shared" si="110"/>
        <v>0.99999999999999989</v>
      </c>
      <c r="CC58" s="34">
        <f t="shared" si="110"/>
        <v>0.99999999999999978</v>
      </c>
      <c r="CD58" s="34">
        <f t="shared" si="110"/>
        <v>0.99999999999999989</v>
      </c>
      <c r="CE58" s="34">
        <f t="shared" si="110"/>
        <v>1</v>
      </c>
      <c r="CF58" s="34">
        <f t="shared" si="110"/>
        <v>0.99999999999999989</v>
      </c>
      <c r="CG58" s="34">
        <f t="shared" si="110"/>
        <v>0.99999999999999978</v>
      </c>
      <c r="CH58" s="34">
        <f t="shared" si="110"/>
        <v>0.99999999999999978</v>
      </c>
      <c r="CI58" s="34">
        <f t="shared" si="110"/>
        <v>1</v>
      </c>
      <c r="CJ58" s="34">
        <f t="shared" si="110"/>
        <v>1</v>
      </c>
      <c r="CK58" s="34">
        <f t="shared" si="110"/>
        <v>0.99999999999999978</v>
      </c>
      <c r="CL58" s="34">
        <f t="shared" si="110"/>
        <v>1</v>
      </c>
      <c r="CM58" s="34">
        <f t="shared" si="110"/>
        <v>0.99999999999999989</v>
      </c>
      <c r="CN58" s="34">
        <f t="shared" si="110"/>
        <v>0.99999999999999989</v>
      </c>
      <c r="CO58" s="34">
        <f t="shared" si="110"/>
        <v>1</v>
      </c>
      <c r="CP58" s="34">
        <f t="shared" si="110"/>
        <v>1</v>
      </c>
      <c r="CQ58" s="34">
        <f t="shared" si="110"/>
        <v>0.99999999999999989</v>
      </c>
      <c r="CR58" s="34">
        <f t="shared" si="110"/>
        <v>1</v>
      </c>
      <c r="CS58" s="34">
        <f t="shared" si="110"/>
        <v>0.99999999999999989</v>
      </c>
      <c r="CT58" s="34">
        <f t="shared" si="110"/>
        <v>0.99999999999999978</v>
      </c>
      <c r="CU58" s="34">
        <f t="shared" si="110"/>
        <v>0.99999999999999989</v>
      </c>
      <c r="CV58" s="34">
        <f t="shared" si="110"/>
        <v>0.99999999999999989</v>
      </c>
      <c r="CW58" s="34">
        <f t="shared" si="110"/>
        <v>0.99999999999999989</v>
      </c>
      <c r="CX58" s="34">
        <f t="shared" ref="CX58:EH58" si="111">SUM(CX49:CX57)</f>
        <v>0.99999999999999989</v>
      </c>
      <c r="CY58" s="34">
        <f t="shared" si="111"/>
        <v>0.99999999999999978</v>
      </c>
      <c r="CZ58" s="34">
        <f t="shared" si="111"/>
        <v>0.99999999999999989</v>
      </c>
      <c r="DA58" s="34">
        <f t="shared" si="111"/>
        <v>0.99999999999999989</v>
      </c>
      <c r="DB58" s="34">
        <f t="shared" si="111"/>
        <v>0.99999999999999989</v>
      </c>
      <c r="DC58" s="34">
        <f t="shared" si="111"/>
        <v>0.99999999999999989</v>
      </c>
      <c r="DD58" s="34">
        <f t="shared" si="111"/>
        <v>0.99999999999999989</v>
      </c>
      <c r="DE58" s="34">
        <f t="shared" si="111"/>
        <v>0.99999999999999989</v>
      </c>
      <c r="DF58" s="34">
        <f t="shared" si="111"/>
        <v>0.99999999999999989</v>
      </c>
      <c r="DG58" s="34">
        <f t="shared" si="111"/>
        <v>0.99999999999999989</v>
      </c>
      <c r="DH58" s="34">
        <f t="shared" si="111"/>
        <v>0.99999999999999978</v>
      </c>
      <c r="DI58" s="34">
        <f t="shared" si="111"/>
        <v>0.99999999999999978</v>
      </c>
      <c r="DJ58" s="34">
        <f t="shared" si="111"/>
        <v>0.99999999999999978</v>
      </c>
      <c r="DK58" s="34">
        <f t="shared" si="111"/>
        <v>0.99999999999999989</v>
      </c>
      <c r="DL58" s="34">
        <f t="shared" si="111"/>
        <v>0.99999999999999978</v>
      </c>
      <c r="DM58" s="34">
        <f t="shared" si="111"/>
        <v>0.99999999999999989</v>
      </c>
      <c r="DN58" s="34">
        <f t="shared" si="111"/>
        <v>0.99999999999999989</v>
      </c>
      <c r="DO58" s="34">
        <f t="shared" si="111"/>
        <v>0.99999999999999978</v>
      </c>
      <c r="DP58" s="34">
        <f t="shared" si="111"/>
        <v>0.99999999999999967</v>
      </c>
      <c r="DQ58" s="34">
        <f t="shared" si="111"/>
        <v>0.99999999999999989</v>
      </c>
      <c r="DR58" s="34">
        <f t="shared" si="111"/>
        <v>0.99999999999999978</v>
      </c>
      <c r="DS58" s="34">
        <f t="shared" si="111"/>
        <v>0.99999999999999978</v>
      </c>
      <c r="DT58" s="34">
        <f t="shared" si="111"/>
        <v>1</v>
      </c>
      <c r="DU58" s="34">
        <f t="shared" si="111"/>
        <v>0.99999999999999978</v>
      </c>
      <c r="DV58" s="34">
        <f t="shared" si="111"/>
        <v>1</v>
      </c>
      <c r="DW58" s="34">
        <f t="shared" si="111"/>
        <v>0.99999999999999978</v>
      </c>
      <c r="DX58" s="34">
        <f t="shared" si="111"/>
        <v>1</v>
      </c>
      <c r="DY58" s="34">
        <f t="shared" si="111"/>
        <v>0.99999999999999978</v>
      </c>
      <c r="DZ58" s="34">
        <f t="shared" si="111"/>
        <v>0.99999999999999989</v>
      </c>
      <c r="EA58" s="34">
        <f t="shared" si="111"/>
        <v>0.99999999999999989</v>
      </c>
      <c r="EB58" s="34">
        <f t="shared" si="111"/>
        <v>1</v>
      </c>
      <c r="EC58" s="34">
        <f t="shared" si="111"/>
        <v>0.99999999999999989</v>
      </c>
      <c r="ED58" s="34">
        <f t="shared" si="111"/>
        <v>0.99999999999999989</v>
      </c>
      <c r="EE58" s="39">
        <f t="shared" si="111"/>
        <v>0.99999999999999978</v>
      </c>
      <c r="EF58" s="39">
        <f t="shared" si="111"/>
        <v>1.0000000000000002</v>
      </c>
      <c r="EH58" s="39">
        <f t="shared" si="111"/>
        <v>1.0000000000481395</v>
      </c>
    </row>
    <row r="59" spans="1:138" x14ac:dyDescent="0.2">
      <c r="A59" s="60" t="s">
        <v>60</v>
      </c>
      <c r="D59" s="24" t="s">
        <v>7</v>
      </c>
      <c r="E59" s="24" t="s">
        <v>10</v>
      </c>
      <c r="F59" s="24" t="s">
        <v>32</v>
      </c>
      <c r="G59" s="24" t="s">
        <v>29</v>
      </c>
      <c r="H59" s="24" t="s">
        <v>33</v>
      </c>
      <c r="I59" s="24" t="s">
        <v>34</v>
      </c>
      <c r="J59" s="24" t="s">
        <v>35</v>
      </c>
      <c r="K59" s="24" t="s">
        <v>27</v>
      </c>
      <c r="L59" s="24" t="s">
        <v>30</v>
      </c>
      <c r="N59" s="11">
        <v>42145</v>
      </c>
      <c r="O59" s="12">
        <v>721.79</v>
      </c>
      <c r="P59" s="13">
        <v>2130.8200000000002</v>
      </c>
      <c r="Q59" s="12">
        <v>269.60000000000002</v>
      </c>
      <c r="R59" s="12">
        <v>226.48</v>
      </c>
      <c r="S59" s="12">
        <v>394.88</v>
      </c>
      <c r="T59" s="12">
        <v>121.73</v>
      </c>
      <c r="U59" s="12">
        <v>448.08</v>
      </c>
      <c r="V59" s="12">
        <v>701.62</v>
      </c>
      <c r="W59" s="12">
        <v>235.34</v>
      </c>
      <c r="Y59" s="21">
        <f>(O59-O58)/O58</f>
        <v>-3.8777403852824019E-4</v>
      </c>
      <c r="Z59" s="21">
        <f>(P59-P58)/P58</f>
        <v>2.3378883740622597E-3</v>
      </c>
      <c r="AA59" s="21">
        <f>(Q59-Q58)/Q58</f>
        <v>-1.1855364552459736E-3</v>
      </c>
      <c r="AB59" s="31">
        <v>0</v>
      </c>
      <c r="AC59" s="21">
        <f>(S59-S58)/S58</f>
        <v>3.5069885641677138E-3</v>
      </c>
      <c r="AD59" s="21">
        <f>(T59-T58)/T58</f>
        <v>3.4622042700519469E-3</v>
      </c>
      <c r="AE59" s="21">
        <f>(U59-U58)/U58</f>
        <v>1.6999931909485032E-2</v>
      </c>
      <c r="AF59" s="21">
        <f>(V59-V58)/V58</f>
        <v>-3.8759139632285342E-3</v>
      </c>
      <c r="AG59" s="21">
        <f>(W59-W58)/W58</f>
        <v>5.6405435432868691E-3</v>
      </c>
      <c r="EE59" s="33"/>
    </row>
    <row r="60" spans="1:138" x14ac:dyDescent="0.2">
      <c r="C60" s="1" t="s">
        <v>7</v>
      </c>
      <c r="D60" s="27">
        <f>(_xlfn.COVARIANCE.S(Y$3:Y$759,Y$3:Y$759))</f>
        <v>9.7037851793373424E-5</v>
      </c>
      <c r="E60" s="27">
        <f>(D61)</f>
        <v>6.6947011326205498E-5</v>
      </c>
      <c r="F60" s="27">
        <f>(D62)</f>
        <v>3.8649574878550927E-5</v>
      </c>
      <c r="G60" s="62">
        <f>(D63)</f>
        <v>0</v>
      </c>
      <c r="H60" s="27">
        <f>(D64)</f>
        <v>-6.2721198355570966E-6</v>
      </c>
      <c r="I60" s="27">
        <f>(D65)</f>
        <v>-4.8301993417030663E-7</v>
      </c>
      <c r="J60" s="27">
        <f>(D66)</f>
        <v>3.9856301279775568E-5</v>
      </c>
      <c r="K60" s="27">
        <f>(D67)</f>
        <v>-9.6791530917002174E-6</v>
      </c>
      <c r="L60" s="27">
        <f>D68</f>
        <v>2.3205306528480562E-5</v>
      </c>
      <c r="N60" s="11">
        <v>42146</v>
      </c>
      <c r="O60" s="12">
        <v>718.16</v>
      </c>
      <c r="P60" s="13">
        <v>2126.06</v>
      </c>
      <c r="Q60" s="12">
        <v>270.42</v>
      </c>
      <c r="R60" s="12">
        <v>226.48</v>
      </c>
      <c r="S60" s="12">
        <v>394</v>
      </c>
      <c r="T60" s="12">
        <v>120.82</v>
      </c>
      <c r="U60" s="12">
        <v>441.93</v>
      </c>
      <c r="V60" s="12">
        <v>701.5</v>
      </c>
      <c r="W60" s="12">
        <v>240.35</v>
      </c>
      <c r="Y60" s="21">
        <f>(O60-O59)/O59</f>
        <v>-5.0291636071433457E-3</v>
      </c>
      <c r="Z60" s="21">
        <f>(P60-P59)/P59</f>
        <v>-2.2338817919862861E-3</v>
      </c>
      <c r="AA60" s="21">
        <f>(Q60-Q59)/Q59</f>
        <v>3.0415430267062061E-3</v>
      </c>
      <c r="AB60" s="31">
        <v>0</v>
      </c>
      <c r="AC60" s="21">
        <f>(S60-S59)/S59</f>
        <v>-2.2285251215559041E-3</v>
      </c>
      <c r="AD60" s="21">
        <f>(T60-T59)/T59</f>
        <v>-7.4755606670501174E-3</v>
      </c>
      <c r="AE60" s="21">
        <f>(U60-U59)/U59</f>
        <v>-1.372522763792175E-2</v>
      </c>
      <c r="AF60" s="21">
        <f>(V60-V59)/V59</f>
        <v>-1.7103275277216234E-4</v>
      </c>
      <c r="AG60" s="21">
        <f>(W60-W59)/W59</f>
        <v>2.1288348771989422E-2</v>
      </c>
      <c r="AI60" s="1" t="s">
        <v>39</v>
      </c>
      <c r="AJ60" s="41" cm="1">
        <f t="array" ref="AJ60">SQRT(MMULT(MMULT(TRANSPOSE(AJ49:AJ57),$D$60:$L$68),AJ49:AJ57))</f>
        <v>0</v>
      </c>
      <c r="AK60" s="41" cm="1">
        <f t="array" ref="AK60">SQRT(MMULT(MMULT(TRANSPOSE(AK49:AK57),$D$60:$L$68),AK49:AK57))</f>
        <v>1.0490540333196979E-4</v>
      </c>
      <c r="AL60" s="41" cm="1">
        <f t="array" ref="AL60">SQRT(MMULT(MMULT(TRANSPOSE(AL49:AL57),$D$60:$L$68),AL49:AL57))</f>
        <v>1.5735810499795471E-4</v>
      </c>
      <c r="AM60" s="41" cm="1">
        <f t="array" ref="AM60">SQRT(MMULT(MMULT(TRANSPOSE(AM49:AM57),$D$60:$L$68),AM49:AM57))</f>
        <v>2.0981080666393958E-4</v>
      </c>
      <c r="AN60" s="41" cm="1">
        <f t="array" ref="AN60">SQRT(MMULT(MMULT(TRANSPOSE(AN49:AN57),$D$60:$L$68),AN49:AN57))</f>
        <v>2.6226350832992453E-4</v>
      </c>
      <c r="AO60" s="41" cm="1">
        <f t="array" ref="AO60">SQRT(MMULT(MMULT(TRANSPOSE(AO49:AO57),$D$60:$L$68),AO49:AO57))</f>
        <v>3.1471620999590943E-4</v>
      </c>
      <c r="AP60" s="41" cm="1">
        <f t="array" ref="AP60">SQRT(MMULT(MMULT(TRANSPOSE(AP49:AP57),$D$60:$L$68),AP49:AP57))</f>
        <v>3.6716891166189432E-4</v>
      </c>
      <c r="AQ60" s="41" cm="1">
        <f t="array" ref="AQ60">SQRT(MMULT(MMULT(TRANSPOSE(AQ49:AQ57),$D$60:$L$68),AQ49:AQ57))</f>
        <v>4.1962161332787917E-4</v>
      </c>
      <c r="AR60" s="41" cm="1">
        <f t="array" ref="AR60">SQRT(MMULT(MMULT(TRANSPOSE(AR49:AR57),$D$60:$L$68),AR49:AR57))</f>
        <v>4.7207431499386406E-4</v>
      </c>
      <c r="AS60" s="41" cm="1">
        <f t="array" ref="AS60">SQRT(MMULT(MMULT(TRANSPOSE(AS49:AS57),$D$60:$L$68),AS49:AS57))</f>
        <v>5.2452701665984907E-4</v>
      </c>
      <c r="AT60" s="41" cm="1">
        <f t="array" ref="AT60">SQRT(MMULT(MMULT(TRANSPOSE(AT49:AT57),$D$60:$L$68),AT49:AT57))</f>
        <v>5.7697971832583396E-4</v>
      </c>
      <c r="AU60" s="41" cm="1">
        <f t="array" ref="AU60">SQRT(MMULT(MMULT(TRANSPOSE(AU49:AU57),$D$60:$L$68),AU49:AU57))</f>
        <v>6.2943241999181886E-4</v>
      </c>
      <c r="AV60" s="41" cm="1">
        <f t="array" ref="AV60">SQRT(MMULT(MMULT(TRANSPOSE(AV49:AV57),$D$60:$L$68),AV49:AV57))</f>
        <v>6.8188512165780375E-4</v>
      </c>
      <c r="AW60" s="41" cm="1">
        <f t="array" ref="AW60">SQRT(MMULT(MMULT(TRANSPOSE(AW49:AW57),$D$60:$L$68),AW49:AW57))</f>
        <v>7.3433782332378865E-4</v>
      </c>
      <c r="AX60" s="41" cm="1">
        <f t="array" ref="AX60">SQRT(MMULT(MMULT(TRANSPOSE(AX49:AX57),$D$60:$L$68),AX49:AX57))</f>
        <v>7.8679052498977354E-4</v>
      </c>
      <c r="AY60" s="41" cm="1">
        <f t="array" ref="AY60">SQRT(MMULT(MMULT(TRANSPOSE(AY49:AY57),$D$60:$L$68),AY49:AY57))</f>
        <v>8.3924322665575833E-4</v>
      </c>
      <c r="AZ60" s="41" cm="1">
        <f t="array" ref="AZ60">SQRT(MMULT(MMULT(TRANSPOSE(AZ49:AZ57),$D$60:$L$68),AZ49:AZ57))</f>
        <v>8.9169592832174323E-4</v>
      </c>
      <c r="BA60" s="41" cm="1">
        <f t="array" ref="BA60">SQRT(MMULT(MMULT(TRANSPOSE(BA49:BA57),$D$60:$L$68),BA49:BA57))</f>
        <v>9.4414862998772812E-4</v>
      </c>
      <c r="BB60" s="41" cm="1">
        <f t="array" ref="BB60">SQRT(MMULT(MMULT(TRANSPOSE(BB49:BB57),$D$60:$L$68),BB49:BB57))</f>
        <v>9.9660133165371313E-4</v>
      </c>
      <c r="BC60" s="41" cm="1">
        <f t="array" ref="BC60">SQRT(MMULT(MMULT(TRANSPOSE(BC49:BC57),$D$60:$L$68),BC49:BC57))</f>
        <v>1.0490540333196981E-3</v>
      </c>
      <c r="BD60" s="41" cm="1">
        <f t="array" ref="BD60">SQRT(MMULT(MMULT(TRANSPOSE(BD49:BD57),$D$60:$L$68),BD49:BD57))</f>
        <v>1.1015067349856829E-3</v>
      </c>
      <c r="BE60" s="41" cm="1">
        <f t="array" ref="BE60">SQRT(MMULT(MMULT(TRANSPOSE(BE49:BE57),$D$60:$L$68),BE49:BE57))</f>
        <v>1.1539594366516679E-3</v>
      </c>
      <c r="BF60" s="41" cm="1">
        <f t="array" ref="BF60">SQRT(MMULT(MMULT(TRANSPOSE(BF49:BF57),$D$60:$L$68),BF49:BF57))</f>
        <v>1.2064121383176527E-3</v>
      </c>
      <c r="BG60" s="41" cm="1">
        <f t="array" ref="BG60">SQRT(MMULT(MMULT(TRANSPOSE(BG49:BG57),$D$60:$L$68),BG49:BG57))</f>
        <v>1.2588648399836377E-3</v>
      </c>
      <c r="BH60" s="41" cm="1">
        <f t="array" ref="BH60">SQRT(MMULT(MMULT(TRANSPOSE(BH49:BH57),$D$60:$L$68),BH49:BH57))</f>
        <v>1.3113175416496225E-3</v>
      </c>
      <c r="BI60" s="41" cm="1">
        <f t="array" ref="BI60">SQRT(MMULT(MMULT(TRANSPOSE(BI49:BI57),$D$60:$L$68),BI49:BI57))</f>
        <v>1.3637702433156075E-3</v>
      </c>
      <c r="BJ60" s="41" cm="1">
        <f t="array" ref="BJ60">SQRT(MMULT(MMULT(TRANSPOSE(BJ49:BJ57),$D$60:$L$68),BJ49:BJ57))</f>
        <v>1.4162229449815923E-3</v>
      </c>
      <c r="BK60" s="41" cm="1">
        <f t="array" ref="BK60">SQRT(MMULT(MMULT(TRANSPOSE(BK49:BK57),$D$60:$L$68),BK49:BK57))</f>
        <v>1.4686756466475773E-3</v>
      </c>
      <c r="BL60" s="41" cm="1">
        <f t="array" ref="BL60">SQRT(MMULT(MMULT(TRANSPOSE(BL49:BL57),$D$60:$L$68),BL49:BL57))</f>
        <v>1.5211283483135621E-3</v>
      </c>
      <c r="BM60" s="41" cm="1">
        <f t="array" ref="BM60">SQRT(MMULT(MMULT(TRANSPOSE(BM49:BM57),$D$60:$L$68),BM49:BM57))</f>
        <v>1.5735810499795471E-3</v>
      </c>
      <c r="BN60" s="41" cm="1">
        <f t="array" ref="BN60">SQRT(MMULT(MMULT(TRANSPOSE(BN49:BN57),$D$60:$L$68),BN49:BN57))</f>
        <v>1.6260337516455319E-3</v>
      </c>
      <c r="BO60" s="41" cm="1">
        <f t="array" ref="BO60">SQRT(MMULT(MMULT(TRANSPOSE(BO49:BO57),$D$60:$L$68),BO49:BO57))</f>
        <v>1.6784864533115167E-3</v>
      </c>
      <c r="BP60" s="41" cm="1">
        <f t="array" ref="BP60">SQRT(MMULT(MMULT(TRANSPOSE(BP49:BP57),$D$60:$L$68),BP49:BP57))</f>
        <v>1.7309391549775017E-3</v>
      </c>
      <c r="BQ60" s="41" cm="1">
        <f t="array" ref="BQ60">SQRT(MMULT(MMULT(TRANSPOSE(BQ49:BQ57),$D$60:$L$68),BQ49:BQ57))</f>
        <v>1.7833918566434865E-3</v>
      </c>
      <c r="BR60" s="41" cm="1">
        <f t="array" ref="BR60">SQRT(MMULT(MMULT(TRANSPOSE(BR49:BR57),$D$60:$L$68),BR49:BR57))</f>
        <v>1.8358445583094717E-3</v>
      </c>
      <c r="BS60" s="41" cm="1">
        <f t="array" ref="BS60">SQRT(MMULT(MMULT(TRANSPOSE(BS49:BS57),$D$60:$L$68),BS49:BS57))</f>
        <v>1.8882972599754562E-3</v>
      </c>
      <c r="BT60" s="41" cm="1">
        <f t="array" ref="BT60">SQRT(MMULT(MMULT(TRANSPOSE(BT49:BT57),$D$60:$L$68),BT49:BT57))</f>
        <v>1.9407499616414412E-3</v>
      </c>
      <c r="BU60" s="41" cm="1">
        <f t="array" ref="BU60">SQRT(MMULT(MMULT(TRANSPOSE(BU49:BU57),$D$60:$L$68),BU49:BU57))</f>
        <v>1.9932026633074263E-3</v>
      </c>
      <c r="BV60" s="41" cm="1">
        <f t="array" ref="BV60">SQRT(MMULT(MMULT(TRANSPOSE(BV49:BV57),$D$60:$L$68),BV49:BV57))</f>
        <v>2.0456553649734113E-3</v>
      </c>
      <c r="BW60" s="41" cm="1">
        <f t="array" ref="BW60">SQRT(MMULT(MMULT(TRANSPOSE(BW49:BW57),$D$60:$L$68),BW49:BW57))</f>
        <v>2.0981080666393963E-3</v>
      </c>
      <c r="BX60" s="41" cm="1">
        <f t="array" ref="BX60">SQRT(MMULT(MMULT(TRANSPOSE(BX49:BX57),$D$60:$L$68),BX49:BX57))</f>
        <v>2.1505607683053813E-3</v>
      </c>
      <c r="BY60" s="41" cm="1">
        <f t="array" ref="BY60">SQRT(MMULT(MMULT(TRANSPOSE(BY49:BY57),$D$60:$L$68),BY49:BY57))</f>
        <v>2.2030134699713658E-3</v>
      </c>
      <c r="BZ60" s="41" cm="1">
        <f t="array" ref="BZ60">SQRT(MMULT(MMULT(TRANSPOSE(BZ49:BZ57),$D$60:$L$68),BZ49:BZ57))</f>
        <v>2.2554661716373508E-3</v>
      </c>
      <c r="CA60" s="41" cm="1">
        <f t="array" ref="CA60">SQRT(MMULT(MMULT(TRANSPOSE(CA49:CA57),$D$60:$L$68),CA49:CA57))</f>
        <v>2.3079188733033358E-3</v>
      </c>
      <c r="CB60" s="41" cm="1">
        <f t="array" ref="CB60">SQRT(MMULT(MMULT(TRANSPOSE(CB49:CB57),$D$60:$L$68),CB49:CB57))</f>
        <v>2.3603715749693208E-3</v>
      </c>
      <c r="CC60" s="41" cm="1">
        <f t="array" ref="CC60">SQRT(MMULT(MMULT(TRANSPOSE(CC49:CC57),$D$60:$L$68),CC49:CC57))</f>
        <v>2.4128242766353054E-3</v>
      </c>
      <c r="CD60" s="41" cm="1">
        <f t="array" ref="CD60">SQRT(MMULT(MMULT(TRANSPOSE(CD49:CD57),$D$60:$L$68),CD49:CD57))</f>
        <v>2.4652769783012904E-3</v>
      </c>
      <c r="CE60" s="41" cm="1">
        <f t="array" ref="CE60">SQRT(MMULT(MMULT(TRANSPOSE(CE49:CE57),$D$60:$L$68),CE49:CE57))</f>
        <v>2.5177296799672754E-3</v>
      </c>
      <c r="CF60" s="41" cm="1">
        <f t="array" ref="CF60">SQRT(MMULT(MMULT(TRANSPOSE(CF49:CF57),$D$60:$L$68),CF49:CF57))</f>
        <v>2.57018238163326E-3</v>
      </c>
      <c r="CG60" s="41" cm="1">
        <f t="array" ref="CG60">SQRT(MMULT(MMULT(TRANSPOSE(CG49:CG57),$D$60:$L$68),CG49:CG57))</f>
        <v>2.622635083299245E-3</v>
      </c>
      <c r="CH60" s="41" cm="1">
        <f t="array" ref="CH60">SQRT(MMULT(MMULT(TRANSPOSE(CH49:CH57),$D$60:$L$68),CH49:CH57))</f>
        <v>2.67508778496523E-3</v>
      </c>
      <c r="CI60" s="41" cm="1">
        <f t="array" ref="CI60">SQRT(MMULT(MMULT(TRANSPOSE(CI49:CI57),$D$60:$L$68),CI49:CI57))</f>
        <v>2.727540486631215E-3</v>
      </c>
      <c r="CJ60" s="41" cm="1">
        <f t="array" ref="CJ60">SQRT(MMULT(MMULT(TRANSPOSE(CJ49:CJ57),$D$60:$L$68),CJ49:CJ57))</f>
        <v>2.7799931882971996E-3</v>
      </c>
      <c r="CK60" s="41" cm="1">
        <f t="array" ref="CK60">SQRT(MMULT(MMULT(TRANSPOSE(CK49:CK57),$D$60:$L$68),CK49:CK57))</f>
        <v>2.8324458899631846E-3</v>
      </c>
      <c r="CL60" s="41" cm="1">
        <f t="array" ref="CL60">SQRT(MMULT(MMULT(TRANSPOSE(CL49:CL57),$D$60:$L$68),CL49:CL57))</f>
        <v>2.8848985916291696E-3</v>
      </c>
      <c r="CM60" s="41" cm="1">
        <f t="array" ref="CM60">SQRT(MMULT(MMULT(TRANSPOSE(CM49:CM57),$D$60:$L$68),CM49:CM57))</f>
        <v>2.9373512932951546E-3</v>
      </c>
      <c r="CN60" s="41" cm="1">
        <f t="array" ref="CN60">SQRT(MMULT(MMULT(TRANSPOSE(CN49:CN57),$D$60:$L$68),CN49:CN57))</f>
        <v>2.9898039949611392E-3</v>
      </c>
      <c r="CO60" s="41" cm="1">
        <f t="array" ref="CO60">SQRT(MMULT(MMULT(TRANSPOSE(CO49:CO57),$D$60:$L$68),CO49:CO57))</f>
        <v>3.0422566966271242E-3</v>
      </c>
      <c r="CP60" s="41" cm="1">
        <f t="array" ref="CP60">SQRT(MMULT(MMULT(TRANSPOSE(CP49:CP57),$D$60:$L$68),CP49:CP57))</f>
        <v>3.0947093982931092E-3</v>
      </c>
      <c r="CQ60" s="41" cm="1">
        <f t="array" ref="CQ60">SQRT(MMULT(MMULT(TRANSPOSE(CQ49:CQ57),$D$60:$L$68),CQ49:CQ57))</f>
        <v>3.1471620999590942E-3</v>
      </c>
      <c r="CR60" s="41" cm="1">
        <f t="array" ref="CR60">SQRT(MMULT(MMULT(TRANSPOSE(CR49:CR57),$D$60:$L$68),CR49:CR57))</f>
        <v>3.1996148016250787E-3</v>
      </c>
      <c r="CS60" s="41" cm="1">
        <f t="array" ref="CS60">SQRT(MMULT(MMULT(TRANSPOSE(CS49:CS57),$D$60:$L$68),CS49:CS57))</f>
        <v>3.2520675032910638E-3</v>
      </c>
      <c r="CT60" s="41" cm="1">
        <f t="array" ref="CT60">SQRT(MMULT(MMULT(TRANSPOSE(CT49:CT57),$D$60:$L$68),CT49:CT57))</f>
        <v>3.3045202049570483E-3</v>
      </c>
      <c r="CU60" s="41" cm="1">
        <f t="array" ref="CU60">SQRT(MMULT(MMULT(TRANSPOSE(CU49:CU57),$D$60:$L$68),CU49:CU57))</f>
        <v>3.3569729066230333E-3</v>
      </c>
      <c r="CV60" s="41" cm="1">
        <f t="array" ref="CV60">SQRT(MMULT(MMULT(TRANSPOSE(CV49:CV57),$D$60:$L$68),CV49:CV57))</f>
        <v>3.4094256082890188E-3</v>
      </c>
      <c r="CW60" s="41" cm="1">
        <f t="array" ref="CW60">SQRT(MMULT(MMULT(TRANSPOSE(CW49:CW57),$D$60:$L$68),CW49:CW57))</f>
        <v>3.4618783099550033E-3</v>
      </c>
      <c r="CX60" s="41" cm="1">
        <f t="array" ref="CX60">SQRT(MMULT(MMULT(TRANSPOSE(CX49:CX57),$D$60:$L$68),CX49:CX57))</f>
        <v>3.5143310116209883E-3</v>
      </c>
      <c r="CY60" s="41" cm="1">
        <f t="array" ref="CY60">SQRT(MMULT(MMULT(TRANSPOSE(CY49:CY57),$D$60:$L$68),CY49:CY57))</f>
        <v>3.5667837132869729E-3</v>
      </c>
      <c r="CZ60" s="41" cm="1">
        <f t="array" ref="CZ60">SQRT(MMULT(MMULT(TRANSPOSE(CZ49:CZ57),$D$60:$L$68),CZ49:CZ57))</f>
        <v>3.6192364149529583E-3</v>
      </c>
      <c r="DA60" s="41" cm="1">
        <f t="array" ref="DA60">SQRT(MMULT(MMULT(TRANSPOSE(DA49:DA57),$D$60:$L$68),DA49:DA57))</f>
        <v>3.6716891166189434E-3</v>
      </c>
      <c r="DB60" s="41" cm="1">
        <f t="array" ref="DB60">SQRT(MMULT(MMULT(TRANSPOSE(DB49:DB57),$D$60:$L$68),DB49:DB57))</f>
        <v>3.7241418182849279E-3</v>
      </c>
      <c r="DC60" s="41" cm="1">
        <f t="array" ref="DC60">SQRT(MMULT(MMULT(TRANSPOSE(DC49:DC57),$D$60:$L$68),DC49:DC57))</f>
        <v>3.7765945199509125E-3</v>
      </c>
      <c r="DD60" s="41" cm="1">
        <f t="array" ref="DD60">SQRT(MMULT(MMULT(TRANSPOSE(DD49:DD57),$D$60:$L$68),DD49:DD57))</f>
        <v>3.8290472216168979E-3</v>
      </c>
      <c r="DE60" s="41" cm="1">
        <f t="array" ref="DE60">SQRT(MMULT(MMULT(TRANSPOSE(DE49:DE57),$D$60:$L$68),DE49:DE57))</f>
        <v>3.8814999232828825E-3</v>
      </c>
      <c r="DF60" s="41" cm="1">
        <f t="array" ref="DF60">SQRT(MMULT(MMULT(TRANSPOSE(DF49:DF57),$D$60:$L$68),DF49:DF57))</f>
        <v>3.9339526249488679E-3</v>
      </c>
      <c r="DG60" s="41" cm="1">
        <f t="array" ref="DG60">SQRT(MMULT(MMULT(TRANSPOSE(DG49:DG57),$D$60:$L$68),DG49:DG57))</f>
        <v>3.9864053266148525E-3</v>
      </c>
      <c r="DH60" s="41" cm="1">
        <f t="array" ref="DH60">SQRT(MMULT(MMULT(TRANSPOSE(DH49:DH57),$D$60:$L$68),DH49:DH57))</f>
        <v>4.0388580282808371E-3</v>
      </c>
      <c r="DI60" s="41" cm="1">
        <f t="array" ref="DI60">SQRT(MMULT(MMULT(TRANSPOSE(DI49:DI57),$D$60:$L$68),DI49:DI57))</f>
        <v>4.0913107299468225E-3</v>
      </c>
      <c r="DJ60" s="41" cm="1">
        <f t="array" ref="DJ60">SQRT(MMULT(MMULT(TRANSPOSE(DJ49:DJ57),$D$60:$L$68),DJ49:DJ57))</f>
        <v>4.1437634316128071E-3</v>
      </c>
      <c r="DK60" s="41" cm="1">
        <f t="array" ref="DK60">SQRT(MMULT(MMULT(TRANSPOSE(DK49:DK57),$D$60:$L$68),DK49:DK57))</f>
        <v>4.1962161332787925E-3</v>
      </c>
      <c r="DL60" s="41" cm="1">
        <f t="array" ref="DL60">SQRT(MMULT(MMULT(TRANSPOSE(DL49:DL57),$D$60:$L$68),DL49:DL57))</f>
        <v>4.2486688349447771E-3</v>
      </c>
      <c r="DM60" s="41" cm="1">
        <f t="array" ref="DM60">SQRT(MMULT(MMULT(TRANSPOSE(DM49:DM57),$D$60:$L$68),DM49:DM57))</f>
        <v>4.3011215366107625E-3</v>
      </c>
      <c r="DN60" s="41" cm="1">
        <f t="array" ref="DN60">SQRT(MMULT(MMULT(TRANSPOSE(DN49:DN57),$D$60:$L$68),DN49:DN57))</f>
        <v>4.3535742382767471E-3</v>
      </c>
      <c r="DO60" s="41" cm="1">
        <f t="array" ref="DO60">SQRT(MMULT(MMULT(TRANSPOSE(DO49:DO57),$D$60:$L$68),DO49:DO57))</f>
        <v>4.4060269399427317E-3</v>
      </c>
      <c r="DP60" s="41" cm="1">
        <f t="array" ref="DP60">SQRT(MMULT(MMULT(TRANSPOSE(DP49:DP57),$D$60:$L$68),DP49:DP57))</f>
        <v>4.4584796416087171E-3</v>
      </c>
      <c r="DQ60" s="41" cm="1">
        <f t="array" ref="DQ60">SQRT(MMULT(MMULT(TRANSPOSE(DQ49:DQ57),$D$60:$L$68),DQ49:DQ57))</f>
        <v>4.5109323432747017E-3</v>
      </c>
      <c r="DR60" s="41" cm="1">
        <f t="array" ref="DR60">SQRT(MMULT(MMULT(TRANSPOSE(DR49:DR57),$D$60:$L$68),DR49:DR57))</f>
        <v>4.5633850449406863E-3</v>
      </c>
      <c r="DS60" s="41" cm="1">
        <f t="array" ref="DS60">SQRT(MMULT(MMULT(TRANSPOSE(DS49:DS57),$D$60:$L$68),DS49:DS57))</f>
        <v>4.6158377466066717E-3</v>
      </c>
      <c r="DT60" s="41" cm="1">
        <f t="array" ref="DT60">SQRT(MMULT(MMULT(TRANSPOSE(DT49:DT57),$D$60:$L$68),DT49:DT57))</f>
        <v>4.6682904482726563E-3</v>
      </c>
      <c r="DU60" s="41" cm="1">
        <f t="array" ref="DU60">SQRT(MMULT(MMULT(TRANSPOSE(DU49:DU57),$D$60:$L$68),DU49:DU57))</f>
        <v>4.7207431499386417E-3</v>
      </c>
      <c r="DV60" s="41" cm="1">
        <f t="array" ref="DV60">SQRT(MMULT(MMULT(TRANSPOSE(DV49:DV57),$D$60:$L$68),DV49:DV57))</f>
        <v>4.7731958516046263E-3</v>
      </c>
      <c r="DW60" s="41" cm="1">
        <f t="array" ref="DW60">SQRT(MMULT(MMULT(TRANSPOSE(DW49:DW57),$D$60:$L$68),DW49:DW57))</f>
        <v>4.82564855327061E-3</v>
      </c>
      <c r="DX60" s="41" cm="1">
        <f t="array" ref="DX60">SQRT(MMULT(MMULT(TRANSPOSE(DX49:DX57),$D$60:$L$68),DX49:DX57))</f>
        <v>4.8781012549365954E-3</v>
      </c>
      <c r="DY60" s="41" cm="1">
        <f t="array" ref="DY60">SQRT(MMULT(MMULT(TRANSPOSE(DY49:DY57),$D$60:$L$68),DY49:DY57))</f>
        <v>4.93055395660258E-3</v>
      </c>
      <c r="DZ60" s="41" cm="1">
        <f t="array" ref="DZ60">SQRT(MMULT(MMULT(TRANSPOSE(DZ49:DZ57),$D$60:$L$68),DZ49:DZ57))</f>
        <v>4.9830066582685654E-3</v>
      </c>
      <c r="EA60" s="41" cm="1">
        <f t="array" ref="EA60">SQRT(MMULT(MMULT(TRANSPOSE(EA49:EA57),$D$60:$L$68),EA49:EA57))</f>
        <v>5.03545935993455E-3</v>
      </c>
      <c r="EB60" s="41" cm="1">
        <f t="array" ref="EB60">SQRT(MMULT(MMULT(TRANSPOSE(EB49:EB57),$D$60:$L$68),EB49:EB57))</f>
        <v>5.0879120616005346E-3</v>
      </c>
      <c r="EC60" s="41" cm="1">
        <f t="array" ref="EC60">SQRT(MMULT(MMULT(TRANSPOSE(EC49:EC57),$D$60:$L$68),EC49:EC57))</f>
        <v>5.14036476326652E-3</v>
      </c>
      <c r="ED60" s="41" cm="1">
        <f t="array" ref="ED60">SQRT(MMULT(MMULT(TRANSPOSE(ED49:ED57),$D$60:$L$68),ED49:ED57))</f>
        <v>5.1928174649325046E-3</v>
      </c>
      <c r="EE60" s="41" cm="1">
        <f t="array" ref="EE60">SQRT(MMULT(MMULT(TRANSPOSE(EE49:EE57),$D$60:$L$68),EE49:EE57))</f>
        <v>5.2452701665984857E-3</v>
      </c>
      <c r="EF60" s="41" cm="1">
        <f t="array" ref="EF60">SQRT(MMULT(MMULT(TRANSPOSE(EF49:EF57),$D$60:$L$68),EF49:EF57))</f>
        <v>5.2233556807347124E-3</v>
      </c>
      <c r="EH60" s="41" cm="1">
        <f t="array" ref="EH60">SQRT(MMULT(MMULT(TRANSPOSE(EH49:EH57),$D$60:$L$68),EH49:EH57))</f>
        <v>3.4090803015614478E-3</v>
      </c>
    </row>
    <row r="61" spans="1:138" x14ac:dyDescent="0.2">
      <c r="C61" s="1" t="s">
        <v>10</v>
      </c>
      <c r="D61" s="27">
        <f>(_xlfn.COVARIANCE.S(Z$3:Z$759,Y$3:Y$759))</f>
        <v>6.6947011326205498E-5</v>
      </c>
      <c r="E61" s="27">
        <f>(_xlfn.COVARIANCE.S(Z$3:Z$759,Z$3:Z$759))</f>
        <v>6.449976714541297E-5</v>
      </c>
      <c r="F61" s="27">
        <f>(E62)</f>
        <v>3.530003258105018E-5</v>
      </c>
      <c r="G61" s="62">
        <f>(E63)</f>
        <v>0</v>
      </c>
      <c r="H61" s="27">
        <f>(E64)</f>
        <v>-4.5134452585929827E-6</v>
      </c>
      <c r="I61" s="27">
        <f>(E65)</f>
        <v>4.2647685679009377E-7</v>
      </c>
      <c r="J61" s="27">
        <f>(E66)</f>
        <v>3.5256184281913198E-5</v>
      </c>
      <c r="K61" s="27">
        <f>(E67)</f>
        <v>-9.3159620551356222E-6</v>
      </c>
      <c r="L61" s="27">
        <f>E68</f>
        <v>1.9381085358546453E-5</v>
      </c>
      <c r="N61" s="11">
        <v>42150</v>
      </c>
      <c r="O61" s="12">
        <v>709.72</v>
      </c>
      <c r="P61" s="13">
        <v>2104.1999999999998</v>
      </c>
      <c r="Q61" s="12">
        <v>267.98</v>
      </c>
      <c r="R61" s="12">
        <v>226.48</v>
      </c>
      <c r="S61" s="12">
        <v>396.21</v>
      </c>
      <c r="T61" s="12">
        <v>119.9</v>
      </c>
      <c r="U61" s="12">
        <v>432.59</v>
      </c>
      <c r="V61" s="12">
        <v>691.55</v>
      </c>
      <c r="W61" s="12">
        <v>237.12</v>
      </c>
      <c r="Y61" s="21">
        <f>(O61-O60)/O60</f>
        <v>-1.1752255764732012E-2</v>
      </c>
      <c r="Z61" s="21">
        <f>(P61-P60)/P60</f>
        <v>-1.0281929954940185E-2</v>
      </c>
      <c r="AA61" s="21">
        <f>(Q61-Q60)/Q60</f>
        <v>-9.0230012573034452E-3</v>
      </c>
      <c r="AB61" s="31">
        <v>0</v>
      </c>
      <c r="AC61" s="21">
        <f>(S61-S60)/S60</f>
        <v>5.6091370558375118E-3</v>
      </c>
      <c r="AD61" s="21">
        <f>(T61-T60)/T60</f>
        <v>-7.6146333388510809E-3</v>
      </c>
      <c r="AE61" s="21">
        <f>(U61-U60)/U60</f>
        <v>-2.1134568823116855E-2</v>
      </c>
      <c r="AF61" s="21">
        <f>(V61-V60)/V60</f>
        <v>-1.4183891660727078E-2</v>
      </c>
      <c r="AG61" s="21">
        <f>(W61-W60)/W60</f>
        <v>-1.343873517786557E-2</v>
      </c>
      <c r="AI61" s="1" t="s">
        <v>48</v>
      </c>
      <c r="AJ61" s="40">
        <f>SUMPRODUCT(AJ49:AJ57,$D$71:$D$79)</f>
        <v>0</v>
      </c>
      <c r="AK61" s="35">
        <f>SUMPRODUCT(AK49:AK57,$D$71:$D$79)</f>
        <v>1.5226220976969834E-5</v>
      </c>
      <c r="AL61" s="35">
        <f t="shared" ref="AL61:CW61" si="112">SUMPRODUCT(AL49:AL57,$D$71:$D$79)</f>
        <v>2.2839331465454757E-5</v>
      </c>
      <c r="AM61" s="35">
        <f t="shared" si="112"/>
        <v>3.0452441953939668E-5</v>
      </c>
      <c r="AN61" s="35">
        <f t="shared" si="112"/>
        <v>3.8065552442424593E-5</v>
      </c>
      <c r="AO61" s="35">
        <f t="shared" si="112"/>
        <v>4.5678662930909514E-5</v>
      </c>
      <c r="AP61" s="35">
        <f t="shared" si="112"/>
        <v>5.3291773419394421E-5</v>
      </c>
      <c r="AQ61" s="35">
        <f t="shared" si="112"/>
        <v>6.0904883907879336E-5</v>
      </c>
      <c r="AR61" s="35">
        <f t="shared" si="112"/>
        <v>6.851799439636425E-5</v>
      </c>
      <c r="AS61" s="35">
        <f t="shared" si="112"/>
        <v>7.6131104884849185E-5</v>
      </c>
      <c r="AT61" s="35">
        <f t="shared" si="112"/>
        <v>8.3744215373334093E-5</v>
      </c>
      <c r="AU61" s="35">
        <f t="shared" si="112"/>
        <v>9.1357325861819027E-5</v>
      </c>
      <c r="AV61" s="35">
        <f t="shared" si="112"/>
        <v>9.8970436350303935E-5</v>
      </c>
      <c r="AW61" s="35">
        <f t="shared" si="112"/>
        <v>1.0658354683878884E-4</v>
      </c>
      <c r="AX61" s="35">
        <f t="shared" si="112"/>
        <v>1.1419665732727378E-4</v>
      </c>
      <c r="AY61" s="35">
        <f t="shared" si="112"/>
        <v>1.2180976781575867E-4</v>
      </c>
      <c r="AZ61" s="35">
        <f t="shared" si="112"/>
        <v>1.2942287830424359E-4</v>
      </c>
      <c r="BA61" s="35">
        <f t="shared" si="112"/>
        <v>1.370359887927285E-4</v>
      </c>
      <c r="BB61" s="35">
        <f t="shared" si="112"/>
        <v>1.4464909928121344E-4</v>
      </c>
      <c r="BC61" s="35">
        <f t="shared" si="112"/>
        <v>1.5226220976969837E-4</v>
      </c>
      <c r="BD61" s="35">
        <f t="shared" si="112"/>
        <v>1.5987532025818328E-4</v>
      </c>
      <c r="BE61" s="35">
        <f t="shared" si="112"/>
        <v>1.6748843074666819E-4</v>
      </c>
      <c r="BF61" s="35">
        <f t="shared" si="112"/>
        <v>1.7510154123515312E-4</v>
      </c>
      <c r="BG61" s="35">
        <f t="shared" si="112"/>
        <v>1.8271465172363805E-4</v>
      </c>
      <c r="BH61" s="35">
        <f t="shared" si="112"/>
        <v>1.9032776221212296E-4</v>
      </c>
      <c r="BI61" s="35">
        <f t="shared" si="112"/>
        <v>1.9794087270060787E-4</v>
      </c>
      <c r="BJ61" s="35">
        <f t="shared" si="112"/>
        <v>2.0555398318909278E-4</v>
      </c>
      <c r="BK61" s="35">
        <f t="shared" si="112"/>
        <v>2.1316709367757769E-4</v>
      </c>
      <c r="BL61" s="35">
        <f t="shared" si="112"/>
        <v>2.2078020416606259E-4</v>
      </c>
      <c r="BM61" s="35">
        <f t="shared" si="112"/>
        <v>2.2839331465454756E-4</v>
      </c>
      <c r="BN61" s="35">
        <f t="shared" si="112"/>
        <v>2.3600642514303246E-4</v>
      </c>
      <c r="BO61" s="35">
        <f t="shared" si="112"/>
        <v>2.4361953563151734E-4</v>
      </c>
      <c r="BP61" s="35">
        <f t="shared" si="112"/>
        <v>2.5123264612000228E-4</v>
      </c>
      <c r="BQ61" s="35">
        <f t="shared" si="112"/>
        <v>2.5884575660848719E-4</v>
      </c>
      <c r="BR61" s="35">
        <f t="shared" si="112"/>
        <v>2.6645886709697215E-4</v>
      </c>
      <c r="BS61" s="35">
        <f t="shared" si="112"/>
        <v>2.74071977585457E-4</v>
      </c>
      <c r="BT61" s="35">
        <f t="shared" si="112"/>
        <v>2.8168508807394196E-4</v>
      </c>
      <c r="BU61" s="35">
        <f t="shared" si="112"/>
        <v>2.8929819856242687E-4</v>
      </c>
      <c r="BV61" s="35">
        <f t="shared" si="112"/>
        <v>2.9691130905091183E-4</v>
      </c>
      <c r="BW61" s="35">
        <f t="shared" si="112"/>
        <v>3.0452441953939674E-4</v>
      </c>
      <c r="BX61" s="35">
        <f t="shared" si="112"/>
        <v>3.1213753002788165E-4</v>
      </c>
      <c r="BY61" s="35">
        <f t="shared" si="112"/>
        <v>3.1975064051636656E-4</v>
      </c>
      <c r="BZ61" s="35">
        <f t="shared" si="112"/>
        <v>3.2736375100485146E-4</v>
      </c>
      <c r="CA61" s="35">
        <f t="shared" si="112"/>
        <v>3.3497686149333637E-4</v>
      </c>
      <c r="CB61" s="35">
        <f t="shared" si="112"/>
        <v>3.4258997198182128E-4</v>
      </c>
      <c r="CC61" s="35">
        <f t="shared" si="112"/>
        <v>3.5020308247030624E-4</v>
      </c>
      <c r="CD61" s="35">
        <f t="shared" si="112"/>
        <v>3.5781619295879109E-4</v>
      </c>
      <c r="CE61" s="35">
        <f t="shared" si="112"/>
        <v>3.6542930344727611E-4</v>
      </c>
      <c r="CF61" s="35">
        <f t="shared" si="112"/>
        <v>3.7304241393576102E-4</v>
      </c>
      <c r="CG61" s="35">
        <f t="shared" si="112"/>
        <v>3.8065552442424593E-4</v>
      </c>
      <c r="CH61" s="35">
        <f t="shared" si="112"/>
        <v>3.8826863491273083E-4</v>
      </c>
      <c r="CI61" s="35">
        <f t="shared" si="112"/>
        <v>3.9588174540121574E-4</v>
      </c>
      <c r="CJ61" s="35">
        <f t="shared" si="112"/>
        <v>4.0349485588970065E-4</v>
      </c>
      <c r="CK61" s="35">
        <f t="shared" si="112"/>
        <v>4.1110796637818556E-4</v>
      </c>
      <c r="CL61" s="35">
        <f t="shared" si="112"/>
        <v>4.1872107686667046E-4</v>
      </c>
      <c r="CM61" s="35">
        <f t="shared" si="112"/>
        <v>4.2633418735515537E-4</v>
      </c>
      <c r="CN61" s="35">
        <f t="shared" si="112"/>
        <v>4.3394729784364033E-4</v>
      </c>
      <c r="CO61" s="35">
        <f t="shared" si="112"/>
        <v>4.4156040833212519E-4</v>
      </c>
      <c r="CP61" s="35">
        <f t="shared" si="112"/>
        <v>4.4917351882061015E-4</v>
      </c>
      <c r="CQ61" s="35">
        <f t="shared" si="112"/>
        <v>4.5678662930909511E-4</v>
      </c>
      <c r="CR61" s="35">
        <f t="shared" si="112"/>
        <v>4.6439973979758002E-4</v>
      </c>
      <c r="CS61" s="35">
        <f t="shared" si="112"/>
        <v>4.7201285028606493E-4</v>
      </c>
      <c r="CT61" s="35">
        <f t="shared" si="112"/>
        <v>4.7962596077454983E-4</v>
      </c>
      <c r="CU61" s="35">
        <f t="shared" si="112"/>
        <v>4.8723907126303469E-4</v>
      </c>
      <c r="CV61" s="35">
        <f t="shared" si="112"/>
        <v>4.948521817515197E-4</v>
      </c>
      <c r="CW61" s="35">
        <f t="shared" si="112"/>
        <v>5.0246529224000456E-4</v>
      </c>
      <c r="CX61" s="35">
        <f t="shared" ref="CX61:EF61" si="113">SUMPRODUCT(CX49:CX57,$D$71:$D$79)</f>
        <v>5.1007840272848952E-4</v>
      </c>
      <c r="CY61" s="35">
        <f t="shared" si="113"/>
        <v>5.1769151321697437E-4</v>
      </c>
      <c r="CZ61" s="35">
        <f t="shared" si="113"/>
        <v>5.2530462370545933E-4</v>
      </c>
      <c r="DA61" s="35">
        <f t="shared" si="113"/>
        <v>5.329177341939443E-4</v>
      </c>
      <c r="DB61" s="35">
        <f t="shared" si="113"/>
        <v>5.4053084468242915E-4</v>
      </c>
      <c r="DC61" s="35">
        <f t="shared" si="113"/>
        <v>5.48143955170914E-4</v>
      </c>
      <c r="DD61" s="35">
        <f t="shared" si="113"/>
        <v>5.5575706565939907E-4</v>
      </c>
      <c r="DE61" s="35">
        <f t="shared" si="113"/>
        <v>5.6337017614788393E-4</v>
      </c>
      <c r="DF61" s="35">
        <f t="shared" si="113"/>
        <v>5.7098328663636889E-4</v>
      </c>
      <c r="DG61" s="35">
        <f t="shared" si="113"/>
        <v>5.7859639712485374E-4</v>
      </c>
      <c r="DH61" s="35">
        <f t="shared" si="113"/>
        <v>5.862095076133387E-4</v>
      </c>
      <c r="DI61" s="35">
        <f t="shared" si="113"/>
        <v>5.9382261810182366E-4</v>
      </c>
      <c r="DJ61" s="35">
        <f t="shared" si="113"/>
        <v>6.0143572859030852E-4</v>
      </c>
      <c r="DK61" s="35">
        <f t="shared" si="113"/>
        <v>6.0904883907879348E-4</v>
      </c>
      <c r="DL61" s="35">
        <f t="shared" si="113"/>
        <v>6.1666194956727833E-4</v>
      </c>
      <c r="DM61" s="35">
        <f t="shared" si="113"/>
        <v>6.242750600557633E-4</v>
      </c>
      <c r="DN61" s="35">
        <f t="shared" si="113"/>
        <v>6.3188817054424826E-4</v>
      </c>
      <c r="DO61" s="35">
        <f t="shared" si="113"/>
        <v>6.3950128103273311E-4</v>
      </c>
      <c r="DP61" s="35">
        <f t="shared" si="113"/>
        <v>6.4711439152121796E-4</v>
      </c>
      <c r="DQ61" s="35">
        <f t="shared" si="113"/>
        <v>6.5472750200970293E-4</v>
      </c>
      <c r="DR61" s="35">
        <f t="shared" si="113"/>
        <v>6.6234061249818789E-4</v>
      </c>
      <c r="DS61" s="35">
        <f t="shared" si="113"/>
        <v>6.6995372298667274E-4</v>
      </c>
      <c r="DT61" s="35">
        <f t="shared" si="113"/>
        <v>6.775668334751577E-4</v>
      </c>
      <c r="DU61" s="35">
        <f t="shared" si="113"/>
        <v>6.8517994396364256E-4</v>
      </c>
      <c r="DV61" s="35">
        <f t="shared" si="113"/>
        <v>6.9279305445212763E-4</v>
      </c>
      <c r="DW61" s="35">
        <f t="shared" si="113"/>
        <v>7.0040616494061237E-4</v>
      </c>
      <c r="DX61" s="35">
        <f t="shared" si="113"/>
        <v>7.0801927542909723E-4</v>
      </c>
      <c r="DY61" s="35">
        <f t="shared" si="113"/>
        <v>7.1563238591758219E-4</v>
      </c>
      <c r="DZ61" s="35">
        <f t="shared" si="113"/>
        <v>7.2324549640606726E-4</v>
      </c>
      <c r="EA61" s="35">
        <f t="shared" si="113"/>
        <v>7.30858606894552E-4</v>
      </c>
      <c r="EB61" s="35">
        <f t="shared" si="113"/>
        <v>7.3847171738303696E-4</v>
      </c>
      <c r="EC61" s="35">
        <f t="shared" si="113"/>
        <v>7.4608482787152182E-4</v>
      </c>
      <c r="ED61" s="35">
        <f t="shared" si="113"/>
        <v>7.5369793836000678E-4</v>
      </c>
      <c r="EE61" s="35">
        <f t="shared" si="113"/>
        <v>7.613110488484912E-4</v>
      </c>
      <c r="EF61" s="35">
        <f t="shared" si="113"/>
        <v>7.5820136202931919E-4</v>
      </c>
      <c r="EH61" s="35">
        <f t="shared" ref="EH61" si="114">SUMPRODUCT(EH49:EH57,$D$71:$D$79)</f>
        <v>4.9479043430982004E-4</v>
      </c>
    </row>
    <row r="62" spans="1:138" x14ac:dyDescent="0.2">
      <c r="C62" s="1" t="s">
        <v>32</v>
      </c>
      <c r="D62" s="27">
        <f>(_xlfn.COVARIANCE.S(AA$3:AA$759,Y$3:Y$759))</f>
        <v>3.8649574878550927E-5</v>
      </c>
      <c r="E62" s="27">
        <f>(_xlfn.COVARIANCE.S(AA$3:AA$759,Z$3:Z$759))</f>
        <v>3.530003258105018E-5</v>
      </c>
      <c r="F62" s="27">
        <f>(_xlfn.COVARIANCE.S(AA$3:AA$759,AA$3:AA$759))</f>
        <v>8.1834772725076582E-5</v>
      </c>
      <c r="G62" s="62">
        <f>(F63)</f>
        <v>0</v>
      </c>
      <c r="H62" s="27">
        <f>(F64)</f>
        <v>-7.0819975152919897E-7</v>
      </c>
      <c r="I62" s="27">
        <f>(F65)</f>
        <v>8.8464984081675898E-6</v>
      </c>
      <c r="J62" s="27">
        <f>(F66)</f>
        <v>4.1530720892395634E-5</v>
      </c>
      <c r="K62" s="27">
        <f>(F67)</f>
        <v>3.9262134701694235E-7</v>
      </c>
      <c r="L62" s="27">
        <f>F68</f>
        <v>-9.2467323930209937E-6</v>
      </c>
      <c r="N62" s="11">
        <v>42151</v>
      </c>
      <c r="O62" s="12">
        <v>717.78</v>
      </c>
      <c r="P62" s="13">
        <v>2123.48</v>
      </c>
      <c r="Q62" s="12">
        <v>267.17</v>
      </c>
      <c r="R62" s="12">
        <v>226.48</v>
      </c>
      <c r="S62" s="12">
        <v>396.29</v>
      </c>
      <c r="T62" s="12">
        <v>119.49</v>
      </c>
      <c r="U62" s="12">
        <v>427.2</v>
      </c>
      <c r="V62" s="12">
        <v>690.79</v>
      </c>
      <c r="W62" s="12">
        <v>237.28</v>
      </c>
      <c r="Y62" s="21">
        <f>(O62-O61)/O61</f>
        <v>1.1356591331792742E-2</v>
      </c>
      <c r="Z62" s="21">
        <f>(P62-P61)/P61</f>
        <v>9.1626271266990796E-3</v>
      </c>
      <c r="AA62" s="21">
        <f>(Q62-Q61)/Q61</f>
        <v>-3.0226136278826859E-3</v>
      </c>
      <c r="AB62" s="31">
        <v>0</v>
      </c>
      <c r="AC62" s="21">
        <f>(S62-S61)/S61</f>
        <v>2.0191312687726441E-4</v>
      </c>
      <c r="AD62" s="21">
        <f>(T62-T61)/T61</f>
        <v>-3.4195162635530505E-3</v>
      </c>
      <c r="AE62" s="21">
        <f>(U62-U61)/U61</f>
        <v>-1.2459834947640922E-2</v>
      </c>
      <c r="AF62" s="21">
        <f>(V62-V61)/V61</f>
        <v>-1.0989805509362895E-3</v>
      </c>
      <c r="AG62" s="21">
        <f>(W62-W61)/W61</f>
        <v>6.7476383265855505E-4</v>
      </c>
      <c r="AI62" s="1" t="s">
        <v>51</v>
      </c>
      <c r="AJ62" s="42">
        <v>0</v>
      </c>
      <c r="AK62" s="73">
        <f>(AK61-$D$6)/AK60</f>
        <v>0.14514239012824673</v>
      </c>
      <c r="AL62" s="73">
        <f t="shared" ref="AL62:CW62" si="115">(AL61-$D$6)/AL60</f>
        <v>0.14514239012824676</v>
      </c>
      <c r="AM62" s="73">
        <f t="shared" si="115"/>
        <v>0.14514239012824673</v>
      </c>
      <c r="AN62" s="73">
        <f t="shared" si="115"/>
        <v>0.14514239012824673</v>
      </c>
      <c r="AO62" s="73">
        <f t="shared" si="115"/>
        <v>0.14514239012824676</v>
      </c>
      <c r="AP62" s="73">
        <f t="shared" si="115"/>
        <v>0.14514239012824673</v>
      </c>
      <c r="AQ62" s="73">
        <f t="shared" si="115"/>
        <v>0.14514239012824673</v>
      </c>
      <c r="AR62" s="73">
        <f t="shared" si="115"/>
        <v>0.14514239012824673</v>
      </c>
      <c r="AS62" s="73">
        <f t="shared" si="115"/>
        <v>0.14514239012824673</v>
      </c>
      <c r="AT62" s="73">
        <f t="shared" si="115"/>
        <v>0.1451423901282467</v>
      </c>
      <c r="AU62" s="73">
        <f t="shared" si="115"/>
        <v>0.14514239012824676</v>
      </c>
      <c r="AV62" s="73">
        <f t="shared" si="115"/>
        <v>0.14514239012824673</v>
      </c>
      <c r="AW62" s="73">
        <f t="shared" si="115"/>
        <v>0.14514239012824673</v>
      </c>
      <c r="AX62" s="73">
        <f t="shared" si="115"/>
        <v>0.14514239012824673</v>
      </c>
      <c r="AY62" s="73">
        <f t="shared" si="115"/>
        <v>0.14514239012824673</v>
      </c>
      <c r="AZ62" s="73">
        <f t="shared" si="115"/>
        <v>0.14514239012824673</v>
      </c>
      <c r="BA62" s="73">
        <f t="shared" si="115"/>
        <v>0.14514239012824673</v>
      </c>
      <c r="BB62" s="73">
        <f t="shared" si="115"/>
        <v>0.14514239012824673</v>
      </c>
      <c r="BC62" s="73">
        <f t="shared" si="115"/>
        <v>0.14514239012824673</v>
      </c>
      <c r="BD62" s="73">
        <f t="shared" si="115"/>
        <v>0.14514239012824673</v>
      </c>
      <c r="BE62" s="73">
        <f t="shared" si="115"/>
        <v>0.1451423901282467</v>
      </c>
      <c r="BF62" s="73">
        <f t="shared" si="115"/>
        <v>0.14514239012824673</v>
      </c>
      <c r="BG62" s="73">
        <f t="shared" si="115"/>
        <v>0.14514239012824676</v>
      </c>
      <c r="BH62" s="73">
        <f t="shared" si="115"/>
        <v>0.14514239012824676</v>
      </c>
      <c r="BI62" s="73">
        <f t="shared" si="115"/>
        <v>0.14514239012824673</v>
      </c>
      <c r="BJ62" s="73">
        <f t="shared" si="115"/>
        <v>0.14514239012824673</v>
      </c>
      <c r="BK62" s="73">
        <f t="shared" si="115"/>
        <v>0.14514239012824673</v>
      </c>
      <c r="BL62" s="73">
        <f t="shared" si="115"/>
        <v>0.14514239012824673</v>
      </c>
      <c r="BM62" s="73">
        <f t="shared" si="115"/>
        <v>0.14514239012824673</v>
      </c>
      <c r="BN62" s="73">
        <f t="shared" si="115"/>
        <v>0.14514239012824676</v>
      </c>
      <c r="BO62" s="73">
        <f t="shared" si="115"/>
        <v>0.14514239012824673</v>
      </c>
      <c r="BP62" s="73">
        <f t="shared" si="115"/>
        <v>0.14514239012824673</v>
      </c>
      <c r="BQ62" s="73">
        <f t="shared" si="115"/>
        <v>0.14514239012824673</v>
      </c>
      <c r="BR62" s="73">
        <f t="shared" si="115"/>
        <v>0.14514239012824673</v>
      </c>
      <c r="BS62" s="73">
        <f t="shared" si="115"/>
        <v>0.14514239012824673</v>
      </c>
      <c r="BT62" s="73">
        <f t="shared" si="115"/>
        <v>0.14514239012824673</v>
      </c>
      <c r="BU62" s="73">
        <f t="shared" si="115"/>
        <v>0.14514239012824673</v>
      </c>
      <c r="BV62" s="73">
        <f t="shared" si="115"/>
        <v>0.14514239012824673</v>
      </c>
      <c r="BW62" s="73">
        <f t="shared" si="115"/>
        <v>0.14514239012824673</v>
      </c>
      <c r="BX62" s="73">
        <f t="shared" si="115"/>
        <v>0.14514239012824673</v>
      </c>
      <c r="BY62" s="73">
        <f t="shared" si="115"/>
        <v>0.14514239012824673</v>
      </c>
      <c r="BZ62" s="73">
        <f t="shared" si="115"/>
        <v>0.14514239012824673</v>
      </c>
      <c r="CA62" s="73">
        <f t="shared" si="115"/>
        <v>0.1451423901282467</v>
      </c>
      <c r="CB62" s="73">
        <f t="shared" si="115"/>
        <v>0.1451423901282467</v>
      </c>
      <c r="CC62" s="73">
        <f t="shared" si="115"/>
        <v>0.14514239012824673</v>
      </c>
      <c r="CD62" s="73">
        <f t="shared" si="115"/>
        <v>0.1451423901282467</v>
      </c>
      <c r="CE62" s="73">
        <f t="shared" si="115"/>
        <v>0.14514239012824676</v>
      </c>
      <c r="CF62" s="73">
        <f t="shared" si="115"/>
        <v>0.14514239012824676</v>
      </c>
      <c r="CG62" s="73">
        <f t="shared" si="115"/>
        <v>0.14514239012824676</v>
      </c>
      <c r="CH62" s="73">
        <f t="shared" si="115"/>
        <v>0.14514239012824673</v>
      </c>
      <c r="CI62" s="73">
        <f t="shared" si="115"/>
        <v>0.14514239012824673</v>
      </c>
      <c r="CJ62" s="73">
        <f t="shared" si="115"/>
        <v>0.14514239012824673</v>
      </c>
      <c r="CK62" s="73">
        <f t="shared" si="115"/>
        <v>0.14514239012824673</v>
      </c>
      <c r="CL62" s="73">
        <f t="shared" si="115"/>
        <v>0.14514239012824673</v>
      </c>
      <c r="CM62" s="73">
        <f t="shared" si="115"/>
        <v>0.14514239012824673</v>
      </c>
      <c r="CN62" s="73">
        <f t="shared" si="115"/>
        <v>0.14514239012824676</v>
      </c>
      <c r="CO62" s="73">
        <f t="shared" si="115"/>
        <v>0.14514239012824673</v>
      </c>
      <c r="CP62" s="73">
        <f t="shared" si="115"/>
        <v>0.14514239012824673</v>
      </c>
      <c r="CQ62" s="73">
        <f t="shared" si="115"/>
        <v>0.14514239012824673</v>
      </c>
      <c r="CR62" s="73">
        <f t="shared" si="115"/>
        <v>0.14514239012824676</v>
      </c>
      <c r="CS62" s="73">
        <f t="shared" si="115"/>
        <v>0.14514239012824676</v>
      </c>
      <c r="CT62" s="73">
        <f t="shared" si="115"/>
        <v>0.14514239012824676</v>
      </c>
      <c r="CU62" s="73">
        <f t="shared" si="115"/>
        <v>0.14514239012824673</v>
      </c>
      <c r="CV62" s="73">
        <f t="shared" si="115"/>
        <v>0.14514239012824673</v>
      </c>
      <c r="CW62" s="73">
        <f t="shared" si="115"/>
        <v>0.14514239012824673</v>
      </c>
      <c r="CX62" s="73">
        <f t="shared" ref="CX62:EH62" si="116">(CX61-$D$6)/CX60</f>
        <v>0.14514239012824673</v>
      </c>
      <c r="CY62" s="73">
        <f t="shared" si="116"/>
        <v>0.14514239012824673</v>
      </c>
      <c r="CZ62" s="73">
        <f t="shared" si="116"/>
        <v>0.14514239012824673</v>
      </c>
      <c r="DA62" s="73">
        <f t="shared" si="116"/>
        <v>0.14514239012824673</v>
      </c>
      <c r="DB62" s="73">
        <f t="shared" si="116"/>
        <v>0.14514239012824673</v>
      </c>
      <c r="DC62" s="73">
        <f t="shared" si="116"/>
        <v>0.14514239012824673</v>
      </c>
      <c r="DD62" s="73">
        <f t="shared" si="116"/>
        <v>0.14514239012824676</v>
      </c>
      <c r="DE62" s="73">
        <f t="shared" si="116"/>
        <v>0.14514239012824673</v>
      </c>
      <c r="DF62" s="73">
        <f t="shared" si="116"/>
        <v>0.14514239012824673</v>
      </c>
      <c r="DG62" s="73">
        <f t="shared" si="116"/>
        <v>0.14514239012824673</v>
      </c>
      <c r="DH62" s="73">
        <f t="shared" si="116"/>
        <v>0.14514239012824676</v>
      </c>
      <c r="DI62" s="73">
        <f t="shared" si="116"/>
        <v>0.14514239012824673</v>
      </c>
      <c r="DJ62" s="73">
        <f t="shared" si="116"/>
        <v>0.14514239012824673</v>
      </c>
      <c r="DK62" s="73">
        <f t="shared" si="116"/>
        <v>0.14514239012824673</v>
      </c>
      <c r="DL62" s="73">
        <f t="shared" si="116"/>
        <v>0.14514239012824673</v>
      </c>
      <c r="DM62" s="73">
        <f t="shared" si="116"/>
        <v>0.14514239012824673</v>
      </c>
      <c r="DN62" s="73">
        <f t="shared" si="116"/>
        <v>0.14514239012824673</v>
      </c>
      <c r="DO62" s="73">
        <f t="shared" si="116"/>
        <v>0.14514239012824673</v>
      </c>
      <c r="DP62" s="73">
        <f t="shared" si="116"/>
        <v>0.1451423901282467</v>
      </c>
      <c r="DQ62" s="73">
        <f t="shared" si="116"/>
        <v>0.14514239012824673</v>
      </c>
      <c r="DR62" s="73">
        <f t="shared" si="116"/>
        <v>0.14514239012824676</v>
      </c>
      <c r="DS62" s="73">
        <f t="shared" si="116"/>
        <v>0.1451423901282467</v>
      </c>
      <c r="DT62" s="73">
        <f t="shared" si="116"/>
        <v>0.14514239012824673</v>
      </c>
      <c r="DU62" s="73">
        <f t="shared" si="116"/>
        <v>0.1451423901282467</v>
      </c>
      <c r="DV62" s="73">
        <f t="shared" si="116"/>
        <v>0.14514239012824676</v>
      </c>
      <c r="DW62" s="73">
        <f t="shared" si="116"/>
        <v>0.14514239012824676</v>
      </c>
      <c r="DX62" s="73">
        <f t="shared" si="116"/>
        <v>0.14514239012824673</v>
      </c>
      <c r="DY62" s="73">
        <f t="shared" si="116"/>
        <v>0.14514239012824673</v>
      </c>
      <c r="DZ62" s="73">
        <f t="shared" si="116"/>
        <v>0.14514239012824676</v>
      </c>
      <c r="EA62" s="73">
        <f t="shared" si="116"/>
        <v>0.14514239012824673</v>
      </c>
      <c r="EB62" s="73">
        <f t="shared" si="116"/>
        <v>0.14514239012824676</v>
      </c>
      <c r="EC62" s="73">
        <f t="shared" si="116"/>
        <v>0.14514239012824673</v>
      </c>
      <c r="ED62" s="73">
        <f t="shared" si="116"/>
        <v>0.14514239012824673</v>
      </c>
      <c r="EE62" s="73">
        <f t="shared" si="116"/>
        <v>0.14514239012824676</v>
      </c>
      <c r="EF62" s="73">
        <f t="shared" si="116"/>
        <v>0.14515598943908628</v>
      </c>
      <c r="EH62" s="73">
        <f t="shared" si="116"/>
        <v>0.14513897900357264</v>
      </c>
    </row>
    <row r="63" spans="1:138" x14ac:dyDescent="0.2">
      <c r="C63" s="1" t="s">
        <v>29</v>
      </c>
      <c r="D63" s="62">
        <f>(_xlfn.COVARIANCE.S(AB$3:AB$759,Y$3:Y$759))</f>
        <v>0</v>
      </c>
      <c r="E63" s="62">
        <f>(_xlfn.COVARIANCE.S(AB$3:AB$759,Z$3:Z$759))</f>
        <v>0</v>
      </c>
      <c r="F63" s="62">
        <f>(_xlfn.COVARIANCE.S(AB$3:AB$759,AA$3:AA$759))</f>
        <v>0</v>
      </c>
      <c r="G63" s="62">
        <f>(_xlfn.COVARIANCE.S(AB$3:AB$759,AB$3:AB$759))</f>
        <v>0</v>
      </c>
      <c r="H63" s="62">
        <f>(G64)</f>
        <v>0</v>
      </c>
      <c r="I63" s="62">
        <f>(G65)</f>
        <v>0</v>
      </c>
      <c r="J63" s="62">
        <f>(G66)</f>
        <v>0</v>
      </c>
      <c r="K63" s="62">
        <f>(G67)</f>
        <v>0</v>
      </c>
      <c r="L63" s="62">
        <f>G68</f>
        <v>0</v>
      </c>
      <c r="N63" s="11">
        <v>42152</v>
      </c>
      <c r="O63" s="12">
        <v>718.05</v>
      </c>
      <c r="P63" s="13">
        <v>2120.79</v>
      </c>
      <c r="Q63" s="12">
        <v>264.3</v>
      </c>
      <c r="R63" s="12">
        <v>226.49</v>
      </c>
      <c r="S63" s="12">
        <v>396.17</v>
      </c>
      <c r="T63" s="12">
        <v>119.74</v>
      </c>
      <c r="U63" s="12">
        <v>429.16</v>
      </c>
      <c r="V63" s="12">
        <v>692.13</v>
      </c>
      <c r="W63" s="12">
        <v>237.41</v>
      </c>
      <c r="Y63" s="21">
        <f>(O63-O62)/O62</f>
        <v>3.7615982613054395E-4</v>
      </c>
      <c r="Z63" s="21">
        <f>(P63-P62)/P62</f>
        <v>-1.2667884792887405E-3</v>
      </c>
      <c r="AA63" s="21">
        <f>(Q63-Q62)/Q62</f>
        <v>-1.0742224052101675E-2</v>
      </c>
      <c r="AB63" s="31">
        <v>0</v>
      </c>
      <c r="AC63" s="21">
        <f>(S63-S62)/S62</f>
        <v>-3.028085492947199E-4</v>
      </c>
      <c r="AD63" s="21">
        <f>(T63-T62)/T62</f>
        <v>2.0922252908193153E-3</v>
      </c>
      <c r="AE63" s="21">
        <f>(U63-U62)/U62</f>
        <v>4.5880149812734935E-3</v>
      </c>
      <c r="AF63" s="21">
        <f>(V63-V62)/V62</f>
        <v>1.9398080458605826E-3</v>
      </c>
      <c r="AG63" s="21">
        <f>(W63-W62)/W62</f>
        <v>5.4787592717462686E-4</v>
      </c>
    </row>
    <row r="64" spans="1:138" x14ac:dyDescent="0.2">
      <c r="C64" s="1" t="s">
        <v>33</v>
      </c>
      <c r="D64" s="27">
        <f>(_xlfn.COVARIANCE.S(AC$3:AC$759,Y$3:Y$759))</f>
        <v>-6.2721198355570966E-6</v>
      </c>
      <c r="E64" s="27">
        <f>(_xlfn.COVARIANCE.S(AC$3:AC$759,Z$3:Z$759))</f>
        <v>-4.5134452585929827E-6</v>
      </c>
      <c r="F64" s="27">
        <f>(_xlfn.COVARIANCE.S(AC$3:AC$759,AA$3:AA$759))</f>
        <v>-7.0819975152919897E-7</v>
      </c>
      <c r="G64" s="62">
        <f>(_xlfn.COVARIANCE.S(AC$3:AC$759,AB$3:AB$759))</f>
        <v>0</v>
      </c>
      <c r="H64" s="27">
        <f>(_xlfn.COVARIANCE.S(AC$3:AC$759,AC$3:AC$759))</f>
        <v>5.9184334987799294E-6</v>
      </c>
      <c r="I64" s="27">
        <f>(H65)</f>
        <v>3.969536257199619E-6</v>
      </c>
      <c r="J64" s="27">
        <f>(H66)</f>
        <v>-5.9199065956936998E-6</v>
      </c>
      <c r="K64" s="27">
        <f>(H67)</f>
        <v>6.1096585325983763E-6</v>
      </c>
      <c r="L64" s="27">
        <f>H68</f>
        <v>1.5520638370029474E-7</v>
      </c>
      <c r="N64" s="11">
        <v>42153</v>
      </c>
      <c r="O64" s="12">
        <v>712.88</v>
      </c>
      <c r="P64" s="13">
        <v>2107.39</v>
      </c>
      <c r="Q64" s="12">
        <v>263.29000000000002</v>
      </c>
      <c r="R64" s="12">
        <v>226.49</v>
      </c>
      <c r="S64" s="12">
        <v>396.81</v>
      </c>
      <c r="T64" s="12">
        <v>120.17</v>
      </c>
      <c r="U64" s="12">
        <v>439.09</v>
      </c>
      <c r="V64" s="12">
        <v>692.71</v>
      </c>
      <c r="W64" s="12">
        <v>237.1</v>
      </c>
      <c r="Y64" s="21">
        <f>(O64-O63)/O63</f>
        <v>-7.2000557064270726E-3</v>
      </c>
      <c r="Z64" s="21">
        <f>(P64-P63)/P63</f>
        <v>-6.3184002187864387E-3</v>
      </c>
      <c r="AA64" s="21">
        <f>(Q64-Q63)/Q63</f>
        <v>-3.8214150586454439E-3</v>
      </c>
      <c r="AB64" s="31">
        <v>0</v>
      </c>
      <c r="AC64" s="21">
        <f>(S64-S63)/S63</f>
        <v>1.6154681071256943E-3</v>
      </c>
      <c r="AD64" s="21">
        <f>(T64-T63)/T63</f>
        <v>3.5911140805078238E-3</v>
      </c>
      <c r="AE64" s="21">
        <f>(U64-U63)/U63</f>
        <v>2.3138223506384448E-2</v>
      </c>
      <c r="AF64" s="21">
        <f>(V64-V63)/V63</f>
        <v>8.3799286261257411E-4</v>
      </c>
      <c r="AG64" s="21">
        <f>(W64-W63)/W63</f>
        <v>-1.3057579714418192E-3</v>
      </c>
    </row>
    <row r="65" spans="1:136" x14ac:dyDescent="0.2">
      <c r="C65" s="1" t="s">
        <v>34</v>
      </c>
      <c r="D65" s="27">
        <f>(_xlfn.COVARIANCE.S(AD$3:AD$759,Y$3:Y$759))</f>
        <v>-4.8301993417030663E-7</v>
      </c>
      <c r="E65" s="27">
        <f>(_xlfn.COVARIANCE.S(AD$3:AD$759,Z$3:Z$759))</f>
        <v>4.2647685679009377E-7</v>
      </c>
      <c r="F65" s="27">
        <f>(_xlfn.COVARIANCE.S(AD$3:AD$759,AA$3:AA$759))</f>
        <v>8.8464984081675898E-6</v>
      </c>
      <c r="G65" s="62">
        <f>(_xlfn.COVARIANCE.S(AD$3:AD$759,AB$3:AB$759))</f>
        <v>0</v>
      </c>
      <c r="H65" s="27">
        <f>(_xlfn.COVARIANCE.S(AD$3:AD$759,AC$3:AC$759))</f>
        <v>3.969536257199619E-6</v>
      </c>
      <c r="I65" s="27">
        <f>(_xlfn.COVARIANCE.S(AD$3:AD$759,AD$3:AD$759))</f>
        <v>3.0612588964806142E-5</v>
      </c>
      <c r="J65" s="27">
        <f>(I66)</f>
        <v>7.8771287066400326E-6</v>
      </c>
      <c r="K65" s="27">
        <f>(I67)</f>
        <v>1.9862626905930519E-5</v>
      </c>
      <c r="L65" s="27">
        <f>I68</f>
        <v>2.2292794644003527E-6</v>
      </c>
      <c r="N65" s="11">
        <v>42156</v>
      </c>
      <c r="O65" s="12">
        <v>715.27</v>
      </c>
      <c r="P65" s="13">
        <v>2111.73</v>
      </c>
      <c r="Q65" s="12">
        <v>263.81</v>
      </c>
      <c r="R65" s="12">
        <v>226.49</v>
      </c>
      <c r="S65" s="12">
        <v>394.39</v>
      </c>
      <c r="T65" s="12">
        <v>119.39</v>
      </c>
      <c r="U65" s="12">
        <v>438.48</v>
      </c>
      <c r="V65" s="12">
        <v>692.07</v>
      </c>
      <c r="W65" s="12">
        <v>222.93</v>
      </c>
      <c r="Y65" s="21">
        <f>(O65-O64)/O64</f>
        <v>3.352597912692159E-3</v>
      </c>
      <c r="Z65" s="21">
        <f>(P65-P64)/P64</f>
        <v>2.0594194714790076E-3</v>
      </c>
      <c r="AA65" s="21">
        <f>(Q65-Q64)/Q64</f>
        <v>1.9750085457099845E-3</v>
      </c>
      <c r="AB65" s="31">
        <v>0</v>
      </c>
      <c r="AC65" s="21">
        <f>(S65-S64)/S64</f>
        <v>-6.0986366271011715E-3</v>
      </c>
      <c r="AD65" s="21">
        <f>(T65-T64)/T64</f>
        <v>-6.4908046933510955E-3</v>
      </c>
      <c r="AE65" s="21">
        <f>(U65-U64)/U64</f>
        <v>-1.3892368307179778E-3</v>
      </c>
      <c r="AF65" s="21">
        <f>(V65-V64)/V64</f>
        <v>-9.2390755150060827E-4</v>
      </c>
      <c r="AG65" s="21">
        <f>(W65-W64)/W64</f>
        <v>-5.9763812737241621E-2</v>
      </c>
    </row>
    <row r="66" spans="1:136" x14ac:dyDescent="0.2">
      <c r="C66" s="1" t="s">
        <v>35</v>
      </c>
      <c r="D66" s="27">
        <f>(_xlfn.COVARIANCE.S(AE$3:AE$759,Y$3:Y$759))</f>
        <v>3.9856301279775568E-5</v>
      </c>
      <c r="E66" s="27">
        <f>(_xlfn.COVARIANCE.S(AE$3:AE$759,Z$3:Z$759))</f>
        <v>3.5256184281913198E-5</v>
      </c>
      <c r="F66" s="27">
        <f>(_xlfn.COVARIANCE.S(AE$3:AE$759,AA$3:AA$759))</f>
        <v>4.1530720892395634E-5</v>
      </c>
      <c r="G66" s="62">
        <f>(_xlfn.COVARIANCE.S(AE$3:AE$759,AB$3:AB$759))</f>
        <v>0</v>
      </c>
      <c r="H66" s="27">
        <f>(_xlfn.COVARIANCE.S(AE$3:AE$759,AC$3:AC$759))</f>
        <v>-5.9199065956936998E-6</v>
      </c>
      <c r="I66" s="27">
        <f>(_xlfn.COVARIANCE.S(AE$3:AE$759,AD$3:AD$759))</f>
        <v>7.8771287066400326E-6</v>
      </c>
      <c r="J66" s="27">
        <f>(_xlfn.COVARIANCE.S(AE$3:AE$759,AE$3:AE$759))</f>
        <v>1.6554565267967914E-4</v>
      </c>
      <c r="K66" s="27">
        <f>(J67)</f>
        <v>1.0583811387737209E-5</v>
      </c>
      <c r="L66" s="27">
        <f>J68</f>
        <v>-1.3931695271544295E-6</v>
      </c>
      <c r="N66" s="11">
        <v>42157</v>
      </c>
      <c r="O66" s="12">
        <v>717.2</v>
      </c>
      <c r="P66" s="13">
        <v>2109.6</v>
      </c>
      <c r="Q66" s="12">
        <v>263.36</v>
      </c>
      <c r="R66" s="12">
        <v>226.49</v>
      </c>
      <c r="S66" s="12">
        <v>392.67</v>
      </c>
      <c r="T66" s="12">
        <v>120.38</v>
      </c>
      <c r="U66" s="12">
        <v>443.49</v>
      </c>
      <c r="V66" s="12">
        <v>695.39</v>
      </c>
      <c r="W66" s="12">
        <v>225.8</v>
      </c>
      <c r="Y66" s="21">
        <f>(O66-O65)/O65</f>
        <v>2.6982817677241653E-3</v>
      </c>
      <c r="Z66" s="21">
        <f>(P66-P65)/P65</f>
        <v>-1.0086516742197672E-3</v>
      </c>
      <c r="AA66" s="21">
        <f>(Q66-Q65)/Q65</f>
        <v>-1.70577309427235E-3</v>
      </c>
      <c r="AB66" s="31">
        <v>0</v>
      </c>
      <c r="AC66" s="21">
        <f>(S66-S65)/S65</f>
        <v>-4.361165343948808E-3</v>
      </c>
      <c r="AD66" s="21">
        <f>(T66-T65)/T65</f>
        <v>8.2921517715051091E-3</v>
      </c>
      <c r="AE66" s="21">
        <f>(U66-U65)/U65</f>
        <v>1.1425834701696749E-2</v>
      </c>
      <c r="AF66" s="21">
        <f>(V66-V65)/V65</f>
        <v>4.7972025951131189E-3</v>
      </c>
      <c r="AG66" s="21">
        <f>(W66-W65)/W65</f>
        <v>1.2873996321715356E-2</v>
      </c>
    </row>
    <row r="67" spans="1:136" x14ac:dyDescent="0.2">
      <c r="C67" s="1" t="s">
        <v>27</v>
      </c>
      <c r="D67" s="27">
        <f>(_xlfn.COVARIANCE.S(AF$3:AF$759,Y$3:Y$759))</f>
        <v>-9.6791530917002174E-6</v>
      </c>
      <c r="E67" s="27">
        <f>(_xlfn.COVARIANCE.S(AF$3:AF$759,Z$3:Z$759))</f>
        <v>-9.3159620551356222E-6</v>
      </c>
      <c r="F67" s="27">
        <f>(_xlfn.COVARIANCE.S(AF$3:AF$759,AA$3:AA$759))</f>
        <v>3.9262134701694235E-7</v>
      </c>
      <c r="G67" s="62">
        <f>(_xlfn.COVARIANCE.S(AF$3:AF$759,AB$3:AB$759))</f>
        <v>0</v>
      </c>
      <c r="H67" s="27">
        <f>(_xlfn.COVARIANCE.S(AF$3:AF$759,AC$3:AC$759))</f>
        <v>6.1096585325983763E-6</v>
      </c>
      <c r="I67" s="27">
        <f>(_xlfn.COVARIANCE.S(AF$3:AF$759,AD$3:AD$759))</f>
        <v>1.9862626905930519E-5</v>
      </c>
      <c r="J67" s="27">
        <f>(_xlfn.COVARIANCE.S(AF$3:AF$759,AE$3:AE$759))</f>
        <v>1.0583811387737209E-5</v>
      </c>
      <c r="K67" s="27">
        <f>(_xlfn.COVARIANCE.S(AF$3:AF$759,AF$3:AF$759))</f>
        <v>7.4767312223445947E-5</v>
      </c>
      <c r="L67" s="27">
        <f>K68</f>
        <v>9.9095958387243558E-6</v>
      </c>
      <c r="N67" s="11">
        <v>42158</v>
      </c>
      <c r="O67" s="12">
        <v>724.65</v>
      </c>
      <c r="P67" s="13">
        <v>2114.0700000000002</v>
      </c>
      <c r="Q67" s="12">
        <v>262.14999999999998</v>
      </c>
      <c r="R67" s="12">
        <v>226.49</v>
      </c>
      <c r="S67" s="12">
        <v>390.82</v>
      </c>
      <c r="T67" s="12">
        <v>120.3</v>
      </c>
      <c r="U67" s="12">
        <v>436.19</v>
      </c>
      <c r="V67" s="12">
        <v>689.86</v>
      </c>
      <c r="W67" s="12">
        <v>225.87</v>
      </c>
      <c r="Y67" s="21">
        <f>(O67-O66)/O66</f>
        <v>1.0387618516452776E-2</v>
      </c>
      <c r="Z67" s="21">
        <f>(P67-P66)/P66</f>
        <v>2.1188850967009173E-3</v>
      </c>
      <c r="AA67" s="21">
        <f>(Q67-Q66)/Q66</f>
        <v>-4.594471445929664E-3</v>
      </c>
      <c r="AB67" s="31">
        <v>0</v>
      </c>
      <c r="AC67" s="21">
        <f>(S67-S66)/S66</f>
        <v>-4.7113352178674781E-3</v>
      </c>
      <c r="AD67" s="21">
        <f>(T67-T66)/T66</f>
        <v>-6.6456221963779943E-4</v>
      </c>
      <c r="AE67" s="21">
        <f>(U67-U66)/U66</f>
        <v>-1.6460348598615553E-2</v>
      </c>
      <c r="AF67" s="21">
        <f>(V67-V66)/V66</f>
        <v>-7.9523720502163858E-3</v>
      </c>
      <c r="AG67" s="21">
        <f>(W67-W66)/W66</f>
        <v>3.1000885739589535E-4</v>
      </c>
    </row>
    <row r="68" spans="1:136" x14ac:dyDescent="0.2">
      <c r="C68" s="1" t="s">
        <v>30</v>
      </c>
      <c r="D68" s="27">
        <f>(_xlfn.COVARIANCE.S(AG$3:AG$759,Y$3:Y$759))</f>
        <v>2.3205306528480562E-5</v>
      </c>
      <c r="E68" s="27">
        <f>(_xlfn.COVARIANCE.S(AG$3:AG$759,Z$3:Z$759))</f>
        <v>1.9381085358546453E-5</v>
      </c>
      <c r="F68" s="27">
        <f>(_xlfn.COVARIANCE.S(AG$3:AG$759,AA$3:AA$759))</f>
        <v>-9.2467323930209937E-6</v>
      </c>
      <c r="G68" s="62">
        <f>(_xlfn.COVARIANCE.S(AG$3:AG$759,AB$3:AB$759))</f>
        <v>0</v>
      </c>
      <c r="H68" s="27">
        <f>(_xlfn.COVARIANCE.S(AG$3:AG$759,AC$3:AC$759))</f>
        <v>1.5520638370029474E-7</v>
      </c>
      <c r="I68" s="27">
        <f>(_xlfn.COVARIANCE.S(AG$3:AG$759,AD$3:AD$759))</f>
        <v>2.2292794644003527E-6</v>
      </c>
      <c r="J68" s="27">
        <f>(_xlfn.COVARIANCE.S(AG$3:AG$759,AE$3:AE$759))</f>
        <v>-1.3931695271544295E-6</v>
      </c>
      <c r="K68" s="27">
        <f>(_xlfn.COVARIANCE.S(AG$3:AG$759,AF$3:AF$759))</f>
        <v>9.9095958387243558E-6</v>
      </c>
      <c r="L68" s="27">
        <f>(_xlfn.COVARIANCE.S(AG$3:AG$759,AG$3:AG$759))</f>
        <v>2.0792286929822864E-3</v>
      </c>
      <c r="N68" s="11">
        <v>42159</v>
      </c>
      <c r="O68" s="12">
        <v>717.58</v>
      </c>
      <c r="P68" s="13">
        <v>2095.84</v>
      </c>
      <c r="Q68" s="12">
        <v>260</v>
      </c>
      <c r="R68" s="12">
        <v>226.49</v>
      </c>
      <c r="S68" s="12">
        <v>392.22</v>
      </c>
      <c r="T68" s="12">
        <v>120.5</v>
      </c>
      <c r="U68" s="12">
        <v>428.76</v>
      </c>
      <c r="V68" s="12">
        <v>684.21</v>
      </c>
      <c r="W68" s="12">
        <v>224.32</v>
      </c>
      <c r="Y68" s="21">
        <f>(O68-O67)/O67</f>
        <v>-9.7564341406195226E-3</v>
      </c>
      <c r="Z68" s="21">
        <f>(P68-P67)/P67</f>
        <v>-8.6231770944197768E-3</v>
      </c>
      <c r="AA68" s="21">
        <f>(Q68-Q67)/Q67</f>
        <v>-8.2014114056836833E-3</v>
      </c>
      <c r="AB68" s="31">
        <v>0</v>
      </c>
      <c r="AC68" s="21">
        <f>(S68-S67)/S67</f>
        <v>3.5822117598895507E-3</v>
      </c>
      <c r="AD68" s="21">
        <f>(T68-T67)/T67</f>
        <v>1.6625103906899655E-3</v>
      </c>
      <c r="AE68" s="21">
        <f>(U68-U67)/U67</f>
        <v>-1.703386139067839E-2</v>
      </c>
      <c r="AF68" s="21">
        <f>(V68-V67)/V67</f>
        <v>-8.1900675499376359E-3</v>
      </c>
      <c r="AG68" s="21">
        <f>(W68-W67)/W67</f>
        <v>-6.8623544516757925E-3</v>
      </c>
    </row>
    <row r="69" spans="1:136" x14ac:dyDescent="0.2">
      <c r="D69" s="16"/>
      <c r="E69" s="17"/>
      <c r="F69" s="17"/>
      <c r="G69" s="17"/>
      <c r="H69" s="17"/>
      <c r="I69" s="17"/>
      <c r="J69" s="17"/>
      <c r="K69" s="17"/>
      <c r="L69" s="17"/>
      <c r="N69" s="11">
        <v>42160</v>
      </c>
      <c r="O69" s="12">
        <v>722.12</v>
      </c>
      <c r="P69" s="13">
        <v>2092.83</v>
      </c>
      <c r="Q69" s="12">
        <v>258.45999999999998</v>
      </c>
      <c r="R69" s="12">
        <v>226.48</v>
      </c>
      <c r="S69" s="12">
        <v>390.27</v>
      </c>
      <c r="T69" s="12">
        <v>118.96</v>
      </c>
      <c r="U69" s="12">
        <v>432.88</v>
      </c>
      <c r="V69" s="12">
        <v>680.08</v>
      </c>
      <c r="W69" s="12">
        <v>224.95</v>
      </c>
      <c r="Y69" s="21">
        <f>(O69-O68)/O68</f>
        <v>6.3268207029180904E-3</v>
      </c>
      <c r="Z69" s="21">
        <f>(P69-P68)/P68</f>
        <v>-1.4361783342240907E-3</v>
      </c>
      <c r="AA69" s="21">
        <f>(Q69-Q68)/Q68</f>
        <v>-5.9230769230770022E-3</v>
      </c>
      <c r="AB69" s="31">
        <v>0</v>
      </c>
      <c r="AC69" s="21">
        <f>(S69-S68)/S68</f>
        <v>-4.9716995563715395E-3</v>
      </c>
      <c r="AD69" s="21">
        <f>(T69-T68)/T68</f>
        <v>-1.2780082987551919E-2</v>
      </c>
      <c r="AE69" s="21">
        <f>(U69-U68)/U68</f>
        <v>9.6091053269894682E-3</v>
      </c>
      <c r="AF69" s="21">
        <f>(V69-V68)/V68</f>
        <v>-6.0361584893526771E-3</v>
      </c>
      <c r="AG69" s="21">
        <f>(W69-W68)/W68</f>
        <v>2.8084878744650296E-3</v>
      </c>
    </row>
    <row r="70" spans="1:136" ht="17" x14ac:dyDescent="0.2">
      <c r="A70" s="60" t="s">
        <v>64</v>
      </c>
      <c r="C70" s="1" t="s">
        <v>72</v>
      </c>
      <c r="D70" s="18" t="s">
        <v>38</v>
      </c>
      <c r="E70" s="19" t="s">
        <v>39</v>
      </c>
      <c r="F70" s="17"/>
      <c r="G70" s="17"/>
      <c r="H70" s="17"/>
      <c r="I70" s="17"/>
      <c r="J70" s="17"/>
      <c r="K70" s="17"/>
      <c r="L70" s="17"/>
      <c r="N70" s="11">
        <v>42163</v>
      </c>
      <c r="O70" s="12">
        <v>718.46</v>
      </c>
      <c r="P70" s="13">
        <v>2079.2800000000002</v>
      </c>
      <c r="Q70" s="12">
        <v>257.11</v>
      </c>
      <c r="R70" s="12">
        <v>226.49</v>
      </c>
      <c r="S70" s="12">
        <v>390.68</v>
      </c>
      <c r="T70" s="12">
        <v>119.62</v>
      </c>
      <c r="U70" s="12">
        <v>432.21</v>
      </c>
      <c r="V70" s="12">
        <v>683.28</v>
      </c>
      <c r="W70" s="12">
        <v>228.49</v>
      </c>
      <c r="Y70" s="21">
        <f>(O70-O69)/O69</f>
        <v>-5.0684096826011859E-3</v>
      </c>
      <c r="Z70" s="21">
        <f>(P70-P69)/P69</f>
        <v>-6.4744866998273764E-3</v>
      </c>
      <c r="AA70" s="21">
        <f>(Q70-Q69)/Q69</f>
        <v>-5.2232453764604423E-3</v>
      </c>
      <c r="AB70" s="31">
        <v>0</v>
      </c>
      <c r="AC70" s="21">
        <f>(S70-S69)/S69</f>
        <v>1.050554744151549E-3</v>
      </c>
      <c r="AD70" s="21">
        <f>(T70-T69)/T69</f>
        <v>5.5480833893746711E-3</v>
      </c>
      <c r="AE70" s="21">
        <f>(U70-U69)/U69</f>
        <v>-1.5477730548882275E-3</v>
      </c>
      <c r="AF70" s="21">
        <f>(V70-V69)/V69</f>
        <v>4.7053287848487406E-3</v>
      </c>
      <c r="AG70" s="21">
        <f>(W70-W69)/W69</f>
        <v>1.5736830406757149E-2</v>
      </c>
    </row>
    <row r="71" spans="1:136" ht="17" x14ac:dyDescent="0.2">
      <c r="C71" s="14" t="s">
        <v>7</v>
      </c>
      <c r="D71" s="23">
        <f>D3</f>
        <v>3.995769389833839E-4</v>
      </c>
      <c r="E71" s="23">
        <f t="shared" ref="E71:E78" si="117">E3</f>
        <v>9.8507792480277186E-3</v>
      </c>
      <c r="F71" s="17"/>
      <c r="G71" s="17"/>
      <c r="H71" s="17"/>
      <c r="I71" s="17"/>
      <c r="J71" s="17"/>
      <c r="K71" s="17"/>
      <c r="L71" s="17"/>
      <c r="N71" s="11">
        <v>42164</v>
      </c>
      <c r="O71" s="12">
        <v>716.81</v>
      </c>
      <c r="P71" s="13">
        <v>2080.15</v>
      </c>
      <c r="Q71" s="12">
        <v>255.01</v>
      </c>
      <c r="R71" s="12">
        <v>226.49</v>
      </c>
      <c r="S71" s="12">
        <v>389.57</v>
      </c>
      <c r="T71" s="12">
        <v>119.66</v>
      </c>
      <c r="U71" s="12">
        <v>442.54</v>
      </c>
      <c r="V71" s="12">
        <v>685.61</v>
      </c>
      <c r="W71" s="12">
        <v>229.05</v>
      </c>
      <c r="Y71" s="21">
        <f>(O71-O70)/O70</f>
        <v>-2.2965787935307338E-3</v>
      </c>
      <c r="Z71" s="21">
        <f>(P71-P70)/P70</f>
        <v>4.1841406640755012E-4</v>
      </c>
      <c r="AA71" s="21">
        <f>(Q71-Q70)/Q70</f>
        <v>-8.1677103185407909E-3</v>
      </c>
      <c r="AB71" s="31">
        <v>0</v>
      </c>
      <c r="AC71" s="21">
        <f>(S71-S70)/S70</f>
        <v>-2.8411999590458011E-3</v>
      </c>
      <c r="AD71" s="21">
        <f>(T71-T70)/T70</f>
        <v>3.3439224209991675E-4</v>
      </c>
      <c r="AE71" s="21">
        <f>(U71-U70)/U70</f>
        <v>2.3900418777908983E-2</v>
      </c>
      <c r="AF71" s="21">
        <f>(V71-V70)/V70</f>
        <v>3.4100222456387441E-3</v>
      </c>
      <c r="AG71" s="21">
        <f>(W71-W70)/W70</f>
        <v>2.4508731235502747E-3</v>
      </c>
    </row>
    <row r="72" spans="1:136" ht="17" x14ac:dyDescent="0.2">
      <c r="C72" s="14" t="s">
        <v>10</v>
      </c>
      <c r="D72" s="23">
        <f t="shared" ref="D72:E72" si="118">D4</f>
        <v>3.4916400769306088E-4</v>
      </c>
      <c r="E72" s="23">
        <f t="shared" si="117"/>
        <v>8.0311747051980392E-3</v>
      </c>
      <c r="F72" s="17"/>
      <c r="G72" s="17"/>
      <c r="H72" s="17"/>
      <c r="I72" s="17"/>
      <c r="J72" s="17"/>
      <c r="K72" s="17"/>
      <c r="L72" s="17"/>
      <c r="N72" s="11">
        <v>42165</v>
      </c>
      <c r="O72" s="12">
        <v>727.24</v>
      </c>
      <c r="P72" s="13">
        <v>2105.1999999999998</v>
      </c>
      <c r="Q72" s="12">
        <v>257.26</v>
      </c>
      <c r="R72" s="12">
        <v>226.48</v>
      </c>
      <c r="S72" s="12">
        <v>388.24</v>
      </c>
      <c r="T72" s="12">
        <v>120.32</v>
      </c>
      <c r="U72" s="12">
        <v>447.25</v>
      </c>
      <c r="V72" s="12">
        <v>690.85</v>
      </c>
      <c r="W72" s="12">
        <v>228.8</v>
      </c>
      <c r="Y72" s="21">
        <f>(O72-O71)/O71</f>
        <v>1.4550578256441824E-2</v>
      </c>
      <c r="Z72" s="21">
        <f>(P72-P71)/P71</f>
        <v>1.204240078840455E-2</v>
      </c>
      <c r="AA72" s="21">
        <f>(Q72-Q71)/Q71</f>
        <v>8.8231834045723705E-3</v>
      </c>
      <c r="AB72" s="31">
        <v>0</v>
      </c>
      <c r="AC72" s="21">
        <f>(S72-S71)/S71</f>
        <v>-3.4140205868007909E-3</v>
      </c>
      <c r="AD72" s="21">
        <f>(T72-T71)/T71</f>
        <v>5.5156276115660759E-3</v>
      </c>
      <c r="AE72" s="21">
        <f>(U72-U71)/U71</f>
        <v>1.0643105707958556E-2</v>
      </c>
      <c r="AF72" s="21">
        <f>(V72-V71)/V71</f>
        <v>7.6428290135791615E-3</v>
      </c>
      <c r="AG72" s="21">
        <f>(W72-W71)/W71</f>
        <v>-1.0914647456887142E-3</v>
      </c>
    </row>
    <row r="73" spans="1:136" ht="17" x14ac:dyDescent="0.2">
      <c r="C73" s="14" t="s">
        <v>32</v>
      </c>
      <c r="D73" s="23">
        <f t="shared" ref="D73:E73" si="119">D5</f>
        <v>2.8694962473609808E-4</v>
      </c>
      <c r="E73" s="23">
        <f t="shared" si="117"/>
        <v>9.0462573877309362E-3</v>
      </c>
      <c r="F73" s="17"/>
      <c r="G73" s="17"/>
      <c r="H73" s="17"/>
      <c r="I73" s="17"/>
      <c r="J73" s="17"/>
      <c r="K73" s="17"/>
      <c r="L73" s="17"/>
      <c r="N73" s="11">
        <v>42166</v>
      </c>
      <c r="O73" s="12">
        <v>727.12</v>
      </c>
      <c r="P73" s="13">
        <v>2108.86</v>
      </c>
      <c r="Q73" s="12">
        <v>256.83</v>
      </c>
      <c r="R73" s="12">
        <v>226.48</v>
      </c>
      <c r="S73" s="12">
        <v>390.41</v>
      </c>
      <c r="T73" s="12">
        <v>120.18</v>
      </c>
      <c r="U73" s="12">
        <v>442.92</v>
      </c>
      <c r="V73" s="12">
        <v>687.24</v>
      </c>
      <c r="W73" s="12">
        <v>229.71</v>
      </c>
      <c r="Y73" s="21">
        <f>(O73-O72)/O72</f>
        <v>-1.650074253341463E-4</v>
      </c>
      <c r="Z73" s="21">
        <f>(P73-P72)/P72</f>
        <v>1.738552156564844E-3</v>
      </c>
      <c r="AA73" s="21">
        <f>(Q73-Q72)/Q72</f>
        <v>-1.671460778978492E-3</v>
      </c>
      <c r="AB73" s="31">
        <v>0</v>
      </c>
      <c r="AC73" s="21">
        <f>(S73-S72)/S72</f>
        <v>5.589326189985617E-3</v>
      </c>
      <c r="AD73" s="21">
        <f>(T73-T72)/T72</f>
        <v>-1.1635638297871208E-3</v>
      </c>
      <c r="AE73" s="21">
        <f>(U73-U72)/U72</f>
        <v>-9.6813862493012499E-3</v>
      </c>
      <c r="AF73" s="21">
        <f>(V73-V72)/V72</f>
        <v>-5.225446913222861E-3</v>
      </c>
      <c r="AG73" s="21">
        <f>(W73-W72)/W72</f>
        <v>3.9772727272727121E-3</v>
      </c>
    </row>
    <row r="74" spans="1:136" ht="17" x14ac:dyDescent="0.2">
      <c r="C74" s="14" t="s">
        <v>29</v>
      </c>
      <c r="D74" s="23">
        <f t="shared" ref="D74:E74" si="120">D6</f>
        <v>0</v>
      </c>
      <c r="E74" s="23">
        <f t="shared" si="117"/>
        <v>0</v>
      </c>
      <c r="F74" s="17"/>
      <c r="G74" s="17"/>
      <c r="H74" s="17"/>
      <c r="I74" s="17"/>
      <c r="J74" s="17"/>
      <c r="K74" s="17"/>
      <c r="L74" s="17"/>
      <c r="N74" s="11">
        <v>42167</v>
      </c>
      <c r="O74" s="12">
        <v>725.95</v>
      </c>
      <c r="P74" s="13">
        <v>2094.11</v>
      </c>
      <c r="Q74" s="12">
        <v>257.99</v>
      </c>
      <c r="R74" s="12">
        <v>226.49</v>
      </c>
      <c r="S74" s="12">
        <v>390.31</v>
      </c>
      <c r="T74" s="12">
        <v>121.06</v>
      </c>
      <c r="U74" s="12">
        <v>437.93</v>
      </c>
      <c r="V74" s="12">
        <v>686.54</v>
      </c>
      <c r="W74" s="12">
        <v>229.98</v>
      </c>
      <c r="Y74" s="21">
        <f>(O74-O73)/O73</f>
        <v>-1.6090879084607204E-3</v>
      </c>
      <c r="Z74" s="21">
        <f>(P74-P73)/P73</f>
        <v>-6.9943002380433023E-3</v>
      </c>
      <c r="AA74" s="21">
        <f>(Q74-Q73)/Q73</f>
        <v>4.5166063154616874E-3</v>
      </c>
      <c r="AB74" s="31">
        <v>0</v>
      </c>
      <c r="AC74" s="21">
        <f>(S74-S73)/S73</f>
        <v>-2.5614097999544766E-4</v>
      </c>
      <c r="AD74" s="21">
        <f>(T74-T73)/T73</f>
        <v>7.3223498086203648E-3</v>
      </c>
      <c r="AE74" s="21">
        <f>(U74-U73)/U73</f>
        <v>-1.1266142870044273E-2</v>
      </c>
      <c r="AF74" s="21">
        <f>(V74-V73)/V73</f>
        <v>-1.0185670217100946E-3</v>
      </c>
      <c r="AG74" s="21">
        <f>(W74-W73)/W73</f>
        <v>1.1753950633406546E-3</v>
      </c>
    </row>
    <row r="75" spans="1:136" ht="17" x14ac:dyDescent="0.2">
      <c r="C75" s="14" t="s">
        <v>33</v>
      </c>
      <c r="D75" s="23">
        <f t="shared" ref="D75:E75" si="121">D7</f>
        <v>9.9166453753267631E-5</v>
      </c>
      <c r="E75" s="23">
        <f t="shared" si="117"/>
        <v>2.4327830768031762E-3</v>
      </c>
      <c r="F75" s="17"/>
      <c r="G75" s="17"/>
      <c r="H75" s="17"/>
      <c r="I75" s="17"/>
      <c r="J75" s="17"/>
      <c r="K75" s="17"/>
      <c r="L75" s="17"/>
      <c r="N75" s="11">
        <v>42170</v>
      </c>
      <c r="O75" s="12">
        <v>723.76</v>
      </c>
      <c r="P75" s="13">
        <v>2084.4299999999998</v>
      </c>
      <c r="Q75" s="12">
        <v>255.68</v>
      </c>
      <c r="R75" s="12">
        <v>226.49</v>
      </c>
      <c r="S75" s="12">
        <v>390.59</v>
      </c>
      <c r="T75" s="12">
        <v>120.63</v>
      </c>
      <c r="U75" s="12">
        <v>434.39</v>
      </c>
      <c r="V75" s="12">
        <v>690.38</v>
      </c>
      <c r="W75" s="12">
        <v>236.82</v>
      </c>
      <c r="Y75" s="21">
        <f>(O75-O74)/O74</f>
        <v>-3.0167366898547483E-3</v>
      </c>
      <c r="Z75" s="21">
        <f>(P75-P74)/P74</f>
        <v>-4.6224887899872927E-3</v>
      </c>
      <c r="AA75" s="21">
        <f>(Q75-Q74)/Q74</f>
        <v>-8.953835419977527E-3</v>
      </c>
      <c r="AB75" s="31">
        <v>0</v>
      </c>
      <c r="AC75" s="21">
        <f>(S75-S74)/S74</f>
        <v>7.173784940175059E-4</v>
      </c>
      <c r="AD75" s="21">
        <f>(T75-T74)/T74</f>
        <v>-3.5519577069222435E-3</v>
      </c>
      <c r="AE75" s="21">
        <f>(U75-U74)/U74</f>
        <v>-8.083483661772476E-3</v>
      </c>
      <c r="AF75" s="21">
        <f>(V75-V74)/V74</f>
        <v>5.5932647769977454E-3</v>
      </c>
      <c r="AG75" s="21">
        <f>(W75-W74)/W74</f>
        <v>2.9741716671014887E-2</v>
      </c>
      <c r="EF75" s="53"/>
    </row>
    <row r="76" spans="1:136" ht="17" x14ac:dyDescent="0.2">
      <c r="C76" s="14" t="s">
        <v>34</v>
      </c>
      <c r="D76" s="23">
        <f t="shared" ref="D76:E76" si="122">D8</f>
        <v>1.3452322298315605E-4</v>
      </c>
      <c r="E76" s="23">
        <f t="shared" si="117"/>
        <v>5.5328644448247727E-3</v>
      </c>
      <c r="F76" s="17"/>
      <c r="G76" s="17"/>
      <c r="H76" s="17"/>
      <c r="I76" s="17"/>
      <c r="J76" s="17"/>
      <c r="K76" s="17"/>
      <c r="L76" s="17"/>
      <c r="N76" s="11">
        <v>42171</v>
      </c>
      <c r="O76" s="12">
        <v>728.76</v>
      </c>
      <c r="P76" s="13">
        <v>2096.29</v>
      </c>
      <c r="Q76" s="12">
        <v>254.53</v>
      </c>
      <c r="R76" s="12">
        <v>226.49</v>
      </c>
      <c r="S76" s="12">
        <v>391.18</v>
      </c>
      <c r="T76" s="12">
        <v>120.68</v>
      </c>
      <c r="U76" s="12">
        <v>435.72</v>
      </c>
      <c r="V76" s="12">
        <v>687.53</v>
      </c>
      <c r="W76" s="12">
        <v>250.9</v>
      </c>
      <c r="Y76" s="21">
        <f>(O76-O75)/O75</f>
        <v>6.908367414612579E-3</v>
      </c>
      <c r="Z76" s="21">
        <f>(P76-P75)/P75</f>
        <v>5.6898048867076983E-3</v>
      </c>
      <c r="AA76" s="21">
        <f>(Q76-Q75)/Q75</f>
        <v>-4.4978097622027759E-3</v>
      </c>
      <c r="AB76" s="31">
        <v>0</v>
      </c>
      <c r="AC76" s="21">
        <f>(S76-S75)/S75</f>
        <v>1.5105353439669011E-3</v>
      </c>
      <c r="AD76" s="21">
        <f>(T76-T75)/T75</f>
        <v>4.1449059106367711E-4</v>
      </c>
      <c r="AE76" s="21">
        <f>(U76-U75)/U75</f>
        <v>3.0617647735906466E-3</v>
      </c>
      <c r="AF76" s="21">
        <f>(V76-V75)/V75</f>
        <v>-4.1281613024711358E-3</v>
      </c>
      <c r="AG76" s="21">
        <f>(W76-W75)/W75</f>
        <v>5.945443796976612E-2</v>
      </c>
      <c r="EF76" s="53"/>
    </row>
    <row r="77" spans="1:136" ht="17" x14ac:dyDescent="0.2">
      <c r="C77" s="14" t="s">
        <v>35</v>
      </c>
      <c r="D77" s="23">
        <f t="shared" ref="D77:E77" si="123">D9</f>
        <v>1.706738392472266E-4</v>
      </c>
      <c r="E77" s="23">
        <f t="shared" si="117"/>
        <v>1.2866454549707123E-2</v>
      </c>
      <c r="F77" s="17"/>
      <c r="G77" s="17"/>
      <c r="H77" s="17"/>
      <c r="I77" s="17"/>
      <c r="J77" s="17"/>
      <c r="K77" s="17"/>
      <c r="L77" s="17"/>
      <c r="N77" s="11">
        <v>42172</v>
      </c>
      <c r="O77" s="12">
        <v>727.56</v>
      </c>
      <c r="P77" s="13">
        <v>2100.44</v>
      </c>
      <c r="Q77" s="12">
        <v>255.64</v>
      </c>
      <c r="R77" s="12">
        <v>226.49</v>
      </c>
      <c r="S77" s="12">
        <v>391.23</v>
      </c>
      <c r="T77" s="12">
        <v>120.54</v>
      </c>
      <c r="U77" s="12">
        <v>436.43</v>
      </c>
      <c r="V77" s="12">
        <v>685.14</v>
      </c>
      <c r="W77" s="12">
        <v>249.28</v>
      </c>
      <c r="Y77" s="21">
        <f>(O77-O76)/O76</f>
        <v>-1.646632636258913E-3</v>
      </c>
      <c r="Z77" s="21">
        <f>(P77-P76)/P76</f>
        <v>1.9796879248577684E-3</v>
      </c>
      <c r="AA77" s="21">
        <f>(Q77-Q76)/Q76</f>
        <v>4.360979059442837E-3</v>
      </c>
      <c r="AB77" s="31">
        <v>0</v>
      </c>
      <c r="AC77" s="21">
        <f>(S77-S76)/S76</f>
        <v>1.2781839562352719E-4</v>
      </c>
      <c r="AD77" s="21">
        <f>(T77-T76)/T76</f>
        <v>-1.1600928074245987E-3</v>
      </c>
      <c r="AE77" s="21">
        <f>(U77-U76)/U76</f>
        <v>1.6294868264022297E-3</v>
      </c>
      <c r="AF77" s="21">
        <f>(V77-V76)/V76</f>
        <v>-3.4762119471150152E-3</v>
      </c>
      <c r="AG77" s="21">
        <f>(W77-W76)/W76</f>
        <v>-6.456755679553625E-3</v>
      </c>
      <c r="EF77" s="53"/>
    </row>
    <row r="78" spans="1:136" x14ac:dyDescent="0.2">
      <c r="C78" s="15" t="s">
        <v>27</v>
      </c>
      <c r="D78" s="23">
        <f t="shared" ref="D78:E78" si="124">D10</f>
        <v>1.5758750415423569E-4</v>
      </c>
      <c r="E78" s="23">
        <f t="shared" si="117"/>
        <v>8.6468093666650196E-3</v>
      </c>
      <c r="F78" s="17"/>
      <c r="G78" s="17"/>
      <c r="H78" s="17"/>
      <c r="I78" s="17"/>
      <c r="J78" s="17"/>
      <c r="K78" s="17"/>
      <c r="L78" s="17"/>
      <c r="N78" s="11">
        <v>42173</v>
      </c>
      <c r="O78" s="12">
        <v>735.56</v>
      </c>
      <c r="P78" s="13">
        <v>2121.2399999999998</v>
      </c>
      <c r="Q78" s="12">
        <v>257.79000000000002</v>
      </c>
      <c r="R78" s="12">
        <v>226.5</v>
      </c>
      <c r="S78" s="12">
        <v>390.1</v>
      </c>
      <c r="T78" s="12">
        <v>121.96</v>
      </c>
      <c r="U78" s="12">
        <v>437.47</v>
      </c>
      <c r="V78" s="12">
        <v>699.81</v>
      </c>
      <c r="W78" s="12">
        <v>249.01</v>
      </c>
      <c r="Y78" s="21">
        <f>(O78-O77)/O77</f>
        <v>1.099565671559734E-2</v>
      </c>
      <c r="Z78" s="21">
        <f>(P78-P77)/P77</f>
        <v>9.9026870560452694E-3</v>
      </c>
      <c r="AA78" s="21">
        <f>(Q78-Q77)/Q77</f>
        <v>8.4102644343609541E-3</v>
      </c>
      <c r="AB78" s="31">
        <v>0</v>
      </c>
      <c r="AC78" s="21">
        <f>(S78-S77)/S77</f>
        <v>-2.8883265598241325E-3</v>
      </c>
      <c r="AD78" s="21">
        <f>(T78-T77)/T77</f>
        <v>1.1780321884851397E-2</v>
      </c>
      <c r="AE78" s="21">
        <f>(U78-U77)/U77</f>
        <v>2.3829709231721475E-3</v>
      </c>
      <c r="AF78" s="21">
        <f>(V78-V77)/V77</f>
        <v>2.1411682283912718E-2</v>
      </c>
      <c r="AG78" s="21">
        <f>(W78-W77)/W77</f>
        <v>-1.0831193838254582E-3</v>
      </c>
      <c r="EF78" s="54"/>
    </row>
    <row r="79" spans="1:136" ht="17" x14ac:dyDescent="0.2">
      <c r="C79" s="14" t="s">
        <v>30</v>
      </c>
      <c r="D79" s="23">
        <f>D57</f>
        <v>5.9218679457059571E-3</v>
      </c>
      <c r="E79" s="23">
        <f>E57</f>
        <v>4.5598560207338643E-2</v>
      </c>
      <c r="F79" s="17"/>
      <c r="G79" s="17"/>
      <c r="H79" s="17"/>
      <c r="I79" s="17"/>
      <c r="J79" s="17"/>
      <c r="K79" s="17"/>
      <c r="L79" s="17"/>
      <c r="N79" s="11">
        <v>42174</v>
      </c>
      <c r="O79" s="12">
        <v>736.35</v>
      </c>
      <c r="P79" s="13">
        <v>2109.9899999999998</v>
      </c>
      <c r="Q79" s="12">
        <v>256.77</v>
      </c>
      <c r="R79" s="12">
        <v>226.5</v>
      </c>
      <c r="S79" s="12">
        <v>391.87</v>
      </c>
      <c r="T79" s="12">
        <v>121.65</v>
      </c>
      <c r="U79" s="12">
        <v>431.55</v>
      </c>
      <c r="V79" s="12">
        <v>699.76</v>
      </c>
      <c r="W79" s="12">
        <v>244.61</v>
      </c>
      <c r="Y79" s="21">
        <f>(O79-O78)/O78</f>
        <v>1.0740116373920243E-3</v>
      </c>
      <c r="Z79" s="21">
        <f>(P79-P78)/P78</f>
        <v>-5.3035017254058955E-3</v>
      </c>
      <c r="AA79" s="21">
        <f>(Q79-Q78)/Q78</f>
        <v>-3.9567089491448024E-3</v>
      </c>
      <c r="AB79" s="31">
        <v>0</v>
      </c>
      <c r="AC79" s="21">
        <f>(S79-S78)/S78</f>
        <v>4.537298128684906E-3</v>
      </c>
      <c r="AD79" s="21">
        <f>(T79-T78)/T78</f>
        <v>-2.5418169891766817E-3</v>
      </c>
      <c r="AE79" s="21">
        <f>(U79-U78)/U78</f>
        <v>-1.3532356504446055E-2</v>
      </c>
      <c r="AF79" s="21">
        <f>(V79-V78)/V78</f>
        <v>-7.1447964447427922E-5</v>
      </c>
      <c r="AG79" s="21">
        <f>(W79-W78)/W78</f>
        <v>-1.7669973093449972E-2</v>
      </c>
      <c r="EF79" s="52"/>
    </row>
    <row r="80" spans="1:136" x14ac:dyDescent="0.2">
      <c r="D80" s="16"/>
      <c r="E80" s="17"/>
      <c r="F80" s="17"/>
      <c r="G80" s="17"/>
      <c r="H80" s="17"/>
      <c r="I80" s="17"/>
      <c r="J80" s="17"/>
      <c r="K80" s="17"/>
      <c r="L80" s="17"/>
      <c r="N80" s="11">
        <v>42177</v>
      </c>
      <c r="O80" s="12">
        <v>739.92</v>
      </c>
      <c r="P80" s="13">
        <v>2122.85</v>
      </c>
      <c r="Q80" s="12">
        <v>259.7</v>
      </c>
      <c r="R80" s="12">
        <v>226.5</v>
      </c>
      <c r="S80" s="12">
        <v>389.87</v>
      </c>
      <c r="T80" s="12">
        <v>121.38</v>
      </c>
      <c r="U80" s="12">
        <v>433.15</v>
      </c>
      <c r="V80" s="12">
        <v>689.39</v>
      </c>
      <c r="W80" s="12">
        <v>246.99</v>
      </c>
      <c r="Y80" s="21">
        <f>(O80-O79)/O79</f>
        <v>4.8482379303319565E-3</v>
      </c>
      <c r="Z80" s="21">
        <f>(P80-P79)/P79</f>
        <v>6.094815615239944E-3</v>
      </c>
      <c r="AA80" s="21">
        <f>(Q80-Q79)/Q79</f>
        <v>1.1410990380496191E-2</v>
      </c>
      <c r="AB80" s="31">
        <v>0</v>
      </c>
      <c r="AC80" s="21">
        <f>(S80-S79)/S79</f>
        <v>-5.1037333809681781E-3</v>
      </c>
      <c r="AD80" s="21">
        <f>(T80-T79)/T79</f>
        <v>-2.2194821208385549E-3</v>
      </c>
      <c r="AE80" s="21">
        <f>(U80-U79)/U79</f>
        <v>3.7075657513612925E-3</v>
      </c>
      <c r="AF80" s="21">
        <f>(V80-V79)/V79</f>
        <v>-1.4819366639990861E-2</v>
      </c>
      <c r="AG80" s="21">
        <f>(W80-W79)/W79</f>
        <v>9.7297739258411162E-3</v>
      </c>
    </row>
    <row r="81" spans="4:136" x14ac:dyDescent="0.2">
      <c r="D81" s="16"/>
      <c r="E81" s="17"/>
      <c r="F81" s="17"/>
      <c r="G81" s="17"/>
      <c r="H81" s="17"/>
      <c r="I81" s="17"/>
      <c r="J81" s="17"/>
      <c r="K81" s="17"/>
      <c r="L81" s="17"/>
      <c r="N81" s="11">
        <v>42178</v>
      </c>
      <c r="O81" s="12">
        <v>742.13</v>
      </c>
      <c r="P81" s="13">
        <v>2124.1999999999998</v>
      </c>
      <c r="Q81" s="12">
        <v>260.27</v>
      </c>
      <c r="R81" s="12">
        <v>226.5</v>
      </c>
      <c r="S81" s="12">
        <v>388.92</v>
      </c>
      <c r="T81" s="12">
        <v>119.93</v>
      </c>
      <c r="U81" s="12">
        <v>438.79</v>
      </c>
      <c r="V81" s="12">
        <v>685.03</v>
      </c>
      <c r="W81" s="12">
        <v>244.3</v>
      </c>
      <c r="Y81" s="21">
        <f>(O81-O80)/O80</f>
        <v>2.9868093847984058E-3</v>
      </c>
      <c r="Z81" s="21">
        <f>(P81-P80)/P80</f>
        <v>6.3593753680189801E-4</v>
      </c>
      <c r="AA81" s="21">
        <f>(Q81-Q80)/Q80</f>
        <v>2.1948402002310097E-3</v>
      </c>
      <c r="AB81" s="31">
        <v>0</v>
      </c>
      <c r="AC81" s="21">
        <f>(S81-S80)/S80</f>
        <v>-2.4367096724548917E-3</v>
      </c>
      <c r="AD81" s="21">
        <f>(T81-T80)/T80</f>
        <v>-1.1945954852529153E-2</v>
      </c>
      <c r="AE81" s="21">
        <f>(U81-U80)/U80</f>
        <v>1.3020893454923337E-2</v>
      </c>
      <c r="AF81" s="21">
        <f>(V81-V80)/V80</f>
        <v>-6.3244317440055899E-3</v>
      </c>
      <c r="AG81" s="21">
        <f>(W81-W80)/W80</f>
        <v>-1.0891129195513979E-2</v>
      </c>
    </row>
    <row r="82" spans="4:136" x14ac:dyDescent="0.2">
      <c r="D82" s="16"/>
      <c r="E82" s="17"/>
      <c r="F82" s="17"/>
      <c r="G82" s="17"/>
      <c r="H82" s="17"/>
      <c r="I82" s="17"/>
      <c r="J82" s="17"/>
      <c r="K82" s="17"/>
      <c r="L82" s="17"/>
      <c r="N82" s="11">
        <v>42179</v>
      </c>
      <c r="O82" s="12">
        <v>736.38</v>
      </c>
      <c r="P82" s="13">
        <v>2108.58</v>
      </c>
      <c r="Q82" s="12">
        <v>260.8</v>
      </c>
      <c r="R82" s="12">
        <v>226.5</v>
      </c>
      <c r="S82" s="12">
        <v>389.87</v>
      </c>
      <c r="T82" s="12">
        <v>119.8</v>
      </c>
      <c r="U82" s="12">
        <v>435.16</v>
      </c>
      <c r="V82" s="12">
        <v>682.87</v>
      </c>
      <c r="W82" s="12">
        <v>240.52</v>
      </c>
      <c r="Y82" s="21">
        <f>(O82-O81)/O81</f>
        <v>-7.7479686847317852E-3</v>
      </c>
      <c r="Z82" s="21">
        <f>(P82-P81)/P81</f>
        <v>-7.3533565577628716E-3</v>
      </c>
      <c r="AA82" s="21">
        <f>(Q82-Q81)/Q81</f>
        <v>2.0363468705576118E-3</v>
      </c>
      <c r="AB82" s="31">
        <v>0</v>
      </c>
      <c r="AC82" s="21">
        <f>(S82-S81)/S81</f>
        <v>2.4426617299187201E-3</v>
      </c>
      <c r="AD82" s="21">
        <f>(T82-T81)/T81</f>
        <v>-1.0839656466272798E-3</v>
      </c>
      <c r="AE82" s="21">
        <f>(U82-U81)/U81</f>
        <v>-8.2727500626723384E-3</v>
      </c>
      <c r="AF82" s="21">
        <f>(V82-V81)/V81</f>
        <v>-3.153146577522106E-3</v>
      </c>
      <c r="AG82" s="21">
        <f>(W82-W81)/W81</f>
        <v>-1.5472779369627512E-2</v>
      </c>
      <c r="EF82" s="52"/>
    </row>
    <row r="83" spans="4:136" x14ac:dyDescent="0.2">
      <c r="D83" s="16"/>
      <c r="E83" s="17"/>
      <c r="F83" s="17"/>
      <c r="G83" s="17"/>
      <c r="H83" s="17"/>
      <c r="I83" s="17"/>
      <c r="J83" s="17"/>
      <c r="K83" s="17"/>
      <c r="L83" s="17"/>
      <c r="N83" s="11">
        <v>42180</v>
      </c>
      <c r="O83" s="12">
        <v>735.75</v>
      </c>
      <c r="P83" s="13">
        <v>2102.31</v>
      </c>
      <c r="Q83" s="12">
        <v>259.70999999999998</v>
      </c>
      <c r="R83" s="12">
        <v>226.51</v>
      </c>
      <c r="S83" s="12">
        <v>389.53</v>
      </c>
      <c r="T83" s="12">
        <v>119.85</v>
      </c>
      <c r="U83" s="12">
        <v>434.16</v>
      </c>
      <c r="V83" s="12">
        <v>682.23</v>
      </c>
      <c r="W83" s="12">
        <v>242.8</v>
      </c>
      <c r="Y83" s="21">
        <f>(O83-O82)/O82</f>
        <v>-8.555365436323575E-4</v>
      </c>
      <c r="Z83" s="21">
        <f>(P83-P82)/P82</f>
        <v>-2.9735651481091457E-3</v>
      </c>
      <c r="AA83" s="21">
        <f>(Q83-Q82)/Q82</f>
        <v>-4.1794478527608578E-3</v>
      </c>
      <c r="AB83" s="31">
        <v>0</v>
      </c>
      <c r="AC83" s="21">
        <f>(S83-S82)/S82</f>
        <v>-8.7208556698394806E-4</v>
      </c>
      <c r="AD83" s="21">
        <f>(T83-T82)/T82</f>
        <v>4.1736227045072752E-4</v>
      </c>
      <c r="AE83" s="21">
        <f>(U83-U82)/U82</f>
        <v>-2.2980053313723684E-3</v>
      </c>
      <c r="AF83" s="21">
        <f>(V83-V82)/V82</f>
        <v>-9.3722084730620231E-4</v>
      </c>
      <c r="AG83" s="21">
        <f>(W83-W82)/W82</f>
        <v>9.4794611674704852E-3</v>
      </c>
      <c r="EF83" s="55"/>
    </row>
    <row r="84" spans="4:136" x14ac:dyDescent="0.2">
      <c r="D84" s="16"/>
      <c r="E84" s="17"/>
      <c r="F84" s="17"/>
      <c r="G84" s="17"/>
      <c r="H84" s="17"/>
      <c r="I84" s="17"/>
      <c r="J84" s="17"/>
      <c r="K84" s="17"/>
      <c r="L84" s="17"/>
      <c r="N84" s="11">
        <v>42181</v>
      </c>
      <c r="O84" s="12">
        <v>734.44</v>
      </c>
      <c r="P84" s="13">
        <v>2101.4899999999998</v>
      </c>
      <c r="Q84" s="12">
        <v>257.45999999999998</v>
      </c>
      <c r="R84" s="12">
        <v>226.5</v>
      </c>
      <c r="S84" s="12">
        <v>387.7</v>
      </c>
      <c r="T84" s="12">
        <v>119.28</v>
      </c>
      <c r="U84" s="12">
        <v>435.74</v>
      </c>
      <c r="V84" s="12">
        <v>683.05</v>
      </c>
      <c r="W84" s="12">
        <v>243.59</v>
      </c>
      <c r="Y84" s="21">
        <f>(O84-O83)/O83</f>
        <v>-1.7804960924226237E-3</v>
      </c>
      <c r="Z84" s="21">
        <f>(P84-P83)/P83</f>
        <v>-3.9004713862378229E-4</v>
      </c>
      <c r="AA84" s="21">
        <f>(Q84-Q83)/Q83</f>
        <v>-8.6635092988333155E-3</v>
      </c>
      <c r="AB84" s="31">
        <v>0</v>
      </c>
      <c r="AC84" s="21">
        <f>(S84-S83)/S83</f>
        <v>-4.6979693476753631E-3</v>
      </c>
      <c r="AD84" s="21">
        <f>(T84-T83)/T83</f>
        <v>-4.7559449311638984E-3</v>
      </c>
      <c r="AE84" s="21">
        <f>(U84-U83)/U83</f>
        <v>3.6392113506540998E-3</v>
      </c>
      <c r="AF84" s="21">
        <f>(V84-V83)/V83</f>
        <v>1.2019406944871031E-3</v>
      </c>
      <c r="AG84" s="21">
        <f>(W84-W83)/W83</f>
        <v>3.2537067545304449E-3</v>
      </c>
      <c r="EF84" s="56"/>
    </row>
    <row r="85" spans="4:136" x14ac:dyDescent="0.2">
      <c r="D85" s="16"/>
      <c r="E85" s="17"/>
      <c r="F85" s="17"/>
      <c r="G85" s="17"/>
      <c r="H85" s="17"/>
      <c r="I85" s="17"/>
      <c r="J85" s="17"/>
      <c r="K85" s="17"/>
      <c r="L85" s="17"/>
      <c r="N85" s="11">
        <v>42184</v>
      </c>
      <c r="O85" s="12">
        <v>717.17</v>
      </c>
      <c r="P85" s="13">
        <v>2057.64</v>
      </c>
      <c r="Q85" s="12">
        <v>251.86</v>
      </c>
      <c r="R85" s="12">
        <v>226.5</v>
      </c>
      <c r="S85" s="12">
        <v>390.61</v>
      </c>
      <c r="T85" s="12">
        <v>119.63</v>
      </c>
      <c r="U85" s="12">
        <v>431.61</v>
      </c>
      <c r="V85" s="12">
        <v>686.42</v>
      </c>
      <c r="W85" s="12">
        <v>257.06</v>
      </c>
      <c r="Y85" s="21">
        <f>(O85-O84)/O84</f>
        <v>-2.351451445999686E-2</v>
      </c>
      <c r="Z85" s="21">
        <f>(P85-P84)/P84</f>
        <v>-2.0866147352592644E-2</v>
      </c>
      <c r="AA85" s="21">
        <f>(Q85-Q84)/Q84</f>
        <v>-2.1750951604132551E-2</v>
      </c>
      <c r="AB85" s="31">
        <v>0</v>
      </c>
      <c r="AC85" s="21">
        <f>(S85-S84)/S84</f>
        <v>7.5058034562806939E-3</v>
      </c>
      <c r="AD85" s="21">
        <f>(T85-T84)/T84</f>
        <v>2.9342723004694357E-3</v>
      </c>
      <c r="AE85" s="21">
        <f>(U85-U84)/U84</f>
        <v>-9.4781291595905717E-3</v>
      </c>
      <c r="AF85" s="21">
        <f>(V85-V84)/V84</f>
        <v>4.9337530195446965E-3</v>
      </c>
      <c r="AG85" s="21">
        <f>(W85-W84)/W84</f>
        <v>5.5297836528593124E-2</v>
      </c>
      <c r="EF85" s="57"/>
    </row>
    <row r="86" spans="4:136" x14ac:dyDescent="0.2">
      <c r="D86" s="16"/>
      <c r="E86" s="17"/>
      <c r="F86" s="17"/>
      <c r="G86" s="17"/>
      <c r="H86" s="17"/>
      <c r="I86" s="17"/>
      <c r="J86" s="17"/>
      <c r="K86" s="17"/>
      <c r="L86" s="17"/>
      <c r="N86" s="11">
        <v>42185</v>
      </c>
      <c r="O86" s="12">
        <v>719.2</v>
      </c>
      <c r="P86" s="13">
        <v>2063.11</v>
      </c>
      <c r="Q86" s="12">
        <v>255.19</v>
      </c>
      <c r="R86" s="12">
        <v>226.5</v>
      </c>
      <c r="S86" s="12">
        <v>390.49</v>
      </c>
      <c r="T86" s="12">
        <v>119.58</v>
      </c>
      <c r="U86" s="12">
        <v>440.69</v>
      </c>
      <c r="V86" s="12">
        <v>682.23</v>
      </c>
      <c r="W86" s="12">
        <v>263.07</v>
      </c>
      <c r="Y86" s="21">
        <f>(O86-O85)/O85</f>
        <v>2.830570157703315E-3</v>
      </c>
      <c r="Z86" s="21">
        <f>(P86-P85)/P85</f>
        <v>2.6583853346553599E-3</v>
      </c>
      <c r="AA86" s="21">
        <f>(Q86-Q85)/Q85</f>
        <v>1.3221631064877249E-2</v>
      </c>
      <c r="AB86" s="31">
        <v>0</v>
      </c>
      <c r="AC86" s="21">
        <f>(S86-S85)/S85</f>
        <v>-3.0721179693301388E-4</v>
      </c>
      <c r="AD86" s="21">
        <f>(T86-T85)/T85</f>
        <v>-4.1795536236727542E-4</v>
      </c>
      <c r="AE86" s="21">
        <f>(U86-U85)/U85</f>
        <v>2.1037510715692369E-2</v>
      </c>
      <c r="AF86" s="21">
        <f>(V86-V85)/V85</f>
        <v>-6.1041344949155632E-3</v>
      </c>
      <c r="AG86" s="21">
        <f>(W86-W85)/W85</f>
        <v>2.3379755699058549E-2</v>
      </c>
    </row>
    <row r="87" spans="4:136" x14ac:dyDescent="0.2">
      <c r="D87" s="16"/>
      <c r="E87" s="17"/>
      <c r="F87" s="17"/>
      <c r="G87" s="17"/>
      <c r="H87" s="17"/>
      <c r="I87" s="17"/>
      <c r="J87" s="17"/>
      <c r="K87" s="17"/>
      <c r="L87" s="17"/>
      <c r="N87" s="11">
        <v>42186</v>
      </c>
      <c r="O87" s="12">
        <v>722.15</v>
      </c>
      <c r="P87" s="13">
        <v>2077.42</v>
      </c>
      <c r="Q87" s="12">
        <v>254.87</v>
      </c>
      <c r="R87" s="12">
        <v>226.5</v>
      </c>
      <c r="S87" s="12">
        <v>388.78</v>
      </c>
      <c r="T87" s="12">
        <v>118.78</v>
      </c>
      <c r="U87" s="12">
        <v>432.64</v>
      </c>
      <c r="V87" s="12">
        <v>680.78</v>
      </c>
      <c r="W87" s="12">
        <v>258.62</v>
      </c>
      <c r="Y87" s="21">
        <f>(O87-O86)/O86</f>
        <v>4.1017797552835534E-3</v>
      </c>
      <c r="Z87" s="21">
        <f>(P87-P86)/P86</f>
        <v>6.9361304050680498E-3</v>
      </c>
      <c r="AA87" s="21">
        <f>(Q87-Q86)/Q86</f>
        <v>-1.2539676319604732E-3</v>
      </c>
      <c r="AB87" s="31">
        <v>0</v>
      </c>
      <c r="AC87" s="21">
        <f>(S87-S86)/S86</f>
        <v>-4.3791134215985976E-3</v>
      </c>
      <c r="AD87" s="21">
        <f>(T87-T86)/T86</f>
        <v>-6.6900819535039065E-3</v>
      </c>
      <c r="AE87" s="21">
        <f>(U87-U86)/U86</f>
        <v>-1.826680886791171E-2</v>
      </c>
      <c r="AF87" s="21">
        <f>(V87-V86)/V86</f>
        <v>-2.1253829353737675E-3</v>
      </c>
      <c r="AG87" s="21">
        <f>(W87-W86)/W86</f>
        <v>-1.691564982704219E-2</v>
      </c>
    </row>
    <row r="88" spans="4:136" x14ac:dyDescent="0.2">
      <c r="D88" s="16"/>
      <c r="E88" s="17"/>
      <c r="F88" s="17"/>
      <c r="G88" s="17"/>
      <c r="H88" s="17"/>
      <c r="I88" s="17"/>
      <c r="J88" s="17"/>
      <c r="K88" s="17"/>
      <c r="L88" s="17"/>
      <c r="N88" s="11">
        <v>42187</v>
      </c>
      <c r="O88" s="12">
        <v>717.55</v>
      </c>
      <c r="P88" s="13">
        <v>2076.7800000000002</v>
      </c>
      <c r="Q88" s="12">
        <v>254.63</v>
      </c>
      <c r="R88" s="12">
        <v>226.51</v>
      </c>
      <c r="S88" s="12">
        <v>389.39</v>
      </c>
      <c r="T88" s="12">
        <v>118.83</v>
      </c>
      <c r="U88" s="12">
        <v>433.81</v>
      </c>
      <c r="V88" s="12">
        <v>677.4</v>
      </c>
      <c r="W88" s="12">
        <v>255.41</v>
      </c>
      <c r="Y88" s="21">
        <f>(O88-O87)/O87</f>
        <v>-6.3698677560064011E-3</v>
      </c>
      <c r="Z88" s="21">
        <f>(P88-P87)/P87</f>
        <v>-3.0807443848613795E-4</v>
      </c>
      <c r="AA88" s="21">
        <f>(Q88-Q87)/Q87</f>
        <v>-9.4165653078043352E-4</v>
      </c>
      <c r="AB88" s="31">
        <v>0</v>
      </c>
      <c r="AC88" s="21">
        <f>(S88-S87)/S87</f>
        <v>1.5690107515819068E-3</v>
      </c>
      <c r="AD88" s="21">
        <f>(T88-T87)/T87</f>
        <v>4.2094628725372249E-4</v>
      </c>
      <c r="AE88" s="21">
        <f>(U88-U87)/U87</f>
        <v>2.7043269230769599E-3</v>
      </c>
      <c r="AF88" s="21">
        <f>(V88-V87)/V87</f>
        <v>-4.9648932107288629E-3</v>
      </c>
      <c r="AG88" s="21">
        <f>(W88-W87)/W87</f>
        <v>-1.241203309875496E-2</v>
      </c>
    </row>
    <row r="89" spans="4:136" x14ac:dyDescent="0.2">
      <c r="D89" s="16"/>
      <c r="E89" s="17"/>
      <c r="F89" s="17"/>
      <c r="G89" s="17"/>
      <c r="H89" s="17"/>
      <c r="I89" s="17"/>
      <c r="J89" s="17"/>
      <c r="K89" s="17"/>
      <c r="L89" s="17"/>
      <c r="N89" s="11">
        <v>42191</v>
      </c>
      <c r="O89" s="12">
        <v>716.16</v>
      </c>
      <c r="P89" s="13">
        <v>2068.7600000000002</v>
      </c>
      <c r="Q89" s="12">
        <v>247.27</v>
      </c>
      <c r="R89" s="12">
        <v>226.51</v>
      </c>
      <c r="S89" s="12">
        <v>391.91</v>
      </c>
      <c r="T89" s="12">
        <v>118.8</v>
      </c>
      <c r="U89" s="12">
        <v>412.51</v>
      </c>
      <c r="V89" s="12">
        <v>683.05</v>
      </c>
      <c r="W89" s="12">
        <v>269.02999999999997</v>
      </c>
      <c r="Y89" s="21">
        <f>(O89-O88)/O88</f>
        <v>-1.9371472371263138E-3</v>
      </c>
      <c r="Z89" s="21">
        <f>(P89-P88)/P88</f>
        <v>-3.8617475129768108E-3</v>
      </c>
      <c r="AA89" s="21">
        <f>(Q89-Q88)/Q88</f>
        <v>-2.8904685229548699E-2</v>
      </c>
      <c r="AB89" s="31">
        <v>0</v>
      </c>
      <c r="AC89" s="21">
        <f>(S89-S88)/S88</f>
        <v>6.4716608027942137E-3</v>
      </c>
      <c r="AD89" s="21">
        <f>(T89-T88)/T88</f>
        <v>-2.5246149962131735E-4</v>
      </c>
      <c r="AE89" s="21">
        <f>(U89-U88)/U88</f>
        <v>-4.9099836333878911E-2</v>
      </c>
      <c r="AF89" s="21">
        <f>(V89-V88)/V88</f>
        <v>8.3407144966046315E-3</v>
      </c>
      <c r="AG89" s="21">
        <f>(W89-W88)/W88</f>
        <v>5.332602482283378E-2</v>
      </c>
    </row>
    <row r="90" spans="4:136" x14ac:dyDescent="0.2">
      <c r="D90" s="16"/>
      <c r="E90" s="17"/>
      <c r="F90" s="17"/>
      <c r="G90" s="17"/>
      <c r="H90" s="17"/>
      <c r="I90" s="17"/>
      <c r="J90" s="17"/>
      <c r="K90" s="17"/>
      <c r="L90" s="17"/>
      <c r="N90" s="11">
        <v>42192</v>
      </c>
      <c r="O90" s="12">
        <v>717.06</v>
      </c>
      <c r="P90" s="13">
        <v>2081.34</v>
      </c>
      <c r="Q90" s="12">
        <v>243.38</v>
      </c>
      <c r="R90" s="12">
        <v>226.51</v>
      </c>
      <c r="S90" s="12">
        <v>392.92</v>
      </c>
      <c r="T90" s="12">
        <v>118.26</v>
      </c>
      <c r="U90" s="12">
        <v>409.29</v>
      </c>
      <c r="V90" s="12">
        <v>671.05</v>
      </c>
      <c r="W90" s="12">
        <v>266.20999999999998</v>
      </c>
      <c r="Y90" s="21">
        <f>(O90-O89)/O89</f>
        <v>1.256702412868601E-3</v>
      </c>
      <c r="Z90" s="21">
        <f>(P90-P89)/P89</f>
        <v>6.0809373731123603E-3</v>
      </c>
      <c r="AA90" s="21">
        <f>(Q90-Q89)/Q89</f>
        <v>-1.5731791159461377E-2</v>
      </c>
      <c r="AB90" s="31">
        <v>0</v>
      </c>
      <c r="AC90" s="21">
        <f>(S90-S89)/S89</f>
        <v>2.5771222984868739E-3</v>
      </c>
      <c r="AD90" s="21">
        <f>(T90-T89)/T89</f>
        <v>-4.5454545454544784E-3</v>
      </c>
      <c r="AE90" s="21">
        <f>(U90-U89)/U89</f>
        <v>-7.8058713728151327E-3</v>
      </c>
      <c r="AF90" s="21">
        <f>(V90-V89)/V89</f>
        <v>-1.7568260010248152E-2</v>
      </c>
      <c r="AG90" s="21">
        <f>(W90-W89)/W89</f>
        <v>-1.0482102367765653E-2</v>
      </c>
    </row>
    <row r="91" spans="4:136" x14ac:dyDescent="0.2">
      <c r="D91" s="16"/>
      <c r="E91" s="17"/>
      <c r="F91" s="17"/>
      <c r="G91" s="17"/>
      <c r="H91" s="17"/>
      <c r="I91" s="17"/>
      <c r="J91" s="17"/>
      <c r="K91" s="17"/>
      <c r="L91" s="17"/>
      <c r="N91" s="11">
        <v>42193</v>
      </c>
      <c r="O91" s="12">
        <v>707.83</v>
      </c>
      <c r="P91" s="13">
        <v>2046.68</v>
      </c>
      <c r="Q91" s="12">
        <v>236.45</v>
      </c>
      <c r="R91" s="12">
        <v>226.51</v>
      </c>
      <c r="S91" s="12">
        <v>393.35</v>
      </c>
      <c r="T91" s="12">
        <v>118.44</v>
      </c>
      <c r="U91" s="12">
        <v>409.36</v>
      </c>
      <c r="V91" s="12">
        <v>677.67</v>
      </c>
      <c r="W91" s="12">
        <v>270.79000000000002</v>
      </c>
      <c r="Y91" s="21">
        <f>(O91-O90)/O90</f>
        <v>-1.2872005132066919E-2</v>
      </c>
      <c r="Z91" s="21">
        <f>(P91-P90)/P90</f>
        <v>-1.6652733335255212E-2</v>
      </c>
      <c r="AA91" s="21">
        <f>(Q91-Q90)/Q90</f>
        <v>-2.8473991289341798E-2</v>
      </c>
      <c r="AB91" s="31">
        <v>0</v>
      </c>
      <c r="AC91" s="21">
        <f>(S91-S90)/S90</f>
        <v>1.0943703552886257E-3</v>
      </c>
      <c r="AD91" s="21">
        <f>(T91-T90)/T90</f>
        <v>1.5220700152206376E-3</v>
      </c>
      <c r="AE91" s="21">
        <f>(U91-U90)/U90</f>
        <v>1.7102787754402302E-4</v>
      </c>
      <c r="AF91" s="21">
        <f>(V91-V90)/V90</f>
        <v>9.8651367260263832E-3</v>
      </c>
      <c r="AG91" s="21">
        <f>(W91-W90)/W90</f>
        <v>1.7204462642275049E-2</v>
      </c>
    </row>
    <row r="92" spans="4:136" x14ac:dyDescent="0.2">
      <c r="D92" s="16"/>
      <c r="E92" s="17"/>
      <c r="F92" s="17"/>
      <c r="G92" s="17"/>
      <c r="H92" s="17"/>
      <c r="I92" s="17"/>
      <c r="J92" s="17"/>
      <c r="K92" s="17"/>
      <c r="L92" s="17"/>
      <c r="N92" s="11">
        <v>42194</v>
      </c>
      <c r="O92" s="12">
        <v>709.22</v>
      </c>
      <c r="P92" s="13">
        <v>2051.31</v>
      </c>
      <c r="Q92" s="12">
        <v>241.2</v>
      </c>
      <c r="R92" s="12">
        <v>226.51</v>
      </c>
      <c r="S92" s="12">
        <v>391.09</v>
      </c>
      <c r="T92" s="12">
        <v>118.15</v>
      </c>
      <c r="U92" s="12">
        <v>415.45</v>
      </c>
      <c r="V92" s="12">
        <v>675.43</v>
      </c>
      <c r="W92" s="12">
        <v>269.23</v>
      </c>
      <c r="Y92" s="21">
        <f>(O92-O91)/O91</f>
        <v>1.9637483576564799E-3</v>
      </c>
      <c r="Z92" s="21">
        <f>(P92-P91)/P91</f>
        <v>2.2622002462524098E-3</v>
      </c>
      <c r="AA92" s="21">
        <f>(Q92-Q91)/Q91</f>
        <v>2.008881370268556E-2</v>
      </c>
      <c r="AB92" s="31">
        <v>0</v>
      </c>
      <c r="AC92" s="21">
        <f>(S92-S91)/S91</f>
        <v>-5.7455192576586949E-3</v>
      </c>
      <c r="AD92" s="21">
        <f>(T92-T91)/T91</f>
        <v>-2.448497129348126E-3</v>
      </c>
      <c r="AE92" s="21">
        <f>(U92-U91)/U91</f>
        <v>1.4876880984952059E-2</v>
      </c>
      <c r="AF92" s="21">
        <f>(V92-V91)/V91</f>
        <v>-3.3054436525152497E-3</v>
      </c>
      <c r="AG92" s="21">
        <f>(W92-W91)/W91</f>
        <v>-5.7609217474796047E-3</v>
      </c>
    </row>
    <row r="93" spans="4:136" x14ac:dyDescent="0.2">
      <c r="D93" s="16"/>
      <c r="E93" s="17"/>
      <c r="F93" s="17"/>
      <c r="G93" s="17"/>
      <c r="H93" s="17"/>
      <c r="I93" s="17"/>
      <c r="J93" s="17"/>
      <c r="K93" s="17"/>
      <c r="L93" s="17"/>
      <c r="N93" s="11">
        <v>42195</v>
      </c>
      <c r="O93" s="12">
        <v>719.22</v>
      </c>
      <c r="P93" s="13">
        <v>2076.62</v>
      </c>
      <c r="Q93" s="12">
        <v>244.88</v>
      </c>
      <c r="R93" s="12">
        <v>226.51</v>
      </c>
      <c r="S93" s="12">
        <v>388.59</v>
      </c>
      <c r="T93" s="12">
        <v>118.57</v>
      </c>
      <c r="U93" s="12">
        <v>415.48</v>
      </c>
      <c r="V93" s="12">
        <v>674.94</v>
      </c>
      <c r="W93" s="12">
        <v>284.89</v>
      </c>
      <c r="Y93" s="21">
        <f>(O93-O92)/O92</f>
        <v>1.4099997180000563E-2</v>
      </c>
      <c r="Z93" s="21">
        <f>(P93-P92)/P92</f>
        <v>1.2338456888524868E-2</v>
      </c>
      <c r="AA93" s="21">
        <f>(Q93-Q92)/Q92</f>
        <v>1.5257048092869017E-2</v>
      </c>
      <c r="AB93" s="31">
        <v>0</v>
      </c>
      <c r="AC93" s="21">
        <f>(S93-S92)/S92</f>
        <v>-6.3923904983507638E-3</v>
      </c>
      <c r="AD93" s="21">
        <f>(T93-T92)/T92</f>
        <v>3.554803216250423E-3</v>
      </c>
      <c r="AE93" s="21">
        <f>(U93-U92)/U92</f>
        <v>7.2210855698711177E-5</v>
      </c>
      <c r="AF93" s="21">
        <f>(V93-V92)/V92</f>
        <v>-7.2546377862975505E-4</v>
      </c>
      <c r="AG93" s="21">
        <f>(W93-W92)/W92</f>
        <v>5.8165880473944089E-2</v>
      </c>
    </row>
    <row r="94" spans="4:136" x14ac:dyDescent="0.2">
      <c r="D94" s="16"/>
      <c r="E94" s="17"/>
      <c r="F94" s="17"/>
      <c r="G94" s="17"/>
      <c r="H94" s="17"/>
      <c r="I94" s="17"/>
      <c r="J94" s="17"/>
      <c r="K94" s="17"/>
      <c r="L94" s="17"/>
      <c r="N94" s="11">
        <v>42198</v>
      </c>
      <c r="O94" s="12">
        <v>725.02</v>
      </c>
      <c r="P94" s="13">
        <v>2099.6</v>
      </c>
      <c r="Q94" s="12">
        <v>247.67</v>
      </c>
      <c r="R94" s="12">
        <v>226.51</v>
      </c>
      <c r="S94" s="12">
        <v>388.56</v>
      </c>
      <c r="T94" s="12">
        <v>117.7</v>
      </c>
      <c r="U94" s="12">
        <v>413.66</v>
      </c>
      <c r="V94" s="12">
        <v>673.75</v>
      </c>
      <c r="W94" s="12">
        <v>292.05</v>
      </c>
      <c r="Y94" s="21">
        <f>(O94-O93)/O93</f>
        <v>8.064291871749887E-3</v>
      </c>
      <c r="Z94" s="21">
        <f>(P94-P93)/P93</f>
        <v>1.1066059269389691E-2</v>
      </c>
      <c r="AA94" s="21">
        <f>(Q94-Q93)/Q93</f>
        <v>1.1393335511270794E-2</v>
      </c>
      <c r="AB94" s="31">
        <v>0</v>
      </c>
      <c r="AC94" s="21">
        <f>(S94-S93)/S93</f>
        <v>-7.7202192542197989E-5</v>
      </c>
      <c r="AD94" s="21">
        <f>(T94-T93)/T93</f>
        <v>-7.3374378004553457E-3</v>
      </c>
      <c r="AE94" s="21">
        <f>(U94-U93)/U93</f>
        <v>-4.3804755944930997E-3</v>
      </c>
      <c r="AF94" s="21">
        <f>(V94-V93)/V93</f>
        <v>-1.7631196847127959E-3</v>
      </c>
      <c r="AG94" s="21">
        <f>(W94-W93)/W93</f>
        <v>2.5132507283513024E-2</v>
      </c>
    </row>
    <row r="95" spans="4:136" x14ac:dyDescent="0.2">
      <c r="D95" s="16"/>
      <c r="E95" s="17"/>
      <c r="F95" s="17"/>
      <c r="G95" s="17"/>
      <c r="H95" s="17"/>
      <c r="I95" s="17"/>
      <c r="J95" s="17"/>
      <c r="K95" s="17"/>
      <c r="L95" s="17"/>
      <c r="N95" s="11">
        <v>42199</v>
      </c>
      <c r="O95" s="12">
        <v>728.07</v>
      </c>
      <c r="P95" s="13">
        <v>2108.9499999999998</v>
      </c>
      <c r="Q95" s="12">
        <v>247.77</v>
      </c>
      <c r="R95" s="12">
        <v>226.51</v>
      </c>
      <c r="S95" s="12">
        <v>389</v>
      </c>
      <c r="T95" s="12">
        <v>117.9</v>
      </c>
      <c r="U95" s="12">
        <v>414.79</v>
      </c>
      <c r="V95" s="12">
        <v>672.86</v>
      </c>
      <c r="W95" s="12">
        <v>287.45999999999998</v>
      </c>
      <c r="Y95" s="21">
        <f>(O95-O94)/O94</f>
        <v>4.206780502606919E-3</v>
      </c>
      <c r="Z95" s="21">
        <f>(P95-P94)/P94</f>
        <v>4.4532291865116737E-3</v>
      </c>
      <c r="AA95" s="21">
        <f>(Q95-Q94)/Q94</f>
        <v>4.0376307182954233E-4</v>
      </c>
      <c r="AB95" s="31">
        <v>0</v>
      </c>
      <c r="AC95" s="21">
        <f>(S95-S94)/S94</f>
        <v>1.1323862466543074E-3</v>
      </c>
      <c r="AD95" s="21">
        <f>(T95-T94)/T94</f>
        <v>1.6992353440951813E-3</v>
      </c>
      <c r="AE95" s="21">
        <f>(U95-U94)/U94</f>
        <v>2.7317120340376042E-3</v>
      </c>
      <c r="AF95" s="21">
        <f>(V95-V94)/V94</f>
        <v>-1.320964749536158E-3</v>
      </c>
      <c r="AG95" s="21">
        <f>(W95-W94)/W94</f>
        <v>-1.5716486902927689E-2</v>
      </c>
    </row>
    <row r="96" spans="4:136" x14ac:dyDescent="0.2">
      <c r="D96" s="16"/>
      <c r="E96" s="17"/>
      <c r="F96" s="17"/>
      <c r="G96" s="17"/>
      <c r="H96" s="17"/>
      <c r="I96" s="17"/>
      <c r="J96" s="17"/>
      <c r="K96" s="17"/>
      <c r="L96" s="17"/>
      <c r="N96" s="11">
        <v>42200</v>
      </c>
      <c r="O96" s="12">
        <v>722.54</v>
      </c>
      <c r="P96" s="13">
        <v>2107.4</v>
      </c>
      <c r="Q96" s="12">
        <v>246.38</v>
      </c>
      <c r="R96" s="12">
        <v>226.51</v>
      </c>
      <c r="S96" s="12">
        <v>390.07</v>
      </c>
      <c r="T96" s="12">
        <v>117.72</v>
      </c>
      <c r="U96" s="12">
        <v>407.85</v>
      </c>
      <c r="V96" s="12">
        <v>669.31</v>
      </c>
      <c r="W96" s="12">
        <v>285.83</v>
      </c>
      <c r="Y96" s="21">
        <f>(O96-O95)/O95</f>
        <v>-7.5954235169696403E-3</v>
      </c>
      <c r="Z96" s="21">
        <f>(P96-P95)/P95</f>
        <v>-7.349628962278514E-4</v>
      </c>
      <c r="AA96" s="21">
        <f>(Q96-Q95)/Q95</f>
        <v>-5.6100415708116996E-3</v>
      </c>
      <c r="AB96" s="31">
        <v>0</v>
      </c>
      <c r="AC96" s="21">
        <f>(S96-S95)/S95</f>
        <v>2.7506426735218335E-3</v>
      </c>
      <c r="AD96" s="21">
        <f>(T96-T95)/T95</f>
        <v>-1.5267175572519663E-3</v>
      </c>
      <c r="AE96" s="21">
        <f>(U96-U95)/U95</f>
        <v>-1.6731358036596825E-2</v>
      </c>
      <c r="AF96" s="21">
        <f>(V96-V95)/V95</f>
        <v>-5.2759860892311449E-3</v>
      </c>
      <c r="AG96" s="21">
        <f>(W96-W95)/W95</f>
        <v>-5.6703541362276341E-3</v>
      </c>
    </row>
    <row r="97" spans="4:33" x14ac:dyDescent="0.2">
      <c r="D97" s="16"/>
      <c r="E97" s="17"/>
      <c r="F97" s="17"/>
      <c r="G97" s="17"/>
      <c r="H97" s="17"/>
      <c r="I97" s="17"/>
      <c r="J97" s="17"/>
      <c r="K97" s="17"/>
      <c r="L97" s="17"/>
      <c r="N97" s="11">
        <v>42201</v>
      </c>
      <c r="O97" s="12">
        <v>727.56</v>
      </c>
      <c r="P97" s="13">
        <v>2124.29</v>
      </c>
      <c r="Q97" s="12">
        <v>247.62</v>
      </c>
      <c r="R97" s="12">
        <v>226.51</v>
      </c>
      <c r="S97" s="12">
        <v>390.13</v>
      </c>
      <c r="T97" s="12">
        <v>117.59</v>
      </c>
      <c r="U97" s="12">
        <v>406.15</v>
      </c>
      <c r="V97" s="12">
        <v>667.21</v>
      </c>
      <c r="W97" s="12">
        <v>278.08999999999997</v>
      </c>
      <c r="Y97" s="21">
        <f>(O97-O96)/O96</f>
        <v>6.9477122373847568E-3</v>
      </c>
      <c r="Z97" s="21">
        <f>(P97-P96)/P96</f>
        <v>8.0146151656068487E-3</v>
      </c>
      <c r="AA97" s="21">
        <f>(Q97-Q96)/Q96</f>
        <v>5.0328760451335709E-3</v>
      </c>
      <c r="AB97" s="31">
        <v>0</v>
      </c>
      <c r="AC97" s="21">
        <f>(S97-S96)/S96</f>
        <v>1.5381854538929493E-4</v>
      </c>
      <c r="AD97" s="21">
        <f>(T97-T96)/T96</f>
        <v>-1.1043153244987721E-3</v>
      </c>
      <c r="AE97" s="21">
        <f>(U97-U96)/U96</f>
        <v>-4.1681990928038384E-3</v>
      </c>
      <c r="AF97" s="21">
        <f>(V97-V96)/V96</f>
        <v>-3.1375595762799138E-3</v>
      </c>
      <c r="AG97" s="21">
        <f>(W97-W96)/W96</f>
        <v>-2.707903299163842E-2</v>
      </c>
    </row>
    <row r="98" spans="4:33" x14ac:dyDescent="0.2">
      <c r="D98" s="16"/>
      <c r="E98" s="17"/>
      <c r="F98" s="17"/>
      <c r="G98" s="17"/>
      <c r="H98" s="17"/>
      <c r="I98" s="17"/>
      <c r="J98" s="17"/>
      <c r="K98" s="17"/>
      <c r="L98" s="17"/>
      <c r="N98" s="11">
        <v>42202</v>
      </c>
      <c r="O98" s="12">
        <v>723.35</v>
      </c>
      <c r="P98" s="13">
        <v>2126.64</v>
      </c>
      <c r="Q98" s="12">
        <v>247.97</v>
      </c>
      <c r="R98" s="12">
        <v>226.51</v>
      </c>
      <c r="S98" s="12">
        <v>390.44</v>
      </c>
      <c r="T98" s="12">
        <v>117.57</v>
      </c>
      <c r="U98" s="12">
        <v>404.73</v>
      </c>
      <c r="V98" s="12">
        <v>659.93</v>
      </c>
      <c r="W98" s="12">
        <v>279.47000000000003</v>
      </c>
      <c r="Y98" s="21">
        <f>(O98-O97)/O97</f>
        <v>-5.7864643465829939E-3</v>
      </c>
      <c r="Z98" s="21">
        <f>(P98-P97)/P97</f>
        <v>1.106251971246821E-3</v>
      </c>
      <c r="AA98" s="21">
        <f>(Q98-Q97)/Q97</f>
        <v>1.413456102091892E-3</v>
      </c>
      <c r="AB98" s="31">
        <v>0</v>
      </c>
      <c r="AC98" s="21">
        <f>(S98-S97)/S97</f>
        <v>7.9460692589650183E-4</v>
      </c>
      <c r="AD98" s="21">
        <f>(T98-T97)/T97</f>
        <v>-1.7008249000774071E-4</v>
      </c>
      <c r="AE98" s="21">
        <f>(U98-U97)/U97</f>
        <v>-3.4962452295948768E-3</v>
      </c>
      <c r="AF98" s="21">
        <f>(V98-V97)/V97</f>
        <v>-1.0911107447430473E-2</v>
      </c>
      <c r="AG98" s="21">
        <f>(W98-W97)/W97</f>
        <v>4.9624222374053447E-3</v>
      </c>
    </row>
    <row r="99" spans="4:33" x14ac:dyDescent="0.2">
      <c r="D99" s="16"/>
      <c r="E99" s="17"/>
      <c r="F99" s="17"/>
      <c r="G99" s="17"/>
      <c r="H99" s="17"/>
      <c r="I99" s="17"/>
      <c r="J99" s="17"/>
      <c r="K99" s="17"/>
      <c r="L99" s="17"/>
      <c r="N99" s="11">
        <v>42205</v>
      </c>
      <c r="O99" s="12">
        <v>719.86</v>
      </c>
      <c r="P99" s="13">
        <v>2128.2800000000002</v>
      </c>
      <c r="Q99" s="12">
        <v>246.6</v>
      </c>
      <c r="R99" s="12">
        <v>226.5</v>
      </c>
      <c r="S99" s="12">
        <v>389.84</v>
      </c>
      <c r="T99" s="12">
        <v>117.66</v>
      </c>
      <c r="U99" s="12">
        <v>400.11</v>
      </c>
      <c r="V99" s="12">
        <v>645.20000000000005</v>
      </c>
      <c r="W99" s="12">
        <v>278.98</v>
      </c>
      <c r="Y99" s="21">
        <f>(O99-O98)/O98</f>
        <v>-4.8247736227275996E-3</v>
      </c>
      <c r="Z99" s="21">
        <f>(P99-P98)/P98</f>
        <v>7.7116954444585238E-4</v>
      </c>
      <c r="AA99" s="21">
        <f>(Q99-Q98)/Q98</f>
        <v>-5.5248618784530567E-3</v>
      </c>
      <c r="AB99" s="31">
        <v>0</v>
      </c>
      <c r="AC99" s="21">
        <f>(S99-S98)/S98</f>
        <v>-1.5367277942834308E-3</v>
      </c>
      <c r="AD99" s="21">
        <f>(T99-T98)/T98</f>
        <v>7.6550140341926861E-4</v>
      </c>
      <c r="AE99" s="21">
        <f>(U99-U98)/U98</f>
        <v>-1.1415017419020098E-2</v>
      </c>
      <c r="AF99" s="21">
        <f>(V99-V98)/V98</f>
        <v>-2.232054914915204E-2</v>
      </c>
      <c r="AG99" s="21">
        <f>(W99-W98)/W98</f>
        <v>-1.7533187819802091E-3</v>
      </c>
    </row>
    <row r="100" spans="4:33" x14ac:dyDescent="0.2">
      <c r="D100" s="16"/>
      <c r="E100" s="17"/>
      <c r="F100" s="17"/>
      <c r="G100" s="17"/>
      <c r="H100" s="17"/>
      <c r="I100" s="17"/>
      <c r="J100" s="17"/>
      <c r="K100" s="17"/>
      <c r="L100" s="17"/>
      <c r="N100" s="11">
        <v>42206</v>
      </c>
      <c r="O100" s="12">
        <v>717.72</v>
      </c>
      <c r="P100" s="13">
        <v>2119.21</v>
      </c>
      <c r="Q100" s="12">
        <v>247.41</v>
      </c>
      <c r="R100" s="12">
        <v>226.5</v>
      </c>
      <c r="S100" s="12">
        <v>390.35</v>
      </c>
      <c r="T100" s="12">
        <v>118.06</v>
      </c>
      <c r="U100" s="12">
        <v>400.86</v>
      </c>
      <c r="V100" s="12">
        <v>643.11</v>
      </c>
      <c r="W100" s="12">
        <v>275.83</v>
      </c>
      <c r="Y100" s="21">
        <f>(O100-O99)/O99</f>
        <v>-2.9728002667185095E-3</v>
      </c>
      <c r="Z100" s="21">
        <f>(P100-P99)/P99</f>
        <v>-4.2616573007311833E-3</v>
      </c>
      <c r="AA100" s="21">
        <f>(Q100-Q99)/Q99</f>
        <v>3.2846715328467245E-3</v>
      </c>
      <c r="AB100" s="31">
        <v>0</v>
      </c>
      <c r="AC100" s="21">
        <f>(S100-S99)/S99</f>
        <v>1.3082290170327512E-3</v>
      </c>
      <c r="AD100" s="21">
        <f>(T100-T99)/T99</f>
        <v>3.3996260411355236E-3</v>
      </c>
      <c r="AE100" s="21">
        <f>(U100-U99)/U99</f>
        <v>1.8744845167578915E-3</v>
      </c>
      <c r="AF100" s="21">
        <f>(V100-V99)/V99</f>
        <v>-3.2393056416615495E-3</v>
      </c>
      <c r="AG100" s="21">
        <f>(W100-W99)/W99</f>
        <v>-1.1291131980787275E-2</v>
      </c>
    </row>
    <row r="101" spans="4:33" x14ac:dyDescent="0.2">
      <c r="D101" s="16"/>
      <c r="E101" s="17"/>
      <c r="F101" s="17"/>
      <c r="G101" s="17"/>
      <c r="H101" s="17"/>
      <c r="I101" s="17"/>
      <c r="J101" s="17"/>
      <c r="K101" s="17"/>
      <c r="L101" s="17"/>
      <c r="N101" s="11">
        <v>42207</v>
      </c>
      <c r="O101" s="12">
        <v>719.42</v>
      </c>
      <c r="P101" s="13">
        <v>2114.15</v>
      </c>
      <c r="Q101" s="12">
        <v>244.8</v>
      </c>
      <c r="R101" s="12">
        <v>226.5</v>
      </c>
      <c r="S101" s="12">
        <v>390.73</v>
      </c>
      <c r="T101" s="12">
        <v>118.15</v>
      </c>
      <c r="U101" s="12">
        <v>395.35</v>
      </c>
      <c r="V101" s="12">
        <v>636.12</v>
      </c>
      <c r="W101" s="12">
        <v>277.22000000000003</v>
      </c>
      <c r="Y101" s="21">
        <f>(O101-O100)/O100</f>
        <v>2.3686117148747866E-3</v>
      </c>
      <c r="Z101" s="21">
        <f>(P101-P100)/P100</f>
        <v>-2.3876822023300879E-3</v>
      </c>
      <c r="AA101" s="21">
        <f>(Q101-Q100)/Q100</f>
        <v>-1.0549290651145812E-2</v>
      </c>
      <c r="AB101" s="31">
        <v>0</v>
      </c>
      <c r="AC101" s="21">
        <f>(S101-S100)/S100</f>
        <v>9.7348533367489539E-4</v>
      </c>
      <c r="AD101" s="21">
        <f>(T101-T100)/T100</f>
        <v>7.6232424191092162E-4</v>
      </c>
      <c r="AE101" s="21">
        <f>(U101-U100)/U100</f>
        <v>-1.3745447288330067E-2</v>
      </c>
      <c r="AF101" s="21">
        <f>(V101-V100)/V100</f>
        <v>-1.0869058170452969E-2</v>
      </c>
      <c r="AG101" s="21">
        <f>(W101-W100)/W100</f>
        <v>5.0393358227895559E-3</v>
      </c>
    </row>
    <row r="102" spans="4:33" x14ac:dyDescent="0.2">
      <c r="D102" s="16"/>
      <c r="E102" s="17"/>
      <c r="F102" s="17"/>
      <c r="G102" s="17"/>
      <c r="H102" s="17"/>
      <c r="I102" s="17"/>
      <c r="J102" s="17"/>
      <c r="K102" s="17"/>
      <c r="L102" s="17"/>
      <c r="N102" s="11">
        <v>42208</v>
      </c>
      <c r="O102" s="12">
        <v>710.84</v>
      </c>
      <c r="P102" s="13">
        <v>2102.15</v>
      </c>
      <c r="Q102" s="12">
        <v>243.23</v>
      </c>
      <c r="R102" s="12">
        <v>226.5</v>
      </c>
      <c r="S102" s="12">
        <v>391.76</v>
      </c>
      <c r="T102" s="12">
        <v>118.5</v>
      </c>
      <c r="U102" s="12">
        <v>391.01</v>
      </c>
      <c r="V102" s="12">
        <v>637.58000000000004</v>
      </c>
      <c r="W102" s="12">
        <v>276.05</v>
      </c>
      <c r="Y102" s="21">
        <f>(O102-O101)/O101</f>
        <v>-1.1926273942898346E-2</v>
      </c>
      <c r="Z102" s="21">
        <f>(P102-P101)/P101</f>
        <v>-5.6760400160821133E-3</v>
      </c>
      <c r="AA102" s="21">
        <f>(Q102-Q101)/Q101</f>
        <v>-6.4133986928105458E-3</v>
      </c>
      <c r="AB102" s="31">
        <v>0</v>
      </c>
      <c r="AC102" s="21">
        <f>(S102-S101)/S101</f>
        <v>2.6360914186266031E-3</v>
      </c>
      <c r="AD102" s="21">
        <f>(T102-T101)/T101</f>
        <v>2.9623360135420593E-3</v>
      </c>
      <c r="AE102" s="21">
        <f>(U102-U101)/U101</f>
        <v>-1.097761477172134E-2</v>
      </c>
      <c r="AF102" s="21">
        <f>(V102-V101)/V101</f>
        <v>2.2951644343835067E-3</v>
      </c>
      <c r="AG102" s="21">
        <f>(W102-W101)/W101</f>
        <v>-4.2204747132242107E-3</v>
      </c>
    </row>
    <row r="103" spans="4:33" x14ac:dyDescent="0.2">
      <c r="D103" s="16"/>
      <c r="E103" s="17"/>
      <c r="F103" s="17"/>
      <c r="G103" s="17"/>
      <c r="H103" s="17"/>
      <c r="I103" s="17"/>
      <c r="J103" s="17"/>
      <c r="K103" s="17"/>
      <c r="L103" s="17"/>
      <c r="N103" s="11">
        <v>42209</v>
      </c>
      <c r="O103" s="12">
        <v>701.72</v>
      </c>
      <c r="P103" s="13">
        <v>2079.65</v>
      </c>
      <c r="Q103" s="12">
        <v>239.8</v>
      </c>
      <c r="R103" s="12">
        <v>226.5</v>
      </c>
      <c r="S103" s="12">
        <v>391.72</v>
      </c>
      <c r="T103" s="12">
        <v>118.76</v>
      </c>
      <c r="U103" s="12">
        <v>386.64</v>
      </c>
      <c r="V103" s="12">
        <v>632.28</v>
      </c>
      <c r="W103" s="12">
        <v>288.27999999999997</v>
      </c>
      <c r="Y103" s="21">
        <f>(O103-O102)/O102</f>
        <v>-1.2829891396094768E-2</v>
      </c>
      <c r="Z103" s="21">
        <f>(P103-P102)/P102</f>
        <v>-1.0703327545608068E-2</v>
      </c>
      <c r="AA103" s="21">
        <f>(Q103-Q102)/Q102</f>
        <v>-1.4101878880072272E-2</v>
      </c>
      <c r="AB103" s="31">
        <v>0</v>
      </c>
      <c r="AC103" s="21">
        <f>(S103-S102)/S102</f>
        <v>-1.0210332856841848E-4</v>
      </c>
      <c r="AD103" s="21">
        <f>(T103-T102)/T102</f>
        <v>2.1940928270042627E-3</v>
      </c>
      <c r="AE103" s="21">
        <f>(U103-U102)/U102</f>
        <v>-1.1176184752308136E-2</v>
      </c>
      <c r="AF103" s="21">
        <f>(V103-V102)/V102</f>
        <v>-8.3126823300606473E-3</v>
      </c>
      <c r="AG103" s="21">
        <f>(W103-W102)/W102</f>
        <v>4.4303568194167579E-2</v>
      </c>
    </row>
    <row r="104" spans="4:33" x14ac:dyDescent="0.2">
      <c r="D104" s="16"/>
      <c r="E104" s="17"/>
      <c r="F104" s="17"/>
      <c r="G104" s="17"/>
      <c r="H104" s="17"/>
      <c r="I104" s="17"/>
      <c r="J104" s="17"/>
      <c r="K104" s="17"/>
      <c r="L104" s="17"/>
      <c r="N104" s="11">
        <v>42212</v>
      </c>
      <c r="O104" s="12">
        <v>696.86</v>
      </c>
      <c r="P104" s="13">
        <v>2067.64</v>
      </c>
      <c r="Q104" s="12">
        <v>233.89</v>
      </c>
      <c r="R104" s="12">
        <v>226.5</v>
      </c>
      <c r="S104" s="12">
        <v>392.36</v>
      </c>
      <c r="T104" s="12">
        <v>119.78</v>
      </c>
      <c r="U104" s="12">
        <v>380.66</v>
      </c>
      <c r="V104" s="12">
        <v>638.62</v>
      </c>
      <c r="W104" s="12">
        <v>293.62</v>
      </c>
      <c r="Y104" s="21">
        <f>(O104-O103)/O103</f>
        <v>-6.9258393661289592E-3</v>
      </c>
      <c r="Z104" s="21">
        <f>(P104-P103)/P103</f>
        <v>-5.7750102180656442E-3</v>
      </c>
      <c r="AA104" s="21">
        <f>(Q104-Q103)/Q103</f>
        <v>-2.4645537948290344E-2</v>
      </c>
      <c r="AB104" s="31">
        <v>0</v>
      </c>
      <c r="AC104" s="21">
        <f>(S104-S103)/S103</f>
        <v>1.6338200755641435E-3</v>
      </c>
      <c r="AD104" s="21">
        <f>(T104-T103)/T103</f>
        <v>8.5887504210171439E-3</v>
      </c>
      <c r="AE104" s="21">
        <f>(U104-U103)/U103</f>
        <v>-1.5466583902337993E-2</v>
      </c>
      <c r="AF104" s="21">
        <f>(V104-V103)/V103</f>
        <v>1.002720313785037E-2</v>
      </c>
      <c r="AG104" s="21">
        <f>(W104-W103)/W103</f>
        <v>1.8523657555154824E-2</v>
      </c>
    </row>
    <row r="105" spans="4:33" x14ac:dyDescent="0.2">
      <c r="D105" s="16"/>
      <c r="E105" s="17"/>
      <c r="F105" s="17"/>
      <c r="G105" s="17"/>
      <c r="H105" s="17"/>
      <c r="I105" s="17"/>
      <c r="J105" s="17"/>
      <c r="K105" s="17"/>
      <c r="L105" s="17"/>
      <c r="N105" s="11">
        <v>42213</v>
      </c>
      <c r="O105" s="12">
        <v>702.45</v>
      </c>
      <c r="P105" s="13">
        <v>2093.25</v>
      </c>
      <c r="Q105" s="12">
        <v>233.12</v>
      </c>
      <c r="R105" s="12">
        <v>226.5</v>
      </c>
      <c r="S105" s="12">
        <v>391.78</v>
      </c>
      <c r="T105" s="12">
        <v>119.34</v>
      </c>
      <c r="U105" s="12">
        <v>383.54</v>
      </c>
      <c r="V105" s="12">
        <v>638.51</v>
      </c>
      <c r="W105" s="12">
        <v>294.43</v>
      </c>
      <c r="Y105" s="21">
        <f>(O105-O104)/O104</f>
        <v>8.0216973280142802E-3</v>
      </c>
      <c r="Z105" s="21">
        <f>(P105-P104)/P104</f>
        <v>1.2386102029366877E-2</v>
      </c>
      <c r="AA105" s="21">
        <f>(Q105-Q104)/Q104</f>
        <v>-3.2921458805420575E-3</v>
      </c>
      <c r="AB105" s="31">
        <v>0</v>
      </c>
      <c r="AC105" s="21">
        <f>(S105-S104)/S104</f>
        <v>-1.4782342746458377E-3</v>
      </c>
      <c r="AD105" s="21">
        <f>(T105-T104)/T104</f>
        <v>-3.6734012355985786E-3</v>
      </c>
      <c r="AE105" s="21">
        <f>(U105-U104)/U104</f>
        <v>7.565806756685744E-3</v>
      </c>
      <c r="AF105" s="21">
        <f>(V105-V104)/V104</f>
        <v>-1.7224640631363509E-4</v>
      </c>
      <c r="AG105" s="21">
        <f>(W105-W104)/W104</f>
        <v>2.7586676656903559E-3</v>
      </c>
    </row>
    <row r="106" spans="4:33" x14ac:dyDescent="0.2">
      <c r="D106" s="16"/>
      <c r="E106" s="17"/>
      <c r="F106" s="17"/>
      <c r="G106" s="17"/>
      <c r="H106" s="17"/>
      <c r="I106" s="17"/>
      <c r="J106" s="17"/>
      <c r="K106" s="17"/>
      <c r="L106" s="17"/>
      <c r="N106" s="11">
        <v>42214</v>
      </c>
      <c r="O106" s="12">
        <v>706.27</v>
      </c>
      <c r="P106" s="13">
        <v>2108.5700000000002</v>
      </c>
      <c r="Q106" s="12">
        <v>235.41</v>
      </c>
      <c r="R106" s="12">
        <v>226.5</v>
      </c>
      <c r="S106" s="12">
        <v>391.31</v>
      </c>
      <c r="T106" s="12">
        <v>119.49</v>
      </c>
      <c r="U106" s="12">
        <v>384.76</v>
      </c>
      <c r="V106" s="12">
        <v>636.53</v>
      </c>
      <c r="W106" s="12">
        <v>289.58999999999997</v>
      </c>
      <c r="Y106" s="21">
        <f>(O106-O105)/O105</f>
        <v>5.4381094739838227E-3</v>
      </c>
      <c r="Z106" s="21">
        <f>(P106-P105)/P105</f>
        <v>7.3187626895975938E-3</v>
      </c>
      <c r="AA106" s="21">
        <f>(Q106-Q105)/Q105</f>
        <v>9.8232669869594714E-3</v>
      </c>
      <c r="AB106" s="31">
        <v>0</v>
      </c>
      <c r="AC106" s="21">
        <f>(S106-S105)/S105</f>
        <v>-1.1996528664045395E-3</v>
      </c>
      <c r="AD106" s="21">
        <f>(T106-T105)/T105</f>
        <v>1.2569130216188325E-3</v>
      </c>
      <c r="AE106" s="21">
        <f>(U106-U105)/U105</f>
        <v>3.1808937790060239E-3</v>
      </c>
      <c r="AF106" s="21">
        <f>(V106-V105)/V105</f>
        <v>-3.1009694444879771E-3</v>
      </c>
      <c r="AG106" s="21">
        <f>(W106-W105)/W105</f>
        <v>-1.6438542268111374E-2</v>
      </c>
    </row>
    <row r="107" spans="4:33" x14ac:dyDescent="0.2">
      <c r="D107" s="16"/>
      <c r="E107" s="17"/>
      <c r="F107" s="17"/>
      <c r="G107" s="17"/>
      <c r="H107" s="17"/>
      <c r="I107" s="17"/>
      <c r="J107" s="17"/>
      <c r="K107" s="17"/>
      <c r="L107" s="17"/>
      <c r="N107" s="11">
        <v>42215</v>
      </c>
      <c r="O107" s="12">
        <v>708.8</v>
      </c>
      <c r="P107" s="13">
        <v>2108.63</v>
      </c>
      <c r="Q107" s="12">
        <v>234.41</v>
      </c>
      <c r="R107" s="12">
        <v>226.49</v>
      </c>
      <c r="S107" s="12">
        <v>391.71</v>
      </c>
      <c r="T107" s="12">
        <v>118.73</v>
      </c>
      <c r="U107" s="12">
        <v>383.65</v>
      </c>
      <c r="V107" s="12">
        <v>633.85</v>
      </c>
      <c r="W107" s="12">
        <v>287.72000000000003</v>
      </c>
      <c r="Y107" s="21">
        <f>(O107-O106)/O106</f>
        <v>3.5821994421396529E-3</v>
      </c>
      <c r="Z107" s="21">
        <f>(P107-P106)/P106</f>
        <v>2.8455303831480779E-5</v>
      </c>
      <c r="AA107" s="21">
        <f>(Q107-Q106)/Q106</f>
        <v>-4.2479079053566121E-3</v>
      </c>
      <c r="AB107" s="31">
        <v>0</v>
      </c>
      <c r="AC107" s="21">
        <f>(S107-S106)/S106</f>
        <v>1.0222074570033408E-3</v>
      </c>
      <c r="AD107" s="21">
        <f>(T107-T106)/T106</f>
        <v>-6.360364884090643E-3</v>
      </c>
      <c r="AE107" s="21">
        <f>(U107-U106)/U106</f>
        <v>-2.8849152718578171E-3</v>
      </c>
      <c r="AF107" s="21">
        <f>(V107-V106)/V106</f>
        <v>-4.2103278714278195E-3</v>
      </c>
      <c r="AG107" s="21">
        <f>(W107-W106)/W106</f>
        <v>-6.4574052971440588E-3</v>
      </c>
    </row>
    <row r="108" spans="4:33" x14ac:dyDescent="0.2">
      <c r="D108" s="16"/>
      <c r="E108" s="17"/>
      <c r="F108" s="17"/>
      <c r="G108" s="17"/>
      <c r="H108" s="17"/>
      <c r="I108" s="17"/>
      <c r="J108" s="17"/>
      <c r="K108" s="17"/>
      <c r="L108" s="17"/>
      <c r="N108" s="11">
        <v>42216</v>
      </c>
      <c r="O108" s="12">
        <v>712.64</v>
      </c>
      <c r="P108" s="13">
        <v>2103.84</v>
      </c>
      <c r="Q108" s="12">
        <v>236.18</v>
      </c>
      <c r="R108" s="12">
        <v>226.5</v>
      </c>
      <c r="S108" s="12">
        <v>392.64</v>
      </c>
      <c r="T108" s="12">
        <v>119.83</v>
      </c>
      <c r="U108" s="12">
        <v>378.38</v>
      </c>
      <c r="V108" s="12">
        <v>637.58000000000004</v>
      </c>
      <c r="W108" s="12">
        <v>284.64999999999998</v>
      </c>
      <c r="Y108" s="21">
        <f>(O108-O107)/O107</f>
        <v>5.417607223476343E-3</v>
      </c>
      <c r="Z108" s="21">
        <f>(P108-P107)/P107</f>
        <v>-2.2716171163266971E-3</v>
      </c>
      <c r="AA108" s="21">
        <f>(Q108-Q107)/Q107</f>
        <v>7.5508724030545213E-3</v>
      </c>
      <c r="AB108" s="31">
        <v>0</v>
      </c>
      <c r="AC108" s="21">
        <f>(S108-S107)/S107</f>
        <v>2.3742054070613641E-3</v>
      </c>
      <c r="AD108" s="21">
        <f>(T108-T107)/T107</f>
        <v>9.2647182683398832E-3</v>
      </c>
      <c r="AE108" s="21">
        <f>(U108-U107)/U107</f>
        <v>-1.3736478561188536E-2</v>
      </c>
      <c r="AF108" s="21">
        <f>(V108-V107)/V107</f>
        <v>5.8846730298966919E-3</v>
      </c>
      <c r="AG108" s="21">
        <f>(W108-W107)/W107</f>
        <v>-1.0670095926595473E-2</v>
      </c>
    </row>
    <row r="109" spans="4:33" x14ac:dyDescent="0.2">
      <c r="D109" s="16"/>
      <c r="E109" s="17"/>
      <c r="F109" s="17"/>
      <c r="G109" s="17"/>
      <c r="H109" s="17"/>
      <c r="I109" s="17"/>
      <c r="J109" s="17"/>
      <c r="K109" s="17"/>
      <c r="L109" s="17"/>
      <c r="N109" s="11">
        <v>42219</v>
      </c>
      <c r="O109" s="12">
        <v>708.36</v>
      </c>
      <c r="P109" s="13">
        <v>2098.04</v>
      </c>
      <c r="Q109" s="12">
        <v>233.46</v>
      </c>
      <c r="R109" s="12">
        <v>226.5</v>
      </c>
      <c r="S109" s="12">
        <v>393.9</v>
      </c>
      <c r="T109" s="12">
        <v>119.37</v>
      </c>
      <c r="U109" s="12">
        <v>368.68</v>
      </c>
      <c r="V109" s="12">
        <v>634.26</v>
      </c>
      <c r="W109" s="12">
        <v>281.23</v>
      </c>
      <c r="Y109" s="21">
        <f>(O109-O108)/O108</f>
        <v>-6.0058374494835719E-3</v>
      </c>
      <c r="Z109" s="21">
        <f>(P109-P108)/P108</f>
        <v>-2.7568636398206049E-3</v>
      </c>
      <c r="AA109" s="21">
        <f>(Q109-Q108)/Q108</f>
        <v>-1.1516639850961127E-2</v>
      </c>
      <c r="AB109" s="31">
        <v>0</v>
      </c>
      <c r="AC109" s="21">
        <f>(S109-S108)/S108</f>
        <v>3.2090464547677032E-3</v>
      </c>
      <c r="AD109" s="21">
        <f>(T109-T108)/T108</f>
        <v>-3.838771593090159E-3</v>
      </c>
      <c r="AE109" s="21">
        <f>(U109-U108)/U108</f>
        <v>-2.5635604418838175E-2</v>
      </c>
      <c r="AF109" s="21">
        <f>(V109-V108)/V108</f>
        <v>-5.2071896860002662E-3</v>
      </c>
      <c r="AG109" s="21">
        <f>(W109-W108)/W108</f>
        <v>-1.201475496223418E-2</v>
      </c>
    </row>
    <row r="110" spans="4:33" x14ac:dyDescent="0.2">
      <c r="D110" s="16"/>
      <c r="E110" s="17"/>
      <c r="F110" s="17"/>
      <c r="G110" s="17"/>
      <c r="H110" s="17"/>
      <c r="I110" s="17"/>
      <c r="J110" s="17"/>
      <c r="K110" s="17"/>
      <c r="L110" s="17"/>
      <c r="N110" s="11">
        <v>42220</v>
      </c>
      <c r="O110" s="12">
        <v>708.48</v>
      </c>
      <c r="P110" s="13">
        <v>2093.3200000000002</v>
      </c>
      <c r="Q110" s="12">
        <v>233.9</v>
      </c>
      <c r="R110" s="12">
        <v>226.48</v>
      </c>
      <c r="S110" s="12">
        <v>392.73</v>
      </c>
      <c r="T110" s="12">
        <v>119.31</v>
      </c>
      <c r="U110" s="12">
        <v>371.33</v>
      </c>
      <c r="V110" s="12">
        <v>635.01</v>
      </c>
      <c r="W110" s="12">
        <v>285.22000000000003</v>
      </c>
      <c r="Y110" s="21">
        <f>(O110-O109)/O109</f>
        <v>1.6940538709131592E-4</v>
      </c>
      <c r="Z110" s="21">
        <f>(P110-P109)/P109</f>
        <v>-2.2497187851517608E-3</v>
      </c>
      <c r="AA110" s="21">
        <f>(Q110-Q109)/Q109</f>
        <v>1.8846911676518364E-3</v>
      </c>
      <c r="AB110" s="31">
        <v>0</v>
      </c>
      <c r="AC110" s="21">
        <f>(S110-S109)/S109</f>
        <v>-2.9702970297028667E-3</v>
      </c>
      <c r="AD110" s="21">
        <f>(T110-T109)/T109</f>
        <v>-5.0263885398343195E-4</v>
      </c>
      <c r="AE110" s="21">
        <f>(U110-U109)/U109</f>
        <v>7.1878051426710896E-3</v>
      </c>
      <c r="AF110" s="21">
        <f>(V110-V109)/V109</f>
        <v>1.1824803708258443E-3</v>
      </c>
      <c r="AG110" s="21">
        <f>(W110-W109)/W109</f>
        <v>1.4187675568040426E-2</v>
      </c>
    </row>
    <row r="111" spans="4:33" x14ac:dyDescent="0.2">
      <c r="D111" s="16"/>
      <c r="E111" s="17"/>
      <c r="F111" s="17"/>
      <c r="G111" s="17"/>
      <c r="H111" s="17"/>
      <c r="I111" s="17"/>
      <c r="J111" s="17"/>
      <c r="K111" s="17"/>
      <c r="L111" s="17"/>
      <c r="N111" s="11">
        <v>42221</v>
      </c>
      <c r="O111" s="12">
        <v>711.29</v>
      </c>
      <c r="P111" s="13">
        <v>2099.84</v>
      </c>
      <c r="Q111" s="12">
        <v>234.26</v>
      </c>
      <c r="R111" s="12">
        <v>226.48</v>
      </c>
      <c r="S111" s="12">
        <v>391.33</v>
      </c>
      <c r="T111" s="12">
        <v>118.23</v>
      </c>
      <c r="U111" s="12">
        <v>369.32</v>
      </c>
      <c r="V111" s="12">
        <v>632.04</v>
      </c>
      <c r="W111" s="12">
        <v>281.88</v>
      </c>
      <c r="Y111" s="21">
        <f>(O111-O110)/O110</f>
        <v>3.9662375790423801E-3</v>
      </c>
      <c r="Z111" s="21">
        <f>(P111-P110)/P110</f>
        <v>3.1146695201880177E-3</v>
      </c>
      <c r="AA111" s="21">
        <f>(Q111-Q110)/Q110</f>
        <v>1.539119281744272E-3</v>
      </c>
      <c r="AB111" s="31">
        <v>0</v>
      </c>
      <c r="AC111" s="21">
        <f>(S111-S110)/S110</f>
        <v>-3.5647900593283786E-3</v>
      </c>
      <c r="AD111" s="21">
        <f>(T111-T110)/T110</f>
        <v>-9.0520492833794167E-3</v>
      </c>
      <c r="AE111" s="21">
        <f>(U111-U110)/U110</f>
        <v>-5.4129749818220751E-3</v>
      </c>
      <c r="AF111" s="21">
        <f>(V111-V110)/V110</f>
        <v>-4.6770916993433605E-3</v>
      </c>
      <c r="AG111" s="21">
        <f>(W111-W110)/W110</f>
        <v>-1.1710258747633517E-2</v>
      </c>
    </row>
    <row r="112" spans="4:33" x14ac:dyDescent="0.2">
      <c r="D112" s="16"/>
      <c r="E112" s="17"/>
      <c r="F112" s="17"/>
      <c r="G112" s="17"/>
      <c r="H112" s="17"/>
      <c r="I112" s="17"/>
      <c r="J112" s="17"/>
      <c r="K112" s="17"/>
      <c r="L112" s="17"/>
      <c r="N112" s="11">
        <v>42222</v>
      </c>
      <c r="O112" s="12">
        <v>705.22</v>
      </c>
      <c r="P112" s="13">
        <v>2083.56</v>
      </c>
      <c r="Q112" s="12">
        <v>232.69</v>
      </c>
      <c r="R112" s="12">
        <v>226.49</v>
      </c>
      <c r="S112" s="12">
        <v>391.74</v>
      </c>
      <c r="T112" s="12">
        <v>118.42</v>
      </c>
      <c r="U112" s="12">
        <v>367.43</v>
      </c>
      <c r="V112" s="12">
        <v>634.66</v>
      </c>
      <c r="W112" s="12">
        <v>278.58</v>
      </c>
      <c r="Y112" s="21">
        <f>(O112-O111)/O111</f>
        <v>-8.5337907182723455E-3</v>
      </c>
      <c r="Z112" s="21">
        <f>(P112-P111)/P111</f>
        <v>-7.7529716549833315E-3</v>
      </c>
      <c r="AA112" s="21">
        <f>(Q112-Q111)/Q111</f>
        <v>-6.7019550926320894E-3</v>
      </c>
      <c r="AB112" s="31">
        <v>0</v>
      </c>
      <c r="AC112" s="21">
        <f>(S112-S111)/S111</f>
        <v>1.047709094626083E-3</v>
      </c>
      <c r="AD112" s="21">
        <f>(T112-T111)/T111</f>
        <v>1.6070371310157973E-3</v>
      </c>
      <c r="AE112" s="21">
        <f>(U112-U111)/U111</f>
        <v>-5.1175132676269533E-3</v>
      </c>
      <c r="AF112" s="21">
        <f>(V112-V111)/V111</f>
        <v>4.1453072590342454E-3</v>
      </c>
      <c r="AG112" s="21">
        <f>(W112-W111)/W111</f>
        <v>-1.1707109408258875E-2</v>
      </c>
    </row>
    <row r="113" spans="1:139" x14ac:dyDescent="0.2">
      <c r="D113" s="16"/>
      <c r="E113" s="17"/>
      <c r="F113" s="17"/>
      <c r="G113" s="17"/>
      <c r="H113" s="17"/>
      <c r="I113" s="17"/>
      <c r="J113" s="17"/>
      <c r="K113" s="17"/>
      <c r="L113" s="17"/>
      <c r="N113" s="11">
        <v>42223</v>
      </c>
      <c r="O113" s="12">
        <v>701.21</v>
      </c>
      <c r="P113" s="13">
        <v>2077.5700000000002</v>
      </c>
      <c r="Q113" s="12">
        <v>232.92</v>
      </c>
      <c r="R113" s="12">
        <v>226.48</v>
      </c>
      <c r="S113" s="12">
        <v>393.09</v>
      </c>
      <c r="T113" s="12">
        <v>118.98</v>
      </c>
      <c r="U113" s="12">
        <v>365.42</v>
      </c>
      <c r="V113" s="12">
        <v>636.99</v>
      </c>
      <c r="W113" s="12">
        <v>279.58999999999997</v>
      </c>
      <c r="Y113" s="21">
        <f>(O113-O112)/O112</f>
        <v>-5.6861688551090306E-3</v>
      </c>
      <c r="Z113" s="21">
        <f>(P113-P112)/P112</f>
        <v>-2.8748872122712002E-3</v>
      </c>
      <c r="AA113" s="21">
        <f>(Q113-Q112)/Q112</f>
        <v>9.8843955477240014E-4</v>
      </c>
      <c r="AB113" s="31">
        <v>0</v>
      </c>
      <c r="AC113" s="21">
        <f>(S113-S112)/S112</f>
        <v>3.4461632715575789E-3</v>
      </c>
      <c r="AD113" s="21">
        <f>(T113-T112)/T112</f>
        <v>4.7289309238304532E-3</v>
      </c>
      <c r="AE113" s="21">
        <f>(U113-U112)/U112</f>
        <v>-5.4704297417194859E-3</v>
      </c>
      <c r="AF113" s="21">
        <f>(V113-V112)/V112</f>
        <v>3.6712570510195083E-3</v>
      </c>
      <c r="AG113" s="21">
        <f>(W113-W112)/W112</f>
        <v>3.6255294708880427E-3</v>
      </c>
    </row>
    <row r="114" spans="1:139" x14ac:dyDescent="0.2">
      <c r="D114" s="16"/>
      <c r="E114" s="17"/>
      <c r="F114" s="17"/>
      <c r="G114" s="17"/>
      <c r="H114" s="17"/>
      <c r="I114" s="17"/>
      <c r="J114" s="17"/>
      <c r="K114" s="17"/>
      <c r="L114" s="17"/>
      <c r="N114" s="11">
        <v>42226</v>
      </c>
      <c r="O114" s="12">
        <v>709.67</v>
      </c>
      <c r="P114" s="13">
        <v>2104.1799999999998</v>
      </c>
      <c r="Q114" s="12">
        <v>233.92</v>
      </c>
      <c r="R114" s="12">
        <v>226.48</v>
      </c>
      <c r="S114" s="12">
        <v>391.58</v>
      </c>
      <c r="T114" s="12">
        <v>119.2</v>
      </c>
      <c r="U114" s="12">
        <v>375.04</v>
      </c>
      <c r="V114" s="12">
        <v>642.82000000000005</v>
      </c>
      <c r="W114" s="12">
        <v>264.47000000000003</v>
      </c>
      <c r="Y114" s="21">
        <f>(O114-O113)/O113</f>
        <v>1.2064859314613201E-2</v>
      </c>
      <c r="Z114" s="21">
        <f>(P114-P113)/P113</f>
        <v>1.2808232694927087E-2</v>
      </c>
      <c r="AA114" s="21">
        <f>(Q114-Q113)/Q113</f>
        <v>4.2933195947106309E-3</v>
      </c>
      <c r="AB114" s="31">
        <v>0</v>
      </c>
      <c r="AC114" s="21">
        <f>(S114-S113)/S113</f>
        <v>-3.8413594851051695E-3</v>
      </c>
      <c r="AD114" s="21">
        <f>(T114-T113)/T113</f>
        <v>1.8490502605479817E-3</v>
      </c>
      <c r="AE114" s="21">
        <f>(U114-U113)/U113</f>
        <v>2.6325871599802979E-2</v>
      </c>
      <c r="AF114" s="21">
        <f>(V114-V113)/V113</f>
        <v>9.1524199751959068E-3</v>
      </c>
      <c r="AG114" s="21">
        <f>(W114-W113)/W113</f>
        <v>-5.4079187381522766E-2</v>
      </c>
    </row>
    <row r="115" spans="1:139" x14ac:dyDescent="0.2">
      <c r="D115" s="16"/>
      <c r="E115" s="17"/>
      <c r="F115" s="17"/>
      <c r="G115" s="17"/>
      <c r="H115" s="17"/>
      <c r="I115" s="17"/>
      <c r="J115" s="17"/>
      <c r="K115" s="17"/>
      <c r="L115" s="17"/>
      <c r="N115" s="11">
        <v>42227</v>
      </c>
      <c r="O115" s="12">
        <v>704.68</v>
      </c>
      <c r="P115" s="13">
        <v>2084.0700000000002</v>
      </c>
      <c r="Q115" s="12">
        <v>231.21</v>
      </c>
      <c r="R115" s="12">
        <v>226.48</v>
      </c>
      <c r="S115" s="12">
        <v>393.45</v>
      </c>
      <c r="T115" s="12">
        <v>119.97</v>
      </c>
      <c r="U115" s="12">
        <v>367.05</v>
      </c>
      <c r="V115" s="12">
        <v>644.91</v>
      </c>
      <c r="W115" s="12">
        <v>270.39</v>
      </c>
      <c r="Y115" s="21">
        <f>(O115-O114)/O114</f>
        <v>-7.0314371468429117E-3</v>
      </c>
      <c r="Z115" s="21">
        <f>(P115-P114)/P114</f>
        <v>-9.557167162504954E-3</v>
      </c>
      <c r="AA115" s="21">
        <f>(Q115-Q114)/Q114</f>
        <v>-1.1585157318741364E-2</v>
      </c>
      <c r="AB115" s="31">
        <v>0</v>
      </c>
      <c r="AC115" s="21">
        <f>(S115-S114)/S114</f>
        <v>4.775524796976364E-3</v>
      </c>
      <c r="AD115" s="21">
        <f>(T115-T114)/T114</f>
        <v>6.4597315436241273E-3</v>
      </c>
      <c r="AE115" s="21">
        <f>(U115-U114)/U114</f>
        <v>-2.1304394197952242E-2</v>
      </c>
      <c r="AF115" s="21">
        <f>(V115-V114)/V114</f>
        <v>3.2512989639400113E-3</v>
      </c>
      <c r="AG115" s="21">
        <f>(W115-W114)/W114</f>
        <v>2.2384391424357993E-2</v>
      </c>
      <c r="ED115" s="58"/>
      <c r="EE115" s="58"/>
      <c r="EH115" s="74"/>
      <c r="EI115" s="58"/>
    </row>
    <row r="116" spans="1:139" x14ac:dyDescent="0.2">
      <c r="D116" s="16"/>
      <c r="E116" s="17"/>
      <c r="F116" s="17"/>
      <c r="G116" s="17"/>
      <c r="H116" s="17"/>
      <c r="I116" s="17"/>
      <c r="J116" s="17"/>
      <c r="K116" s="17"/>
      <c r="L116" s="17"/>
      <c r="N116" s="11">
        <v>42228</v>
      </c>
      <c r="O116" s="12">
        <v>701.76</v>
      </c>
      <c r="P116" s="13">
        <v>2086.0500000000002</v>
      </c>
      <c r="Q116" s="12">
        <v>226.51</v>
      </c>
      <c r="R116" s="12">
        <v>226.48</v>
      </c>
      <c r="S116" s="12">
        <v>392.92</v>
      </c>
      <c r="T116" s="12">
        <v>121.08</v>
      </c>
      <c r="U116" s="12">
        <v>367.89</v>
      </c>
      <c r="V116" s="12">
        <v>654.16999999999996</v>
      </c>
      <c r="W116" s="12">
        <v>266.38</v>
      </c>
      <c r="Y116" s="21">
        <f>(O116-O115)/O115</f>
        <v>-4.1437248112617918E-3</v>
      </c>
      <c r="Z116" s="21">
        <f>(P116-P115)/P115</f>
        <v>9.5006405734932996E-4</v>
      </c>
      <c r="AA116" s="21">
        <f>(Q116-Q115)/Q115</f>
        <v>-2.0327840491328304E-2</v>
      </c>
      <c r="AB116" s="31">
        <v>0</v>
      </c>
      <c r="AC116" s="21">
        <f>(S116-S115)/S115</f>
        <v>-1.3470580759943392E-3</v>
      </c>
      <c r="AD116" s="21">
        <f>(T116-T115)/T115</f>
        <v>9.2523130782695626E-3</v>
      </c>
      <c r="AE116" s="21">
        <f>(U116-U115)/U115</f>
        <v>2.2885165508785585E-3</v>
      </c>
      <c r="AF116" s="21">
        <f>(V116-V115)/V115</f>
        <v>1.4358592671845671E-2</v>
      </c>
      <c r="AG116" s="21">
        <f>(W116-W115)/W115</f>
        <v>-1.4830430119457047E-2</v>
      </c>
    </row>
    <row r="117" spans="1:139" x14ac:dyDescent="0.2">
      <c r="D117" s="16"/>
      <c r="E117" s="17"/>
      <c r="F117" s="17"/>
      <c r="G117" s="17"/>
      <c r="H117" s="17"/>
      <c r="I117" s="17"/>
      <c r="J117" s="17"/>
      <c r="K117" s="17"/>
      <c r="L117" s="17"/>
      <c r="N117" s="11">
        <v>42229</v>
      </c>
      <c r="O117" s="12">
        <v>701</v>
      </c>
      <c r="P117" s="13">
        <v>2083.39</v>
      </c>
      <c r="Q117" s="12">
        <v>226.94</v>
      </c>
      <c r="R117" s="12">
        <v>226.48</v>
      </c>
      <c r="S117" s="12">
        <v>391.71</v>
      </c>
      <c r="T117" s="12">
        <v>120.15</v>
      </c>
      <c r="U117" s="12">
        <v>365.67</v>
      </c>
      <c r="V117" s="12">
        <v>649.51</v>
      </c>
      <c r="W117" s="12">
        <v>264.08</v>
      </c>
      <c r="Y117" s="21">
        <f>(O117-O116)/O116</f>
        <v>-1.0829913360692984E-3</v>
      </c>
      <c r="Z117" s="21">
        <f>(P117-P116)/P116</f>
        <v>-1.2751372210638809E-3</v>
      </c>
      <c r="AA117" s="21">
        <f>(Q117-Q116)/Q116</f>
        <v>1.898370932850677E-3</v>
      </c>
      <c r="AB117" s="31">
        <v>0</v>
      </c>
      <c r="AC117" s="21">
        <f>(S117-S116)/S116</f>
        <v>-3.079507278835479E-3</v>
      </c>
      <c r="AD117" s="21">
        <f>(T117-T116)/T116</f>
        <v>-7.6808721506441413E-3</v>
      </c>
      <c r="AE117" s="21">
        <f>(U117-U116)/U116</f>
        <v>-6.0344124602461895E-3</v>
      </c>
      <c r="AF117" s="21">
        <f>(V117-V116)/V116</f>
        <v>-7.123530580735846E-3</v>
      </c>
      <c r="AG117" s="21">
        <f>(W117-W116)/W116</f>
        <v>-8.6342818529920092E-3</v>
      </c>
    </row>
    <row r="118" spans="1:139" x14ac:dyDescent="0.2">
      <c r="D118" s="16"/>
      <c r="E118" s="17"/>
      <c r="F118" s="17"/>
      <c r="G118" s="17"/>
      <c r="H118" s="17"/>
      <c r="I118" s="17"/>
      <c r="J118" s="17"/>
      <c r="K118" s="17"/>
      <c r="L118" s="17"/>
      <c r="N118" s="11">
        <v>42230</v>
      </c>
      <c r="O118" s="12">
        <v>706.9</v>
      </c>
      <c r="P118" s="13">
        <v>2091.54</v>
      </c>
      <c r="Q118" s="12">
        <v>227.09</v>
      </c>
      <c r="R118" s="12">
        <v>226.48</v>
      </c>
      <c r="S118" s="12">
        <v>391.64</v>
      </c>
      <c r="T118" s="12">
        <v>119.91</v>
      </c>
      <c r="U118" s="12">
        <v>365.02</v>
      </c>
      <c r="V118" s="12">
        <v>647.82000000000005</v>
      </c>
      <c r="W118" s="12">
        <v>265.68</v>
      </c>
      <c r="Y118" s="21">
        <f>(O118-O117)/O117</f>
        <v>8.4165477888730068E-3</v>
      </c>
      <c r="Z118" s="21">
        <f>(P118-P117)/P117</f>
        <v>3.9118935964942191E-3</v>
      </c>
      <c r="AA118" s="21">
        <f>(Q118-Q117)/Q117</f>
        <v>6.6096765664935971E-4</v>
      </c>
      <c r="AB118" s="31">
        <v>0</v>
      </c>
      <c r="AC118" s="21">
        <f>(S118-S117)/S117</f>
        <v>-1.7870363278954629E-4</v>
      </c>
      <c r="AD118" s="21">
        <f>(T118-T117)/T117</f>
        <v>-1.9975031210987021E-3</v>
      </c>
      <c r="AE118" s="21">
        <f>(U118-U117)/U117</f>
        <v>-1.7775590012854051E-3</v>
      </c>
      <c r="AF118" s="21">
        <f>(V118-V117)/V117</f>
        <v>-2.6019614786530476E-3</v>
      </c>
      <c r="AG118" s="21">
        <f>(W118-W117)/W117</f>
        <v>6.0587700696759419E-3</v>
      </c>
      <c r="AT118" s="69"/>
    </row>
    <row r="119" spans="1:139" x14ac:dyDescent="0.2">
      <c r="D119" s="16"/>
      <c r="E119" s="17"/>
      <c r="F119" s="17"/>
      <c r="G119" s="17"/>
      <c r="H119" s="17"/>
      <c r="I119" s="17"/>
      <c r="J119" s="17"/>
      <c r="K119" s="17"/>
      <c r="L119" s="17"/>
      <c r="N119" s="11">
        <v>42233</v>
      </c>
      <c r="O119" s="12">
        <v>712.25</v>
      </c>
      <c r="P119" s="13">
        <v>2102.44</v>
      </c>
      <c r="Q119" s="12">
        <v>225.12</v>
      </c>
      <c r="R119" s="12">
        <v>226.49</v>
      </c>
      <c r="S119" s="12">
        <v>392.74</v>
      </c>
      <c r="T119" s="12">
        <v>119.8</v>
      </c>
      <c r="U119" s="12">
        <v>362.4</v>
      </c>
      <c r="V119" s="12">
        <v>651.14</v>
      </c>
      <c r="W119" s="12">
        <v>257.98</v>
      </c>
      <c r="Y119" s="21">
        <f>(O119-O118)/O118</f>
        <v>7.5682557646060584E-3</v>
      </c>
      <c r="Z119" s="21">
        <f>(P119-P118)/P118</f>
        <v>5.2114709735410708E-3</v>
      </c>
      <c r="AA119" s="21">
        <f>(Q119-Q118)/Q118</f>
        <v>-8.6749746796424276E-3</v>
      </c>
      <c r="AB119" s="31">
        <v>0</v>
      </c>
      <c r="AC119" s="21">
        <f>(S119-S118)/S118</f>
        <v>2.8087018690634838E-3</v>
      </c>
      <c r="AD119" s="21">
        <f>(T119-T118)/T118</f>
        <v>-9.1735468267867097E-4</v>
      </c>
      <c r="AE119" s="21">
        <f>(U119-U118)/U118</f>
        <v>-7.1776888937592591E-3</v>
      </c>
      <c r="AF119" s="21">
        <f>(V119-V118)/V118</f>
        <v>5.1248803680033587E-3</v>
      </c>
      <c r="AG119" s="21">
        <f>(W119-W118)/W118</f>
        <v>-2.8982234266787067E-2</v>
      </c>
    </row>
    <row r="120" spans="1:139" x14ac:dyDescent="0.2">
      <c r="D120" s="16"/>
      <c r="E120" s="17"/>
      <c r="F120" s="17"/>
      <c r="G120" s="17"/>
      <c r="H120" s="17"/>
      <c r="I120" s="17"/>
      <c r="J120" s="17"/>
      <c r="K120" s="17"/>
      <c r="L120" s="17"/>
      <c r="N120" s="11">
        <v>42234</v>
      </c>
      <c r="O120" s="12">
        <v>708.02</v>
      </c>
      <c r="P120" s="13">
        <v>2096.92</v>
      </c>
      <c r="Q120" s="12">
        <v>222.92</v>
      </c>
      <c r="R120" s="12">
        <v>226.49</v>
      </c>
      <c r="S120" s="12">
        <v>391.56</v>
      </c>
      <c r="T120" s="12">
        <v>119.49</v>
      </c>
      <c r="U120" s="12">
        <v>362.27</v>
      </c>
      <c r="V120" s="12">
        <v>650.27</v>
      </c>
      <c r="W120" s="12">
        <v>211.08</v>
      </c>
      <c r="Y120" s="21">
        <f>(O120-O119)/O119</f>
        <v>-5.9389259389259642E-3</v>
      </c>
      <c r="Z120" s="21">
        <f>(P120-P119)/P119</f>
        <v>-2.6255208234242031E-3</v>
      </c>
      <c r="AA120" s="21">
        <f>(Q120-Q119)/Q119</f>
        <v>-9.7725657427150722E-3</v>
      </c>
      <c r="AB120" s="31">
        <v>0</v>
      </c>
      <c r="AC120" s="21">
        <f>(S120-S119)/S119</f>
        <v>-3.0045322605286111E-3</v>
      </c>
      <c r="AD120" s="21">
        <f>(T120-T119)/T119</f>
        <v>-2.5876460767946768E-3</v>
      </c>
      <c r="AE120" s="21">
        <f>(U120-U119)/U119</f>
        <v>-3.5871964679910447E-4</v>
      </c>
      <c r="AF120" s="21">
        <f>(V120-V119)/V119</f>
        <v>-1.3361181927081804E-3</v>
      </c>
      <c r="AG120" s="21">
        <f>(W120-W119)/W119</f>
        <v>-0.18179703853011861</v>
      </c>
    </row>
    <row r="121" spans="1:139" x14ac:dyDescent="0.2">
      <c r="E121" s="17"/>
      <c r="F121" s="17"/>
      <c r="G121" s="17"/>
      <c r="H121" s="17"/>
      <c r="I121" s="17"/>
      <c r="J121" s="17"/>
      <c r="K121" s="17"/>
      <c r="L121" s="17"/>
      <c r="N121" s="11">
        <v>42235</v>
      </c>
      <c r="O121" s="12">
        <v>701.36</v>
      </c>
      <c r="P121" s="13">
        <v>2079.61</v>
      </c>
      <c r="Q121" s="12">
        <v>220.73</v>
      </c>
      <c r="R121" s="12">
        <v>226.5</v>
      </c>
      <c r="S121" s="12">
        <v>392.66</v>
      </c>
      <c r="T121" s="12">
        <v>119.49</v>
      </c>
      <c r="U121" s="12">
        <v>354.79</v>
      </c>
      <c r="V121" s="12">
        <v>656.67</v>
      </c>
      <c r="W121" s="12">
        <v>226.68</v>
      </c>
      <c r="Y121" s="21">
        <f>(O121-O120)/O120</f>
        <v>-9.4065139402841284E-3</v>
      </c>
      <c r="Z121" s="21">
        <f>(P121-P120)/P120</f>
        <v>-8.254964424012334E-3</v>
      </c>
      <c r="AA121" s="21">
        <f>(Q121-Q120)/Q120</f>
        <v>-9.8241521622106486E-3</v>
      </c>
      <c r="AB121" s="31">
        <v>0</v>
      </c>
      <c r="AC121" s="21">
        <f>(S121-S120)/S120</f>
        <v>2.8092757176423097E-3</v>
      </c>
      <c r="AD121" s="21">
        <f>(T121-T120)/T120</f>
        <v>0</v>
      </c>
      <c r="AE121" s="21">
        <f>(U121-U120)/U120</f>
        <v>-2.0647583294227955E-2</v>
      </c>
      <c r="AF121" s="21">
        <f>(V121-V120)/V120</f>
        <v>9.8420656035185031E-3</v>
      </c>
      <c r="AG121" s="21">
        <f>(W121-W120)/W120</f>
        <v>7.3905628197839648E-2</v>
      </c>
    </row>
    <row r="122" spans="1:139" x14ac:dyDescent="0.2">
      <c r="A122" s="60" t="s">
        <v>65</v>
      </c>
      <c r="D122" s="70"/>
      <c r="E122" s="17"/>
      <c r="F122" s="17"/>
      <c r="G122" s="17"/>
      <c r="H122" s="17"/>
      <c r="I122" s="17"/>
      <c r="J122" s="17"/>
      <c r="K122" s="17"/>
      <c r="L122" s="17"/>
      <c r="N122" s="11">
        <v>42236</v>
      </c>
      <c r="O122" s="12">
        <v>686.3</v>
      </c>
      <c r="P122" s="13">
        <v>2035.73</v>
      </c>
      <c r="Q122" s="12">
        <v>217.73</v>
      </c>
      <c r="R122" s="12">
        <v>226.51</v>
      </c>
      <c r="S122" s="12">
        <v>393.48</v>
      </c>
      <c r="T122" s="12">
        <v>120.7</v>
      </c>
      <c r="U122" s="12">
        <v>355.2</v>
      </c>
      <c r="V122" s="12">
        <v>671.4</v>
      </c>
      <c r="W122" s="12">
        <v>235.35</v>
      </c>
      <c r="Y122" s="21">
        <f>(O122-O121)/O121</f>
        <v>-2.147256758298172E-2</v>
      </c>
      <c r="Z122" s="21">
        <f>(P122-P121)/P121</f>
        <v>-2.1100110116800797E-2</v>
      </c>
      <c r="AA122" s="21">
        <f>(Q122-Q121)/Q121</f>
        <v>-1.3591265346803789E-2</v>
      </c>
      <c r="AB122" s="31">
        <v>0</v>
      </c>
      <c r="AC122" s="21">
        <f>(S122-S121)/S121</f>
        <v>2.0883206845616897E-3</v>
      </c>
      <c r="AD122" s="21">
        <f>(T122-T121)/T121</f>
        <v>1.0126370407565553E-2</v>
      </c>
      <c r="AE122" s="21">
        <f>(U122-U121)/U121</f>
        <v>1.1556131796272955E-3</v>
      </c>
      <c r="AF122" s="21">
        <f>(V122-V121)/V121</f>
        <v>2.2431358216455782E-2</v>
      </c>
      <c r="AG122" s="21">
        <f>(W122-W121)/W121</f>
        <v>3.8247750132345097E-2</v>
      </c>
    </row>
    <row r="123" spans="1:139" x14ac:dyDescent="0.2">
      <c r="C123" s="1" t="s">
        <v>66</v>
      </c>
      <c r="D123" s="71">
        <f>EF60</f>
        <v>5.2233556807347124E-3</v>
      </c>
      <c r="E123" s="17"/>
      <c r="F123" s="17"/>
      <c r="G123" s="17"/>
      <c r="H123" s="17"/>
      <c r="I123" s="17"/>
      <c r="J123" s="17"/>
      <c r="K123" s="17"/>
      <c r="L123" s="17"/>
      <c r="N123" s="11">
        <v>42237</v>
      </c>
      <c r="O123" s="12">
        <v>676.91</v>
      </c>
      <c r="P123" s="13">
        <v>1970.89</v>
      </c>
      <c r="Q123" s="12">
        <v>213.05</v>
      </c>
      <c r="R123" s="12">
        <v>226.52</v>
      </c>
      <c r="S123" s="12">
        <v>393.8</v>
      </c>
      <c r="T123" s="12">
        <v>121.3</v>
      </c>
      <c r="U123" s="12">
        <v>348.11</v>
      </c>
      <c r="V123" s="12">
        <v>675.13</v>
      </c>
      <c r="W123" s="12">
        <v>232.57</v>
      </c>
      <c r="Y123" s="21">
        <f>(O123-O122)/O122</f>
        <v>-1.3682063237651153E-2</v>
      </c>
      <c r="Z123" s="21">
        <f>(P123-P122)/P122</f>
        <v>-3.1850982202944356E-2</v>
      </c>
      <c r="AA123" s="21">
        <f>(Q123-Q122)/Q122</f>
        <v>-2.1494511551003438E-2</v>
      </c>
      <c r="AB123" s="31">
        <v>0</v>
      </c>
      <c r="AC123" s="21">
        <f>(S123-S122)/S122</f>
        <v>8.1325607400628541E-4</v>
      </c>
      <c r="AD123" s="21">
        <f>(T123-T122)/T122</f>
        <v>4.9710024855011952E-3</v>
      </c>
      <c r="AE123" s="21">
        <f>(U123-U122)/U122</f>
        <v>-1.9960585585585517E-2</v>
      </c>
      <c r="AF123" s="21">
        <f>(V123-V122)/V122</f>
        <v>5.5555555555555827E-3</v>
      </c>
      <c r="AG123" s="21">
        <f>(W123-W122)/W122</f>
        <v>-1.1812194603781606E-2</v>
      </c>
    </row>
    <row r="124" spans="1:139" x14ac:dyDescent="0.2">
      <c r="C124" s="1" t="s">
        <v>44</v>
      </c>
      <c r="D124" s="71">
        <f>EF61</f>
        <v>7.5820136202931919E-4</v>
      </c>
      <c r="E124" s="17"/>
      <c r="F124" s="17"/>
      <c r="G124" s="17"/>
      <c r="H124" s="17"/>
      <c r="I124" s="17"/>
      <c r="J124" s="17"/>
      <c r="K124" s="17"/>
      <c r="L124" s="17"/>
      <c r="N124" s="11">
        <v>42240</v>
      </c>
      <c r="O124" s="12">
        <v>651.04</v>
      </c>
      <c r="P124" s="13">
        <v>1893.21</v>
      </c>
      <c r="Q124" s="12">
        <v>201.18</v>
      </c>
      <c r="R124" s="12">
        <v>226.52</v>
      </c>
      <c r="S124" s="12">
        <v>394.16</v>
      </c>
      <c r="T124" s="12">
        <v>122.7</v>
      </c>
      <c r="U124" s="12">
        <v>336.88</v>
      </c>
      <c r="V124" s="12">
        <v>671.63</v>
      </c>
      <c r="W124" s="12">
        <v>210.5</v>
      </c>
      <c r="Y124" s="21">
        <f>(O124-O123)/O123</f>
        <v>-3.8217783752640684E-2</v>
      </c>
      <c r="Z124" s="21">
        <f>(P124-P123)/P123</f>
        <v>-3.9413665907280494E-2</v>
      </c>
      <c r="AA124" s="21">
        <f>(Q124-Q123)/Q123</f>
        <v>-5.5714620980990399E-2</v>
      </c>
      <c r="AB124" s="31">
        <v>0</v>
      </c>
      <c r="AC124" s="21">
        <f>(S124-S123)/S123</f>
        <v>9.1416962925346275E-4</v>
      </c>
      <c r="AD124" s="21">
        <f>(T124-T123)/T123</f>
        <v>1.1541632316570533E-2</v>
      </c>
      <c r="AE124" s="21">
        <f>(U124-U123)/U123</f>
        <v>-3.2259917842061468E-2</v>
      </c>
      <c r="AF124" s="21">
        <f>(V124-V123)/V123</f>
        <v>-5.1841867492186692E-3</v>
      </c>
      <c r="AG124" s="21">
        <f>(W124-W123)/W123</f>
        <v>-9.4896160295824886E-2</v>
      </c>
    </row>
    <row r="125" spans="1:139" x14ac:dyDescent="0.2">
      <c r="C125" s="1" t="s">
        <v>51</v>
      </c>
      <c r="D125" s="81">
        <f>EF62</f>
        <v>0.14515598943908628</v>
      </c>
      <c r="E125" s="17"/>
      <c r="F125" s="17"/>
      <c r="G125" s="17"/>
      <c r="H125" s="17"/>
      <c r="I125" s="17"/>
      <c r="J125" s="17"/>
      <c r="K125" s="17"/>
      <c r="L125" s="17"/>
      <c r="N125" s="11">
        <v>42241</v>
      </c>
      <c r="O125" s="12">
        <v>644.28</v>
      </c>
      <c r="P125" s="13">
        <v>1867.61</v>
      </c>
      <c r="Q125" s="12">
        <v>205.47</v>
      </c>
      <c r="R125" s="12">
        <v>226.52</v>
      </c>
      <c r="S125" s="12">
        <v>391.08</v>
      </c>
      <c r="T125" s="12">
        <v>120.75</v>
      </c>
      <c r="U125" s="12">
        <v>339.75</v>
      </c>
      <c r="V125" s="12">
        <v>662.73</v>
      </c>
      <c r="W125" s="12">
        <v>221.61</v>
      </c>
      <c r="Y125" s="21">
        <f>(O125-O124)/O124</f>
        <v>-1.0383386581469636E-2</v>
      </c>
      <c r="Z125" s="21">
        <f>(P125-P124)/P124</f>
        <v>-1.3522007595565277E-2</v>
      </c>
      <c r="AA125" s="21">
        <f>(Q125-Q124)/Q124</f>
        <v>2.1324187294959697E-2</v>
      </c>
      <c r="AB125" s="31">
        <v>0</v>
      </c>
      <c r="AC125" s="21">
        <f>(S125-S124)/S124</f>
        <v>-7.8140856504973627E-3</v>
      </c>
      <c r="AD125" s="21">
        <f>(T125-T124)/T124</f>
        <v>-1.5892420537897332E-2</v>
      </c>
      <c r="AE125" s="21">
        <f>(U125-U124)/U124</f>
        <v>8.5193540726668394E-3</v>
      </c>
      <c r="AF125" s="21">
        <f>(V125-V124)/V124</f>
        <v>-1.3251343745812393E-2</v>
      </c>
      <c r="AG125" s="21">
        <f>(W125-W124)/W124</f>
        <v>5.2779097387173464E-2</v>
      </c>
    </row>
    <row r="126" spans="1:139" x14ac:dyDescent="0.2">
      <c r="D126" s="16"/>
      <c r="E126" s="17"/>
      <c r="F126" s="17"/>
      <c r="G126" s="17"/>
      <c r="H126" s="17"/>
      <c r="I126" s="17"/>
      <c r="J126" s="17"/>
      <c r="K126" s="17"/>
      <c r="L126" s="17"/>
      <c r="N126" s="11">
        <v>42242</v>
      </c>
      <c r="O126" s="12">
        <v>659.31</v>
      </c>
      <c r="P126" s="13">
        <v>1940.51</v>
      </c>
      <c r="Q126" s="12">
        <v>204.62</v>
      </c>
      <c r="R126" s="12">
        <v>226.52</v>
      </c>
      <c r="S126" s="12">
        <v>389.78</v>
      </c>
      <c r="T126" s="12">
        <v>120.18</v>
      </c>
      <c r="U126" s="12">
        <v>335.51</v>
      </c>
      <c r="V126" s="12">
        <v>654.75</v>
      </c>
      <c r="W126" s="12">
        <v>225.83</v>
      </c>
      <c r="Y126" s="21">
        <f>(O126-O125)/O125</f>
        <v>2.332836654870549E-2</v>
      </c>
      <c r="Z126" s="21">
        <f>(P126-P125)/P125</f>
        <v>3.9033845395987435E-2</v>
      </c>
      <c r="AA126" s="21">
        <f>(Q126-Q125)/Q125</f>
        <v>-4.1368569620868949E-3</v>
      </c>
      <c r="AB126" s="31">
        <v>0</v>
      </c>
      <c r="AC126" s="21">
        <f>(S126-S125)/S125</f>
        <v>-3.3241280556408188E-3</v>
      </c>
      <c r="AD126" s="21">
        <f>(T126-T125)/T125</f>
        <v>-4.7204968944098815E-3</v>
      </c>
      <c r="AE126" s="21">
        <f>(U126-U125)/U125</f>
        <v>-1.2479764532744691E-2</v>
      </c>
      <c r="AF126" s="21">
        <f>(V126-V125)/V125</f>
        <v>-1.2041102711511502E-2</v>
      </c>
      <c r="AG126" s="21">
        <f>(W126-W125)/W125</f>
        <v>1.9042461982762503E-2</v>
      </c>
    </row>
    <row r="127" spans="1:139" x14ac:dyDescent="0.2">
      <c r="A127" s="60" t="s">
        <v>67</v>
      </c>
      <c r="C127" t="s">
        <v>68</v>
      </c>
      <c r="D127" s="16"/>
      <c r="E127" s="17"/>
      <c r="F127" s="17"/>
      <c r="G127" s="17"/>
      <c r="H127" s="17"/>
      <c r="I127" s="17"/>
      <c r="J127" s="17"/>
      <c r="K127" s="17"/>
      <c r="L127" s="17"/>
      <c r="N127" s="11">
        <v>42243</v>
      </c>
      <c r="O127" s="12">
        <v>670.52</v>
      </c>
      <c r="P127" s="13">
        <v>1987.66</v>
      </c>
      <c r="Q127" s="12">
        <v>212.12</v>
      </c>
      <c r="R127" s="12">
        <v>226.52</v>
      </c>
      <c r="S127" s="12">
        <v>390.68</v>
      </c>
      <c r="T127" s="12">
        <v>118.72</v>
      </c>
      <c r="U127" s="12">
        <v>353.62</v>
      </c>
      <c r="V127" s="12">
        <v>653.59</v>
      </c>
      <c r="W127" s="12">
        <v>224.77</v>
      </c>
      <c r="Y127" s="21">
        <f>(O127-O126)/O126</f>
        <v>1.7002623955347313E-2</v>
      </c>
      <c r="Z127" s="21">
        <f>(P127-P126)/P126</f>
        <v>2.429773616214299E-2</v>
      </c>
      <c r="AA127" s="21">
        <f>(Q127-Q126)/Q126</f>
        <v>3.6653308571987099E-2</v>
      </c>
      <c r="AB127" s="31">
        <v>0</v>
      </c>
      <c r="AC127" s="21">
        <f>(S127-S126)/S126</f>
        <v>2.3089948175894969E-3</v>
      </c>
      <c r="AD127" s="21">
        <f>(T127-T126)/T126</f>
        <v>-1.2148444000665734E-2</v>
      </c>
      <c r="AE127" s="21">
        <f>(U127-U126)/U126</f>
        <v>5.397752675032045E-2</v>
      </c>
      <c r="AF127" s="21">
        <f>(V127-V126)/V126</f>
        <v>-1.7716685757922384E-3</v>
      </c>
      <c r="AG127" s="21">
        <f>(W127-W126)/W126</f>
        <v>-4.6937962183943773E-3</v>
      </c>
    </row>
    <row r="128" spans="1:139" x14ac:dyDescent="0.2">
      <c r="D128" s="16"/>
      <c r="E128" s="17"/>
      <c r="F128" s="17"/>
      <c r="G128" s="17"/>
      <c r="H128" s="17"/>
      <c r="I128" s="17"/>
      <c r="J128" s="17"/>
      <c r="K128" s="17"/>
      <c r="L128" s="17"/>
      <c r="N128" s="11">
        <v>42244</v>
      </c>
      <c r="O128" s="12">
        <v>674.84</v>
      </c>
      <c r="P128" s="13">
        <v>1988.87</v>
      </c>
      <c r="Q128" s="12">
        <v>213.28</v>
      </c>
      <c r="R128" s="12">
        <v>226.52</v>
      </c>
      <c r="S128" s="12">
        <v>390.59</v>
      </c>
      <c r="T128" s="12">
        <v>118.81</v>
      </c>
      <c r="U128" s="12">
        <v>365.65</v>
      </c>
      <c r="V128" s="12">
        <v>660.22</v>
      </c>
      <c r="W128" s="12">
        <v>231.4</v>
      </c>
      <c r="Y128" s="21">
        <f>(O128-O127)/O127</f>
        <v>6.4427608423313996E-3</v>
      </c>
      <c r="Z128" s="21">
        <f>(P128-P127)/P127</f>
        <v>6.0875602467213154E-4</v>
      </c>
      <c r="AA128" s="21">
        <f>(Q128-Q127)/Q127</f>
        <v>5.4686026777295707E-3</v>
      </c>
      <c r="AB128" s="31">
        <v>0</v>
      </c>
      <c r="AC128" s="21">
        <f>(S128-S127)/S127</f>
        <v>-2.303675642470355E-4</v>
      </c>
      <c r="AD128" s="21">
        <f>(T128-T127)/T127</f>
        <v>7.5808625336930096E-4</v>
      </c>
      <c r="AE128" s="21">
        <f>(U128-U127)/U127</f>
        <v>3.4019569028901006E-2</v>
      </c>
      <c r="AF128" s="21">
        <f>(V128-V127)/V127</f>
        <v>1.0143974051010566E-2</v>
      </c>
      <c r="AG128" s="21">
        <f>(W128-W127)/W127</f>
        <v>2.9496818970503158E-2</v>
      </c>
    </row>
    <row r="129" spans="1:33" x14ac:dyDescent="0.2">
      <c r="A129" s="60" t="s">
        <v>69</v>
      </c>
      <c r="C129" s="1" t="s">
        <v>70</v>
      </c>
      <c r="D129" s="72">
        <f>D26</f>
        <v>3.4090769064601375E-3</v>
      </c>
      <c r="E129" s="17"/>
      <c r="F129" s="17"/>
      <c r="G129" s="17"/>
      <c r="H129" s="17"/>
      <c r="I129" s="17"/>
      <c r="J129" s="17"/>
      <c r="K129" s="17"/>
      <c r="L129" s="17"/>
      <c r="N129" s="11">
        <v>42247</v>
      </c>
      <c r="O129" s="12">
        <v>674.86</v>
      </c>
      <c r="P129" s="13">
        <v>1972.18</v>
      </c>
      <c r="Q129" s="12">
        <v>212.87</v>
      </c>
      <c r="R129" s="12">
        <v>226.51</v>
      </c>
      <c r="S129" s="12">
        <v>390.36</v>
      </c>
      <c r="T129" s="12">
        <v>118.53</v>
      </c>
      <c r="U129" s="12">
        <v>380.85</v>
      </c>
      <c r="V129" s="12">
        <v>659.35</v>
      </c>
      <c r="W129" s="12">
        <v>230.06</v>
      </c>
      <c r="Y129" s="21">
        <f>(O129-O128)/O128</f>
        <v>2.9636654614400167E-5</v>
      </c>
      <c r="Z129" s="21">
        <f>(P129-P128)/P128</f>
        <v>-8.391699809439445E-3</v>
      </c>
      <c r="AA129" s="21">
        <f>(Q129-Q128)/Q128</f>
        <v>-1.9223555888972083E-3</v>
      </c>
      <c r="AB129" s="31">
        <v>0</v>
      </c>
      <c r="AC129" s="21">
        <f>(S129-S128)/S128</f>
        <v>-5.8885276120730526E-4</v>
      </c>
      <c r="AD129" s="21">
        <f>(T129-T128)/T128</f>
        <v>-2.3567039811463776E-3</v>
      </c>
      <c r="AE129" s="21">
        <f>(U129-U128)/U128</f>
        <v>4.1569807192670713E-2</v>
      </c>
      <c r="AF129" s="21">
        <f>(V129-V128)/V128</f>
        <v>-1.3177425706582722E-3</v>
      </c>
      <c r="AG129" s="21">
        <f>(W129-W128)/W128</f>
        <v>-5.7908383751080527E-3</v>
      </c>
    </row>
    <row r="130" spans="1:33" x14ac:dyDescent="0.2">
      <c r="D130" s="16"/>
      <c r="E130" s="17"/>
      <c r="F130" s="17"/>
      <c r="G130" s="17"/>
      <c r="H130" s="17"/>
      <c r="I130" s="17"/>
      <c r="J130" s="17"/>
      <c r="K130" s="17"/>
      <c r="L130" s="17"/>
      <c r="N130" s="11">
        <v>42248</v>
      </c>
      <c r="O130" s="12">
        <v>656.27</v>
      </c>
      <c r="P130" s="13">
        <v>1913.85</v>
      </c>
      <c r="Q130" s="12">
        <v>208.14</v>
      </c>
      <c r="R130" s="12">
        <v>226.52</v>
      </c>
      <c r="S130" s="12">
        <v>390.68</v>
      </c>
      <c r="T130" s="12">
        <v>118.77</v>
      </c>
      <c r="U130" s="12">
        <v>364.14</v>
      </c>
      <c r="V130" s="12">
        <v>663.6</v>
      </c>
      <c r="W130" s="12">
        <v>228.12</v>
      </c>
      <c r="Y130" s="21">
        <f>(O130-O129)/O129</f>
        <v>-2.7546454079364655E-2</v>
      </c>
      <c r="Z130" s="21">
        <f>(P130-P129)/P129</f>
        <v>-2.9576407832956501E-2</v>
      </c>
      <c r="AA130" s="21">
        <f>(Q130-Q129)/Q129</f>
        <v>-2.2220134354300831E-2</v>
      </c>
      <c r="AB130" s="31">
        <v>0</v>
      </c>
      <c r="AC130" s="21">
        <f>(S130-S129)/S129</f>
        <v>8.1975612255352282E-4</v>
      </c>
      <c r="AD130" s="21">
        <f>(T130-T129)/T129</f>
        <v>2.0248038471272663E-3</v>
      </c>
      <c r="AE130" s="21">
        <f>(U130-U129)/U129</f>
        <v>-4.3875541551792137E-2</v>
      </c>
      <c r="AF130" s="21">
        <f>(V130-V129)/V129</f>
        <v>6.4457420186547357E-3</v>
      </c>
      <c r="AG130" s="21">
        <f>(W130-W129)/W129</f>
        <v>-8.4325828044857758E-3</v>
      </c>
    </row>
    <row r="131" spans="1:33" ht="17" x14ac:dyDescent="0.2">
      <c r="C131" s="1" t="s">
        <v>72</v>
      </c>
      <c r="D131" s="19" t="s">
        <v>71</v>
      </c>
      <c r="E131" s="17"/>
      <c r="F131" s="17"/>
      <c r="G131" s="17"/>
      <c r="H131" s="17"/>
      <c r="I131" s="17"/>
      <c r="J131" s="17"/>
      <c r="K131" s="17"/>
      <c r="L131" s="17"/>
      <c r="N131" s="11">
        <v>42249</v>
      </c>
      <c r="O131" s="12">
        <v>665.34</v>
      </c>
      <c r="P131" s="13">
        <v>1948.86</v>
      </c>
      <c r="Q131" s="12">
        <v>207.16</v>
      </c>
      <c r="R131" s="12">
        <v>226.52</v>
      </c>
      <c r="S131" s="12">
        <v>390.3</v>
      </c>
      <c r="T131" s="12">
        <v>118.38</v>
      </c>
      <c r="U131" s="12">
        <v>366.64</v>
      </c>
      <c r="V131" s="12">
        <v>659.99</v>
      </c>
      <c r="W131" s="12">
        <v>229.28</v>
      </c>
      <c r="Y131" s="21">
        <f>(O131-O130)/O130</f>
        <v>1.3820531183811617E-2</v>
      </c>
      <c r="Z131" s="21">
        <f>(P131-P130)/P130</f>
        <v>1.829296966846931E-2</v>
      </c>
      <c r="AA131" s="21">
        <f>(Q131-Q130)/Q130</f>
        <v>-4.7083693667723161E-3</v>
      </c>
      <c r="AB131" s="31">
        <v>0</v>
      </c>
      <c r="AC131" s="21">
        <f>(S131-S130)/S130</f>
        <v>-9.7266304904268313E-4</v>
      </c>
      <c r="AD131" s="21">
        <f>(T131-T130)/T130</f>
        <v>-3.2836574892649707E-3</v>
      </c>
      <c r="AE131" s="21">
        <f>(U131-U130)/U130</f>
        <v>6.865491294557039E-3</v>
      </c>
      <c r="AF131" s="21">
        <f>(V131-V130)/V130</f>
        <v>-5.4400241109102071E-3</v>
      </c>
      <c r="AG131" s="21">
        <f>(W131-W130)/W130</f>
        <v>5.0850429598456801E-3</v>
      </c>
    </row>
    <row r="132" spans="1:33" ht="17" x14ac:dyDescent="0.2">
      <c r="C132" s="14" t="s">
        <v>7</v>
      </c>
      <c r="D132" s="45">
        <v>4.6572573136383383E-2</v>
      </c>
      <c r="E132" s="17"/>
      <c r="F132" s="17"/>
      <c r="G132" s="17"/>
      <c r="H132" s="17"/>
      <c r="I132" s="17"/>
      <c r="J132" s="17"/>
      <c r="K132" s="17"/>
      <c r="L132" s="17"/>
      <c r="N132" s="11">
        <v>42250</v>
      </c>
      <c r="O132" s="12">
        <v>666.77</v>
      </c>
      <c r="P132" s="13">
        <v>1951.13</v>
      </c>
      <c r="Q132" s="12">
        <v>208.91</v>
      </c>
      <c r="R132" s="12">
        <v>226.53</v>
      </c>
      <c r="S132" s="12">
        <v>391.21</v>
      </c>
      <c r="T132" s="12">
        <v>117.89</v>
      </c>
      <c r="U132" s="12">
        <v>369.67</v>
      </c>
      <c r="V132" s="12">
        <v>654.69000000000005</v>
      </c>
      <c r="W132" s="12">
        <v>227.18</v>
      </c>
      <c r="Y132" s="21">
        <f>(O132-O131)/O131</f>
        <v>2.1492770613520153E-3</v>
      </c>
      <c r="Z132" s="21">
        <f>(P132-P131)/P131</f>
        <v>1.1647835144649741E-3</v>
      </c>
      <c r="AA132" s="21">
        <f>(Q132-Q131)/Q131</f>
        <v>8.4475767522687786E-3</v>
      </c>
      <c r="AB132" s="31">
        <v>0</v>
      </c>
      <c r="AC132" s="21">
        <f>(S132-S131)/S131</f>
        <v>2.3315398411477535E-3</v>
      </c>
      <c r="AD132" s="21">
        <f>(T132-T131)/T131</f>
        <v>-4.1392127048487486E-3</v>
      </c>
      <c r="AE132" s="21">
        <f>(U132-U131)/U131</f>
        <v>8.2642373990836505E-3</v>
      </c>
      <c r="AF132" s="21">
        <f>(V132-V131)/V131</f>
        <v>-8.0304247034045286E-3</v>
      </c>
      <c r="AG132" s="21">
        <f>(W132-W131)/W131</f>
        <v>-9.1591067690160247E-3</v>
      </c>
    </row>
    <row r="133" spans="1:33" ht="17" x14ac:dyDescent="0.2">
      <c r="C133" s="14" t="s">
        <v>10</v>
      </c>
      <c r="D133" s="45">
        <v>6.2387246273378376E-2</v>
      </c>
      <c r="E133" s="17"/>
      <c r="F133" s="17"/>
      <c r="G133" s="17"/>
      <c r="H133" s="17"/>
      <c r="I133" s="17"/>
      <c r="J133" s="17"/>
      <c r="K133" s="17"/>
      <c r="L133" s="17"/>
      <c r="N133" s="11">
        <v>42251</v>
      </c>
      <c r="O133" s="12">
        <v>660.68</v>
      </c>
      <c r="P133" s="13">
        <v>1921.22</v>
      </c>
      <c r="Q133" s="12">
        <v>205.43</v>
      </c>
      <c r="R133" s="12">
        <v>226.52</v>
      </c>
      <c r="S133" s="12">
        <v>392.4</v>
      </c>
      <c r="T133" s="12">
        <v>118.13</v>
      </c>
      <c r="U133" s="12">
        <v>364.87</v>
      </c>
      <c r="V133" s="12">
        <v>652.89</v>
      </c>
      <c r="W133" s="12">
        <v>230.3</v>
      </c>
      <c r="Y133" s="21">
        <f>(O133-O132)/O132</f>
        <v>-9.133584294434411E-3</v>
      </c>
      <c r="Z133" s="21">
        <f>(P133-P132)/P132</f>
        <v>-1.5329578244402004E-2</v>
      </c>
      <c r="AA133" s="21">
        <f>(Q133-Q132)/Q132</f>
        <v>-1.6657890957828683E-2</v>
      </c>
      <c r="AB133" s="31">
        <v>0</v>
      </c>
      <c r="AC133" s="21">
        <f>(S133-S132)/S132</f>
        <v>3.0418445336264353E-3</v>
      </c>
      <c r="AD133" s="21">
        <f>(T133-T132)/T132</f>
        <v>2.0357960810925006E-3</v>
      </c>
      <c r="AE133" s="21">
        <f>(U133-U132)/U132</f>
        <v>-1.2984553791219225E-2</v>
      </c>
      <c r="AF133" s="21">
        <f>(V133-V132)/V132</f>
        <v>-2.749392842414071E-3</v>
      </c>
      <c r="AG133" s="21">
        <f>(W133-W132)/W132</f>
        <v>1.373360331015056E-2</v>
      </c>
    </row>
    <row r="134" spans="1:33" ht="17" x14ac:dyDescent="0.2">
      <c r="C134" s="14" t="s">
        <v>32</v>
      </c>
      <c r="D134" s="45">
        <v>3.8696413831708944E-2</v>
      </c>
      <c r="E134" s="17"/>
      <c r="F134" s="17"/>
      <c r="G134" s="17"/>
      <c r="H134" s="17"/>
      <c r="I134" s="17"/>
      <c r="J134" s="17"/>
      <c r="K134" s="17"/>
      <c r="L134" s="17"/>
      <c r="N134" s="11">
        <v>42255</v>
      </c>
      <c r="O134" s="12">
        <v>674.34</v>
      </c>
      <c r="P134" s="13">
        <v>1969.41</v>
      </c>
      <c r="Q134" s="12">
        <v>206.5</v>
      </c>
      <c r="R134" s="12">
        <v>226.52</v>
      </c>
      <c r="S134" s="12">
        <v>391.34</v>
      </c>
      <c r="T134" s="12">
        <v>119</v>
      </c>
      <c r="U134" s="12">
        <v>366.93</v>
      </c>
      <c r="V134" s="12">
        <v>652.65</v>
      </c>
      <c r="W134" s="12">
        <v>243.61</v>
      </c>
      <c r="Y134" s="21">
        <f>(O134-O133)/O133</f>
        <v>2.0675667494097116E-2</v>
      </c>
      <c r="Z134" s="21">
        <f>(P134-P133)/P133</f>
        <v>2.5083020164270647E-2</v>
      </c>
      <c r="AA134" s="21">
        <f>(Q134-Q133)/Q133</f>
        <v>5.2085868665725215E-3</v>
      </c>
      <c r="AB134" s="31">
        <v>0</v>
      </c>
      <c r="AC134" s="21">
        <f>(S134-S133)/S133</f>
        <v>-2.7013251783894045E-3</v>
      </c>
      <c r="AD134" s="21">
        <f>(T134-T133)/T133</f>
        <v>7.3647676288834726E-3</v>
      </c>
      <c r="AE134" s="21">
        <f>(U134-U133)/U133</f>
        <v>5.6458464658645608E-3</v>
      </c>
      <c r="AF134" s="21">
        <f>(V134-V133)/V133</f>
        <v>-3.6759637917567906E-4</v>
      </c>
      <c r="AG134" s="21">
        <f>(W134-W133)/W133</f>
        <v>5.7794181502388194E-2</v>
      </c>
    </row>
    <row r="135" spans="1:33" ht="17" x14ac:dyDescent="0.2">
      <c r="C135" s="14" t="s">
        <v>29</v>
      </c>
      <c r="D135" s="45">
        <v>0.35066063361025007</v>
      </c>
      <c r="E135" s="17"/>
      <c r="F135" s="17"/>
      <c r="G135" s="17"/>
      <c r="H135" s="17"/>
      <c r="I135" s="17"/>
      <c r="J135" s="17"/>
      <c r="K135" s="17"/>
      <c r="L135" s="17"/>
      <c r="N135" s="11">
        <v>42256</v>
      </c>
      <c r="O135" s="12">
        <v>667.68</v>
      </c>
      <c r="P135" s="13">
        <v>1942.04</v>
      </c>
      <c r="Q135" s="12">
        <v>210.74</v>
      </c>
      <c r="R135" s="12">
        <v>226.52</v>
      </c>
      <c r="S135" s="12">
        <v>392.11</v>
      </c>
      <c r="T135" s="12">
        <v>118.88</v>
      </c>
      <c r="U135" s="12">
        <v>359.92</v>
      </c>
      <c r="V135" s="12">
        <v>641.59</v>
      </c>
      <c r="W135" s="12">
        <v>238.17</v>
      </c>
      <c r="Y135" s="21">
        <f>(O135-O134)/O134</f>
        <v>-9.8763235163271956E-3</v>
      </c>
      <c r="Z135" s="21">
        <f>(P135-P134)/P134</f>
        <v>-1.3897563229596741E-2</v>
      </c>
      <c r="AA135" s="21">
        <f>(Q135-Q134)/Q134</f>
        <v>2.0532687651331764E-2</v>
      </c>
      <c r="AB135" s="31">
        <v>0</v>
      </c>
      <c r="AC135" s="21">
        <f>(S135-S134)/S134</f>
        <v>1.9675985076916202E-3</v>
      </c>
      <c r="AD135" s="21">
        <f>(T135-T134)/T134</f>
        <v>-1.008403361344576E-3</v>
      </c>
      <c r="AE135" s="21">
        <f>(U135-U134)/U134</f>
        <v>-1.9104461341400241E-2</v>
      </c>
      <c r="AF135" s="21">
        <f>(V135-V134)/V134</f>
        <v>-1.6946295870680986E-2</v>
      </c>
      <c r="AG135" s="21">
        <f>(W135-W134)/W134</f>
        <v>-2.2330774598744E-2</v>
      </c>
    </row>
    <row r="136" spans="1:33" ht="17" x14ac:dyDescent="0.2">
      <c r="C136" s="14" t="s">
        <v>33</v>
      </c>
      <c r="D136" s="45">
        <v>0.40670878353915069</v>
      </c>
      <c r="E136" s="17"/>
      <c r="F136" s="17"/>
      <c r="G136" s="17"/>
      <c r="H136" s="17"/>
      <c r="I136" s="17"/>
      <c r="J136" s="17"/>
      <c r="K136" s="17"/>
      <c r="L136" s="17"/>
      <c r="N136" s="11">
        <v>42257</v>
      </c>
      <c r="O136" s="12">
        <v>668.41</v>
      </c>
      <c r="P136" s="13">
        <v>1952.29</v>
      </c>
      <c r="Q136" s="12">
        <v>209.15</v>
      </c>
      <c r="R136" s="12">
        <v>226.52</v>
      </c>
      <c r="S136" s="12">
        <v>391.28</v>
      </c>
      <c r="T136" s="12">
        <v>119.21</v>
      </c>
      <c r="U136" s="12">
        <v>366.64</v>
      </c>
      <c r="V136" s="12">
        <v>645.84</v>
      </c>
      <c r="W136" s="12">
        <v>238.48</v>
      </c>
      <c r="Y136" s="21">
        <f>(O136-O135)/O135</f>
        <v>1.0933381260484337E-3</v>
      </c>
      <c r="Z136" s="21">
        <f>(P136-P135)/P135</f>
        <v>5.2779551399559227E-3</v>
      </c>
      <c r="AA136" s="21">
        <f>(Q136-Q135)/Q135</f>
        <v>-7.5448419853848502E-3</v>
      </c>
      <c r="AB136" s="31">
        <v>0</v>
      </c>
      <c r="AC136" s="21">
        <f>(S136-S135)/S135</f>
        <v>-2.1167529519778659E-3</v>
      </c>
      <c r="AD136" s="21">
        <f>(T136-T135)/T135</f>
        <v>2.775908479138613E-3</v>
      </c>
      <c r="AE136" s="21">
        <f>(U136-U135)/U135</f>
        <v>1.8670815736830323E-2</v>
      </c>
      <c r="AF136" s="21">
        <f>(V136-V135)/V135</f>
        <v>6.624168082420237E-3</v>
      </c>
      <c r="AG136" s="21">
        <f>(W136-W135)/W135</f>
        <v>1.3015913003317054E-3</v>
      </c>
    </row>
    <row r="137" spans="1:33" ht="17" x14ac:dyDescent="0.2">
      <c r="C137" s="14" t="s">
        <v>34</v>
      </c>
      <c r="D137" s="45">
        <v>1.3731623680415939E-2</v>
      </c>
      <c r="E137" s="17"/>
      <c r="F137" s="17"/>
      <c r="G137" s="17"/>
      <c r="H137" s="17"/>
      <c r="I137" s="17"/>
      <c r="J137" s="17"/>
      <c r="K137" s="17"/>
      <c r="L137" s="17"/>
      <c r="N137" s="11">
        <v>42258</v>
      </c>
      <c r="O137" s="12">
        <v>670.37</v>
      </c>
      <c r="P137" s="13">
        <v>1961.05</v>
      </c>
      <c r="Q137" s="12">
        <v>209.03</v>
      </c>
      <c r="R137" s="12">
        <v>226.53</v>
      </c>
      <c r="S137" s="12">
        <v>392.16</v>
      </c>
      <c r="T137" s="12">
        <v>119.61</v>
      </c>
      <c r="U137" s="12">
        <v>363.47</v>
      </c>
      <c r="V137" s="12">
        <v>642.35</v>
      </c>
      <c r="W137" s="12">
        <v>240.11</v>
      </c>
      <c r="Y137" s="21">
        <f>(O137-O136)/O136</f>
        <v>2.9323319519457165E-3</v>
      </c>
      <c r="Z137" s="21">
        <f>(P137-P136)/P136</f>
        <v>4.4870382986134183E-3</v>
      </c>
      <c r="AA137" s="21">
        <f>(Q137-Q136)/Q136</f>
        <v>-5.7375089648579753E-4</v>
      </c>
      <c r="AB137" s="31">
        <v>0</v>
      </c>
      <c r="AC137" s="21">
        <f>(S137-S136)/S136</f>
        <v>2.2490288284605716E-3</v>
      </c>
      <c r="AD137" s="21">
        <f>(T137-T136)/T136</f>
        <v>3.355423202751495E-3</v>
      </c>
      <c r="AE137" s="21">
        <f>(U137-U136)/U136</f>
        <v>-8.6460833515163635E-3</v>
      </c>
      <c r="AF137" s="21">
        <f>(V137-V136)/V136</f>
        <v>-5.4038151864238956E-3</v>
      </c>
      <c r="AG137" s="21">
        <f>(W137-W136)/W136</f>
        <v>6.8349547131835962E-3</v>
      </c>
    </row>
    <row r="138" spans="1:33" ht="17" x14ac:dyDescent="0.2">
      <c r="C138" s="14" t="s">
        <v>35</v>
      </c>
      <c r="D138" s="45">
        <v>1.7034969323868182E-3</v>
      </c>
      <c r="E138" s="17"/>
      <c r="F138" s="17"/>
      <c r="G138" s="17"/>
      <c r="H138" s="17"/>
      <c r="I138" s="17"/>
      <c r="J138" s="17"/>
      <c r="K138" s="17"/>
      <c r="L138" s="17"/>
      <c r="N138" s="11">
        <v>42261</v>
      </c>
      <c r="O138" s="12">
        <v>667.97</v>
      </c>
      <c r="P138" s="13">
        <v>1953.03</v>
      </c>
      <c r="Q138" s="12">
        <v>210.22</v>
      </c>
      <c r="R138" s="12">
        <v>226.52</v>
      </c>
      <c r="S138" s="12">
        <v>392.2</v>
      </c>
      <c r="T138" s="12">
        <v>119.57</v>
      </c>
      <c r="U138" s="12">
        <v>359.61</v>
      </c>
      <c r="V138" s="12">
        <v>644.91</v>
      </c>
      <c r="W138" s="12">
        <v>230.64</v>
      </c>
      <c r="Y138" s="21">
        <f>(O138-O137)/O137</f>
        <v>-3.5801124752002284E-3</v>
      </c>
      <c r="Z138" s="21">
        <f>(P138-P137)/P137</f>
        <v>-4.0896458529869114E-3</v>
      </c>
      <c r="AA138" s="21">
        <f>(Q138-Q137)/Q137</f>
        <v>5.6929627326221003E-3</v>
      </c>
      <c r="AB138" s="31">
        <v>0</v>
      </c>
      <c r="AC138" s="21">
        <f>(S138-S137)/S137</f>
        <v>1.0199918400643517E-4</v>
      </c>
      <c r="AD138" s="21">
        <f>(T138-T137)/T137</f>
        <v>-3.3442019898007069E-4</v>
      </c>
      <c r="AE138" s="21">
        <f>(U138-U137)/U137</f>
        <v>-1.0619858585302813E-2</v>
      </c>
      <c r="AF138" s="21">
        <f>(V138-V137)/V137</f>
        <v>3.9853662333617897E-3</v>
      </c>
      <c r="AG138" s="21">
        <f>(W138-W137)/W137</f>
        <v>-3.944025654908178E-2</v>
      </c>
    </row>
    <row r="139" spans="1:33" x14ac:dyDescent="0.2">
      <c r="C139" s="15" t="s">
        <v>27</v>
      </c>
      <c r="D139" s="45">
        <v>1.217790117883839E-2</v>
      </c>
      <c r="E139" s="17"/>
      <c r="F139" s="17"/>
      <c r="G139" s="17"/>
      <c r="H139" s="17"/>
      <c r="I139" s="17"/>
      <c r="J139" s="17"/>
      <c r="K139" s="17"/>
      <c r="L139" s="17"/>
      <c r="N139" s="11">
        <v>42262</v>
      </c>
      <c r="O139" s="12">
        <v>675.5</v>
      </c>
      <c r="P139" s="13">
        <v>1978.09</v>
      </c>
      <c r="Q139" s="12">
        <v>210.07</v>
      </c>
      <c r="R139" s="12">
        <v>226.51</v>
      </c>
      <c r="S139" s="12">
        <v>389.77</v>
      </c>
      <c r="T139" s="12">
        <v>118.87</v>
      </c>
      <c r="U139" s="12">
        <v>360.44</v>
      </c>
      <c r="V139" s="12">
        <v>641.94000000000005</v>
      </c>
      <c r="W139" s="12">
        <v>230.3</v>
      </c>
      <c r="Y139" s="21">
        <f>(O139-O138)/O138</f>
        <v>1.1272961360540103E-2</v>
      </c>
      <c r="Z139" s="21">
        <f>(P139-P138)/P138</f>
        <v>1.2831344116577803E-2</v>
      </c>
      <c r="AA139" s="21">
        <f>(Q139-Q138)/Q138</f>
        <v>-7.1353819807823079E-4</v>
      </c>
      <c r="AB139" s="31">
        <v>0</v>
      </c>
      <c r="AC139" s="21">
        <f>(S139-S138)/S138</f>
        <v>-6.1958184599694207E-3</v>
      </c>
      <c r="AD139" s="21">
        <f>(T139-T138)/T138</f>
        <v>-5.8543112820940765E-3</v>
      </c>
      <c r="AE139" s="21">
        <f>(U139-U138)/U138</f>
        <v>2.3080559495008038E-3</v>
      </c>
      <c r="AF139" s="21">
        <f>(V139-V138)/V138</f>
        <v>-4.6052937619201345E-3</v>
      </c>
      <c r="AG139" s="21">
        <f>(W139-W138)/W138</f>
        <v>-1.474158862296111E-3</v>
      </c>
    </row>
    <row r="140" spans="1:33" ht="17" x14ac:dyDescent="0.2">
      <c r="C140" s="14" t="s">
        <v>30</v>
      </c>
      <c r="D140" s="45">
        <v>6.7361327865626847E-2</v>
      </c>
      <c r="E140" s="17"/>
      <c r="F140" s="17"/>
      <c r="G140" s="17"/>
      <c r="H140" s="17"/>
      <c r="I140" s="17"/>
      <c r="J140" s="17"/>
      <c r="K140" s="17"/>
      <c r="L140" s="17"/>
      <c r="N140" s="11">
        <v>42263</v>
      </c>
      <c r="O140" s="12">
        <v>681.85</v>
      </c>
      <c r="P140" s="13">
        <v>1995.31</v>
      </c>
      <c r="Q140" s="12">
        <v>213.81</v>
      </c>
      <c r="R140" s="12">
        <v>226.52</v>
      </c>
      <c r="S140" s="12">
        <v>389.48</v>
      </c>
      <c r="T140" s="12">
        <v>119.18</v>
      </c>
      <c r="U140" s="12">
        <v>368.37</v>
      </c>
      <c r="V140" s="12">
        <v>651.49</v>
      </c>
      <c r="W140" s="12">
        <v>229.09</v>
      </c>
      <c r="Y140" s="21">
        <f>(O140-O139)/O139</f>
        <v>9.4004441154700562E-3</v>
      </c>
      <c r="Z140" s="21">
        <f>(P140-P139)/P139</f>
        <v>8.7053672987579076E-3</v>
      </c>
      <c r="AA140" s="21">
        <f>(Q140-Q139)/Q139</f>
        <v>1.7803589279763932E-2</v>
      </c>
      <c r="AB140" s="31">
        <v>0</v>
      </c>
      <c r="AC140" s="21">
        <f>(S140-S139)/S139</f>
        <v>-7.4402852964559516E-4</v>
      </c>
      <c r="AD140" s="21">
        <f>(T140-T139)/T139</f>
        <v>2.6078909733322306E-3</v>
      </c>
      <c r="AE140" s="21">
        <f>(U140-U139)/U139</f>
        <v>2.2000887803795381E-2</v>
      </c>
      <c r="AF140" s="21">
        <f>(V140-V139)/V139</f>
        <v>1.487677976134834E-2</v>
      </c>
      <c r="AG140" s="21">
        <f>(W140-W139)/W139</f>
        <v>-5.2540165002171423E-3</v>
      </c>
    </row>
    <row r="141" spans="1:33" ht="17" x14ac:dyDescent="0.2">
      <c r="C141" s="75" t="s">
        <v>73</v>
      </c>
      <c r="D141" s="46">
        <f>SUM(D132:D140)</f>
        <v>1.0000000000481395</v>
      </c>
      <c r="E141" s="17"/>
      <c r="F141" s="17"/>
      <c r="G141" s="17"/>
      <c r="H141" s="17"/>
      <c r="I141" s="17"/>
      <c r="J141" s="17"/>
      <c r="K141" s="17"/>
      <c r="L141" s="17"/>
      <c r="N141" s="11">
        <v>42264</v>
      </c>
      <c r="O141" s="12">
        <v>682.98</v>
      </c>
      <c r="P141" s="13">
        <v>1990.2</v>
      </c>
      <c r="Q141" s="12">
        <v>214.58</v>
      </c>
      <c r="R141" s="12">
        <v>226.55</v>
      </c>
      <c r="S141" s="12">
        <v>391.53</v>
      </c>
      <c r="T141" s="12">
        <v>119.24</v>
      </c>
      <c r="U141" s="12">
        <v>365.76</v>
      </c>
      <c r="V141" s="12">
        <v>650.33000000000004</v>
      </c>
      <c r="W141" s="12">
        <v>229.81</v>
      </c>
      <c r="Y141" s="21">
        <f>(O141-O140)/O140</f>
        <v>1.6572559947202396E-3</v>
      </c>
      <c r="Z141" s="21">
        <f>(P141-P140)/P140</f>
        <v>-2.5610055580335385E-3</v>
      </c>
      <c r="AA141" s="21">
        <f>(Q141-Q140)/Q140</f>
        <v>3.6013282821196865E-3</v>
      </c>
      <c r="AB141" s="31">
        <v>0</v>
      </c>
      <c r="AC141" s="21">
        <f>(S141-S140)/S140</f>
        <v>5.2634281606243052E-3</v>
      </c>
      <c r="AD141" s="21">
        <f>(T141-T140)/T140</f>
        <v>5.0344017452582702E-4</v>
      </c>
      <c r="AE141" s="21">
        <f>(U141-U140)/U140</f>
        <v>-7.085267529929184E-3</v>
      </c>
      <c r="AF141" s="21">
        <f>(V141-V140)/V140</f>
        <v>-1.7805338531673058E-3</v>
      </c>
      <c r="AG141" s="21">
        <f>(W141-W140)/W140</f>
        <v>3.1428696145619577E-3</v>
      </c>
    </row>
    <row r="142" spans="1:33" x14ac:dyDescent="0.2">
      <c r="E142" s="17"/>
      <c r="F142" s="17"/>
      <c r="G142" s="17"/>
      <c r="H142" s="17"/>
      <c r="I142" s="17"/>
      <c r="J142" s="17"/>
      <c r="K142" s="17"/>
      <c r="L142" s="17"/>
      <c r="N142" s="11">
        <v>42265</v>
      </c>
      <c r="O142" s="12">
        <v>671.34</v>
      </c>
      <c r="P142" s="13">
        <v>1958.03</v>
      </c>
      <c r="Q142" s="12">
        <v>214.69</v>
      </c>
      <c r="R142" s="12">
        <v>226.58</v>
      </c>
      <c r="S142" s="12">
        <v>393.65</v>
      </c>
      <c r="T142" s="12">
        <v>120.52</v>
      </c>
      <c r="U142" s="12">
        <v>357.59</v>
      </c>
      <c r="V142" s="12">
        <v>662.44</v>
      </c>
      <c r="W142" s="12">
        <v>232.98</v>
      </c>
      <c r="Y142" s="21">
        <f>(O142-O141)/O141</f>
        <v>-1.7042958798207834E-2</v>
      </c>
      <c r="Z142" s="21">
        <f>(P142-P141)/P141</f>
        <v>-1.6164204602552544E-2</v>
      </c>
      <c r="AA142" s="21">
        <f>(Q142-Q141)/Q141</f>
        <v>5.1262932239717223E-4</v>
      </c>
      <c r="AB142" s="31">
        <v>0</v>
      </c>
      <c r="AC142" s="21">
        <f>(S142-S141)/S141</f>
        <v>5.4146553265394855E-3</v>
      </c>
      <c r="AD142" s="21">
        <f>(T142-T141)/T141</f>
        <v>1.0734652801073476E-2</v>
      </c>
      <c r="AE142" s="21">
        <f>(U142-U141)/U141</f>
        <v>-2.2337051618547727E-2</v>
      </c>
      <c r="AF142" s="21">
        <f>(V142-V141)/V141</f>
        <v>1.8621315332215973E-2</v>
      </c>
      <c r="AG142" s="21">
        <f>(W142-W141)/W141</f>
        <v>1.3794003742221781E-2</v>
      </c>
    </row>
    <row r="143" spans="1:33" x14ac:dyDescent="0.2">
      <c r="C143" s="1" t="s">
        <v>66</v>
      </c>
      <c r="D143" s="47" cm="1">
        <f t="array" ref="D143">SQRT(MMULT(MMULT(TRANSPOSE(D132:D140),$D$60:$L$68),D132:D140))</f>
        <v>3.4090803015614478E-3</v>
      </c>
      <c r="E143" s="17"/>
      <c r="F143" s="17"/>
      <c r="G143" s="17"/>
      <c r="H143" s="17"/>
      <c r="I143" s="17"/>
      <c r="J143" s="17"/>
      <c r="K143" s="17"/>
      <c r="L143" s="17"/>
      <c r="N143" s="11">
        <v>42268</v>
      </c>
      <c r="O143" s="12">
        <v>674.03</v>
      </c>
      <c r="P143" s="13">
        <v>1966.97</v>
      </c>
      <c r="Q143" s="12">
        <v>211.94</v>
      </c>
      <c r="R143" s="12">
        <v>226.58</v>
      </c>
      <c r="S143" s="12">
        <v>391.78</v>
      </c>
      <c r="T143" s="12">
        <v>118.8</v>
      </c>
      <c r="U143" s="12">
        <v>364.58</v>
      </c>
      <c r="V143" s="12">
        <v>659.52</v>
      </c>
      <c r="W143" s="12">
        <v>227.09</v>
      </c>
      <c r="Y143" s="21">
        <f>(O143-O142)/O142</f>
        <v>4.006911550034172E-3</v>
      </c>
      <c r="Z143" s="21">
        <f>(P143-P142)/P142</f>
        <v>4.5658135983616469E-3</v>
      </c>
      <c r="AA143" s="21">
        <f>(Q143-Q142)/Q142</f>
        <v>-1.2809166705482324E-2</v>
      </c>
      <c r="AB143" s="31">
        <v>0</v>
      </c>
      <c r="AC143" s="21">
        <f>(S143-S142)/S142</f>
        <v>-4.7504128032516309E-3</v>
      </c>
      <c r="AD143" s="21">
        <f>(T143-T142)/T142</f>
        <v>-1.4271490209093917E-2</v>
      </c>
      <c r="AE143" s="21">
        <f>(U143-U142)/U142</f>
        <v>1.9547526496826E-2</v>
      </c>
      <c r="AF143" s="21">
        <f>(V143-V142)/V142</f>
        <v>-4.4079463800496231E-3</v>
      </c>
      <c r="AG143" s="21">
        <f>(W143-W142)/W142</f>
        <v>-2.5281140012018141E-2</v>
      </c>
    </row>
    <row r="144" spans="1:33" x14ac:dyDescent="0.2">
      <c r="C144" s="1" t="s">
        <v>44</v>
      </c>
      <c r="D144" s="48">
        <f>SUMPRODUCT(D132:D140,$D$71:$D$79)</f>
        <v>4.9479043430982004E-4</v>
      </c>
      <c r="E144" s="17"/>
      <c r="F144" s="17"/>
      <c r="G144" s="17"/>
      <c r="H144" s="17"/>
      <c r="I144" s="17"/>
      <c r="J144" s="17"/>
      <c r="K144" s="17"/>
      <c r="L144" s="17"/>
      <c r="N144" s="11">
        <v>42269</v>
      </c>
      <c r="O144" s="12">
        <v>664.56</v>
      </c>
      <c r="P144" s="13">
        <v>1942.74</v>
      </c>
      <c r="Q144" s="12">
        <v>209.42</v>
      </c>
      <c r="R144" s="12">
        <v>226.59</v>
      </c>
      <c r="S144" s="12">
        <v>393.67</v>
      </c>
      <c r="T144" s="12">
        <v>118.45</v>
      </c>
      <c r="U144" s="12">
        <v>362.28</v>
      </c>
      <c r="V144" s="12">
        <v>654.87</v>
      </c>
      <c r="W144" s="12">
        <v>230.62</v>
      </c>
      <c r="Y144" s="21">
        <f>(O144-O143)/O143</f>
        <v>-1.4049819740961126E-2</v>
      </c>
      <c r="Z144" s="21">
        <f>(P144-P143)/P143</f>
        <v>-1.2318439020422282E-2</v>
      </c>
      <c r="AA144" s="21">
        <f>(Q144-Q143)/Q143</f>
        <v>-1.1890157591771304E-2</v>
      </c>
      <c r="AB144" s="31">
        <v>0</v>
      </c>
      <c r="AC144" s="21">
        <f>(S144-S143)/S143</f>
        <v>4.8241359946910086E-3</v>
      </c>
      <c r="AD144" s="21">
        <f>(T144-T143)/T143</f>
        <v>-2.9461279461278985E-3</v>
      </c>
      <c r="AE144" s="21">
        <f>(U144-U143)/U143</f>
        <v>-6.3086291074661571E-3</v>
      </c>
      <c r="AF144" s="21">
        <f>(V144-V143)/V143</f>
        <v>-7.0505822416302424E-3</v>
      </c>
      <c r="AG144" s="21">
        <f>(W144-W143)/W143</f>
        <v>1.554449777621208E-2</v>
      </c>
    </row>
    <row r="145" spans="3:33" x14ac:dyDescent="0.2">
      <c r="C145" s="1" t="s">
        <v>51</v>
      </c>
      <c r="D145" s="80">
        <f>(D144-$D$6)/D143</f>
        <v>0.14513897900357264</v>
      </c>
      <c r="E145" s="76"/>
      <c r="F145" s="17"/>
      <c r="G145" s="17"/>
      <c r="H145" s="17"/>
      <c r="I145" s="17"/>
      <c r="J145" s="17"/>
      <c r="K145" s="17"/>
      <c r="L145" s="17"/>
      <c r="N145" s="11">
        <v>42270</v>
      </c>
      <c r="O145" s="12">
        <v>663.72</v>
      </c>
      <c r="P145" s="13">
        <v>1938.76</v>
      </c>
      <c r="Q145" s="12">
        <v>205.75</v>
      </c>
      <c r="R145" s="12">
        <v>226.59</v>
      </c>
      <c r="S145" s="12">
        <v>393.29</v>
      </c>
      <c r="T145" s="12">
        <v>118.07</v>
      </c>
      <c r="U145" s="12">
        <v>357.26</v>
      </c>
      <c r="V145" s="12">
        <v>658.77</v>
      </c>
      <c r="W145" s="12">
        <v>230.28</v>
      </c>
      <c r="Y145" s="21">
        <f>(O145-O144)/O144</f>
        <v>-1.2639942217405776E-3</v>
      </c>
      <c r="Z145" s="21">
        <f>(P145-P144)/P144</f>
        <v>-2.0486529334857047E-3</v>
      </c>
      <c r="AA145" s="21">
        <f>(Q145-Q144)/Q144</f>
        <v>-1.7524591729538668E-2</v>
      </c>
      <c r="AB145" s="31">
        <v>0</v>
      </c>
      <c r="AC145" s="21">
        <f>(S145-S144)/S144</f>
        <v>-9.652754845428797E-4</v>
      </c>
      <c r="AD145" s="21">
        <f>(T145-T144)/T144</f>
        <v>-3.2081046855213986E-3</v>
      </c>
      <c r="AE145" s="21">
        <f>(U145-U144)/U144</f>
        <v>-1.3856685436678763E-2</v>
      </c>
      <c r="AF145" s="21">
        <f>(V145-V144)/V144</f>
        <v>5.9553804571899419E-3</v>
      </c>
      <c r="AG145" s="21">
        <f>(W145-W144)/W144</f>
        <v>-1.4742867054028418E-3</v>
      </c>
    </row>
    <row r="146" spans="3:33" x14ac:dyDescent="0.2">
      <c r="E146" s="17"/>
      <c r="F146" s="17"/>
      <c r="G146" s="17"/>
      <c r="H146" s="17"/>
      <c r="I146" s="17"/>
      <c r="J146" s="17"/>
      <c r="K146" s="17"/>
      <c r="L146" s="17"/>
      <c r="N146" s="11">
        <v>42271</v>
      </c>
      <c r="O146" s="12">
        <v>663.23</v>
      </c>
      <c r="P146" s="13">
        <v>1932.24</v>
      </c>
      <c r="Q146" s="12">
        <v>204.15</v>
      </c>
      <c r="R146" s="12">
        <v>226.59</v>
      </c>
      <c r="S146" s="12">
        <v>393.63</v>
      </c>
      <c r="T146" s="12">
        <v>118.94</v>
      </c>
      <c r="U146" s="12">
        <v>358.31</v>
      </c>
      <c r="V146" s="12">
        <v>671.75</v>
      </c>
      <c r="W146" s="12">
        <v>234.53</v>
      </c>
      <c r="Y146" s="21">
        <f>(O146-O145)/O145</f>
        <v>-7.3826312300368988E-4</v>
      </c>
      <c r="Z146" s="21">
        <f>(P146-P145)/P145</f>
        <v>-3.3629742722152212E-3</v>
      </c>
      <c r="AA146" s="21">
        <f>(Q146-Q145)/Q145</f>
        <v>-7.7764277035236662E-3</v>
      </c>
      <c r="AB146" s="31">
        <v>0</v>
      </c>
      <c r="AC146" s="21">
        <f>(S146-S145)/S145</f>
        <v>8.6450202140907467E-4</v>
      </c>
      <c r="AD146" s="21">
        <f>(T146-T145)/T145</f>
        <v>7.3685102058101519E-3</v>
      </c>
      <c r="AE146" s="21">
        <f>(U146-U145)/U145</f>
        <v>2.9390359961932806E-3</v>
      </c>
      <c r="AF146" s="21">
        <f>(V146-V145)/V145</f>
        <v>1.9703386614448166E-2</v>
      </c>
      <c r="AG146" s="21">
        <f>(W146-W145)/W145</f>
        <v>1.8455792947715825E-2</v>
      </c>
    </row>
    <row r="147" spans="3:33" x14ac:dyDescent="0.2">
      <c r="D147" s="16"/>
      <c r="E147" s="17"/>
      <c r="F147" s="17"/>
      <c r="G147" s="17"/>
      <c r="H147" s="17"/>
      <c r="I147" s="17"/>
      <c r="J147" s="17"/>
      <c r="K147" s="17"/>
      <c r="L147" s="17"/>
      <c r="N147" s="11">
        <v>42272</v>
      </c>
      <c r="O147" s="12">
        <v>662.87</v>
      </c>
      <c r="P147" s="13">
        <v>1931.34</v>
      </c>
      <c r="Q147" s="12">
        <v>205.3</v>
      </c>
      <c r="R147" s="12">
        <v>226.59</v>
      </c>
      <c r="S147" s="12">
        <v>392.46</v>
      </c>
      <c r="T147" s="12">
        <v>117.53</v>
      </c>
      <c r="U147" s="12">
        <v>362.01</v>
      </c>
      <c r="V147" s="12">
        <v>666.98</v>
      </c>
      <c r="W147" s="12">
        <v>235.14</v>
      </c>
      <c r="Y147" s="21">
        <f>(O147-O146)/O146</f>
        <v>-5.4279812433094651E-4</v>
      </c>
      <c r="Z147" s="21">
        <f>(P147-P146)/P146</f>
        <v>-4.6578064836670961E-4</v>
      </c>
      <c r="AA147" s="21">
        <f>(Q147-Q146)/Q146</f>
        <v>5.6331129071761233E-3</v>
      </c>
      <c r="AB147" s="31">
        <v>0</v>
      </c>
      <c r="AC147" s="21">
        <f>(S147-S146)/S146</f>
        <v>-2.9723344257297866E-3</v>
      </c>
      <c r="AD147" s="21">
        <f>(T147-T146)/T146</f>
        <v>-1.1854716663864106E-2</v>
      </c>
      <c r="AE147" s="21">
        <f>(U147-U146)/U146</f>
        <v>1.0326253802573159E-2</v>
      </c>
      <c r="AF147" s="21">
        <f>(V147-V146)/V146</f>
        <v>-7.1008559732042903E-3</v>
      </c>
      <c r="AG147" s="21">
        <f>(W147-W146)/W146</f>
        <v>2.6009465739989988E-3</v>
      </c>
    </row>
    <row r="148" spans="3:33" x14ac:dyDescent="0.2">
      <c r="D148" s="16"/>
      <c r="E148" s="17"/>
      <c r="F148" s="17"/>
      <c r="G148" s="17"/>
      <c r="H148" s="17"/>
      <c r="I148" s="17"/>
      <c r="J148" s="17"/>
      <c r="K148" s="17"/>
      <c r="L148" s="17"/>
      <c r="N148" s="11">
        <v>42275</v>
      </c>
      <c r="O148" s="12">
        <v>644.88</v>
      </c>
      <c r="P148" s="13">
        <v>1881.77</v>
      </c>
      <c r="Q148" s="12">
        <v>203</v>
      </c>
      <c r="R148" s="12">
        <v>226.59</v>
      </c>
      <c r="S148" s="12">
        <v>393.51</v>
      </c>
      <c r="T148" s="12">
        <v>117.71</v>
      </c>
      <c r="U148" s="12">
        <v>355.7</v>
      </c>
      <c r="V148" s="12">
        <v>658.88</v>
      </c>
      <c r="W148" s="12">
        <v>239.14</v>
      </c>
      <c r="Y148" s="21">
        <f>(O148-O147)/O147</f>
        <v>-2.7139559793021271E-2</v>
      </c>
      <c r="Z148" s="21">
        <f>(P148-P147)/P147</f>
        <v>-2.5666117824929811E-2</v>
      </c>
      <c r="AA148" s="21">
        <f>(Q148-Q147)/Q147</f>
        <v>-1.120311738918661E-2</v>
      </c>
      <c r="AB148" s="31">
        <v>0</v>
      </c>
      <c r="AC148" s="21">
        <f>(S148-S147)/S147</f>
        <v>2.6754318911481716E-3</v>
      </c>
      <c r="AD148" s="21">
        <f>(T148-T147)/T147</f>
        <v>1.5315238662468528E-3</v>
      </c>
      <c r="AE148" s="21">
        <f>(U148-U147)/U147</f>
        <v>-1.7430457722162378E-2</v>
      </c>
      <c r="AF148" s="21">
        <f>(V148-V147)/V147</f>
        <v>-1.2144292182674177E-2</v>
      </c>
      <c r="AG148" s="21">
        <f>(W148-W147)/W147</f>
        <v>1.7011142298205325E-2</v>
      </c>
    </row>
    <row r="149" spans="3:33" x14ac:dyDescent="0.2">
      <c r="D149" s="16"/>
      <c r="E149" s="17"/>
      <c r="F149" s="17"/>
      <c r="G149" s="17"/>
      <c r="H149" s="17"/>
      <c r="I149" s="17"/>
      <c r="J149" s="17"/>
      <c r="K149" s="17"/>
      <c r="L149" s="17"/>
      <c r="N149" s="11">
        <v>42276</v>
      </c>
      <c r="O149" s="12">
        <v>641.76</v>
      </c>
      <c r="P149" s="13">
        <v>1884.09</v>
      </c>
      <c r="Q149" s="12">
        <v>201.72</v>
      </c>
      <c r="R149" s="12">
        <v>226.59</v>
      </c>
      <c r="S149" s="12">
        <v>393.57</v>
      </c>
      <c r="T149" s="12">
        <v>117.4</v>
      </c>
      <c r="U149" s="12">
        <v>358.67</v>
      </c>
      <c r="V149" s="12">
        <v>656.03</v>
      </c>
      <c r="W149" s="12">
        <v>236.69</v>
      </c>
      <c r="Y149" s="21">
        <f>(O149-O148)/O148</f>
        <v>-4.8381094157052542E-3</v>
      </c>
      <c r="Z149" s="21">
        <f>(P149-P148)/P148</f>
        <v>1.2328818080849075E-3</v>
      </c>
      <c r="AA149" s="21">
        <f>(Q149-Q148)/Q148</f>
        <v>-6.3054187192118282E-3</v>
      </c>
      <c r="AB149" s="31">
        <v>0</v>
      </c>
      <c r="AC149" s="21">
        <f>(S149-S148)/S148</f>
        <v>1.5247388884654081E-4</v>
      </c>
      <c r="AD149" s="21">
        <f>(T149-T148)/T148</f>
        <v>-2.6335910287994908E-3</v>
      </c>
      <c r="AE149" s="21">
        <f>(U149-U148)/U148</f>
        <v>8.34973292100092E-3</v>
      </c>
      <c r="AF149" s="21">
        <f>(V149-V148)/V148</f>
        <v>-4.3255220981059115E-3</v>
      </c>
      <c r="AG149" s="21">
        <f>(W149-W148)/W148</f>
        <v>-1.0245044743664751E-2</v>
      </c>
    </row>
    <row r="150" spans="3:33" x14ac:dyDescent="0.2">
      <c r="D150" s="16"/>
      <c r="E150" s="17"/>
      <c r="F150" s="17"/>
      <c r="G150" s="17"/>
      <c r="H150" s="17"/>
      <c r="I150" s="17"/>
      <c r="J150" s="17"/>
      <c r="K150" s="17"/>
      <c r="L150" s="17"/>
      <c r="N150" s="11">
        <v>42277</v>
      </c>
      <c r="O150" s="12">
        <v>650.19000000000005</v>
      </c>
      <c r="P150" s="13">
        <v>1920.03</v>
      </c>
      <c r="Q150" s="12">
        <v>205.37</v>
      </c>
      <c r="R150" s="12">
        <v>226.59</v>
      </c>
      <c r="S150" s="12">
        <v>392.9</v>
      </c>
      <c r="T150" s="12">
        <v>117.1</v>
      </c>
      <c r="U150" s="12">
        <v>359.34</v>
      </c>
      <c r="V150" s="12">
        <v>649.28</v>
      </c>
      <c r="W150" s="12">
        <v>236.06</v>
      </c>
      <c r="Y150" s="21">
        <f>(O150-O149)/O149</f>
        <v>1.3135751682872201E-2</v>
      </c>
      <c r="Z150" s="21">
        <f>(P150-P149)/P149</f>
        <v>1.9075521869974393E-2</v>
      </c>
      <c r="AA150" s="21">
        <f>(Q150-Q149)/Q149</f>
        <v>1.8094388260955808E-2</v>
      </c>
      <c r="AB150" s="31">
        <v>0</v>
      </c>
      <c r="AC150" s="21">
        <f>(S150-S149)/S149</f>
        <v>-1.7023655258277205E-3</v>
      </c>
      <c r="AD150" s="21">
        <f>(T150-T149)/T149</f>
        <v>-2.5553662691653435E-3</v>
      </c>
      <c r="AE150" s="21">
        <f>(U150-U149)/U149</f>
        <v>1.8680123790669949E-3</v>
      </c>
      <c r="AF150" s="21">
        <f>(V150-V149)/V149</f>
        <v>-1.0289163605322928E-2</v>
      </c>
      <c r="AG150" s="21">
        <f>(W150-W149)/W149</f>
        <v>-2.6617094089314945E-3</v>
      </c>
    </row>
    <row r="151" spans="3:33" x14ac:dyDescent="0.2">
      <c r="D151" s="16"/>
      <c r="E151" s="17"/>
      <c r="F151" s="17"/>
      <c r="G151" s="17"/>
      <c r="H151" s="17"/>
      <c r="I151" s="17"/>
      <c r="J151" s="17"/>
      <c r="K151" s="17"/>
      <c r="L151" s="17"/>
      <c r="N151" s="11">
        <v>42278</v>
      </c>
      <c r="O151" s="12">
        <v>647.03</v>
      </c>
      <c r="P151" s="13">
        <v>1923.82</v>
      </c>
      <c r="Q151" s="12">
        <v>206.3</v>
      </c>
      <c r="R151" s="12">
        <v>226.6</v>
      </c>
      <c r="S151" s="12">
        <v>393.08</v>
      </c>
      <c r="T151" s="12">
        <v>117.84</v>
      </c>
      <c r="U151" s="12">
        <v>356.7</v>
      </c>
      <c r="V151" s="12">
        <v>648.4</v>
      </c>
      <c r="W151" s="12">
        <v>237.55</v>
      </c>
      <c r="Y151" s="21">
        <f>(O151-O150)/O150</f>
        <v>-4.8601178117167005E-3</v>
      </c>
      <c r="Z151" s="21">
        <f>(P151-P150)/P150</f>
        <v>1.9739274907162718E-3</v>
      </c>
      <c r="AA151" s="21">
        <f>(Q151-Q150)/Q150</f>
        <v>4.5284121341968488E-3</v>
      </c>
      <c r="AB151" s="31">
        <v>0</v>
      </c>
      <c r="AC151" s="21">
        <f>(S151-S150)/S150</f>
        <v>4.5813184016290872E-4</v>
      </c>
      <c r="AD151" s="21">
        <f>(T151-T150)/T150</f>
        <v>6.3193851409052869E-3</v>
      </c>
      <c r="AE151" s="21">
        <f>(U151-U150)/U150</f>
        <v>-7.3468024711971572E-3</v>
      </c>
      <c r="AF151" s="21">
        <f>(V151-V150)/V150</f>
        <v>-1.3553474618038374E-3</v>
      </c>
      <c r="AG151" s="21">
        <f>(W151-W150)/W150</f>
        <v>6.3119545878166953E-3</v>
      </c>
    </row>
    <row r="152" spans="3:33" x14ac:dyDescent="0.2">
      <c r="D152" s="16"/>
      <c r="E152" s="17"/>
      <c r="F152" s="17"/>
      <c r="G152" s="17"/>
      <c r="H152" s="17"/>
      <c r="I152" s="17"/>
      <c r="J152" s="17"/>
      <c r="K152" s="17"/>
      <c r="L152" s="17"/>
      <c r="N152" s="11">
        <v>42279</v>
      </c>
      <c r="O152" s="12">
        <v>654.66999999999996</v>
      </c>
      <c r="P152" s="13">
        <v>1951.36</v>
      </c>
      <c r="Q152" s="12">
        <v>209.16</v>
      </c>
      <c r="R152" s="12">
        <v>226.61</v>
      </c>
      <c r="S152" s="12">
        <v>394</v>
      </c>
      <c r="T152" s="12">
        <v>118.62</v>
      </c>
      <c r="U152" s="12">
        <v>358.25</v>
      </c>
      <c r="V152" s="12">
        <v>661.74</v>
      </c>
      <c r="W152" s="12">
        <v>237.29</v>
      </c>
      <c r="Y152" s="21">
        <f>(O152-O151)/O151</f>
        <v>1.1807798711033471E-2</v>
      </c>
      <c r="Z152" s="21">
        <f>(P152-P151)/P151</f>
        <v>1.4315268580220584E-2</v>
      </c>
      <c r="AA152" s="21">
        <f>(Q152-Q151)/Q151</f>
        <v>1.3863305865244717E-2</v>
      </c>
      <c r="AB152" s="31">
        <v>0</v>
      </c>
      <c r="AC152" s="21">
        <f>(S152-S151)/S151</f>
        <v>2.3404904853974152E-3</v>
      </c>
      <c r="AD152" s="21">
        <f>(T152-T151)/T151</f>
        <v>6.6191446028513335E-3</v>
      </c>
      <c r="AE152" s="21">
        <f>(U152-U151)/U151</f>
        <v>4.3453882814690533E-3</v>
      </c>
      <c r="AF152" s="21">
        <f>(V152-V151)/V151</f>
        <v>2.0573719925971672E-2</v>
      </c>
      <c r="AG152" s="21">
        <f>(W152-W151)/W151</f>
        <v>-1.0945064197011968E-3</v>
      </c>
    </row>
    <row r="153" spans="3:33" x14ac:dyDescent="0.2">
      <c r="D153" s="16"/>
      <c r="E153" s="17"/>
      <c r="F153" s="17"/>
      <c r="G153" s="17"/>
      <c r="H153" s="17"/>
      <c r="I153" s="17"/>
      <c r="J153" s="17"/>
      <c r="K153" s="17"/>
      <c r="L153" s="17"/>
      <c r="N153" s="11">
        <v>42282</v>
      </c>
      <c r="O153" s="12">
        <v>672.36</v>
      </c>
      <c r="P153" s="13">
        <v>1987.05</v>
      </c>
      <c r="Q153" s="12">
        <v>213.7</v>
      </c>
      <c r="R153" s="12">
        <v>226.61</v>
      </c>
      <c r="S153" s="12">
        <v>393</v>
      </c>
      <c r="T153" s="12">
        <v>117.98</v>
      </c>
      <c r="U153" s="12">
        <v>363.65</v>
      </c>
      <c r="V153" s="12">
        <v>662.32</v>
      </c>
      <c r="W153" s="12">
        <v>240.38</v>
      </c>
      <c r="Y153" s="21">
        <f>(O153-O152)/O152</f>
        <v>2.7021247345991196E-2</v>
      </c>
      <c r="Z153" s="21">
        <f>(P153-P152)/P152</f>
        <v>1.8289808133814395E-2</v>
      </c>
      <c r="AA153" s="21">
        <f>(Q153-Q152)/Q152</f>
        <v>2.1705871103461429E-2</v>
      </c>
      <c r="AB153" s="31">
        <v>0</v>
      </c>
      <c r="AC153" s="21">
        <f>(S153-S152)/S152</f>
        <v>-2.5380710659898475E-3</v>
      </c>
      <c r="AD153" s="21">
        <f>(T153-T152)/T152</f>
        <v>-5.3953802056988746E-3</v>
      </c>
      <c r="AE153" s="21">
        <f>(U153-U152)/U152</f>
        <v>1.5073272854152065E-2</v>
      </c>
      <c r="AF153" s="21">
        <f>(V153-V152)/V152</f>
        <v>8.7647716625871325E-4</v>
      </c>
      <c r="AG153" s="21">
        <f>(W153-W152)/W152</f>
        <v>1.3022040541110049E-2</v>
      </c>
    </row>
    <row r="154" spans="3:33" x14ac:dyDescent="0.2">
      <c r="D154" s="16"/>
      <c r="E154" s="17"/>
      <c r="F154" s="17"/>
      <c r="G154" s="17"/>
      <c r="H154" s="17"/>
      <c r="I154" s="17"/>
      <c r="J154" s="17"/>
      <c r="K154" s="17"/>
      <c r="L154" s="17"/>
      <c r="N154" s="11">
        <v>42283</v>
      </c>
      <c r="O154" s="12">
        <v>668.9</v>
      </c>
      <c r="P154" s="13">
        <v>1979.92</v>
      </c>
      <c r="Q154" s="12">
        <v>215.04</v>
      </c>
      <c r="R154" s="12">
        <v>226.61</v>
      </c>
      <c r="S154" s="12">
        <v>393.97</v>
      </c>
      <c r="T154" s="12">
        <v>118.41</v>
      </c>
      <c r="U154" s="12">
        <v>374.65</v>
      </c>
      <c r="V154" s="12">
        <v>667.44</v>
      </c>
      <c r="W154" s="12">
        <v>246.06</v>
      </c>
      <c r="Y154" s="21">
        <f>(O154-O153)/O153</f>
        <v>-5.1460527098578686E-3</v>
      </c>
      <c r="Z154" s="21">
        <f>(P154-P153)/P153</f>
        <v>-3.5882338139452364E-3</v>
      </c>
      <c r="AA154" s="21">
        <f>(Q154-Q153)/Q153</f>
        <v>6.2704726251754956E-3</v>
      </c>
      <c r="AB154" s="31">
        <v>0</v>
      </c>
      <c r="AC154" s="21">
        <f>(S154-S153)/S153</f>
        <v>2.4681933842239882E-3</v>
      </c>
      <c r="AD154" s="21">
        <f>(T154-T153)/T153</f>
        <v>3.6446855399219578E-3</v>
      </c>
      <c r="AE154" s="21">
        <f>(U154-U153)/U153</f>
        <v>3.024886566753747E-2</v>
      </c>
      <c r="AF154" s="21">
        <f>(V154-V153)/V153</f>
        <v>7.7304022224906456E-3</v>
      </c>
      <c r="AG154" s="21">
        <f>(W154-W153)/W153</f>
        <v>2.3629253681670716E-2</v>
      </c>
    </row>
    <row r="155" spans="3:33" x14ac:dyDescent="0.2">
      <c r="D155" s="16"/>
      <c r="E155" s="17"/>
      <c r="F155" s="17"/>
      <c r="G155" s="17"/>
      <c r="H155" s="17"/>
      <c r="I155" s="17"/>
      <c r="J155" s="17"/>
      <c r="K155" s="17"/>
      <c r="L155" s="17"/>
      <c r="N155" s="11">
        <v>42284</v>
      </c>
      <c r="O155" s="12">
        <v>679.69</v>
      </c>
      <c r="P155" s="13">
        <v>1995.83</v>
      </c>
      <c r="Q155" s="12">
        <v>220.25</v>
      </c>
      <c r="R155" s="12">
        <v>226.61</v>
      </c>
      <c r="S155" s="12">
        <v>394.27</v>
      </c>
      <c r="T155" s="12">
        <v>118.71</v>
      </c>
      <c r="U155" s="12">
        <v>372.57</v>
      </c>
      <c r="V155" s="12">
        <v>668.78</v>
      </c>
      <c r="W155" s="12">
        <v>242.97</v>
      </c>
      <c r="Y155" s="21">
        <f>(O155-O154)/O154</f>
        <v>1.6130961279713078E-2</v>
      </c>
      <c r="Z155" s="21">
        <f>(P155-P154)/P154</f>
        <v>8.0356782092205013E-3</v>
      </c>
      <c r="AA155" s="21">
        <f>(Q155-Q154)/Q154</f>
        <v>2.4228050595238134E-2</v>
      </c>
      <c r="AB155" s="31">
        <v>0</v>
      </c>
      <c r="AC155" s="21">
        <f>(S155-S154)/S154</f>
        <v>7.6147930045423389E-4</v>
      </c>
      <c r="AD155" s="21">
        <f>(T155-T154)/T154</f>
        <v>2.533569799847962E-3</v>
      </c>
      <c r="AE155" s="21">
        <f>(U155-U154)/U154</f>
        <v>-5.5518483918323347E-3</v>
      </c>
      <c r="AF155" s="21">
        <f>(V155-V154)/V154</f>
        <v>2.0076711015221114E-3</v>
      </c>
      <c r="AG155" s="21">
        <f>(W155-W154)/W154</f>
        <v>-1.2557912704218497E-2</v>
      </c>
    </row>
    <row r="156" spans="3:33" x14ac:dyDescent="0.2">
      <c r="D156" s="16"/>
      <c r="E156" s="17"/>
      <c r="F156" s="17"/>
      <c r="G156" s="17"/>
      <c r="H156" s="17"/>
      <c r="I156" s="17"/>
      <c r="J156" s="17"/>
      <c r="K156" s="17"/>
      <c r="L156" s="17"/>
      <c r="N156" s="11">
        <v>42285</v>
      </c>
      <c r="O156" s="12">
        <v>687.57</v>
      </c>
      <c r="P156" s="13">
        <v>2013.43</v>
      </c>
      <c r="Q156" s="12">
        <v>219.2</v>
      </c>
      <c r="R156" s="12">
        <v>226.6</v>
      </c>
      <c r="S156" s="12">
        <v>393.29</v>
      </c>
      <c r="T156" s="12">
        <v>118.93</v>
      </c>
      <c r="U156" s="12">
        <v>378</v>
      </c>
      <c r="V156" s="12">
        <v>666.22</v>
      </c>
      <c r="W156" s="12">
        <v>242.3</v>
      </c>
      <c r="Y156" s="21">
        <f>(O156-O155)/O155</f>
        <v>1.1593520575556496E-2</v>
      </c>
      <c r="Z156" s="21">
        <f>(P156-P155)/P155</f>
        <v>8.8183863355096054E-3</v>
      </c>
      <c r="AA156" s="21">
        <f>(Q156-Q155)/Q155</f>
        <v>-4.7673098751419354E-3</v>
      </c>
      <c r="AB156" s="31">
        <v>0</v>
      </c>
      <c r="AC156" s="21">
        <f>(S156-S155)/S155</f>
        <v>-2.485606310396331E-3</v>
      </c>
      <c r="AD156" s="21">
        <f>(T156-T155)/T155</f>
        <v>1.8532558335440409E-3</v>
      </c>
      <c r="AE156" s="21">
        <f>(U156-U155)/U155</f>
        <v>1.4574442386665611E-2</v>
      </c>
      <c r="AF156" s="21">
        <f>(V156-V155)/V155</f>
        <v>-3.8278656658392082E-3</v>
      </c>
      <c r="AG156" s="21">
        <f>(W156-W155)/W155</f>
        <v>-2.7575420833847284E-3</v>
      </c>
    </row>
    <row r="157" spans="3:33" x14ac:dyDescent="0.2">
      <c r="D157" s="16"/>
      <c r="E157" s="17"/>
      <c r="F157" s="17"/>
      <c r="G157" s="17"/>
      <c r="H157" s="17"/>
      <c r="I157" s="17"/>
      <c r="J157" s="17"/>
      <c r="K157" s="17"/>
      <c r="L157" s="17"/>
      <c r="N157" s="11">
        <v>42286</v>
      </c>
      <c r="O157" s="12">
        <v>687.76</v>
      </c>
      <c r="P157" s="13">
        <v>2014.89</v>
      </c>
      <c r="Q157" s="12">
        <v>222.3</v>
      </c>
      <c r="R157" s="12">
        <v>226.6</v>
      </c>
      <c r="S157" s="12">
        <v>393.86</v>
      </c>
      <c r="T157" s="12">
        <v>119.51</v>
      </c>
      <c r="U157" s="12">
        <v>379.52</v>
      </c>
      <c r="V157" s="12">
        <v>672.97</v>
      </c>
      <c r="W157" s="12">
        <v>243.93</v>
      </c>
      <c r="Y157" s="21">
        <f>(O157-O156)/O156</f>
        <v>2.7633550038532931E-4</v>
      </c>
      <c r="Z157" s="21">
        <f>(P157-P156)/P156</f>
        <v>7.2513074703368691E-4</v>
      </c>
      <c r="AA157" s="21">
        <f>(Q157-Q156)/Q156</f>
        <v>1.4142335766423462E-2</v>
      </c>
      <c r="AB157" s="31">
        <v>0</v>
      </c>
      <c r="AC157" s="21">
        <f>(S157-S156)/S156</f>
        <v>1.4493122123623615E-3</v>
      </c>
      <c r="AD157" s="21">
        <f>(T157-T156)/T156</f>
        <v>4.8768182964769044E-3</v>
      </c>
      <c r="AE157" s="21">
        <f>(U157-U156)/U156</f>
        <v>4.0211640211639732E-3</v>
      </c>
      <c r="AF157" s="21">
        <f>(V157-V156)/V156</f>
        <v>1.0131788298159767E-2</v>
      </c>
      <c r="AG157" s="21">
        <f>(W157-W156)/W156</f>
        <v>6.7271976888154993E-3</v>
      </c>
    </row>
    <row r="158" spans="3:33" x14ac:dyDescent="0.2">
      <c r="D158" s="16"/>
      <c r="E158" s="17"/>
      <c r="F158" s="17"/>
      <c r="G158" s="17"/>
      <c r="H158" s="17"/>
      <c r="I158" s="17"/>
      <c r="J158" s="17"/>
      <c r="K158" s="17"/>
      <c r="L158" s="17"/>
      <c r="N158" s="11">
        <v>42289</v>
      </c>
      <c r="O158" s="12">
        <v>689.04</v>
      </c>
      <c r="P158" s="13">
        <v>2017.46</v>
      </c>
      <c r="Q158" s="12">
        <v>223.71</v>
      </c>
      <c r="R158" s="12">
        <v>226.6</v>
      </c>
      <c r="S158" s="12">
        <v>393.86</v>
      </c>
      <c r="T158" s="12">
        <v>120.06</v>
      </c>
      <c r="U158" s="12">
        <v>370.26</v>
      </c>
      <c r="V158" s="12">
        <v>677.98</v>
      </c>
      <c r="W158" s="12">
        <v>245.31</v>
      </c>
      <c r="Y158" s="21">
        <f>(O158-O157)/O157</f>
        <v>1.8611143422123601E-3</v>
      </c>
      <c r="Z158" s="21">
        <f>(P158-P157)/P157</f>
        <v>1.2755038736605652E-3</v>
      </c>
      <c r="AA158" s="21">
        <f>(Q158-Q157)/Q157</f>
        <v>6.3427800269905375E-3</v>
      </c>
      <c r="AB158" s="31">
        <v>0</v>
      </c>
      <c r="AC158" s="21">
        <f>(S158-S157)/S157</f>
        <v>0</v>
      </c>
      <c r="AD158" s="21">
        <f>(T158-T157)/T157</f>
        <v>4.6021253451593771E-3</v>
      </c>
      <c r="AE158" s="21">
        <f>(U158-U157)/U157</f>
        <v>-2.4399241146711614E-2</v>
      </c>
      <c r="AF158" s="21">
        <f>(V158-V157)/V157</f>
        <v>7.4446112010936455E-3</v>
      </c>
      <c r="AG158" s="21">
        <f>(W158-W157)/W157</f>
        <v>5.6573607182388201E-3</v>
      </c>
    </row>
    <row r="159" spans="3:33" x14ac:dyDescent="0.2">
      <c r="D159" s="16"/>
      <c r="E159" s="17"/>
      <c r="F159" s="17"/>
      <c r="G159" s="17"/>
      <c r="H159" s="17"/>
      <c r="I159" s="17"/>
      <c r="J159" s="17"/>
      <c r="K159" s="17"/>
      <c r="L159" s="17"/>
      <c r="N159" s="11">
        <v>42290</v>
      </c>
      <c r="O159" s="12">
        <v>680.32</v>
      </c>
      <c r="P159" s="13">
        <v>2003.69</v>
      </c>
      <c r="Q159" s="12">
        <v>220.94</v>
      </c>
      <c r="R159" s="12">
        <v>226.61</v>
      </c>
      <c r="S159" s="12">
        <v>394.79</v>
      </c>
      <c r="T159" s="12">
        <v>119.64</v>
      </c>
      <c r="U159" s="12">
        <v>368.59</v>
      </c>
      <c r="V159" s="12">
        <v>678.5</v>
      </c>
      <c r="W159" s="12">
        <v>249.51</v>
      </c>
      <c r="Y159" s="21">
        <f>(O159-O158)/O158</f>
        <v>-1.2655288517357359E-2</v>
      </c>
      <c r="Z159" s="21">
        <f>(P159-P158)/P158</f>
        <v>-6.8254141346048899E-3</v>
      </c>
      <c r="AA159" s="21">
        <f>(Q159-Q158)/Q158</f>
        <v>-1.2382101828259846E-2</v>
      </c>
      <c r="AB159" s="31">
        <v>0</v>
      </c>
      <c r="AC159" s="21">
        <f>(S159-S158)/S158</f>
        <v>2.3612451124765317E-3</v>
      </c>
      <c r="AD159" s="21">
        <f>(T159-T158)/T158</f>
        <v>-3.4982508745627326E-3</v>
      </c>
      <c r="AE159" s="21">
        <f>(U159-U158)/U158</f>
        <v>-4.5103440825366393E-3</v>
      </c>
      <c r="AF159" s="21">
        <f>(V159-V158)/V158</f>
        <v>7.6698427682229833E-4</v>
      </c>
      <c r="AG159" s="21">
        <f>(W159-W158)/W158</f>
        <v>1.712119359178178E-2</v>
      </c>
    </row>
    <row r="160" spans="3:33" x14ac:dyDescent="0.2">
      <c r="D160" s="16"/>
      <c r="E160" s="17"/>
      <c r="F160" s="17"/>
      <c r="G160" s="17"/>
      <c r="H160" s="17"/>
      <c r="I160" s="17"/>
      <c r="J160" s="17"/>
      <c r="K160" s="17"/>
      <c r="L160" s="17"/>
      <c r="N160" s="11">
        <v>42291</v>
      </c>
      <c r="O160" s="12">
        <v>672.8</v>
      </c>
      <c r="P160" s="13">
        <v>1994.24</v>
      </c>
      <c r="Q160" s="12">
        <v>219.63</v>
      </c>
      <c r="R160" s="12">
        <v>226.61</v>
      </c>
      <c r="S160" s="12">
        <v>396.49</v>
      </c>
      <c r="T160" s="12">
        <v>120.86</v>
      </c>
      <c r="U160" s="12">
        <v>368.19</v>
      </c>
      <c r="V160" s="12">
        <v>686.89</v>
      </c>
      <c r="W160" s="12">
        <v>251.99</v>
      </c>
      <c r="Y160" s="21">
        <f>(O160-O159)/O159</f>
        <v>-1.1053621825023658E-2</v>
      </c>
      <c r="Z160" s="21">
        <f>(P160-P159)/P159</f>
        <v>-4.7162984293977837E-3</v>
      </c>
      <c r="AA160" s="21">
        <f>(Q160-Q159)/Q159</f>
        <v>-5.929211550647245E-3</v>
      </c>
      <c r="AB160" s="31">
        <v>0</v>
      </c>
      <c r="AC160" s="21">
        <f>(S160-S159)/S159</f>
        <v>4.3060867803135557E-3</v>
      </c>
      <c r="AD160" s="21">
        <f>(T160-T159)/T159</f>
        <v>1.0197258441992636E-2</v>
      </c>
      <c r="AE160" s="21">
        <f>(U160-U159)/U159</f>
        <v>-1.0852166363709739E-3</v>
      </c>
      <c r="AF160" s="21">
        <f>(V160-V159)/V159</f>
        <v>1.236551215917463E-2</v>
      </c>
      <c r="AG160" s="21">
        <f>(W160-W159)/W159</f>
        <v>9.9394813835117553E-3</v>
      </c>
    </row>
    <row r="161" spans="4:33" x14ac:dyDescent="0.2">
      <c r="D161" s="16"/>
      <c r="E161" s="17"/>
      <c r="F161" s="17"/>
      <c r="G161" s="17"/>
      <c r="H161" s="17"/>
      <c r="I161" s="17"/>
      <c r="J161" s="17"/>
      <c r="K161" s="17"/>
      <c r="L161" s="17"/>
      <c r="N161" s="11">
        <v>42292</v>
      </c>
      <c r="O161" s="12">
        <v>685.68</v>
      </c>
      <c r="P161" s="13">
        <v>2023.86</v>
      </c>
      <c r="Q161" s="12">
        <v>223.36</v>
      </c>
      <c r="R161" s="12">
        <v>226.61</v>
      </c>
      <c r="S161" s="12">
        <v>395.66</v>
      </c>
      <c r="T161" s="12">
        <v>120.76</v>
      </c>
      <c r="U161" s="12">
        <v>366.58</v>
      </c>
      <c r="V161" s="12">
        <v>691.37</v>
      </c>
      <c r="W161" s="12">
        <v>254.32</v>
      </c>
      <c r="Y161" s="21">
        <f>(O161-O160)/O160</f>
        <v>1.9143876337693218E-2</v>
      </c>
      <c r="Z161" s="21">
        <f>(P161-P160)/P160</f>
        <v>1.4852775994865158E-2</v>
      </c>
      <c r="AA161" s="21">
        <f>(Q161-Q160)/Q160</f>
        <v>1.6983107954286838E-2</v>
      </c>
      <c r="AB161" s="31">
        <v>0</v>
      </c>
      <c r="AC161" s="21">
        <f>(S161-S160)/S160</f>
        <v>-2.0933693157456279E-3</v>
      </c>
      <c r="AD161" s="21">
        <f>(T161-T160)/T160</f>
        <v>-8.2740360747968157E-4</v>
      </c>
      <c r="AE161" s="21">
        <f>(U161-U160)/U160</f>
        <v>-4.3727423341210075E-3</v>
      </c>
      <c r="AF161" s="21">
        <f>(V161-V160)/V160</f>
        <v>6.5221505626810962E-3</v>
      </c>
      <c r="AG161" s="21">
        <f>(W161-W160)/W160</f>
        <v>9.2463986666136908E-3</v>
      </c>
    </row>
    <row r="162" spans="4:33" x14ac:dyDescent="0.2">
      <c r="D162" s="16"/>
      <c r="E162" s="17"/>
      <c r="F162" s="17"/>
      <c r="G162" s="17"/>
      <c r="H162" s="17"/>
      <c r="I162" s="17"/>
      <c r="J162" s="17"/>
      <c r="K162" s="17"/>
      <c r="L162" s="17"/>
      <c r="N162" s="11">
        <v>42293</v>
      </c>
      <c r="O162" s="12">
        <v>685.92</v>
      </c>
      <c r="P162" s="13">
        <v>2033.11</v>
      </c>
      <c r="Q162" s="12">
        <v>223.83</v>
      </c>
      <c r="R162" s="12">
        <v>226.61</v>
      </c>
      <c r="S162" s="12">
        <v>395.84</v>
      </c>
      <c r="T162" s="12">
        <v>120.58</v>
      </c>
      <c r="U162" s="12">
        <v>369.21</v>
      </c>
      <c r="V162" s="12">
        <v>688.81</v>
      </c>
      <c r="W162" s="12">
        <v>262.87</v>
      </c>
      <c r="Y162" s="21">
        <f>(O162-O161)/O161</f>
        <v>3.5001750087505703E-4</v>
      </c>
      <c r="Z162" s="21">
        <f>(P162-P161)/P161</f>
        <v>4.5704742422894868E-3</v>
      </c>
      <c r="AA162" s="21">
        <f>(Q162-Q161)/Q161</f>
        <v>2.1042263610315136E-3</v>
      </c>
      <c r="AB162" s="31">
        <v>0</v>
      </c>
      <c r="AC162" s="21">
        <f>(S162-S161)/S161</f>
        <v>4.5493605620975069E-4</v>
      </c>
      <c r="AD162" s="21">
        <f>(T162-T161)/T161</f>
        <v>-1.490559788009331E-3</v>
      </c>
      <c r="AE162" s="21">
        <f>(U162-U161)/U161</f>
        <v>7.1744230454470932E-3</v>
      </c>
      <c r="AF162" s="21">
        <f>(V162-V161)/V161</f>
        <v>-3.7027930051926742E-3</v>
      </c>
      <c r="AG162" s="21">
        <f>(W162-W161)/W161</f>
        <v>3.36190625983014E-2</v>
      </c>
    </row>
    <row r="163" spans="4:33" x14ac:dyDescent="0.2">
      <c r="D163" s="16"/>
      <c r="E163" s="17"/>
      <c r="F163" s="17"/>
      <c r="G163" s="17"/>
      <c r="H163" s="17"/>
      <c r="I163" s="17"/>
      <c r="J163" s="17"/>
      <c r="K163" s="17"/>
      <c r="L163" s="17"/>
      <c r="N163" s="11">
        <v>42296</v>
      </c>
      <c r="O163" s="12">
        <v>687.28</v>
      </c>
      <c r="P163" s="13">
        <v>2033.66</v>
      </c>
      <c r="Q163" s="12">
        <v>224.1</v>
      </c>
      <c r="R163" s="12">
        <v>226.61</v>
      </c>
      <c r="S163" s="12">
        <v>395.84</v>
      </c>
      <c r="T163" s="12">
        <v>120.07</v>
      </c>
      <c r="U163" s="12">
        <v>361.61</v>
      </c>
      <c r="V163" s="12">
        <v>682.81</v>
      </c>
      <c r="W163" s="12">
        <v>263.44</v>
      </c>
      <c r="Y163" s="21">
        <f>(O163-O162)/O162</f>
        <v>1.9827385117798194E-3</v>
      </c>
      <c r="Z163" s="21">
        <f>(P163-P162)/P162</f>
        <v>2.7052151629778119E-4</v>
      </c>
      <c r="AA163" s="21">
        <f>(Q163-Q162)/Q162</f>
        <v>1.2062726176114988E-3</v>
      </c>
      <c r="AB163" s="31">
        <v>0</v>
      </c>
      <c r="AC163" s="21">
        <f>(S163-S162)/S162</f>
        <v>0</v>
      </c>
      <c r="AD163" s="21">
        <f>(T163-T162)/T162</f>
        <v>-4.2295571404876858E-3</v>
      </c>
      <c r="AE163" s="21">
        <f>(U163-U162)/U162</f>
        <v>-2.0584491210963857E-2</v>
      </c>
      <c r="AF163" s="21">
        <f>(V163-V162)/V162</f>
        <v>-8.710674932129325E-3</v>
      </c>
      <c r="AG163" s="21">
        <f>(W163-W162)/W162</f>
        <v>2.1683721991858835E-3</v>
      </c>
    </row>
    <row r="164" spans="4:33" x14ac:dyDescent="0.2">
      <c r="D164" s="16"/>
      <c r="E164" s="17"/>
      <c r="F164" s="17"/>
      <c r="G164" s="17"/>
      <c r="H164" s="17"/>
      <c r="I164" s="17"/>
      <c r="J164" s="17"/>
      <c r="K164" s="17"/>
      <c r="L164" s="17"/>
      <c r="N164" s="11">
        <v>42297</v>
      </c>
      <c r="O164" s="12">
        <v>688.53</v>
      </c>
      <c r="P164" s="13">
        <v>2030.77</v>
      </c>
      <c r="Q164" s="12">
        <v>223.65</v>
      </c>
      <c r="R164" s="12">
        <v>226.6</v>
      </c>
      <c r="S164" s="12">
        <v>395.1</v>
      </c>
      <c r="T164" s="12">
        <v>120.01</v>
      </c>
      <c r="U164" s="12">
        <v>362.73</v>
      </c>
      <c r="V164" s="12">
        <v>685.55</v>
      </c>
      <c r="W164" s="12">
        <v>269.45999999999998</v>
      </c>
      <c r="Y164" s="21">
        <f>(O164-O163)/O163</f>
        <v>1.8187638226050519E-3</v>
      </c>
      <c r="Z164" s="21">
        <f>(P164-P163)/P163</f>
        <v>-1.4210831702448296E-3</v>
      </c>
      <c r="AA164" s="21">
        <f>(Q164-Q163)/Q163</f>
        <v>-2.0080321285140057E-3</v>
      </c>
      <c r="AB164" s="31">
        <v>0</v>
      </c>
      <c r="AC164" s="21">
        <f>(S164-S163)/S163</f>
        <v>-1.8694421988681091E-3</v>
      </c>
      <c r="AD164" s="21">
        <f>(T164-T163)/T163</f>
        <v>-4.9970850337293304E-4</v>
      </c>
      <c r="AE164" s="21">
        <f>(U164-U163)/U163</f>
        <v>3.0972594784436395E-3</v>
      </c>
      <c r="AF164" s="21">
        <f>(V164-V163)/V163</f>
        <v>4.0128293375902655E-3</v>
      </c>
      <c r="AG164" s="21">
        <f>(W164-W163)/W163</f>
        <v>2.285150318858177E-2</v>
      </c>
    </row>
    <row r="165" spans="4:33" x14ac:dyDescent="0.2">
      <c r="D165" s="16"/>
      <c r="E165" s="17"/>
      <c r="F165" s="17"/>
      <c r="G165" s="17"/>
      <c r="H165" s="17"/>
      <c r="I165" s="17"/>
      <c r="J165" s="17"/>
      <c r="K165" s="17"/>
      <c r="L165" s="17"/>
      <c r="N165" s="11">
        <v>42298</v>
      </c>
      <c r="O165" s="12">
        <v>678.03</v>
      </c>
      <c r="P165" s="13">
        <v>2018.94</v>
      </c>
      <c r="Q165" s="12">
        <v>221.81</v>
      </c>
      <c r="R165" s="12">
        <v>226.61</v>
      </c>
      <c r="S165" s="12">
        <v>396.48</v>
      </c>
      <c r="T165" s="12">
        <v>120.26</v>
      </c>
      <c r="U165" s="12">
        <v>359.15</v>
      </c>
      <c r="V165" s="12">
        <v>679.49</v>
      </c>
      <c r="W165" s="12">
        <v>266.27</v>
      </c>
      <c r="Y165" s="21">
        <f>(O165-O164)/O164</f>
        <v>-1.5249880179512875E-2</v>
      </c>
      <c r="Z165" s="21">
        <f>(P165-P164)/P164</f>
        <v>-5.8253765812967141E-3</v>
      </c>
      <c r="AA165" s="21">
        <f>(Q165-Q164)/Q164</f>
        <v>-8.227140621506833E-3</v>
      </c>
      <c r="AB165" s="31">
        <v>0</v>
      </c>
      <c r="AC165" s="21">
        <f>(S165-S164)/S164</f>
        <v>3.4927866362945972E-3</v>
      </c>
      <c r="AD165" s="21">
        <f>(T165-T164)/T164</f>
        <v>2.0831597366886092E-3</v>
      </c>
      <c r="AE165" s="21">
        <f>(U165-U164)/U164</f>
        <v>-9.8695999779451395E-3</v>
      </c>
      <c r="AF165" s="21">
        <f>(V165-V164)/V164</f>
        <v>-8.8396178251038526E-3</v>
      </c>
      <c r="AG165" s="21">
        <f>(W165-W164)/W164</f>
        <v>-1.183849179841163E-2</v>
      </c>
    </row>
    <row r="166" spans="4:33" x14ac:dyDescent="0.2">
      <c r="D166" s="16"/>
      <c r="E166" s="17"/>
      <c r="F166" s="17"/>
      <c r="G166" s="17"/>
      <c r="H166" s="17"/>
      <c r="I166" s="17"/>
      <c r="J166" s="17"/>
      <c r="K166" s="17"/>
      <c r="L166" s="17"/>
      <c r="N166" s="11">
        <v>42299</v>
      </c>
      <c r="O166" s="12">
        <v>684</v>
      </c>
      <c r="P166" s="13">
        <v>2052.5100000000002</v>
      </c>
      <c r="Q166" s="12">
        <v>222.25</v>
      </c>
      <c r="R166" s="12">
        <v>226.61</v>
      </c>
      <c r="S166" s="12">
        <v>396.96</v>
      </c>
      <c r="T166" s="12">
        <v>119.3</v>
      </c>
      <c r="U166" s="12">
        <v>359.96</v>
      </c>
      <c r="V166" s="12">
        <v>678.91</v>
      </c>
      <c r="W166" s="12">
        <v>274.02</v>
      </c>
      <c r="Y166" s="21">
        <f>(O166-O165)/O165</f>
        <v>8.8049201362771969E-3</v>
      </c>
      <c r="Z166" s="21">
        <f>(P166-P165)/P165</f>
        <v>1.6627537222502979E-2</v>
      </c>
      <c r="AA166" s="21">
        <f>(Q166-Q165)/Q165</f>
        <v>1.9836797258915187E-3</v>
      </c>
      <c r="AB166" s="31">
        <v>0</v>
      </c>
      <c r="AC166" s="21">
        <f>(S166-S165)/S165</f>
        <v>1.2106537530265369E-3</v>
      </c>
      <c r="AD166" s="21">
        <f>(T166-T165)/T165</f>
        <v>-7.9827041410278389E-3</v>
      </c>
      <c r="AE166" s="21">
        <f>(U166-U165)/U165</f>
        <v>2.255325073089245E-3</v>
      </c>
      <c r="AF166" s="21">
        <f>(V166-V165)/V165</f>
        <v>-8.5358136249251784E-4</v>
      </c>
      <c r="AG166" s="21">
        <f>(W166-W165)/W165</f>
        <v>2.9105794869868931E-2</v>
      </c>
    </row>
    <row r="167" spans="4:33" x14ac:dyDescent="0.2">
      <c r="D167" s="16"/>
      <c r="E167" s="17"/>
      <c r="F167" s="17"/>
      <c r="G167" s="17"/>
      <c r="H167" s="17"/>
      <c r="I167" s="17"/>
      <c r="J167" s="17"/>
      <c r="K167" s="17"/>
      <c r="L167" s="17"/>
      <c r="N167" s="11">
        <v>42300</v>
      </c>
      <c r="O167" s="12">
        <v>690.75</v>
      </c>
      <c r="P167" s="13">
        <v>2075.15</v>
      </c>
      <c r="Q167" s="12">
        <v>224.72</v>
      </c>
      <c r="R167" s="12">
        <v>226.6</v>
      </c>
      <c r="S167" s="12">
        <v>396.19</v>
      </c>
      <c r="T167" s="12">
        <v>118.28</v>
      </c>
      <c r="U167" s="12">
        <v>357.09</v>
      </c>
      <c r="V167" s="12">
        <v>676.99</v>
      </c>
      <c r="W167" s="12">
        <v>276.5</v>
      </c>
      <c r="Y167" s="21">
        <f>(O167-O166)/O166</f>
        <v>9.8684210526315784E-3</v>
      </c>
      <c r="Z167" s="21">
        <f>(P167-P166)/P166</f>
        <v>1.103039692863853E-2</v>
      </c>
      <c r="AA167" s="21">
        <f>(Q167-Q166)/Q166</f>
        <v>1.1113610798650163E-2</v>
      </c>
      <c r="AB167" s="31">
        <v>0</v>
      </c>
      <c r="AC167" s="21">
        <f>(S167-S166)/S166</f>
        <v>-1.9397420395001559E-3</v>
      </c>
      <c r="AD167" s="21">
        <f>(T167-T166)/T166</f>
        <v>-8.5498742665548709E-3</v>
      </c>
      <c r="AE167" s="21">
        <f>(U167-U166)/U166</f>
        <v>-7.9731081231248051E-3</v>
      </c>
      <c r="AF167" s="21">
        <f>(V167-V166)/V166</f>
        <v>-2.8280626298035957E-3</v>
      </c>
      <c r="AG167" s="21">
        <f>(W167-W166)/W166</f>
        <v>9.0504342748705148E-3</v>
      </c>
    </row>
    <row r="168" spans="4:33" x14ac:dyDescent="0.2">
      <c r="D168" s="16"/>
      <c r="E168" s="17"/>
      <c r="F168" s="17"/>
      <c r="G168" s="17"/>
      <c r="H168" s="17"/>
      <c r="I168" s="17"/>
      <c r="J168" s="17"/>
      <c r="K168" s="17"/>
      <c r="L168" s="17"/>
      <c r="N168" s="11">
        <v>42303</v>
      </c>
      <c r="O168" s="12">
        <v>688.1</v>
      </c>
      <c r="P168" s="13">
        <v>2071.1799999999998</v>
      </c>
      <c r="Q168" s="12">
        <v>224.97</v>
      </c>
      <c r="R168" s="12">
        <v>226.59</v>
      </c>
      <c r="S168" s="12">
        <v>397.2</v>
      </c>
      <c r="T168" s="12">
        <v>118.69</v>
      </c>
      <c r="U168" s="12">
        <v>354.65</v>
      </c>
      <c r="V168" s="12">
        <v>678.97</v>
      </c>
      <c r="W168" s="12">
        <v>285.3</v>
      </c>
      <c r="Y168" s="21">
        <f>(O168-O167)/O167</f>
        <v>-3.8364096996018489E-3</v>
      </c>
      <c r="Z168" s="21">
        <f>(P168-P167)/P167</f>
        <v>-1.9131147145990672E-3</v>
      </c>
      <c r="AA168" s="21">
        <f>(Q168-Q167)/Q167</f>
        <v>1.1124955500178E-3</v>
      </c>
      <c r="AB168" s="31">
        <v>0</v>
      </c>
      <c r="AC168" s="21">
        <f>(S168-S167)/S167</f>
        <v>2.5492819101945808E-3</v>
      </c>
      <c r="AD168" s="21">
        <f>(T168-T167)/T167</f>
        <v>3.4663510314507659E-3</v>
      </c>
      <c r="AE168" s="21">
        <f>(U168-U167)/U167</f>
        <v>-6.833011285670273E-3</v>
      </c>
      <c r="AF168" s="21">
        <f>(V168-V167)/V167</f>
        <v>2.9247108524498413E-3</v>
      </c>
      <c r="AG168" s="21">
        <f>(W168-W167)/W167</f>
        <v>3.1826401446654655E-2</v>
      </c>
    </row>
    <row r="169" spans="4:33" x14ac:dyDescent="0.2">
      <c r="D169" s="16"/>
      <c r="E169" s="17"/>
      <c r="F169" s="17"/>
      <c r="G169" s="17"/>
      <c r="H169" s="17"/>
      <c r="I169" s="17"/>
      <c r="J169" s="17"/>
      <c r="K169" s="17"/>
      <c r="L169" s="17"/>
      <c r="N169" s="11">
        <v>42304</v>
      </c>
      <c r="O169" s="12">
        <v>679.83</v>
      </c>
      <c r="P169" s="13">
        <v>2065.89</v>
      </c>
      <c r="Q169" s="12">
        <v>223.96</v>
      </c>
      <c r="R169" s="12">
        <v>226.58</v>
      </c>
      <c r="S169" s="12">
        <v>397.59</v>
      </c>
      <c r="T169" s="12">
        <v>118.87</v>
      </c>
      <c r="U169" s="12">
        <v>351.24</v>
      </c>
      <c r="V169" s="12">
        <v>678.74</v>
      </c>
      <c r="W169" s="12">
        <v>293.79000000000002</v>
      </c>
      <c r="Y169" s="21">
        <f>(O169-O168)/O168</f>
        <v>-1.2018601947391341E-2</v>
      </c>
      <c r="Z169" s="21">
        <f>(P169-P168)/P168</f>
        <v>-2.5540995953997063E-3</v>
      </c>
      <c r="AA169" s="21">
        <f>(Q169-Q168)/Q168</f>
        <v>-4.4894874872204778E-3</v>
      </c>
      <c r="AB169" s="31">
        <v>0</v>
      </c>
      <c r="AC169" s="21">
        <f>(S169-S168)/S168</f>
        <v>9.8187311178244297E-4</v>
      </c>
      <c r="AD169" s="21">
        <f>(T169-T168)/T168</f>
        <v>1.5165557334232609E-3</v>
      </c>
      <c r="AE169" s="21">
        <f>(U169-U168)/U168</f>
        <v>-9.6151134921752951E-3</v>
      </c>
      <c r="AF169" s="21">
        <f>(V169-V168)/V168</f>
        <v>-3.3874839830923042E-4</v>
      </c>
      <c r="AG169" s="21">
        <f>(W169-W168)/W168</f>
        <v>2.9758149316508969E-2</v>
      </c>
    </row>
    <row r="170" spans="4:33" x14ac:dyDescent="0.2">
      <c r="D170" s="16"/>
      <c r="E170" s="17"/>
      <c r="F170" s="17"/>
      <c r="G170" s="17"/>
      <c r="H170" s="17"/>
      <c r="I170" s="17"/>
      <c r="J170" s="17"/>
      <c r="K170" s="17"/>
      <c r="L170" s="17"/>
      <c r="N170" s="11">
        <v>42305</v>
      </c>
      <c r="O170" s="12">
        <v>698.55</v>
      </c>
      <c r="P170" s="13">
        <v>2090.35</v>
      </c>
      <c r="Q170" s="12">
        <v>223.52</v>
      </c>
      <c r="R170" s="12">
        <v>226.57</v>
      </c>
      <c r="S170" s="12">
        <v>396.52</v>
      </c>
      <c r="T170" s="12">
        <v>118.96</v>
      </c>
      <c r="U170" s="12">
        <v>361.58</v>
      </c>
      <c r="V170" s="12">
        <v>684.73</v>
      </c>
      <c r="W170" s="12">
        <v>304.62</v>
      </c>
      <c r="Y170" s="21">
        <f>(O170-O169)/O169</f>
        <v>2.7536295838665421E-2</v>
      </c>
      <c r="Z170" s="21">
        <f>(P170-P169)/P169</f>
        <v>1.1839933394324015E-2</v>
      </c>
      <c r="AA170" s="21">
        <f>(Q170-Q169)/Q169</f>
        <v>-1.9646365422396755E-3</v>
      </c>
      <c r="AB170" s="31">
        <v>0</v>
      </c>
      <c r="AC170" s="21">
        <f>(S170-S169)/S169</f>
        <v>-2.6912145677708021E-3</v>
      </c>
      <c r="AD170" s="21">
        <f>(T170-T169)/T169</f>
        <v>7.5712963741893832E-4</v>
      </c>
      <c r="AE170" s="21">
        <f>(U170-U169)/U169</f>
        <v>2.9438560528413548E-2</v>
      </c>
      <c r="AF170" s="21">
        <f>(V170-V169)/V169</f>
        <v>8.8251760615257815E-3</v>
      </c>
      <c r="AG170" s="21">
        <f>(W170-W169)/W169</f>
        <v>3.6863065454916723E-2</v>
      </c>
    </row>
    <row r="171" spans="4:33" x14ac:dyDescent="0.2">
      <c r="D171" s="16"/>
      <c r="E171" s="17"/>
      <c r="F171" s="17"/>
      <c r="G171" s="17"/>
      <c r="H171" s="17"/>
      <c r="I171" s="17"/>
      <c r="J171" s="17"/>
      <c r="K171" s="17"/>
      <c r="L171" s="17"/>
      <c r="N171" s="11">
        <v>42306</v>
      </c>
      <c r="O171" s="12">
        <v>691.7</v>
      </c>
      <c r="P171" s="13">
        <v>2089.41</v>
      </c>
      <c r="Q171" s="12">
        <v>220.1</v>
      </c>
      <c r="R171" s="12">
        <v>226.57</v>
      </c>
      <c r="S171" s="12">
        <v>394.53</v>
      </c>
      <c r="T171" s="12">
        <v>117.63</v>
      </c>
      <c r="U171" s="12">
        <v>360.44</v>
      </c>
      <c r="V171" s="12">
        <v>667.97</v>
      </c>
      <c r="W171" s="12">
        <v>313.86</v>
      </c>
      <c r="Y171" s="21">
        <f>(O171-O170)/O170</f>
        <v>-9.8060267697371827E-3</v>
      </c>
      <c r="Z171" s="21">
        <f>(P171-P170)/P170</f>
        <v>-4.4968545937285845E-4</v>
      </c>
      <c r="AA171" s="21">
        <f>(Q171-Q170)/Q170</f>
        <v>-1.5300644237652181E-2</v>
      </c>
      <c r="AB171" s="31">
        <v>0</v>
      </c>
      <c r="AC171" s="21">
        <f>(S171-S170)/S170</f>
        <v>-5.0186623625542446E-3</v>
      </c>
      <c r="AD171" s="21">
        <f>(T171-T170)/T170</f>
        <v>-1.1180228648285124E-2</v>
      </c>
      <c r="AE171" s="21">
        <f>(U171-U170)/U170</f>
        <v>-3.1528292494053499E-3</v>
      </c>
      <c r="AF171" s="21">
        <f>(V171-V170)/V170</f>
        <v>-2.4476801074876216E-2</v>
      </c>
      <c r="AG171" s="21">
        <f>(W171-W170)/W170</f>
        <v>3.0332873744337237E-2</v>
      </c>
    </row>
    <row r="172" spans="4:33" x14ac:dyDescent="0.2">
      <c r="D172" s="16"/>
      <c r="E172" s="17"/>
      <c r="F172" s="17"/>
      <c r="G172" s="17"/>
      <c r="H172" s="17"/>
      <c r="I172" s="17"/>
      <c r="J172" s="17"/>
      <c r="K172" s="17"/>
      <c r="L172" s="17"/>
      <c r="N172" s="11">
        <v>42307</v>
      </c>
      <c r="O172" s="12">
        <v>689.36</v>
      </c>
      <c r="P172" s="13">
        <v>2079.36</v>
      </c>
      <c r="Q172" s="12">
        <v>220.74</v>
      </c>
      <c r="R172" s="12">
        <v>226.56</v>
      </c>
      <c r="S172" s="12">
        <v>395.05</v>
      </c>
      <c r="T172" s="12">
        <v>118.71</v>
      </c>
      <c r="U172" s="12">
        <v>363.44</v>
      </c>
      <c r="V172" s="12">
        <v>664.53</v>
      </c>
      <c r="W172" s="12">
        <v>328.02</v>
      </c>
      <c r="Y172" s="21">
        <f>(O172-O171)/O171</f>
        <v>-3.3829694954460483E-3</v>
      </c>
      <c r="Z172" s="21">
        <f>(P172-P171)/P171</f>
        <v>-4.8099702786909837E-3</v>
      </c>
      <c r="AA172" s="21">
        <f>(Q172-Q171)/Q171</f>
        <v>2.9077691958201489E-3</v>
      </c>
      <c r="AB172" s="31">
        <v>0</v>
      </c>
      <c r="AC172" s="21">
        <f>(S172-S171)/S171</f>
        <v>1.3180239778978499E-3</v>
      </c>
      <c r="AD172" s="21">
        <f>(T172-T171)/T171</f>
        <v>9.1813312930374771E-3</v>
      </c>
      <c r="AE172" s="21">
        <f>(U172-U171)/U171</f>
        <v>8.3231605815114861E-3</v>
      </c>
      <c r="AF172" s="21">
        <f>(V172-V171)/V171</f>
        <v>-5.1499318831684871E-3</v>
      </c>
      <c r="AG172" s="21">
        <f>(W172-W171)/W171</f>
        <v>4.5115656662205975E-2</v>
      </c>
    </row>
    <row r="173" spans="4:33" x14ac:dyDescent="0.2">
      <c r="D173" s="16"/>
      <c r="E173" s="17"/>
      <c r="F173" s="17"/>
      <c r="G173" s="17"/>
      <c r="H173" s="17"/>
      <c r="I173" s="17"/>
      <c r="J173" s="17"/>
      <c r="K173" s="17"/>
      <c r="L173" s="17"/>
      <c r="N173" s="11">
        <v>42310</v>
      </c>
      <c r="O173" s="12">
        <v>702.01</v>
      </c>
      <c r="P173" s="13">
        <v>2104.0500000000002</v>
      </c>
      <c r="Q173" s="12">
        <v>221.2</v>
      </c>
      <c r="R173" s="12">
        <v>226.55</v>
      </c>
      <c r="S173" s="12">
        <v>394.61</v>
      </c>
      <c r="T173" s="12">
        <v>118.47</v>
      </c>
      <c r="U173" s="12">
        <v>360.54</v>
      </c>
      <c r="V173" s="12">
        <v>661.33</v>
      </c>
      <c r="W173" s="12">
        <v>361.19</v>
      </c>
      <c r="Y173" s="21">
        <f>(O173-O172)/O172</f>
        <v>1.8350353951491205E-2</v>
      </c>
      <c r="Z173" s="21">
        <f>(P173-P172)/P172</f>
        <v>1.187384579870732E-2</v>
      </c>
      <c r="AA173" s="21">
        <f>(Q173-Q172)/Q172</f>
        <v>2.0838996104012844E-3</v>
      </c>
      <c r="AB173" s="31">
        <v>0</v>
      </c>
      <c r="AC173" s="21">
        <f>(S173-S172)/S172</f>
        <v>-1.1137830654347493E-3</v>
      </c>
      <c r="AD173" s="21">
        <f>(T173-T172)/T172</f>
        <v>-2.0217336365933357E-3</v>
      </c>
      <c r="AE173" s="21">
        <f>(U173-U172)/U172</f>
        <v>-7.9793088267663907E-3</v>
      </c>
      <c r="AF173" s="21">
        <f>(V173-V172)/V172</f>
        <v>-4.8154334642528281E-3</v>
      </c>
      <c r="AG173" s="21">
        <f>(W173-W172)/W172</f>
        <v>0.10112188281202371</v>
      </c>
    </row>
    <row r="174" spans="4:33" x14ac:dyDescent="0.2">
      <c r="D174" s="16"/>
      <c r="E174" s="17"/>
      <c r="F174" s="17"/>
      <c r="G174" s="17"/>
      <c r="H174" s="17"/>
      <c r="I174" s="17"/>
      <c r="J174" s="17"/>
      <c r="K174" s="17"/>
      <c r="L174" s="17"/>
      <c r="N174" s="11">
        <v>42311</v>
      </c>
      <c r="O174" s="12">
        <v>705.39</v>
      </c>
      <c r="P174" s="13">
        <v>2109.79</v>
      </c>
      <c r="Q174" s="12">
        <v>223.57</v>
      </c>
      <c r="R174" s="12">
        <v>226.55</v>
      </c>
      <c r="S174" s="12">
        <v>393.79</v>
      </c>
      <c r="T174" s="12">
        <v>117.83</v>
      </c>
      <c r="U174" s="12">
        <v>368.17</v>
      </c>
      <c r="V174" s="12">
        <v>648.64</v>
      </c>
      <c r="W174" s="12">
        <v>403.42</v>
      </c>
      <c r="Y174" s="21">
        <f>(O174-O173)/O173</f>
        <v>4.8147462286861949E-3</v>
      </c>
      <c r="Z174" s="21">
        <f>(P174-P173)/P173</f>
        <v>2.7280720515195844E-3</v>
      </c>
      <c r="AA174" s="21">
        <f>(Q174-Q173)/Q173</f>
        <v>1.0714285714285735E-2</v>
      </c>
      <c r="AB174" s="31">
        <v>0</v>
      </c>
      <c r="AC174" s="21">
        <f>(S174-S173)/S173</f>
        <v>-2.0780010643419913E-3</v>
      </c>
      <c r="AD174" s="21">
        <f>(T174-T173)/T173</f>
        <v>-5.4022115303452396E-3</v>
      </c>
      <c r="AE174" s="21">
        <f>(U174-U173)/U173</f>
        <v>2.1162700393853651E-2</v>
      </c>
      <c r="AF174" s="21">
        <f>(V174-V173)/V173</f>
        <v>-1.9188604781274179E-2</v>
      </c>
      <c r="AG174" s="21">
        <f>(W174-W173)/W173</f>
        <v>0.11691907306403837</v>
      </c>
    </row>
    <row r="175" spans="4:33" x14ac:dyDescent="0.2">
      <c r="D175" s="16"/>
      <c r="E175" s="17"/>
      <c r="F175" s="17"/>
      <c r="G175" s="17"/>
      <c r="H175" s="17"/>
      <c r="I175" s="17"/>
      <c r="J175" s="17"/>
      <c r="K175" s="17"/>
      <c r="L175" s="17"/>
      <c r="N175" s="11">
        <v>42312</v>
      </c>
      <c r="O175" s="12">
        <v>703.21</v>
      </c>
      <c r="P175" s="13">
        <v>2102.31</v>
      </c>
      <c r="Q175" s="12">
        <v>225.66</v>
      </c>
      <c r="R175" s="12">
        <v>226.54</v>
      </c>
      <c r="S175" s="12">
        <v>393.8</v>
      </c>
      <c r="T175" s="12">
        <v>117.2</v>
      </c>
      <c r="U175" s="12">
        <v>360.07</v>
      </c>
      <c r="V175" s="12">
        <v>644.04</v>
      </c>
      <c r="W175" s="12">
        <v>411.56</v>
      </c>
      <c r="Y175" s="21">
        <f>(O175-O174)/O174</f>
        <v>-3.0904889493754517E-3</v>
      </c>
      <c r="Z175" s="21">
        <f>(P175-P174)/P174</f>
        <v>-3.5453765540646312E-3</v>
      </c>
      <c r="AA175" s="21">
        <f>(Q175-Q174)/Q174</f>
        <v>9.3483025450642014E-3</v>
      </c>
      <c r="AB175" s="31">
        <v>0</v>
      </c>
      <c r="AC175" s="21">
        <f>(S175-S174)/S174</f>
        <v>2.5394245663909457E-5</v>
      </c>
      <c r="AD175" s="21">
        <f>(T175-T174)/T174</f>
        <v>-5.3466859034201428E-3</v>
      </c>
      <c r="AE175" s="21">
        <f>(U175-U174)/U174</f>
        <v>-2.200070619550757E-2</v>
      </c>
      <c r="AF175" s="21">
        <f>(V175-V174)/V174</f>
        <v>-7.0917612234830153E-3</v>
      </c>
      <c r="AG175" s="21">
        <f>(W175-W174)/W174</f>
        <v>2.0177482524416205E-2</v>
      </c>
    </row>
    <row r="176" spans="4:33" x14ac:dyDescent="0.2">
      <c r="D176" s="16"/>
      <c r="E176" s="17"/>
      <c r="F176" s="17"/>
      <c r="G176" s="17"/>
      <c r="H176" s="17"/>
      <c r="I176" s="17"/>
      <c r="J176" s="17"/>
      <c r="K176" s="17"/>
      <c r="L176" s="17"/>
      <c r="N176" s="11">
        <v>42313</v>
      </c>
      <c r="O176" s="12">
        <v>705.01</v>
      </c>
      <c r="P176" s="13">
        <v>2099.9299999999998</v>
      </c>
      <c r="Q176" s="12">
        <v>224.8</v>
      </c>
      <c r="R176" s="12">
        <v>226.55</v>
      </c>
      <c r="S176" s="12">
        <v>393.47</v>
      </c>
      <c r="T176" s="12">
        <v>116.99</v>
      </c>
      <c r="U176" s="12">
        <v>355.41</v>
      </c>
      <c r="V176" s="12">
        <v>642.87</v>
      </c>
      <c r="W176" s="12">
        <v>386.35</v>
      </c>
      <c r="Y176" s="21">
        <f>(O176-O175)/O175</f>
        <v>2.5596905618520136E-3</v>
      </c>
      <c r="Z176" s="21">
        <f>(P176-P175)/P175</f>
        <v>-1.1320880364932427E-3</v>
      </c>
      <c r="AA176" s="21">
        <f>(Q176-Q175)/Q175</f>
        <v>-3.8110431622794703E-3</v>
      </c>
      <c r="AB176" s="31">
        <v>0</v>
      </c>
      <c r="AC176" s="21">
        <f>(S176-S175)/S175</f>
        <v>-8.37988826815602E-4</v>
      </c>
      <c r="AD176" s="21">
        <f>(T176-T175)/T175</f>
        <v>-1.7918088737202045E-3</v>
      </c>
      <c r="AE176" s="21">
        <f>(U176-U175)/U175</f>
        <v>-1.2941927958452434E-2</v>
      </c>
      <c r="AF176" s="21">
        <f>(V176-V175)/V175</f>
        <v>-1.8166573504750623E-3</v>
      </c>
      <c r="AG176" s="21">
        <f>(W176-W175)/W175</f>
        <v>-6.1254738069783217E-2</v>
      </c>
    </row>
    <row r="177" spans="4:33" x14ac:dyDescent="0.2">
      <c r="D177" s="16"/>
      <c r="E177" s="17"/>
      <c r="F177" s="17"/>
      <c r="G177" s="17"/>
      <c r="H177" s="17"/>
      <c r="I177" s="17"/>
      <c r="J177" s="17"/>
      <c r="K177" s="17"/>
      <c r="L177" s="17"/>
      <c r="N177" s="11">
        <v>42314</v>
      </c>
      <c r="O177" s="12">
        <v>708.39</v>
      </c>
      <c r="P177" s="13">
        <v>2099.1999999999998</v>
      </c>
      <c r="Q177" s="12">
        <v>222.21</v>
      </c>
      <c r="R177" s="12">
        <v>226.54</v>
      </c>
      <c r="S177" s="12">
        <v>391.61</v>
      </c>
      <c r="T177" s="12">
        <v>115.31</v>
      </c>
      <c r="U177" s="12">
        <v>353.68</v>
      </c>
      <c r="V177" s="12">
        <v>633.38</v>
      </c>
      <c r="W177" s="12">
        <v>374.47</v>
      </c>
      <c r="Y177" s="21">
        <f>(O177-O176)/O176</f>
        <v>4.7942582374718027E-3</v>
      </c>
      <c r="Z177" s="21">
        <f>(P177-P176)/P176</f>
        <v>-3.4763063530689989E-4</v>
      </c>
      <c r="AA177" s="21">
        <f>(Q177-Q176)/Q176</f>
        <v>-1.1521352313167274E-2</v>
      </c>
      <c r="AB177" s="31">
        <v>0</v>
      </c>
      <c r="AC177" s="21">
        <f>(S177-S176)/S176</f>
        <v>-4.7271710676799082E-3</v>
      </c>
      <c r="AD177" s="21">
        <f>(T177-T176)/T176</f>
        <v>-1.436020172664324E-2</v>
      </c>
      <c r="AE177" s="21">
        <f>(U177-U176)/U176</f>
        <v>-4.8676176809882054E-3</v>
      </c>
      <c r="AF177" s="21">
        <f>(V177-V176)/V176</f>
        <v>-1.4761926983682562E-2</v>
      </c>
      <c r="AG177" s="21">
        <f>(W177-W176)/W176</f>
        <v>-3.0749320564255195E-2</v>
      </c>
    </row>
    <row r="178" spans="4:33" x14ac:dyDescent="0.2">
      <c r="D178" s="16"/>
      <c r="E178" s="17"/>
      <c r="F178" s="17"/>
      <c r="G178" s="17"/>
      <c r="H178" s="17"/>
      <c r="I178" s="17"/>
      <c r="J178" s="17"/>
      <c r="K178" s="17"/>
      <c r="L178" s="17"/>
      <c r="N178" s="11">
        <v>42317</v>
      </c>
      <c r="O178" s="12">
        <v>697.86</v>
      </c>
      <c r="P178" s="13">
        <v>2078.58</v>
      </c>
      <c r="Q178" s="12">
        <v>219.93</v>
      </c>
      <c r="R178" s="12">
        <v>226.53</v>
      </c>
      <c r="S178" s="12">
        <v>391.41</v>
      </c>
      <c r="T178" s="12">
        <v>115.48</v>
      </c>
      <c r="U178" s="12">
        <v>350.98</v>
      </c>
      <c r="V178" s="12">
        <v>633.73</v>
      </c>
      <c r="W178" s="12">
        <v>380.26</v>
      </c>
      <c r="Y178" s="21">
        <f>(O178-O177)/O177</f>
        <v>-1.486469317748694E-2</v>
      </c>
      <c r="Z178" s="21">
        <f>(P178-P177)/P177</f>
        <v>-9.8227896341462895E-3</v>
      </c>
      <c r="AA178" s="21">
        <f>(Q178-Q177)/Q177</f>
        <v>-1.0260564331038212E-2</v>
      </c>
      <c r="AB178" s="31">
        <v>0</v>
      </c>
      <c r="AC178" s="21">
        <f>(S178-S177)/S177</f>
        <v>-5.1071218814634103E-4</v>
      </c>
      <c r="AD178" s="21">
        <f>(T178-T177)/T177</f>
        <v>1.4742867054028418E-3</v>
      </c>
      <c r="AE178" s="21">
        <f>(U178-U177)/U177</f>
        <v>-7.6340194526124984E-3</v>
      </c>
      <c r="AF178" s="21">
        <f>(V178-V177)/V177</f>
        <v>5.5259086172601394E-4</v>
      </c>
      <c r="AG178" s="21">
        <f>(W178-W177)/W177</f>
        <v>1.5461852751889238E-2</v>
      </c>
    </row>
    <row r="179" spans="4:33" x14ac:dyDescent="0.2">
      <c r="D179" s="16"/>
      <c r="E179" s="17"/>
      <c r="F179" s="17"/>
      <c r="G179" s="17"/>
      <c r="H179" s="17"/>
      <c r="I179" s="17"/>
      <c r="J179" s="17"/>
      <c r="K179" s="17"/>
      <c r="L179" s="17"/>
      <c r="N179" s="11">
        <v>42318</v>
      </c>
      <c r="O179" s="12">
        <v>699.56</v>
      </c>
      <c r="P179" s="13">
        <v>2081.7199999999998</v>
      </c>
      <c r="Q179" s="12">
        <v>217.67</v>
      </c>
      <c r="R179" s="12">
        <v>226.54</v>
      </c>
      <c r="S179" s="12">
        <v>391.82</v>
      </c>
      <c r="T179" s="12">
        <v>115.51</v>
      </c>
      <c r="U179" s="12">
        <v>351.54</v>
      </c>
      <c r="V179" s="12">
        <v>634.04999999999995</v>
      </c>
      <c r="W179" s="12">
        <v>336.82</v>
      </c>
      <c r="Y179" s="21">
        <f>(O179-O178)/O178</f>
        <v>2.4360186856961738E-3</v>
      </c>
      <c r="Z179" s="21">
        <f>(P179-P178)/P178</f>
        <v>1.5106466914912454E-3</v>
      </c>
      <c r="AA179" s="21">
        <f>(Q179-Q178)/Q178</f>
        <v>-1.0275996908107212E-2</v>
      </c>
      <c r="AB179" s="31">
        <v>0</v>
      </c>
      <c r="AC179" s="21">
        <f>(S179-S178)/S178</f>
        <v>1.0474949541400785E-3</v>
      </c>
      <c r="AD179" s="21">
        <f>(T179-T178)/T178</f>
        <v>2.5978524419813936E-4</v>
      </c>
      <c r="AE179" s="21">
        <f>(U179-U178)/U178</f>
        <v>1.5955325089748768E-3</v>
      </c>
      <c r="AF179" s="21">
        <f>(V179-V178)/V178</f>
        <v>5.0494690167727E-4</v>
      </c>
      <c r="AG179" s="21">
        <f>(W179-W178)/W178</f>
        <v>-0.11423762688686688</v>
      </c>
    </row>
    <row r="180" spans="4:33" x14ac:dyDescent="0.2">
      <c r="D180" s="16"/>
      <c r="E180" s="17"/>
      <c r="F180" s="17"/>
      <c r="G180" s="17"/>
      <c r="H180" s="17"/>
      <c r="I180" s="17"/>
      <c r="J180" s="17"/>
      <c r="K180" s="17"/>
      <c r="L180" s="17"/>
      <c r="N180" s="11">
        <v>42319</v>
      </c>
      <c r="O180" s="12">
        <v>693.99</v>
      </c>
      <c r="P180" s="13">
        <v>2075</v>
      </c>
      <c r="Q180" s="12">
        <v>217.61</v>
      </c>
      <c r="R180" s="12">
        <v>226.54</v>
      </c>
      <c r="S180" s="12">
        <v>391.82</v>
      </c>
      <c r="T180" s="12">
        <v>115.95</v>
      </c>
      <c r="U180" s="12">
        <v>348.07</v>
      </c>
      <c r="V180" s="12">
        <v>631.91999999999996</v>
      </c>
      <c r="W180" s="12">
        <v>311.08</v>
      </c>
      <c r="Y180" s="21">
        <f>(O180-O179)/O179</f>
        <v>-7.9621476356566082E-3</v>
      </c>
      <c r="Z180" s="21">
        <f>(P180-P179)/P179</f>
        <v>-3.2280998405164003E-3</v>
      </c>
      <c r="AA180" s="21">
        <f>(Q180-Q179)/Q179</f>
        <v>-2.756466210317171E-4</v>
      </c>
      <c r="AB180" s="31">
        <v>0</v>
      </c>
      <c r="AC180" s="21">
        <f>(S180-S179)/S179</f>
        <v>0</v>
      </c>
      <c r="AD180" s="21">
        <f>(T180-T179)/T179</f>
        <v>3.8091940091766747E-3</v>
      </c>
      <c r="AE180" s="21">
        <f>(U180-U179)/U179</f>
        <v>-9.8708539568755395E-3</v>
      </c>
      <c r="AF180" s="21">
        <f>(V180-V179)/V179</f>
        <v>-3.3593565176247859E-3</v>
      </c>
      <c r="AG180" s="21">
        <f>(W180-W179)/W179</f>
        <v>-7.6420640104506887E-2</v>
      </c>
    </row>
    <row r="181" spans="4:33" x14ac:dyDescent="0.2">
      <c r="D181" s="16"/>
      <c r="E181" s="17"/>
      <c r="F181" s="17"/>
      <c r="G181" s="17"/>
      <c r="H181" s="17"/>
      <c r="I181" s="17"/>
      <c r="J181" s="17"/>
      <c r="K181" s="17"/>
      <c r="L181" s="17"/>
      <c r="N181" s="11">
        <v>42320</v>
      </c>
      <c r="O181" s="12">
        <v>681.01</v>
      </c>
      <c r="P181" s="13">
        <v>2045.97</v>
      </c>
      <c r="Q181" s="12">
        <v>217.83</v>
      </c>
      <c r="R181" s="12">
        <v>226.54</v>
      </c>
      <c r="S181" s="12">
        <v>391.65</v>
      </c>
      <c r="T181" s="12">
        <v>116.17</v>
      </c>
      <c r="U181" s="12">
        <v>343.68</v>
      </c>
      <c r="V181" s="12">
        <v>629.66</v>
      </c>
      <c r="W181" s="12">
        <v>338.15</v>
      </c>
      <c r="Y181" s="21">
        <f>(O181-O180)/O180</f>
        <v>-1.8703439530829001E-2</v>
      </c>
      <c r="Z181" s="21">
        <f>(P181-P180)/P180</f>
        <v>-1.3990361445783119E-2</v>
      </c>
      <c r="AA181" s="21">
        <f>(Q181-Q180)/Q180</f>
        <v>1.0109829511511367E-3</v>
      </c>
      <c r="AB181" s="31">
        <v>0</v>
      </c>
      <c r="AC181" s="21">
        <f>(S181-S180)/S180</f>
        <v>-4.3387269664645989E-4</v>
      </c>
      <c r="AD181" s="21">
        <f>(T181-T180)/T180</f>
        <v>1.897369555843026E-3</v>
      </c>
      <c r="AE181" s="21">
        <f>(U181-U180)/U180</f>
        <v>-1.2612405550607598E-2</v>
      </c>
      <c r="AF181" s="21">
        <f>(V181-V180)/V180</f>
        <v>-3.5764020762121644E-3</v>
      </c>
      <c r="AG181" s="21">
        <f>(W181-W180)/W180</f>
        <v>8.7019416227336999E-2</v>
      </c>
    </row>
    <row r="182" spans="4:33" x14ac:dyDescent="0.2">
      <c r="D182" s="16"/>
      <c r="E182" s="17"/>
      <c r="F182" s="17"/>
      <c r="G182" s="17"/>
      <c r="H182" s="17"/>
      <c r="I182" s="17"/>
      <c r="J182" s="17"/>
      <c r="K182" s="17"/>
      <c r="L182" s="17"/>
      <c r="N182" s="11">
        <v>42321</v>
      </c>
      <c r="O182" s="12">
        <v>675.85</v>
      </c>
      <c r="P182" s="13">
        <v>2023.04</v>
      </c>
      <c r="Q182" s="12">
        <v>214.55</v>
      </c>
      <c r="R182" s="12">
        <v>226.55</v>
      </c>
      <c r="S182" s="12">
        <v>392.2</v>
      </c>
      <c r="T182" s="12">
        <v>116.21</v>
      </c>
      <c r="U182" s="12">
        <v>339.48</v>
      </c>
      <c r="V182" s="12">
        <v>629.66</v>
      </c>
      <c r="W182" s="12">
        <v>336.75</v>
      </c>
      <c r="Y182" s="21">
        <f>(O182-O181)/O181</f>
        <v>-7.5769812484397705E-3</v>
      </c>
      <c r="Z182" s="21">
        <f>(P182-P181)/P181</f>
        <v>-1.1207397957936852E-2</v>
      </c>
      <c r="AA182" s="21">
        <f>(Q182-Q181)/Q181</f>
        <v>-1.5057613735481801E-2</v>
      </c>
      <c r="AB182" s="31">
        <v>0</v>
      </c>
      <c r="AC182" s="21">
        <f>(S182-S181)/S181</f>
        <v>1.4043150772373584E-3</v>
      </c>
      <c r="AD182" s="21">
        <f>(T182-T181)/T181</f>
        <v>3.4432297495043504E-4</v>
      </c>
      <c r="AE182" s="21">
        <f>(U182-U181)/U181</f>
        <v>-1.2220670391061419E-2</v>
      </c>
      <c r="AF182" s="21">
        <f>(V182-V181)/V181</f>
        <v>0</v>
      </c>
      <c r="AG182" s="21">
        <f>(W182-W181)/W181</f>
        <v>-4.1401744787815387E-3</v>
      </c>
    </row>
    <row r="183" spans="4:33" x14ac:dyDescent="0.2">
      <c r="D183" s="16"/>
      <c r="E183" s="17"/>
      <c r="F183" s="17"/>
      <c r="G183" s="17"/>
      <c r="H183" s="17"/>
      <c r="I183" s="17"/>
      <c r="J183" s="17"/>
      <c r="K183" s="17"/>
      <c r="L183" s="17"/>
      <c r="N183" s="11">
        <v>42324</v>
      </c>
      <c r="O183" s="12">
        <v>683.88</v>
      </c>
      <c r="P183" s="13">
        <v>2053.19</v>
      </c>
      <c r="Q183" s="12">
        <v>213.69</v>
      </c>
      <c r="R183" s="12">
        <v>226.55</v>
      </c>
      <c r="S183" s="12">
        <v>392.15</v>
      </c>
      <c r="T183" s="12">
        <v>116.36</v>
      </c>
      <c r="U183" s="12">
        <v>339.29</v>
      </c>
      <c r="V183" s="12">
        <v>631.16999999999996</v>
      </c>
      <c r="W183" s="12">
        <v>330.75</v>
      </c>
      <c r="Y183" s="21">
        <f>(O183-O182)/O182</f>
        <v>1.1881334615669117E-2</v>
      </c>
      <c r="Z183" s="21">
        <f>(P183-P182)/P182</f>
        <v>1.4903313824739053E-2</v>
      </c>
      <c r="AA183" s="21">
        <f>(Q183-Q182)/Q182</f>
        <v>-4.0083896527616574E-3</v>
      </c>
      <c r="AB183" s="31">
        <v>0</v>
      </c>
      <c r="AC183" s="21">
        <f>(S183-S182)/S182</f>
        <v>-1.274859765426093E-4</v>
      </c>
      <c r="AD183" s="21">
        <f>(T183-T182)/T182</f>
        <v>1.2907667154290138E-3</v>
      </c>
      <c r="AE183" s="21">
        <f>(U183-U182)/U182</f>
        <v>-5.596795098385699E-4</v>
      </c>
      <c r="AF183" s="21">
        <f>(V183-V182)/V182</f>
        <v>2.3981196201124273E-3</v>
      </c>
      <c r="AG183" s="21">
        <f>(W183-W182)/W182</f>
        <v>-1.7817371937639197E-2</v>
      </c>
    </row>
    <row r="184" spans="4:33" x14ac:dyDescent="0.2">
      <c r="D184" s="16"/>
      <c r="E184" s="17"/>
      <c r="F184" s="17"/>
      <c r="G184" s="17"/>
      <c r="H184" s="17"/>
      <c r="I184" s="17"/>
      <c r="J184" s="17"/>
      <c r="K184" s="17"/>
      <c r="L184" s="17"/>
      <c r="N184" s="11">
        <v>42325</v>
      </c>
      <c r="O184" s="12">
        <v>682.46</v>
      </c>
      <c r="P184" s="13">
        <v>2050.44</v>
      </c>
      <c r="Q184" s="12">
        <v>216.02</v>
      </c>
      <c r="R184" s="12">
        <v>226.55</v>
      </c>
      <c r="S184" s="12">
        <v>392.8</v>
      </c>
      <c r="T184" s="12">
        <v>116.1</v>
      </c>
      <c r="U184" s="12">
        <v>335.89</v>
      </c>
      <c r="V184" s="12">
        <v>622.38</v>
      </c>
      <c r="W184" s="12">
        <v>335.09</v>
      </c>
      <c r="Y184" s="21">
        <f>(O184-O183)/O183</f>
        <v>-2.0763876703514639E-3</v>
      </c>
      <c r="Z184" s="21">
        <f>(P184-P183)/P183</f>
        <v>-1.3393792099123801E-3</v>
      </c>
      <c r="AA184" s="21">
        <f>(Q184-Q183)/Q183</f>
        <v>1.0903645467733692E-2</v>
      </c>
      <c r="AB184" s="31">
        <v>0</v>
      </c>
      <c r="AC184" s="21">
        <f>(S184-S183)/S183</f>
        <v>1.6575290067577053E-3</v>
      </c>
      <c r="AD184" s="21">
        <f>(T184-T183)/T183</f>
        <v>-2.2344448264008691E-3</v>
      </c>
      <c r="AE184" s="21">
        <f>(U184-U183)/U183</f>
        <v>-1.0020926051460502E-2</v>
      </c>
      <c r="AF184" s="21">
        <f>(V184-V183)/V183</f>
        <v>-1.3926517420029412E-2</v>
      </c>
      <c r="AG184" s="21">
        <f>(W184-W183)/W183</f>
        <v>1.3121693121693047E-2</v>
      </c>
    </row>
    <row r="185" spans="4:33" x14ac:dyDescent="0.2">
      <c r="D185" s="16"/>
      <c r="E185" s="17"/>
      <c r="F185" s="17"/>
      <c r="G185" s="17"/>
      <c r="H185" s="17"/>
      <c r="I185" s="17"/>
      <c r="J185" s="17"/>
      <c r="K185" s="17"/>
      <c r="L185" s="17"/>
      <c r="N185" s="11">
        <v>42326</v>
      </c>
      <c r="O185" s="12">
        <v>692.62</v>
      </c>
      <c r="P185" s="13">
        <v>2083.58</v>
      </c>
      <c r="Q185" s="12">
        <v>215.67</v>
      </c>
      <c r="R185" s="12">
        <v>226.55</v>
      </c>
      <c r="S185" s="12">
        <v>392.72</v>
      </c>
      <c r="T185" s="12">
        <v>116.28</v>
      </c>
      <c r="U185" s="12">
        <v>337.02</v>
      </c>
      <c r="V185" s="12">
        <v>622.32000000000005</v>
      </c>
      <c r="W185" s="12">
        <v>334.59</v>
      </c>
      <c r="Y185" s="21">
        <f>(O185-O184)/O184</f>
        <v>1.4887319403334947E-2</v>
      </c>
      <c r="Z185" s="21">
        <f>(P185-P184)/P184</f>
        <v>1.6162384658902417E-2</v>
      </c>
      <c r="AA185" s="21">
        <f>(Q185-Q184)/Q184</f>
        <v>-1.6202203499677008E-3</v>
      </c>
      <c r="AB185" s="31">
        <v>0</v>
      </c>
      <c r="AC185" s="21">
        <f>(S185-S184)/S184</f>
        <v>-2.0366598778000022E-4</v>
      </c>
      <c r="AD185" s="21">
        <f>(T185-T184)/T184</f>
        <v>1.5503875968992835E-3</v>
      </c>
      <c r="AE185" s="21">
        <f>(U185-U184)/U184</f>
        <v>3.3641966119860533E-3</v>
      </c>
      <c r="AF185" s="21">
        <f>(V185-V184)/V184</f>
        <v>-9.6404126096509259E-5</v>
      </c>
      <c r="AG185" s="21">
        <f>(W185-W184)/W184</f>
        <v>-1.4921364409561612E-3</v>
      </c>
    </row>
    <row r="186" spans="4:33" x14ac:dyDescent="0.2">
      <c r="D186" s="16"/>
      <c r="E186" s="17"/>
      <c r="F186" s="17"/>
      <c r="G186" s="17"/>
      <c r="H186" s="17"/>
      <c r="I186" s="17"/>
      <c r="J186" s="17"/>
      <c r="K186" s="17"/>
      <c r="L186" s="17"/>
      <c r="N186" s="11">
        <v>42327</v>
      </c>
      <c r="O186" s="12">
        <v>690.22</v>
      </c>
      <c r="P186" s="13">
        <v>2081.2399999999998</v>
      </c>
      <c r="Q186" s="12">
        <v>219.11</v>
      </c>
      <c r="R186" s="12">
        <v>226.56</v>
      </c>
      <c r="S186" s="12">
        <v>393.39</v>
      </c>
      <c r="T186" s="12">
        <v>117.41</v>
      </c>
      <c r="U186" s="12">
        <v>337.46</v>
      </c>
      <c r="V186" s="12">
        <v>627.67999999999995</v>
      </c>
      <c r="W186" s="12">
        <v>326.14999999999998</v>
      </c>
      <c r="Y186" s="21">
        <f>(O186-O185)/O185</f>
        <v>-3.465103519967626E-3</v>
      </c>
      <c r="Z186" s="21">
        <f>(P186-P185)/P185</f>
        <v>-1.1230670288638524E-3</v>
      </c>
      <c r="AA186" s="21">
        <f>(Q186-Q185)/Q185</f>
        <v>1.5950294431307212E-2</v>
      </c>
      <c r="AB186" s="31">
        <v>0</v>
      </c>
      <c r="AC186" s="21">
        <f>(S186-S185)/S185</f>
        <v>1.7060501120390076E-3</v>
      </c>
      <c r="AD186" s="21">
        <f>(T186-T185)/T185</f>
        <v>9.7179222566219081E-3</v>
      </c>
      <c r="AE186" s="21">
        <f>(U186-U185)/U185</f>
        <v>1.3055605008604765E-3</v>
      </c>
      <c r="AF186" s="21">
        <f>(V186-V185)/V185</f>
        <v>8.6129322535028596E-3</v>
      </c>
      <c r="AG186" s="21">
        <f>(W186-W185)/W185</f>
        <v>-2.5224902119011322E-2</v>
      </c>
    </row>
    <row r="187" spans="4:33" x14ac:dyDescent="0.2">
      <c r="D187" s="16"/>
      <c r="E187" s="17"/>
      <c r="F187" s="17"/>
      <c r="G187" s="17"/>
      <c r="H187" s="17"/>
      <c r="I187" s="17"/>
      <c r="J187" s="17"/>
      <c r="K187" s="17"/>
      <c r="L187" s="17"/>
      <c r="N187" s="11">
        <v>42328</v>
      </c>
      <c r="O187" s="12">
        <v>695.89</v>
      </c>
      <c r="P187" s="13">
        <v>2089.17</v>
      </c>
      <c r="Q187" s="12">
        <v>220.9</v>
      </c>
      <c r="R187" s="12">
        <v>226.56</v>
      </c>
      <c r="S187" s="12">
        <v>393</v>
      </c>
      <c r="T187" s="12">
        <v>116.94</v>
      </c>
      <c r="U187" s="12">
        <v>337.72</v>
      </c>
      <c r="V187" s="12">
        <v>626.63</v>
      </c>
      <c r="W187" s="12">
        <v>322.02</v>
      </c>
      <c r="Y187" s="21">
        <f>(O187-O186)/O186</f>
        <v>8.2147721016486899E-3</v>
      </c>
      <c r="Z187" s="21">
        <f>(P187-P186)/P186</f>
        <v>3.8102285176146392E-3</v>
      </c>
      <c r="AA187" s="21">
        <f>(Q187-Q186)/Q186</f>
        <v>8.1694126237962291E-3</v>
      </c>
      <c r="AB187" s="31">
        <v>0</v>
      </c>
      <c r="AC187" s="21">
        <f>(S187-S186)/S186</f>
        <v>-9.9138259742237054E-4</v>
      </c>
      <c r="AD187" s="21">
        <f>(T187-T186)/T186</f>
        <v>-4.0030661783493644E-3</v>
      </c>
      <c r="AE187" s="21">
        <f>(U187-U186)/U186</f>
        <v>7.7046168434791607E-4</v>
      </c>
      <c r="AF187" s="21">
        <f>(V187-V186)/V186</f>
        <v>-1.6728269181747939E-3</v>
      </c>
      <c r="AG187" s="21">
        <f>(W187-W186)/W186</f>
        <v>-1.2662885175532717E-2</v>
      </c>
    </row>
    <row r="188" spans="4:33" x14ac:dyDescent="0.2">
      <c r="D188" s="16"/>
      <c r="E188" s="17"/>
      <c r="F188" s="17"/>
      <c r="G188" s="17"/>
      <c r="H188" s="17"/>
      <c r="I188" s="17"/>
      <c r="J188" s="17"/>
      <c r="K188" s="17"/>
      <c r="L188" s="17"/>
      <c r="N188" s="11">
        <v>42331</v>
      </c>
      <c r="O188" s="12">
        <v>698.36</v>
      </c>
      <c r="P188" s="13">
        <v>2086.59</v>
      </c>
      <c r="Q188" s="12">
        <v>220.29</v>
      </c>
      <c r="R188" s="12">
        <v>226.56</v>
      </c>
      <c r="S188" s="12">
        <v>393.37</v>
      </c>
      <c r="T188" s="12">
        <v>116.28</v>
      </c>
      <c r="U188" s="12">
        <v>338.74</v>
      </c>
      <c r="V188" s="12">
        <v>620.98</v>
      </c>
      <c r="W188" s="12">
        <v>323.05</v>
      </c>
      <c r="Y188" s="21">
        <f>(O188-O187)/O187</f>
        <v>3.5494115449281171E-3</v>
      </c>
      <c r="Z188" s="21">
        <f>(P188-P187)/P187</f>
        <v>-1.2349401915592924E-3</v>
      </c>
      <c r="AA188" s="21">
        <f>(Q188-Q187)/Q187</f>
        <v>-2.7614305115437466E-3</v>
      </c>
      <c r="AB188" s="31">
        <v>0</v>
      </c>
      <c r="AC188" s="21">
        <f>(S188-S187)/S187</f>
        <v>9.4147582697202178E-4</v>
      </c>
      <c r="AD188" s="21">
        <f>(T188-T187)/T187</f>
        <v>-5.6439199589532803E-3</v>
      </c>
      <c r="AE188" s="21">
        <f>(U188-U187)/U187</f>
        <v>3.0202534644083318E-3</v>
      </c>
      <c r="AF188" s="21">
        <f>(V188-V187)/V187</f>
        <v>-9.0164850071014439E-3</v>
      </c>
      <c r="AG188" s="21">
        <f>(W188-W187)/W187</f>
        <v>3.1985590957084331E-3</v>
      </c>
    </row>
    <row r="189" spans="4:33" x14ac:dyDescent="0.2">
      <c r="D189" s="16"/>
      <c r="E189" s="17"/>
      <c r="F189" s="17"/>
      <c r="G189" s="17"/>
      <c r="H189" s="17"/>
      <c r="I189" s="17"/>
      <c r="J189" s="17"/>
      <c r="K189" s="17"/>
      <c r="L189" s="17"/>
      <c r="N189" s="11">
        <v>42332</v>
      </c>
      <c r="O189" s="12">
        <v>703.05</v>
      </c>
      <c r="P189" s="13">
        <v>2089.14</v>
      </c>
      <c r="Q189" s="12">
        <v>219.29</v>
      </c>
      <c r="R189" s="12">
        <v>226.55</v>
      </c>
      <c r="S189" s="12">
        <v>393.4</v>
      </c>
      <c r="T189" s="12">
        <v>116.44</v>
      </c>
      <c r="U189" s="12">
        <v>343.39</v>
      </c>
      <c r="V189" s="12">
        <v>624.88</v>
      </c>
      <c r="W189" s="12">
        <v>320.05</v>
      </c>
      <c r="Y189" s="21">
        <f>(O189-O188)/O188</f>
        <v>6.7157340053839581E-3</v>
      </c>
      <c r="Z189" s="21">
        <f>(P189-P188)/P188</f>
        <v>1.2220896294910485E-3</v>
      </c>
      <c r="AA189" s="21">
        <f>(Q189-Q188)/Q188</f>
        <v>-4.5394706977166461E-3</v>
      </c>
      <c r="AB189" s="31">
        <v>0</v>
      </c>
      <c r="AC189" s="21">
        <f>(S189-S188)/S188</f>
        <v>7.62640770774912E-5</v>
      </c>
      <c r="AD189" s="21">
        <f>(T189-T188)/T188</f>
        <v>1.375988992088034E-3</v>
      </c>
      <c r="AE189" s="21">
        <f>(U189-U188)/U188</f>
        <v>1.3727342504575713E-2</v>
      </c>
      <c r="AF189" s="21">
        <f>(V189-V188)/V188</f>
        <v>6.2803955038809259E-3</v>
      </c>
      <c r="AG189" s="21">
        <f>(W189-W188)/W188</f>
        <v>-9.2864881597275965E-3</v>
      </c>
    </row>
    <row r="190" spans="4:33" x14ac:dyDescent="0.2">
      <c r="D190" s="16"/>
      <c r="E190" s="17"/>
      <c r="F190" s="17"/>
      <c r="G190" s="17"/>
      <c r="H190" s="17"/>
      <c r="I190" s="17"/>
      <c r="J190" s="17"/>
      <c r="K190" s="17"/>
      <c r="L190" s="17"/>
      <c r="N190" s="11">
        <v>42333</v>
      </c>
      <c r="O190" s="12">
        <v>707.25</v>
      </c>
      <c r="P190" s="13">
        <v>2088.87</v>
      </c>
      <c r="Q190" s="12">
        <v>218.33</v>
      </c>
      <c r="R190" s="12">
        <v>226.54</v>
      </c>
      <c r="S190" s="12">
        <v>393.71</v>
      </c>
      <c r="T190" s="12">
        <v>116.28</v>
      </c>
      <c r="U190" s="12">
        <v>343.72</v>
      </c>
      <c r="V190" s="12">
        <v>622.79</v>
      </c>
      <c r="W190" s="12">
        <v>328.21</v>
      </c>
      <c r="Y190" s="21">
        <f>(O190-O189)/O189</f>
        <v>5.9739705568594634E-3</v>
      </c>
      <c r="Z190" s="21">
        <f>(P190-P189)/P189</f>
        <v>-1.2923978287715607E-4</v>
      </c>
      <c r="AA190" s="21">
        <f>(Q190-Q189)/Q189</f>
        <v>-4.3777646039490151E-3</v>
      </c>
      <c r="AB190" s="31">
        <v>0</v>
      </c>
      <c r="AC190" s="21">
        <f>(S190-S189)/S189</f>
        <v>7.8800203355364076E-4</v>
      </c>
      <c r="AD190" s="21">
        <f>(T190-T189)/T189</f>
        <v>-1.3740982480247045E-3</v>
      </c>
      <c r="AE190" s="21">
        <f>(U190-U189)/U189</f>
        <v>9.6100643583109857E-4</v>
      </c>
      <c r="AF190" s="21">
        <f>(V190-V189)/V189</f>
        <v>-3.3446421712969398E-3</v>
      </c>
      <c r="AG190" s="21">
        <f>(W190-W189)/W189</f>
        <v>2.5496016247461235E-2</v>
      </c>
    </row>
    <row r="191" spans="4:33" x14ac:dyDescent="0.2">
      <c r="D191" s="16"/>
      <c r="E191" s="17"/>
      <c r="F191" s="17"/>
      <c r="G191" s="17"/>
      <c r="H191" s="17"/>
      <c r="I191" s="17"/>
      <c r="J191" s="17"/>
      <c r="K191" s="17"/>
      <c r="L191" s="17"/>
      <c r="N191" s="11">
        <v>42335</v>
      </c>
      <c r="O191" s="12">
        <v>709.5</v>
      </c>
      <c r="P191" s="13">
        <v>2090.11</v>
      </c>
      <c r="Q191" s="12">
        <v>215.71</v>
      </c>
      <c r="R191" s="12">
        <v>226.55</v>
      </c>
      <c r="S191" s="12">
        <v>393.76</v>
      </c>
      <c r="T191" s="12">
        <v>116.51</v>
      </c>
      <c r="U191" s="12">
        <v>337.29</v>
      </c>
      <c r="V191" s="12">
        <v>614.92999999999995</v>
      </c>
      <c r="W191" s="12">
        <v>358.04</v>
      </c>
      <c r="Y191" s="21">
        <f>(O191-O190)/O190</f>
        <v>3.1813361611876989E-3</v>
      </c>
      <c r="Z191" s="21">
        <f>(P191-P190)/P190</f>
        <v>5.9362238913873841E-4</v>
      </c>
      <c r="AA191" s="21">
        <f>(Q191-Q190)/Q190</f>
        <v>-1.2000183208903973E-2</v>
      </c>
      <c r="AB191" s="31">
        <v>0</v>
      </c>
      <c r="AC191" s="21">
        <f>(S191-S190)/S190</f>
        <v>1.2699702826956738E-4</v>
      </c>
      <c r="AD191" s="21">
        <f>(T191-T190)/T190</f>
        <v>1.9779841761266253E-3</v>
      </c>
      <c r="AE191" s="21">
        <f>(U191-U190)/U190</f>
        <v>-1.8707087163970692E-2</v>
      </c>
      <c r="AF191" s="21">
        <f>(V191-V190)/V190</f>
        <v>-1.2620626535429301E-2</v>
      </c>
      <c r="AG191" s="21">
        <f>(W191-W190)/W190</f>
        <v>9.0886932147101071E-2</v>
      </c>
    </row>
    <row r="192" spans="4:33" x14ac:dyDescent="0.2">
      <c r="D192" s="16"/>
      <c r="E192" s="17"/>
      <c r="F192" s="17"/>
      <c r="G192" s="17"/>
      <c r="H192" s="17"/>
      <c r="I192" s="17"/>
      <c r="J192" s="17"/>
      <c r="K192" s="17"/>
      <c r="L192" s="17"/>
      <c r="N192" s="11">
        <v>42338</v>
      </c>
      <c r="O192" s="12">
        <v>706.75</v>
      </c>
      <c r="P192" s="13">
        <v>2080.41</v>
      </c>
      <c r="Q192" s="12">
        <v>214.01</v>
      </c>
      <c r="R192" s="12">
        <v>226.55</v>
      </c>
      <c r="S192" s="12">
        <v>394.15</v>
      </c>
      <c r="T192" s="12">
        <v>116.32</v>
      </c>
      <c r="U192" s="12">
        <v>336.15</v>
      </c>
      <c r="V192" s="12">
        <v>620.23</v>
      </c>
      <c r="W192" s="12">
        <v>377.32</v>
      </c>
      <c r="Y192" s="21">
        <f>(O192-O191)/O191</f>
        <v>-3.875968992248062E-3</v>
      </c>
      <c r="Z192" s="21">
        <f>(P192-P191)/P191</f>
        <v>-4.6409040672501789E-3</v>
      </c>
      <c r="AA192" s="21">
        <f>(Q192-Q191)/Q191</f>
        <v>-7.8809512771777709E-3</v>
      </c>
      <c r="AB192" s="31">
        <v>0</v>
      </c>
      <c r="AC192" s="21">
        <f>(S192-S191)/S191</f>
        <v>9.9045103616412621E-4</v>
      </c>
      <c r="AD192" s="21">
        <f>(T192-T191)/T191</f>
        <v>-1.6307613080423305E-3</v>
      </c>
      <c r="AE192" s="21">
        <f>(U192-U191)/U191</f>
        <v>-3.3798808147292927E-3</v>
      </c>
      <c r="AF192" s="21">
        <f>(V192-V191)/V191</f>
        <v>8.6188671881353464E-3</v>
      </c>
      <c r="AG192" s="21">
        <f>(W192-W191)/W191</f>
        <v>5.3848731985252966E-2</v>
      </c>
    </row>
    <row r="193" spans="4:33" x14ac:dyDescent="0.2">
      <c r="D193" s="16"/>
      <c r="E193" s="17"/>
      <c r="F193" s="17"/>
      <c r="G193" s="17"/>
      <c r="H193" s="17"/>
      <c r="I193" s="17"/>
      <c r="J193" s="17"/>
      <c r="K193" s="17"/>
      <c r="L193" s="17"/>
      <c r="N193" s="11">
        <v>42339</v>
      </c>
      <c r="O193" s="12">
        <v>711.36</v>
      </c>
      <c r="P193" s="13">
        <v>2102.63</v>
      </c>
      <c r="Q193" s="12">
        <v>216.34</v>
      </c>
      <c r="R193" s="12">
        <v>226.55</v>
      </c>
      <c r="S193" s="12">
        <v>395.82</v>
      </c>
      <c r="T193" s="12">
        <v>116.87</v>
      </c>
      <c r="U193" s="12">
        <v>337.7</v>
      </c>
      <c r="V193" s="12">
        <v>619.17999999999995</v>
      </c>
      <c r="W193" s="12">
        <v>362.49</v>
      </c>
      <c r="Y193" s="21">
        <f>(O193-O192)/O192</f>
        <v>6.5228157056951026E-3</v>
      </c>
      <c r="Z193" s="21">
        <f>(P193-P192)/P192</f>
        <v>1.0680586999678072E-2</v>
      </c>
      <c r="AA193" s="21">
        <f>(Q193-Q192)/Q192</f>
        <v>1.0887341713004125E-2</v>
      </c>
      <c r="AB193" s="31">
        <v>0</v>
      </c>
      <c r="AC193" s="21">
        <f>(S193-S192)/S192</f>
        <v>4.2369656222250819E-3</v>
      </c>
      <c r="AD193" s="21">
        <f>(T193-T192)/T192</f>
        <v>4.7283356258597956E-3</v>
      </c>
      <c r="AE193" s="21">
        <f>(U193-U192)/U192</f>
        <v>4.6110367395508301E-3</v>
      </c>
      <c r="AF193" s="21">
        <f>(V193-V192)/V192</f>
        <v>-1.6929203682505977E-3</v>
      </c>
      <c r="AG193" s="21">
        <f>(W193-W192)/W192</f>
        <v>-3.9303508957913666E-2</v>
      </c>
    </row>
    <row r="194" spans="4:33" x14ac:dyDescent="0.2">
      <c r="D194" s="16"/>
      <c r="E194" s="17"/>
      <c r="F194" s="17"/>
      <c r="G194" s="17"/>
      <c r="H194" s="17"/>
      <c r="I194" s="17"/>
      <c r="J194" s="17"/>
      <c r="K194" s="17"/>
      <c r="L194" s="17"/>
      <c r="N194" s="11">
        <v>42340</v>
      </c>
      <c r="O194" s="12">
        <v>704.54</v>
      </c>
      <c r="P194" s="13">
        <v>2079.5100000000002</v>
      </c>
      <c r="Q194" s="12">
        <v>216</v>
      </c>
      <c r="R194" s="12">
        <v>226.54</v>
      </c>
      <c r="S194" s="12">
        <v>395.63</v>
      </c>
      <c r="T194" s="12">
        <v>116.44</v>
      </c>
      <c r="U194" s="12">
        <v>328.31</v>
      </c>
      <c r="V194" s="12">
        <v>613.53</v>
      </c>
      <c r="W194" s="12">
        <v>359.19</v>
      </c>
      <c r="Y194" s="21">
        <f>(O194-O193)/O193</f>
        <v>-9.587269455690578E-3</v>
      </c>
      <c r="Z194" s="21">
        <f>(P194-P193)/P193</f>
        <v>-1.0995752937987135E-2</v>
      </c>
      <c r="AA194" s="21">
        <f>(Q194-Q193)/Q193</f>
        <v>-1.571600258851823E-3</v>
      </c>
      <c r="AB194" s="31">
        <v>0</v>
      </c>
      <c r="AC194" s="21">
        <f>(S194-S193)/S193</f>
        <v>-4.8001616896568573E-4</v>
      </c>
      <c r="AD194" s="21">
        <f>(T194-T193)/T193</f>
        <v>-3.6793017883118575E-3</v>
      </c>
      <c r="AE194" s="21">
        <f>(U194-U193)/U193</f>
        <v>-2.7805744743855453E-2</v>
      </c>
      <c r="AF194" s="21">
        <f>(V194-V193)/V193</f>
        <v>-9.1249717368131686E-3</v>
      </c>
      <c r="AG194" s="21">
        <f>(W194-W193)/W193</f>
        <v>-9.1036994123976141E-3</v>
      </c>
    </row>
    <row r="195" spans="4:33" x14ac:dyDescent="0.2">
      <c r="D195" s="16"/>
      <c r="E195" s="17"/>
      <c r="F195" s="17"/>
      <c r="G195" s="17"/>
      <c r="H195" s="17"/>
      <c r="I195" s="17"/>
      <c r="J195" s="17"/>
      <c r="K195" s="17"/>
      <c r="L195" s="17"/>
      <c r="N195" s="11">
        <v>42341</v>
      </c>
      <c r="O195" s="12">
        <v>693.25</v>
      </c>
      <c r="P195" s="13">
        <v>2049.62</v>
      </c>
      <c r="Q195" s="12">
        <v>215.48</v>
      </c>
      <c r="R195" s="12">
        <v>226.53</v>
      </c>
      <c r="S195" s="12">
        <v>391.97</v>
      </c>
      <c r="T195" s="12">
        <v>117.35</v>
      </c>
      <c r="U195" s="12">
        <v>333.44</v>
      </c>
      <c r="V195" s="12">
        <v>617.84</v>
      </c>
      <c r="W195" s="12">
        <v>361.05</v>
      </c>
      <c r="Y195" s="21">
        <f>(O195-O194)/O194</f>
        <v>-1.6024640190762718E-2</v>
      </c>
      <c r="Z195" s="21">
        <f>(P195-P194)/P194</f>
        <v>-1.4373578391063435E-2</v>
      </c>
      <c r="AA195" s="21">
        <f>(Q195-Q194)/Q194</f>
        <v>-2.4074074074074549E-3</v>
      </c>
      <c r="AB195" s="31">
        <v>0</v>
      </c>
      <c r="AC195" s="21">
        <f>(S195-S194)/S194</f>
        <v>-9.25106791699307E-3</v>
      </c>
      <c r="AD195" s="21">
        <f>(T195-T194)/T194</f>
        <v>7.8151837856406444E-3</v>
      </c>
      <c r="AE195" s="21">
        <f>(U195-U194)/U194</f>
        <v>1.5625475922146737E-2</v>
      </c>
      <c r="AF195" s="21">
        <f>(V195-V194)/V194</f>
        <v>7.0249213567389682E-3</v>
      </c>
      <c r="AG195" s="21">
        <f>(W195-W194)/W194</f>
        <v>5.1783178819009819E-3</v>
      </c>
    </row>
    <row r="196" spans="4:33" x14ac:dyDescent="0.2">
      <c r="D196" s="16"/>
      <c r="E196" s="17"/>
      <c r="F196" s="17"/>
      <c r="G196" s="17"/>
      <c r="H196" s="17"/>
      <c r="I196" s="17"/>
      <c r="J196" s="17"/>
      <c r="K196" s="17"/>
      <c r="L196" s="17"/>
      <c r="N196" s="11">
        <v>42342</v>
      </c>
      <c r="O196" s="12">
        <v>700.33</v>
      </c>
      <c r="P196" s="13">
        <v>2091.69</v>
      </c>
      <c r="Q196" s="12">
        <v>213.87</v>
      </c>
      <c r="R196" s="12">
        <v>226.53</v>
      </c>
      <c r="S196" s="12">
        <v>393.29</v>
      </c>
      <c r="T196" s="12">
        <v>117.47</v>
      </c>
      <c r="U196" s="12">
        <v>331.36</v>
      </c>
      <c r="V196" s="12">
        <v>631.16999999999996</v>
      </c>
      <c r="W196" s="12">
        <v>363.18</v>
      </c>
      <c r="Y196" s="21">
        <f>(O196-O195)/O195</f>
        <v>1.0212765957446867E-2</v>
      </c>
      <c r="Z196" s="21">
        <f>(P196-P195)/P195</f>
        <v>2.0525755993794054E-2</v>
      </c>
      <c r="AA196" s="21">
        <f>(Q196-Q195)/Q195</f>
        <v>-7.4716911082234327E-3</v>
      </c>
      <c r="AB196" s="31">
        <v>0</v>
      </c>
      <c r="AC196" s="21">
        <f>(S196-S195)/S195</f>
        <v>3.3676046636221982E-3</v>
      </c>
      <c r="AD196" s="21">
        <f>(T196-T195)/T195</f>
        <v>1.0225820195995275E-3</v>
      </c>
      <c r="AE196" s="21">
        <f>(U196-U195)/U195</f>
        <v>-6.2380038387715451E-3</v>
      </c>
      <c r="AF196" s="21">
        <f>(V196-V195)/V195</f>
        <v>2.1575165091285649E-2</v>
      </c>
      <c r="AG196" s="21">
        <f>(W196-W195)/W195</f>
        <v>5.8994599085999038E-3</v>
      </c>
    </row>
    <row r="197" spans="4:33" x14ac:dyDescent="0.2">
      <c r="D197" s="16"/>
      <c r="E197" s="17"/>
      <c r="F197" s="17"/>
      <c r="G197" s="17"/>
      <c r="H197" s="17"/>
      <c r="I197" s="17"/>
      <c r="J197" s="17"/>
      <c r="K197" s="17"/>
      <c r="L197" s="17"/>
      <c r="N197" s="11">
        <v>42345</v>
      </c>
      <c r="O197" s="12">
        <v>690.1</v>
      </c>
      <c r="P197" s="13">
        <v>2077.0700000000002</v>
      </c>
      <c r="Q197" s="12">
        <v>213.28</v>
      </c>
      <c r="R197" s="12">
        <v>226.5</v>
      </c>
      <c r="S197" s="12">
        <v>394.43</v>
      </c>
      <c r="T197" s="12">
        <v>117.67</v>
      </c>
      <c r="U197" s="12">
        <v>320.06</v>
      </c>
      <c r="V197" s="12">
        <v>625.99</v>
      </c>
      <c r="W197" s="12">
        <v>395.54</v>
      </c>
      <c r="Y197" s="21">
        <f>(O197-O196)/O196</f>
        <v>-1.4607399368868988E-2</v>
      </c>
      <c r="Z197" s="21">
        <f>(P197-P196)/P196</f>
        <v>-6.9895634630370131E-3</v>
      </c>
      <c r="AA197" s="21">
        <f>(Q197-Q196)/Q196</f>
        <v>-2.7586851825875691E-3</v>
      </c>
      <c r="AB197" s="31">
        <v>0</v>
      </c>
      <c r="AC197" s="21">
        <f>(S197-S196)/S196</f>
        <v>2.8986244247247231E-3</v>
      </c>
      <c r="AD197" s="21">
        <f>(T197-T196)/T196</f>
        <v>1.7025623563463254E-3</v>
      </c>
      <c r="AE197" s="21">
        <f>(U197-U196)/U196</f>
        <v>-3.4101883148237602E-2</v>
      </c>
      <c r="AF197" s="21">
        <f>(V197-V196)/V196</f>
        <v>-8.206980686661201E-3</v>
      </c>
      <c r="AG197" s="21">
        <f>(W197-W196)/W196</f>
        <v>8.910182278759847E-2</v>
      </c>
    </row>
    <row r="198" spans="4:33" x14ac:dyDescent="0.2">
      <c r="D198" s="16"/>
      <c r="E198" s="17"/>
      <c r="F198" s="17"/>
      <c r="G198" s="17"/>
      <c r="H198" s="17"/>
      <c r="I198" s="17"/>
      <c r="J198" s="17"/>
      <c r="K198" s="17"/>
      <c r="L198" s="17"/>
      <c r="N198" s="11">
        <v>42346</v>
      </c>
      <c r="O198" s="12">
        <v>685.69</v>
      </c>
      <c r="P198" s="13">
        <v>2063.59</v>
      </c>
      <c r="Q198" s="12">
        <v>210.15</v>
      </c>
      <c r="R198" s="12">
        <v>226.5</v>
      </c>
      <c r="S198" s="12">
        <v>393.41</v>
      </c>
      <c r="T198" s="12">
        <v>117.47</v>
      </c>
      <c r="U198" s="12">
        <v>319</v>
      </c>
      <c r="V198" s="12">
        <v>626.04999999999995</v>
      </c>
      <c r="W198" s="12">
        <v>415.56</v>
      </c>
      <c r="Y198" s="21">
        <f>(O198-O197)/O197</f>
        <v>-6.3903782060570468E-3</v>
      </c>
      <c r="Z198" s="21">
        <f>(P198-P197)/P197</f>
        <v>-6.489911269239851E-3</v>
      </c>
      <c r="AA198" s="21">
        <f>(Q198-Q197)/Q197</f>
        <v>-1.4675543885971471E-2</v>
      </c>
      <c r="AB198" s="31">
        <v>0</v>
      </c>
      <c r="AC198" s="21">
        <f>(S198-S197)/S197</f>
        <v>-2.586010191922475E-3</v>
      </c>
      <c r="AD198" s="21">
        <f>(T198-T197)/T197</f>
        <v>-1.6996685646299213E-3</v>
      </c>
      <c r="AE198" s="21">
        <f>(U198-U197)/U197</f>
        <v>-3.3118790226832539E-3</v>
      </c>
      <c r="AF198" s="21">
        <f>(V198-V197)/V197</f>
        <v>9.5848176488355134E-5</v>
      </c>
      <c r="AG198" s="21">
        <f>(W198-W197)/W197</f>
        <v>5.061435000252814E-2</v>
      </c>
    </row>
    <row r="199" spans="4:33" x14ac:dyDescent="0.2">
      <c r="D199" s="16"/>
      <c r="E199" s="17"/>
      <c r="F199" s="17"/>
      <c r="G199" s="17"/>
      <c r="H199" s="17"/>
      <c r="I199" s="17"/>
      <c r="J199" s="17"/>
      <c r="K199" s="17"/>
      <c r="L199" s="17"/>
      <c r="N199" s="11">
        <v>42347</v>
      </c>
      <c r="O199" s="12">
        <v>677.65</v>
      </c>
      <c r="P199" s="13">
        <v>2047.62</v>
      </c>
      <c r="Q199" s="12">
        <v>209.71</v>
      </c>
      <c r="R199" s="12">
        <v>226.51</v>
      </c>
      <c r="S199" s="12">
        <v>393.99</v>
      </c>
      <c r="T199" s="12">
        <v>118.16</v>
      </c>
      <c r="U199" s="12">
        <v>319.07</v>
      </c>
      <c r="V199" s="12">
        <v>626.75</v>
      </c>
      <c r="W199" s="12">
        <v>417.56</v>
      </c>
      <c r="Y199" s="21">
        <f>(O199-O198)/O198</f>
        <v>-1.1725415275124438E-2</v>
      </c>
      <c r="Z199" s="21">
        <f>(P199-P198)/P198</f>
        <v>-7.7389403902908297E-3</v>
      </c>
      <c r="AA199" s="21">
        <f>(Q199-Q198)/Q198</f>
        <v>-2.0937425648346309E-3</v>
      </c>
      <c r="AB199" s="31">
        <v>0</v>
      </c>
      <c r="AC199" s="21">
        <f>(S199-S198)/S198</f>
        <v>1.4742889097887294E-3</v>
      </c>
      <c r="AD199" s="21">
        <f>(T199-T198)/T198</f>
        <v>5.8738401293947197E-3</v>
      </c>
      <c r="AE199" s="21">
        <f>(U199-U198)/U198</f>
        <v>2.194357366770946E-4</v>
      </c>
      <c r="AF199" s="21">
        <f>(V199-V198)/V198</f>
        <v>1.1181215557863518E-3</v>
      </c>
      <c r="AG199" s="21">
        <f>(W199-W198)/W198</f>
        <v>4.8127827509866208E-3</v>
      </c>
    </row>
    <row r="200" spans="4:33" x14ac:dyDescent="0.2">
      <c r="D200" s="16"/>
      <c r="E200" s="17"/>
      <c r="F200" s="17"/>
      <c r="G200" s="17"/>
      <c r="H200" s="17"/>
      <c r="I200" s="17"/>
      <c r="J200" s="17"/>
      <c r="K200" s="17"/>
      <c r="L200" s="17"/>
      <c r="N200" s="11">
        <v>42348</v>
      </c>
      <c r="O200" s="12">
        <v>679.15</v>
      </c>
      <c r="P200" s="13">
        <v>2052.23</v>
      </c>
      <c r="Q200" s="12">
        <v>208</v>
      </c>
      <c r="R200" s="12">
        <v>226.51</v>
      </c>
      <c r="S200" s="12">
        <v>393.25</v>
      </c>
      <c r="T200" s="12">
        <v>118.11</v>
      </c>
      <c r="U200" s="12">
        <v>319.55</v>
      </c>
      <c r="V200" s="12">
        <v>624.13</v>
      </c>
      <c r="W200" s="12">
        <v>415.48</v>
      </c>
      <c r="Y200" s="21">
        <f>(O200-O199)/O199</f>
        <v>2.2135320593226595E-3</v>
      </c>
      <c r="Z200" s="21">
        <f>(P200-P199)/P199</f>
        <v>2.2513943016771315E-3</v>
      </c>
      <c r="AA200" s="21">
        <f>(Q200-Q199)/Q199</f>
        <v>-8.1541175909589803E-3</v>
      </c>
      <c r="AB200" s="31">
        <v>0</v>
      </c>
      <c r="AC200" s="21">
        <f>(S200-S199)/S199</f>
        <v>-1.8782202593974698E-3</v>
      </c>
      <c r="AD200" s="21">
        <f>(T200-T199)/T199</f>
        <v>-4.2315504400810053E-4</v>
      </c>
      <c r="AE200" s="21">
        <f>(U200-U199)/U199</f>
        <v>1.5043720813615138E-3</v>
      </c>
      <c r="AF200" s="21">
        <f>(V200-V199)/V199</f>
        <v>-4.180295173514168E-3</v>
      </c>
      <c r="AG200" s="21">
        <f>(W200-W199)/W199</f>
        <v>-4.9813200498131623E-3</v>
      </c>
    </row>
    <row r="201" spans="4:33" x14ac:dyDescent="0.2">
      <c r="D201" s="16"/>
      <c r="E201" s="17"/>
      <c r="F201" s="17"/>
      <c r="G201" s="17"/>
      <c r="H201" s="17"/>
      <c r="I201" s="17"/>
      <c r="J201" s="17"/>
      <c r="K201" s="17"/>
      <c r="L201" s="17"/>
      <c r="N201" s="11">
        <v>42349</v>
      </c>
      <c r="O201" s="12">
        <v>666.08</v>
      </c>
      <c r="P201" s="13">
        <v>2012.37</v>
      </c>
      <c r="Q201" s="12">
        <v>203.2</v>
      </c>
      <c r="R201" s="12">
        <v>226.53</v>
      </c>
      <c r="S201" s="12">
        <v>394.75</v>
      </c>
      <c r="T201" s="12">
        <v>118.61</v>
      </c>
      <c r="U201" s="12">
        <v>313.92</v>
      </c>
      <c r="V201" s="12">
        <v>626.28</v>
      </c>
      <c r="W201" s="12">
        <v>451.94</v>
      </c>
      <c r="Y201" s="21">
        <f>(O201-O200)/O200</f>
        <v>-1.9244644040344455E-2</v>
      </c>
      <c r="Z201" s="21">
        <f>(P201-P200)/P200</f>
        <v>-1.9422774250449575E-2</v>
      </c>
      <c r="AA201" s="21">
        <f>(Q201-Q200)/Q200</f>
        <v>-2.307692307692313E-2</v>
      </c>
      <c r="AB201" s="31">
        <v>0</v>
      </c>
      <c r="AC201" s="21">
        <f>(S201-S200)/S200</f>
        <v>3.8143674507310869E-3</v>
      </c>
      <c r="AD201" s="21">
        <f>(T201-T200)/T200</f>
        <v>4.2333418000169336E-3</v>
      </c>
      <c r="AE201" s="21">
        <f>(U201-U200)/U200</f>
        <v>-1.7618526052260976E-2</v>
      </c>
      <c r="AF201" s="21">
        <f>(V201-V200)/V200</f>
        <v>3.4447951548555226E-3</v>
      </c>
      <c r="AG201" s="21">
        <f>(W201-W200)/W200</f>
        <v>8.7753923173197218E-2</v>
      </c>
    </row>
    <row r="202" spans="4:33" x14ac:dyDescent="0.2">
      <c r="D202" s="16"/>
      <c r="E202" s="17"/>
      <c r="F202" s="17"/>
      <c r="G202" s="17"/>
      <c r="H202" s="17"/>
      <c r="I202" s="17"/>
      <c r="J202" s="17"/>
      <c r="K202" s="17"/>
      <c r="L202" s="17"/>
      <c r="N202" s="11">
        <v>42352</v>
      </c>
      <c r="O202" s="12">
        <v>662.21</v>
      </c>
      <c r="P202" s="13">
        <v>2021.94</v>
      </c>
      <c r="Q202" s="12">
        <v>202.97</v>
      </c>
      <c r="R202" s="12">
        <v>226.53</v>
      </c>
      <c r="S202" s="12">
        <v>391.81</v>
      </c>
      <c r="T202" s="12">
        <v>118.21</v>
      </c>
      <c r="U202" s="12">
        <v>312.39999999999998</v>
      </c>
      <c r="V202" s="12">
        <v>619.12</v>
      </c>
      <c r="W202" s="12">
        <v>444.18</v>
      </c>
      <c r="Y202" s="21">
        <f>(O202-O201)/O201</f>
        <v>-5.8101128993514354E-3</v>
      </c>
      <c r="Z202" s="21">
        <f>(P202-P201)/P201</f>
        <v>4.7555866962835681E-3</v>
      </c>
      <c r="AA202" s="21">
        <f>(Q202-Q201)/Q201</f>
        <v>-1.1318897637794772E-3</v>
      </c>
      <c r="AB202" s="31">
        <v>0</v>
      </c>
      <c r="AC202" s="21">
        <f>(S202-S201)/S201</f>
        <v>-7.4477517416086077E-3</v>
      </c>
      <c r="AD202" s="21">
        <f>(T202-T201)/T201</f>
        <v>-3.3723969311188406E-3</v>
      </c>
      <c r="AE202" s="21">
        <f>(U202-U201)/U201</f>
        <v>-4.8419979612641393E-3</v>
      </c>
      <c r="AF202" s="21">
        <f>(V202-V201)/V201</f>
        <v>-1.1432586063741408E-2</v>
      </c>
      <c r="AG202" s="21">
        <f>(W202-W201)/W201</f>
        <v>-1.7170420852325511E-2</v>
      </c>
    </row>
    <row r="203" spans="4:33" x14ac:dyDescent="0.2">
      <c r="D203" s="16"/>
      <c r="E203" s="17"/>
      <c r="F203" s="17"/>
      <c r="G203" s="17"/>
      <c r="H203" s="17"/>
      <c r="I203" s="17"/>
      <c r="J203" s="17"/>
      <c r="K203" s="17"/>
      <c r="L203" s="17"/>
      <c r="N203" s="11">
        <v>42353</v>
      </c>
      <c r="O203" s="12">
        <v>671.41</v>
      </c>
      <c r="P203" s="13">
        <v>2043.41</v>
      </c>
      <c r="Q203" s="12">
        <v>205.43</v>
      </c>
      <c r="R203" s="12">
        <v>226.53</v>
      </c>
      <c r="S203" s="12">
        <v>391.07</v>
      </c>
      <c r="T203" s="12">
        <v>116.73</v>
      </c>
      <c r="U203" s="12">
        <v>314.24</v>
      </c>
      <c r="V203" s="12">
        <v>618.07000000000005</v>
      </c>
      <c r="W203" s="12">
        <v>465.32</v>
      </c>
      <c r="Y203" s="21">
        <f>(O203-O202)/O202</f>
        <v>1.3892873861765801E-2</v>
      </c>
      <c r="Z203" s="21">
        <f>(P203-P202)/P202</f>
        <v>1.0618514891638736E-2</v>
      </c>
      <c r="AA203" s="21">
        <f>(Q203-Q202)/Q202</f>
        <v>1.2120017736611361E-2</v>
      </c>
      <c r="AB203" s="31">
        <v>0</v>
      </c>
      <c r="AC203" s="21">
        <f>(S203-S202)/S202</f>
        <v>-1.8886705290829971E-3</v>
      </c>
      <c r="AD203" s="21">
        <f>(T203-T202)/T202</f>
        <v>-1.2520091362828778E-2</v>
      </c>
      <c r="AE203" s="21">
        <f>(U203-U202)/U202</f>
        <v>5.8898847631243022E-3</v>
      </c>
      <c r="AF203" s="21">
        <f>(V203-V202)/V202</f>
        <v>-1.6959555498125638E-3</v>
      </c>
      <c r="AG203" s="21">
        <f>(W203-W202)/W202</f>
        <v>4.7593318024224382E-2</v>
      </c>
    </row>
    <row r="204" spans="4:33" x14ac:dyDescent="0.2">
      <c r="D204" s="16"/>
      <c r="E204" s="17"/>
      <c r="F204" s="17"/>
      <c r="G204" s="17"/>
      <c r="H204" s="17"/>
      <c r="I204" s="17"/>
      <c r="J204" s="17"/>
      <c r="K204" s="17"/>
      <c r="L204" s="17"/>
      <c r="N204" s="11">
        <v>42354</v>
      </c>
      <c r="O204" s="12">
        <v>680.95</v>
      </c>
      <c r="P204" s="13">
        <v>2073.0700000000002</v>
      </c>
      <c r="Q204" s="12">
        <v>207.72</v>
      </c>
      <c r="R204" s="12">
        <v>226.54</v>
      </c>
      <c r="S204" s="12">
        <v>390.72</v>
      </c>
      <c r="T204" s="12">
        <v>116.6</v>
      </c>
      <c r="U204" s="12">
        <v>307.74</v>
      </c>
      <c r="V204" s="12">
        <v>626.91999999999996</v>
      </c>
      <c r="W204" s="12">
        <v>454.93</v>
      </c>
      <c r="Y204" s="21">
        <f>(O204-O203)/O203</f>
        <v>1.4208903650526621E-2</v>
      </c>
      <c r="Z204" s="21">
        <f>(P204-P203)/P203</f>
        <v>1.4514952946300586E-2</v>
      </c>
      <c r="AA204" s="21">
        <f>(Q204-Q203)/Q203</f>
        <v>1.114734946210384E-2</v>
      </c>
      <c r="AB204" s="31">
        <v>0</v>
      </c>
      <c r="AC204" s="21">
        <f>(S204-S203)/S203</f>
        <v>-8.9498043828461886E-4</v>
      </c>
      <c r="AD204" s="21">
        <f>(T204-T203)/T203</f>
        <v>-1.1136811445216282E-3</v>
      </c>
      <c r="AE204" s="21">
        <f>(U204-U203)/U203</f>
        <v>-2.0684826883910386E-2</v>
      </c>
      <c r="AF204" s="21">
        <f>(V204-V203)/V203</f>
        <v>1.4318766482760705E-2</v>
      </c>
      <c r="AG204" s="21">
        <f>(W204-W203)/W203</f>
        <v>-2.2328720020630934E-2</v>
      </c>
    </row>
    <row r="205" spans="4:33" x14ac:dyDescent="0.2">
      <c r="D205" s="16"/>
      <c r="E205" s="17"/>
      <c r="F205" s="17"/>
      <c r="G205" s="17"/>
      <c r="H205" s="17"/>
      <c r="I205" s="17"/>
      <c r="J205" s="17"/>
      <c r="K205" s="17"/>
      <c r="L205" s="17"/>
      <c r="N205" s="11">
        <v>42355</v>
      </c>
      <c r="O205" s="12">
        <v>672.73</v>
      </c>
      <c r="P205" s="13">
        <v>2041.89</v>
      </c>
      <c r="Q205" s="12">
        <v>210.2</v>
      </c>
      <c r="R205" s="12">
        <v>226.54</v>
      </c>
      <c r="S205" s="12">
        <v>391.98</v>
      </c>
      <c r="T205" s="12">
        <v>115.96</v>
      </c>
      <c r="U205" s="12">
        <v>305.49</v>
      </c>
      <c r="V205" s="12">
        <v>611.09</v>
      </c>
      <c r="W205" s="12">
        <v>456.08</v>
      </c>
      <c r="Y205" s="21">
        <f>(O205-O204)/O204</f>
        <v>-1.2071370878919196E-2</v>
      </c>
      <c r="Z205" s="21">
        <f>(P205-P204)/P204</f>
        <v>-1.5040495497016531E-2</v>
      </c>
      <c r="AA205" s="21">
        <f>(Q205-Q204)/Q204</f>
        <v>1.1939148854226795E-2</v>
      </c>
      <c r="AB205" s="31">
        <v>0</v>
      </c>
      <c r="AC205" s="21">
        <f>(S205-S204)/S204</f>
        <v>3.2248157248157012E-3</v>
      </c>
      <c r="AD205" s="21">
        <f>(T205-T204)/T204</f>
        <v>-5.4888507718696446E-3</v>
      </c>
      <c r="AE205" s="21">
        <f>(U205-U204)/U204</f>
        <v>-7.3113667381555858E-3</v>
      </c>
      <c r="AF205" s="21">
        <f>(V205-V204)/V204</f>
        <v>-2.5250430676960263E-2</v>
      </c>
      <c r="AG205" s="21">
        <f>(W205-W204)/W204</f>
        <v>2.5278614292308208E-3</v>
      </c>
    </row>
    <row r="206" spans="4:33" x14ac:dyDescent="0.2">
      <c r="D206" s="16"/>
      <c r="E206" s="17"/>
      <c r="F206" s="17"/>
      <c r="G206" s="17"/>
      <c r="H206" s="17"/>
      <c r="I206" s="17"/>
      <c r="J206" s="17"/>
      <c r="K206" s="17"/>
      <c r="L206" s="17"/>
      <c r="N206" s="11">
        <v>42356</v>
      </c>
      <c r="O206" s="12">
        <v>662.68</v>
      </c>
      <c r="P206" s="13">
        <v>2005.55</v>
      </c>
      <c r="Q206" s="12">
        <v>208.12</v>
      </c>
      <c r="R206" s="12">
        <v>226.56</v>
      </c>
      <c r="S206" s="12">
        <v>392.38</v>
      </c>
      <c r="T206" s="12">
        <v>116.28</v>
      </c>
      <c r="U206" s="12">
        <v>307.39</v>
      </c>
      <c r="V206" s="12">
        <v>620.04999999999995</v>
      </c>
      <c r="W206" s="12">
        <v>463.62</v>
      </c>
      <c r="Y206" s="21">
        <f>(O206-O205)/O205</f>
        <v>-1.4939128625154324E-2</v>
      </c>
      <c r="Z206" s="21">
        <f>(P206-P205)/P205</f>
        <v>-1.7797236873680827E-2</v>
      </c>
      <c r="AA206" s="21">
        <f>(Q206-Q205)/Q205</f>
        <v>-9.8953377735489251E-3</v>
      </c>
      <c r="AB206" s="31">
        <v>0</v>
      </c>
      <c r="AC206" s="21">
        <f>(S206-S205)/S205</f>
        <v>1.0204602275625727E-3</v>
      </c>
      <c r="AD206" s="21">
        <f>(T206-T205)/T205</f>
        <v>2.7595722662987878E-3</v>
      </c>
      <c r="AE206" s="21">
        <f>(U206-U205)/U205</f>
        <v>6.2195161871091593E-3</v>
      </c>
      <c r="AF206" s="21">
        <f>(V206-V205)/V205</f>
        <v>1.4662324698489456E-2</v>
      </c>
      <c r="AG206" s="21">
        <f>(W206-W205)/W205</f>
        <v>1.6532187335555212E-2</v>
      </c>
    </row>
    <row r="207" spans="4:33" x14ac:dyDescent="0.2">
      <c r="D207" s="16"/>
      <c r="E207" s="17"/>
      <c r="F207" s="17"/>
      <c r="G207" s="17"/>
      <c r="H207" s="17"/>
      <c r="I207" s="17"/>
      <c r="J207" s="17"/>
      <c r="K207" s="17"/>
      <c r="L207" s="17"/>
      <c r="N207" s="11">
        <v>42359</v>
      </c>
      <c r="O207" s="12">
        <v>667.33</v>
      </c>
      <c r="P207" s="13">
        <v>2021.15</v>
      </c>
      <c r="Q207" s="12">
        <v>208.51</v>
      </c>
      <c r="R207" s="12">
        <v>226.57</v>
      </c>
      <c r="S207" s="12">
        <v>392.23</v>
      </c>
      <c r="T207" s="12">
        <v>116.68</v>
      </c>
      <c r="U207" s="12">
        <v>305.94</v>
      </c>
      <c r="V207" s="12">
        <v>629.13</v>
      </c>
      <c r="W207" s="12">
        <v>438.64</v>
      </c>
      <c r="Y207" s="21">
        <f>(O207-O206)/O206</f>
        <v>7.0169614293476359E-3</v>
      </c>
      <c r="Z207" s="21">
        <f>(P207-P206)/P206</f>
        <v>7.7784148986562969E-3</v>
      </c>
      <c r="AA207" s="21">
        <f>(Q207-Q206)/Q206</f>
        <v>1.8739188929463115E-3</v>
      </c>
      <c r="AB207" s="31">
        <v>0</v>
      </c>
      <c r="AC207" s="21">
        <f>(S207-S206)/S206</f>
        <v>-3.8228248126810047E-4</v>
      </c>
      <c r="AD207" s="21">
        <f>(T207-T206)/T206</f>
        <v>3.4399724802202073E-3</v>
      </c>
      <c r="AE207" s="21">
        <f>(U207-U206)/U206</f>
        <v>-4.7171345847294597E-3</v>
      </c>
      <c r="AF207" s="21">
        <f>(V207-V206)/V206</f>
        <v>1.4643980324167473E-2</v>
      </c>
      <c r="AG207" s="21">
        <f>(W207-W206)/W206</f>
        <v>-5.3880333031361929E-2</v>
      </c>
    </row>
    <row r="208" spans="4:33" x14ac:dyDescent="0.2">
      <c r="D208" s="16"/>
      <c r="E208" s="17"/>
      <c r="F208" s="17"/>
      <c r="G208" s="17"/>
      <c r="H208" s="17"/>
      <c r="I208" s="17"/>
      <c r="J208" s="17"/>
      <c r="K208" s="17"/>
      <c r="L208" s="17"/>
      <c r="N208" s="11">
        <v>42360</v>
      </c>
      <c r="O208" s="12">
        <v>673.85</v>
      </c>
      <c r="P208" s="13">
        <v>2038.97</v>
      </c>
      <c r="Q208" s="12">
        <v>209</v>
      </c>
      <c r="R208" s="12">
        <v>226.58</v>
      </c>
      <c r="S208" s="12">
        <v>391.45</v>
      </c>
      <c r="T208" s="12">
        <v>116.55</v>
      </c>
      <c r="U208" s="12">
        <v>305.01</v>
      </c>
      <c r="V208" s="12">
        <v>625.35</v>
      </c>
      <c r="W208" s="12">
        <v>436.57</v>
      </c>
      <c r="Y208" s="21">
        <f>(O208-O207)/O207</f>
        <v>9.7702785728200157E-3</v>
      </c>
      <c r="Z208" s="21">
        <f>(P208-P207)/P207</f>
        <v>8.8167627340869983E-3</v>
      </c>
      <c r="AA208" s="21">
        <f>(Q208-Q207)/Q207</f>
        <v>2.3500071938996167E-3</v>
      </c>
      <c r="AB208" s="31">
        <v>0</v>
      </c>
      <c r="AC208" s="21">
        <f>(S208-S207)/S207</f>
        <v>-1.9886291206690707E-3</v>
      </c>
      <c r="AD208" s="21">
        <f>(T208-T207)/T207</f>
        <v>-1.1141583818992942E-3</v>
      </c>
      <c r="AE208" s="21">
        <f>(U208-U207)/U207</f>
        <v>-3.0398117277897849E-3</v>
      </c>
      <c r="AF208" s="21">
        <f>(V208-V207)/V207</f>
        <v>-6.0082971722854941E-3</v>
      </c>
      <c r="AG208" s="21">
        <f>(W208-W207)/W207</f>
        <v>-4.7191318621192619E-3</v>
      </c>
    </row>
    <row r="209" spans="4:33" x14ac:dyDescent="0.2">
      <c r="D209" s="16"/>
      <c r="E209" s="17"/>
      <c r="F209" s="17"/>
      <c r="G209" s="17"/>
      <c r="H209" s="17"/>
      <c r="I209" s="17"/>
      <c r="J209" s="17"/>
      <c r="K209" s="17"/>
      <c r="L209" s="17"/>
      <c r="N209" s="11">
        <v>42361</v>
      </c>
      <c r="O209" s="12">
        <v>681.89</v>
      </c>
      <c r="P209" s="13">
        <v>2064.29</v>
      </c>
      <c r="Q209" s="12">
        <v>211.27</v>
      </c>
      <c r="R209" s="12">
        <v>226.58</v>
      </c>
      <c r="S209" s="12">
        <v>391.06</v>
      </c>
      <c r="T209" s="12">
        <v>116.02</v>
      </c>
      <c r="U209" s="12">
        <v>311.73</v>
      </c>
      <c r="V209" s="12">
        <v>621.97</v>
      </c>
      <c r="W209" s="12">
        <v>442.4</v>
      </c>
      <c r="Y209" s="21">
        <f>(O209-O208)/O208</f>
        <v>1.1931438747495679E-2</v>
      </c>
      <c r="Z209" s="21">
        <f>(P209-P208)/P208</f>
        <v>1.2418034595898879E-2</v>
      </c>
      <c r="AA209" s="21">
        <f>(Q209-Q208)/Q208</f>
        <v>1.0861244019138804E-2</v>
      </c>
      <c r="AB209" s="31">
        <v>0</v>
      </c>
      <c r="AC209" s="21">
        <f>(S209-S208)/S208</f>
        <v>-9.9629582322132175E-4</v>
      </c>
      <c r="AD209" s="21">
        <f>(T209-T208)/T208</f>
        <v>-4.5474045474045571E-3</v>
      </c>
      <c r="AE209" s="21">
        <f>(U209-U208)/U208</f>
        <v>2.2032064522474762E-2</v>
      </c>
      <c r="AF209" s="21">
        <f>(V209-V208)/V208</f>
        <v>-5.4049732149995923E-3</v>
      </c>
      <c r="AG209" s="21">
        <f>(W209-W208)/W208</f>
        <v>1.3354101289598425E-2</v>
      </c>
    </row>
    <row r="210" spans="4:33" x14ac:dyDescent="0.2">
      <c r="D210" s="16"/>
      <c r="E210" s="17"/>
      <c r="F210" s="17"/>
      <c r="G210" s="17"/>
      <c r="H210" s="17"/>
      <c r="I210" s="17"/>
      <c r="J210" s="17"/>
      <c r="K210" s="17"/>
      <c r="L210" s="17"/>
      <c r="N210" s="11">
        <v>42362</v>
      </c>
      <c r="O210" s="12">
        <v>683.25</v>
      </c>
      <c r="P210" s="13">
        <v>2060.9899999999998</v>
      </c>
      <c r="Q210" s="12">
        <v>211.51</v>
      </c>
      <c r="R210" s="12">
        <v>226.59</v>
      </c>
      <c r="S210" s="12">
        <v>391.73</v>
      </c>
      <c r="T210" s="12">
        <v>116.73</v>
      </c>
      <c r="U210" s="12">
        <v>314.01</v>
      </c>
      <c r="V210" s="12">
        <v>626.4</v>
      </c>
      <c r="W210" s="12">
        <v>454.99</v>
      </c>
      <c r="Y210" s="21">
        <f>(O210-O209)/O209</f>
        <v>1.9944565839065151E-3</v>
      </c>
      <c r="Z210" s="21">
        <f>(P210-P209)/P209</f>
        <v>-1.5986125980362168E-3</v>
      </c>
      <c r="AA210" s="21">
        <f>(Q210-Q209)/Q209</f>
        <v>1.1359871254791531E-3</v>
      </c>
      <c r="AB210" s="31">
        <v>0</v>
      </c>
      <c r="AC210" s="21">
        <f>(S210-S209)/S209</f>
        <v>1.7132920779420445E-3</v>
      </c>
      <c r="AD210" s="21">
        <f>(T210-T209)/T209</f>
        <v>6.1196345457680398E-3</v>
      </c>
      <c r="AE210" s="21">
        <f>(U210-U209)/U209</f>
        <v>7.3140217495909045E-3</v>
      </c>
      <c r="AF210" s="21">
        <f>(V210-V209)/V209</f>
        <v>7.1225300255638533E-3</v>
      </c>
      <c r="AG210" s="21">
        <f>(W210-W209)/W209</f>
        <v>2.845840867992774E-2</v>
      </c>
    </row>
    <row r="211" spans="4:33" x14ac:dyDescent="0.2">
      <c r="D211" s="16"/>
      <c r="E211" s="17"/>
      <c r="F211" s="17"/>
      <c r="G211" s="17"/>
      <c r="H211" s="17"/>
      <c r="I211" s="17"/>
      <c r="J211" s="17"/>
      <c r="K211" s="17"/>
      <c r="L211" s="17"/>
      <c r="N211" s="11">
        <v>42366</v>
      </c>
      <c r="O211" s="12">
        <v>680.38</v>
      </c>
      <c r="P211" s="13">
        <v>2056.5</v>
      </c>
      <c r="Q211" s="12">
        <v>210.84</v>
      </c>
      <c r="R211" s="12">
        <v>226.58</v>
      </c>
      <c r="S211" s="12">
        <v>392.36</v>
      </c>
      <c r="T211" s="12">
        <v>116.68</v>
      </c>
      <c r="U211" s="12">
        <v>309.45999999999998</v>
      </c>
      <c r="V211" s="12">
        <v>621.97</v>
      </c>
      <c r="W211" s="12">
        <v>422.28</v>
      </c>
      <c r="Y211" s="21">
        <f>(O211-O210)/O210</f>
        <v>-4.2005122575923962E-3</v>
      </c>
      <c r="Z211" s="21">
        <f>(P211-P210)/P210</f>
        <v>-2.178564670376752E-3</v>
      </c>
      <c r="AA211" s="21">
        <f>(Q211-Q210)/Q210</f>
        <v>-3.167698926764633E-3</v>
      </c>
      <c r="AB211" s="31">
        <v>0</v>
      </c>
      <c r="AC211" s="21">
        <f>(S211-S210)/S210</f>
        <v>1.6082505807571426E-3</v>
      </c>
      <c r="AD211" s="21">
        <f>(T211-T210)/T210</f>
        <v>-4.2833890173903159E-4</v>
      </c>
      <c r="AE211" s="21">
        <f>(U211-U210)/U210</f>
        <v>-1.4489984395401457E-2</v>
      </c>
      <c r="AF211" s="21">
        <f>(V211-V210)/V210</f>
        <v>-7.0721583652617343E-3</v>
      </c>
      <c r="AG211" s="21">
        <f>(W211-W210)/W210</f>
        <v>-7.1891689927251229E-2</v>
      </c>
    </row>
    <row r="212" spans="4:33" x14ac:dyDescent="0.2">
      <c r="D212" s="16"/>
      <c r="E212" s="17"/>
      <c r="F212" s="17"/>
      <c r="G212" s="17"/>
      <c r="H212" s="17"/>
      <c r="I212" s="17"/>
      <c r="J212" s="17"/>
      <c r="K212" s="17"/>
      <c r="L212" s="17"/>
      <c r="N212" s="11">
        <v>42367</v>
      </c>
      <c r="O212" s="12">
        <v>687.44</v>
      </c>
      <c r="P212" s="13">
        <v>2078.36</v>
      </c>
      <c r="Q212" s="12">
        <v>211.01</v>
      </c>
      <c r="R212" s="12">
        <v>226.58</v>
      </c>
      <c r="S212" s="12">
        <v>390.53</v>
      </c>
      <c r="T212" s="12">
        <v>116.14</v>
      </c>
      <c r="U212" s="12">
        <v>315.23</v>
      </c>
      <c r="V212" s="12">
        <v>621.79999999999995</v>
      </c>
      <c r="W212" s="12">
        <v>432.98</v>
      </c>
      <c r="Y212" s="21">
        <f>(O212-O211)/O211</f>
        <v>1.0376554278491518E-2</v>
      </c>
      <c r="Z212" s="21">
        <f>(P212-P211)/P211</f>
        <v>1.0629710673474412E-2</v>
      </c>
      <c r="AA212" s="21">
        <f>(Q212-Q211)/Q211</f>
        <v>8.0629861506349601E-4</v>
      </c>
      <c r="AB212" s="31">
        <v>0</v>
      </c>
      <c r="AC212" s="21">
        <f>(S212-S211)/S211</f>
        <v>-4.6640840044857804E-3</v>
      </c>
      <c r="AD212" s="21">
        <f>(T212-T211)/T211</f>
        <v>-4.6280425094275476E-3</v>
      </c>
      <c r="AE212" s="21">
        <f>(U212-U211)/U211</f>
        <v>1.8645382278808374E-2</v>
      </c>
      <c r="AF212" s="21">
        <f>(V212-V211)/V211</f>
        <v>-2.7332507998789775E-4</v>
      </c>
      <c r="AG212" s="21">
        <f>(W212-W211)/W211</f>
        <v>2.5338637870607288E-2</v>
      </c>
    </row>
    <row r="213" spans="4:33" x14ac:dyDescent="0.2">
      <c r="D213" s="16"/>
      <c r="E213" s="17"/>
      <c r="F213" s="17"/>
      <c r="G213" s="17"/>
      <c r="H213" s="17"/>
      <c r="I213" s="17"/>
      <c r="J213" s="17"/>
      <c r="K213" s="17"/>
      <c r="L213" s="17"/>
      <c r="N213" s="11">
        <v>42368</v>
      </c>
      <c r="O213" s="12">
        <v>680.78</v>
      </c>
      <c r="P213" s="13">
        <v>2063.36</v>
      </c>
      <c r="Q213" s="12">
        <v>209.09</v>
      </c>
      <c r="R213" s="12">
        <v>226.6</v>
      </c>
      <c r="S213" s="12">
        <v>390.71</v>
      </c>
      <c r="T213" s="12">
        <v>116.03</v>
      </c>
      <c r="U213" s="12">
        <v>309.12</v>
      </c>
      <c r="V213" s="12">
        <v>617.02</v>
      </c>
      <c r="W213" s="12">
        <v>426.62</v>
      </c>
      <c r="Y213" s="21">
        <f>(O213-O212)/O212</f>
        <v>-9.6881182357734224E-3</v>
      </c>
      <c r="Z213" s="21">
        <f>(P213-P212)/P212</f>
        <v>-7.2172289689947837E-3</v>
      </c>
      <c r="AA213" s="21">
        <f>(Q213-Q212)/Q212</f>
        <v>-9.0990948296288694E-3</v>
      </c>
      <c r="AB213" s="31">
        <v>0</v>
      </c>
      <c r="AC213" s="21">
        <f>(S213-S212)/S212</f>
        <v>4.6091209382123481E-4</v>
      </c>
      <c r="AD213" s="21">
        <f>(T213-T212)/T212</f>
        <v>-9.4713277079386455E-4</v>
      </c>
      <c r="AE213" s="21">
        <f>(U213-U212)/U212</f>
        <v>-1.9382672968943353E-2</v>
      </c>
      <c r="AF213" s="21">
        <f>(V213-V212)/V212</f>
        <v>-7.6873592795110536E-3</v>
      </c>
      <c r="AG213" s="21">
        <f>(W213-W212)/W212</f>
        <v>-1.4688900180146919E-2</v>
      </c>
    </row>
    <row r="214" spans="4:33" x14ac:dyDescent="0.2">
      <c r="D214" s="16"/>
      <c r="E214" s="17"/>
      <c r="F214" s="17"/>
      <c r="G214" s="17"/>
      <c r="H214" s="17"/>
      <c r="I214" s="17"/>
      <c r="J214" s="17"/>
      <c r="K214" s="17"/>
      <c r="L214" s="17"/>
      <c r="N214" s="11">
        <v>42369</v>
      </c>
      <c r="O214" s="12">
        <v>671.74</v>
      </c>
      <c r="P214" s="13">
        <v>2043.94</v>
      </c>
      <c r="Q214" s="12">
        <v>209.85</v>
      </c>
      <c r="R214" s="12">
        <v>226.6</v>
      </c>
      <c r="S214" s="12">
        <v>391.48</v>
      </c>
      <c r="T214" s="12">
        <v>115.66</v>
      </c>
      <c r="U214" s="12">
        <v>311.64999999999998</v>
      </c>
      <c r="V214" s="12">
        <v>617.26</v>
      </c>
      <c r="W214" s="12">
        <v>430.57</v>
      </c>
      <c r="Y214" s="21">
        <f>(O214-O213)/O213</f>
        <v>-1.3278885983724498E-2</v>
      </c>
      <c r="Z214" s="21">
        <f>(P214-P213)/P213</f>
        <v>-9.4118331265509031E-3</v>
      </c>
      <c r="AA214" s="21">
        <f>(Q214-Q213)/Q213</f>
        <v>3.6347984121669658E-3</v>
      </c>
      <c r="AB214" s="31">
        <v>0</v>
      </c>
      <c r="AC214" s="21">
        <f>(S214-S213)/S213</f>
        <v>1.9707711601956407E-3</v>
      </c>
      <c r="AD214" s="21">
        <f>(T214-T213)/T213</f>
        <v>-3.1888304748772262E-3</v>
      </c>
      <c r="AE214" s="21">
        <f>(U214-U213)/U213</f>
        <v>8.1845238095237215E-3</v>
      </c>
      <c r="AF214" s="21">
        <f>(V214-V213)/V213</f>
        <v>3.8896632199930166E-4</v>
      </c>
      <c r="AG214" s="21">
        <f>(W214-W213)/W213</f>
        <v>9.2588251840044732E-3</v>
      </c>
    </row>
    <row r="215" spans="4:33" x14ac:dyDescent="0.2">
      <c r="D215" s="16"/>
      <c r="E215" s="17"/>
      <c r="F215" s="17"/>
      <c r="G215" s="17"/>
      <c r="H215" s="17"/>
      <c r="I215" s="17"/>
      <c r="J215" s="17"/>
      <c r="K215" s="17"/>
      <c r="L215" s="17"/>
      <c r="N215" s="11">
        <v>42373</v>
      </c>
      <c r="O215" s="12">
        <v>655.78</v>
      </c>
      <c r="P215" s="13">
        <v>2012.66</v>
      </c>
      <c r="Q215" s="12">
        <v>203.33</v>
      </c>
      <c r="R215" s="12">
        <v>226.6</v>
      </c>
      <c r="S215" s="12">
        <v>391.97</v>
      </c>
      <c r="T215" s="12">
        <v>115.49</v>
      </c>
      <c r="U215" s="12">
        <v>309.64</v>
      </c>
      <c r="V215" s="12">
        <v>625.99</v>
      </c>
      <c r="W215" s="12">
        <v>433.09</v>
      </c>
      <c r="Y215" s="21">
        <f>(O215-O214)/O214</f>
        <v>-2.3759192544734624E-2</v>
      </c>
      <c r="Z215" s="21">
        <f>(P215-P214)/P214</f>
        <v>-1.5303776040392561E-2</v>
      </c>
      <c r="AA215" s="21">
        <f>(Q215-Q214)/Q214</f>
        <v>-3.1069811770312043E-2</v>
      </c>
      <c r="AB215" s="31">
        <v>0</v>
      </c>
      <c r="AC215" s="21">
        <f>(S215-S214)/S214</f>
        <v>1.2516603657913791E-3</v>
      </c>
      <c r="AD215" s="21">
        <f>(T215-T214)/T214</f>
        <v>-1.4698253501642894E-3</v>
      </c>
      <c r="AE215" s="21">
        <f>(U215-U214)/U214</f>
        <v>-6.4495427562970995E-3</v>
      </c>
      <c r="AF215" s="21">
        <f>(V215-V214)/V214</f>
        <v>1.4143148754171692E-2</v>
      </c>
      <c r="AG215" s="21">
        <f>(W215-W214)/W214</f>
        <v>5.8527068769305387E-3</v>
      </c>
    </row>
    <row r="216" spans="4:33" x14ac:dyDescent="0.2">
      <c r="D216" s="16"/>
      <c r="E216" s="17"/>
      <c r="F216" s="17"/>
      <c r="G216" s="17"/>
      <c r="H216" s="17"/>
      <c r="I216" s="17"/>
      <c r="J216" s="17"/>
      <c r="K216" s="17"/>
      <c r="L216" s="17"/>
      <c r="N216" s="11">
        <v>42374</v>
      </c>
      <c r="O216" s="12">
        <v>657.77</v>
      </c>
      <c r="P216" s="13">
        <v>2016.71</v>
      </c>
      <c r="Q216" s="12">
        <v>203.45</v>
      </c>
      <c r="R216" s="12">
        <v>226.6</v>
      </c>
      <c r="S216" s="12">
        <v>391.79</v>
      </c>
      <c r="T216" s="12">
        <v>114.94</v>
      </c>
      <c r="U216" s="12">
        <v>307.16000000000003</v>
      </c>
      <c r="V216" s="12">
        <v>627.85</v>
      </c>
      <c r="W216" s="12">
        <v>431.96</v>
      </c>
      <c r="Y216" s="21">
        <f>(O216-O215)/O215</f>
        <v>3.0345542712495186E-3</v>
      </c>
      <c r="Z216" s="21">
        <f>(P216-P215)/P215</f>
        <v>2.0122623791400209E-3</v>
      </c>
      <c r="AA216" s="21">
        <f>(Q216-Q215)/Q215</f>
        <v>5.901736094033154E-4</v>
      </c>
      <c r="AB216" s="31">
        <v>0</v>
      </c>
      <c r="AC216" s="21">
        <f>(S216-S215)/S215</f>
        <v>-4.5921881776668321E-4</v>
      </c>
      <c r="AD216" s="21">
        <f>(T216-T215)/T215</f>
        <v>-4.7623170837301689E-3</v>
      </c>
      <c r="AE216" s="21">
        <f>(U216-U215)/U215</f>
        <v>-8.0093011238856777E-3</v>
      </c>
      <c r="AF216" s="21">
        <f>(V216-V215)/V215</f>
        <v>2.9712934711417331E-3</v>
      </c>
      <c r="AG216" s="21">
        <f>(W216-W215)/W215</f>
        <v>-2.6091574499526554E-3</v>
      </c>
    </row>
    <row r="217" spans="4:33" x14ac:dyDescent="0.2">
      <c r="D217" s="16"/>
      <c r="E217" s="17"/>
      <c r="F217" s="17"/>
      <c r="G217" s="17"/>
      <c r="H217" s="17"/>
      <c r="I217" s="17"/>
      <c r="J217" s="17"/>
      <c r="K217" s="17"/>
      <c r="L217" s="17"/>
      <c r="N217" s="11">
        <v>42375</v>
      </c>
      <c r="O217" s="12">
        <v>650.21</v>
      </c>
      <c r="P217" s="13">
        <v>1990.26</v>
      </c>
      <c r="Q217" s="12">
        <v>201.43</v>
      </c>
      <c r="R217" s="12">
        <v>226.6</v>
      </c>
      <c r="S217" s="12">
        <v>393.32</v>
      </c>
      <c r="T217" s="12">
        <v>115.26</v>
      </c>
      <c r="U217" s="12">
        <v>297.95</v>
      </c>
      <c r="V217" s="12">
        <v>635.71</v>
      </c>
      <c r="W217" s="12">
        <v>429.11</v>
      </c>
      <c r="Y217" s="21">
        <f>(O217-O216)/O216</f>
        <v>-1.1493379144685749E-2</v>
      </c>
      <c r="Z217" s="21">
        <f>(P217-P216)/P216</f>
        <v>-1.3115420660382527E-2</v>
      </c>
      <c r="AA217" s="21">
        <f>(Q217-Q216)/Q216</f>
        <v>-9.9287294175472197E-3</v>
      </c>
      <c r="AB217" s="31">
        <v>0</v>
      </c>
      <c r="AC217" s="21">
        <f>(S217-S216)/S216</f>
        <v>3.905153270884843E-3</v>
      </c>
      <c r="AD217" s="21">
        <f>(T217-T216)/T216</f>
        <v>2.78406124934755E-3</v>
      </c>
      <c r="AE217" s="21">
        <f>(U217-U216)/U216</f>
        <v>-2.9984372965229964E-2</v>
      </c>
      <c r="AF217" s="21">
        <f>(V217-V216)/V216</f>
        <v>1.2518913753285042E-2</v>
      </c>
      <c r="AG217" s="21">
        <f>(W217-W216)/W216</f>
        <v>-6.597833132697393E-3</v>
      </c>
    </row>
    <row r="218" spans="4:33" x14ac:dyDescent="0.2">
      <c r="D218" s="16"/>
      <c r="E218" s="17"/>
      <c r="F218" s="17"/>
      <c r="G218" s="17"/>
      <c r="H218" s="17"/>
      <c r="I218" s="17"/>
      <c r="J218" s="17"/>
      <c r="K218" s="17"/>
      <c r="L218" s="17"/>
      <c r="N218" s="11">
        <v>42376</v>
      </c>
      <c r="O218" s="12">
        <v>633.91999999999996</v>
      </c>
      <c r="P218" s="13">
        <v>1943.09</v>
      </c>
      <c r="Q218" s="12">
        <v>195.34</v>
      </c>
      <c r="R218" s="12">
        <v>226.6</v>
      </c>
      <c r="S218" s="12">
        <v>393.6</v>
      </c>
      <c r="T218" s="12">
        <v>115.37</v>
      </c>
      <c r="U218" s="12">
        <v>295.70999999999998</v>
      </c>
      <c r="V218" s="12">
        <v>644.97</v>
      </c>
      <c r="W218" s="12">
        <v>458.05</v>
      </c>
      <c r="Y218" s="21">
        <f>(O218-O217)/O217</f>
        <v>-2.5053444271850751E-2</v>
      </c>
      <c r="Z218" s="21">
        <f>(P218-P217)/P217</f>
        <v>-2.3700421050516049E-2</v>
      </c>
      <c r="AA218" s="21">
        <f>(Q218-Q217)/Q217</f>
        <v>-3.0233828128878534E-2</v>
      </c>
      <c r="AB218" s="31">
        <v>0</v>
      </c>
      <c r="AC218" s="21">
        <f>(S218-S217)/S217</f>
        <v>7.1188853859460374E-4</v>
      </c>
      <c r="AD218" s="21">
        <f>(T218-T217)/T217</f>
        <v>9.5436404650355217E-4</v>
      </c>
      <c r="AE218" s="21">
        <f>(U218-U217)/U217</f>
        <v>-7.5180399395872099E-3</v>
      </c>
      <c r="AF218" s="21">
        <f>(V218-V217)/V217</f>
        <v>1.4566390335215729E-2</v>
      </c>
      <c r="AG218" s="21">
        <f>(W218-W217)/W217</f>
        <v>6.744191466057653E-2</v>
      </c>
    </row>
    <row r="219" spans="4:33" x14ac:dyDescent="0.2">
      <c r="D219" s="16"/>
      <c r="E219" s="17"/>
      <c r="F219" s="17"/>
      <c r="G219" s="17"/>
      <c r="H219" s="17"/>
      <c r="I219" s="17"/>
      <c r="J219" s="17"/>
      <c r="K219" s="17"/>
      <c r="L219" s="17"/>
      <c r="N219" s="11">
        <v>42377</v>
      </c>
      <c r="O219" s="12">
        <v>623.41999999999996</v>
      </c>
      <c r="P219" s="13">
        <v>1922.03</v>
      </c>
      <c r="Q219" s="12">
        <v>195.54</v>
      </c>
      <c r="R219" s="12">
        <v>226.61</v>
      </c>
      <c r="S219" s="12">
        <v>393.85</v>
      </c>
      <c r="T219" s="12">
        <v>115.76</v>
      </c>
      <c r="U219" s="12">
        <v>295.57</v>
      </c>
      <c r="V219" s="12">
        <v>639.29</v>
      </c>
      <c r="W219" s="12">
        <v>453.23</v>
      </c>
      <c r="Y219" s="21">
        <f>(O219-O218)/O218</f>
        <v>-1.6563604240282685E-2</v>
      </c>
      <c r="Z219" s="21">
        <f>(P219-P218)/P218</f>
        <v>-1.0838406867412187E-2</v>
      </c>
      <c r="AA219" s="21">
        <f>(Q219-Q218)/Q218</f>
        <v>1.0238558410975152E-3</v>
      </c>
      <c r="AB219" s="31">
        <v>0</v>
      </c>
      <c r="AC219" s="21">
        <f>(S219-S218)/S218</f>
        <v>6.3516260162601625E-4</v>
      </c>
      <c r="AD219" s="21">
        <f>(T219-T218)/T218</f>
        <v>3.3804281875704305E-3</v>
      </c>
      <c r="AE219" s="21">
        <f>(U219-U218)/U218</f>
        <v>-4.7343681309386349E-4</v>
      </c>
      <c r="AF219" s="21">
        <f>(V219-V218)/V218</f>
        <v>-8.8066111602091001E-3</v>
      </c>
      <c r="AG219" s="21">
        <f>(W219-W218)/W218</f>
        <v>-1.0522868682458232E-2</v>
      </c>
    </row>
    <row r="220" spans="4:33" x14ac:dyDescent="0.2">
      <c r="D220" s="16"/>
      <c r="E220" s="17"/>
      <c r="F220" s="17"/>
      <c r="G220" s="17"/>
      <c r="H220" s="17"/>
      <c r="I220" s="17"/>
      <c r="J220" s="17"/>
      <c r="K220" s="17"/>
      <c r="L220" s="17"/>
      <c r="N220" s="11">
        <v>42380</v>
      </c>
      <c r="O220" s="12">
        <v>623.1</v>
      </c>
      <c r="P220" s="13">
        <v>1923.67</v>
      </c>
      <c r="Q220" s="12">
        <v>191.16</v>
      </c>
      <c r="R220" s="12">
        <v>226.61</v>
      </c>
      <c r="S220" s="12">
        <v>392.99</v>
      </c>
      <c r="T220" s="12">
        <v>115.28</v>
      </c>
      <c r="U220" s="12">
        <v>287.62</v>
      </c>
      <c r="V220" s="12">
        <v>638.30999999999995</v>
      </c>
      <c r="W220" s="12">
        <v>448.43</v>
      </c>
      <c r="Y220" s="21">
        <f>(O220-O219)/O219</f>
        <v>-5.1329761637409186E-4</v>
      </c>
      <c r="Z220" s="21">
        <f>(P220-P219)/P219</f>
        <v>8.5326451720321749E-4</v>
      </c>
      <c r="AA220" s="21">
        <f>(Q220-Q219)/Q219</f>
        <v>-2.2399509051856375E-2</v>
      </c>
      <c r="AB220" s="31">
        <v>0</v>
      </c>
      <c r="AC220" s="21">
        <f>(S220-S219)/S219</f>
        <v>-2.1835724260505615E-3</v>
      </c>
      <c r="AD220" s="21">
        <f>(T220-T219)/T219</f>
        <v>-4.146510020732584E-3</v>
      </c>
      <c r="AE220" s="21">
        <f>(U220-U219)/U219</f>
        <v>-2.6897181716682983E-2</v>
      </c>
      <c r="AF220" s="21">
        <f>(V220-V219)/V219</f>
        <v>-1.5329506170908636E-3</v>
      </c>
      <c r="AG220" s="21">
        <f>(W220-W219)/W219</f>
        <v>-1.0590649339187633E-2</v>
      </c>
    </row>
    <row r="221" spans="4:33" x14ac:dyDescent="0.2">
      <c r="D221" s="16"/>
      <c r="E221" s="17"/>
      <c r="F221" s="17"/>
      <c r="G221" s="17"/>
      <c r="H221" s="17"/>
      <c r="I221" s="17"/>
      <c r="J221" s="17"/>
      <c r="K221" s="17"/>
      <c r="L221" s="17"/>
      <c r="N221" s="11">
        <v>42381</v>
      </c>
      <c r="O221" s="12">
        <v>624.70000000000005</v>
      </c>
      <c r="P221" s="13">
        <v>1938.68</v>
      </c>
      <c r="Q221" s="12">
        <v>191.04</v>
      </c>
      <c r="R221" s="12">
        <v>226.61</v>
      </c>
      <c r="S221" s="12">
        <v>394.21</v>
      </c>
      <c r="T221" s="12">
        <v>114.64</v>
      </c>
      <c r="U221" s="12">
        <v>284.76</v>
      </c>
      <c r="V221" s="12">
        <v>631.88</v>
      </c>
      <c r="W221" s="12">
        <v>435.69</v>
      </c>
      <c r="Y221" s="21">
        <f>(O221-O220)/O220</f>
        <v>2.5678061306371731E-3</v>
      </c>
      <c r="Z221" s="21">
        <f>(P221-P220)/P220</f>
        <v>7.8027936184480659E-3</v>
      </c>
      <c r="AA221" s="21">
        <f>(Q221-Q220)/Q220</f>
        <v>-6.2774639045827866E-4</v>
      </c>
      <c r="AB221" s="31">
        <v>0</v>
      </c>
      <c r="AC221" s="21">
        <f>(S221-S220)/S220</f>
        <v>3.1044046922312791E-3</v>
      </c>
      <c r="AD221" s="21">
        <f>(T221-T220)/T220</f>
        <v>-5.5517002081887628E-3</v>
      </c>
      <c r="AE221" s="21">
        <f>(U221-U220)/U220</f>
        <v>-9.9436756831931487E-3</v>
      </c>
      <c r="AF221" s="21">
        <f>(V221-V220)/V220</f>
        <v>-1.0073475270636447E-2</v>
      </c>
      <c r="AG221" s="21">
        <f>(W221-W220)/W220</f>
        <v>-2.8410231251254397E-2</v>
      </c>
    </row>
    <row r="222" spans="4:33" x14ac:dyDescent="0.2">
      <c r="D222" s="16"/>
      <c r="E222" s="17"/>
      <c r="F222" s="17"/>
      <c r="G222" s="17"/>
      <c r="H222" s="17"/>
      <c r="I222" s="17"/>
      <c r="J222" s="17"/>
      <c r="K222" s="17"/>
      <c r="L222" s="17"/>
      <c r="N222" s="11">
        <v>42382</v>
      </c>
      <c r="O222" s="12">
        <v>607.34</v>
      </c>
      <c r="P222" s="13">
        <v>1890.28</v>
      </c>
      <c r="Q222" s="12">
        <v>191.86</v>
      </c>
      <c r="R222" s="12">
        <v>226.61</v>
      </c>
      <c r="S222" s="12">
        <v>394.42</v>
      </c>
      <c r="T222" s="12">
        <v>114.99</v>
      </c>
      <c r="U222" s="12">
        <v>284.64999999999998</v>
      </c>
      <c r="V222" s="12">
        <v>633.05999999999995</v>
      </c>
      <c r="W222" s="12">
        <v>432.37</v>
      </c>
      <c r="Y222" s="21">
        <f>(O222-O221)/O221</f>
        <v>-2.7789338882663699E-2</v>
      </c>
      <c r="Z222" s="21">
        <f>(P222-P221)/P221</f>
        <v>-2.4965440402748309E-2</v>
      </c>
      <c r="AA222" s="21">
        <f>(Q222-Q221)/Q221</f>
        <v>4.2922948073702977E-3</v>
      </c>
      <c r="AB222" s="31">
        <v>0</v>
      </c>
      <c r="AC222" s="21">
        <f>(S222-S221)/S221</f>
        <v>5.3271099160355235E-4</v>
      </c>
      <c r="AD222" s="21">
        <f>(T222-T221)/T221</f>
        <v>3.053035589671967E-3</v>
      </c>
      <c r="AE222" s="21">
        <f>(U222-U221)/U221</f>
        <v>-3.8629020929910676E-4</v>
      </c>
      <c r="AF222" s="21">
        <f>(V222-V221)/V221</f>
        <v>1.867443185414873E-3</v>
      </c>
      <c r="AG222" s="21">
        <f>(W222-W221)/W221</f>
        <v>-7.6200968578576354E-3</v>
      </c>
    </row>
    <row r="223" spans="4:33" x14ac:dyDescent="0.2">
      <c r="D223" s="16"/>
      <c r="E223" s="17"/>
      <c r="F223" s="17"/>
      <c r="G223" s="17"/>
      <c r="H223" s="17"/>
      <c r="I223" s="17"/>
      <c r="J223" s="17"/>
      <c r="K223" s="17"/>
      <c r="L223" s="17"/>
      <c r="N223" s="11">
        <v>42383</v>
      </c>
      <c r="O223" s="12">
        <v>616.34</v>
      </c>
      <c r="P223" s="13">
        <v>1921.84</v>
      </c>
      <c r="Q223" s="12">
        <v>190.61</v>
      </c>
      <c r="R223" s="12">
        <v>226.62</v>
      </c>
      <c r="S223" s="12">
        <v>393.09</v>
      </c>
      <c r="T223" s="12">
        <v>114.48</v>
      </c>
      <c r="U223" s="12">
        <v>287.02</v>
      </c>
      <c r="V223" s="12">
        <v>625.12</v>
      </c>
      <c r="W223" s="12">
        <v>430.31</v>
      </c>
      <c r="Y223" s="21">
        <f>(O223-O222)/O222</f>
        <v>1.481871768696282E-2</v>
      </c>
      <c r="Z223" s="21">
        <f>(P223-P222)/P222</f>
        <v>1.6695939225934753E-2</v>
      </c>
      <c r="AA223" s="21">
        <f>(Q223-Q222)/Q222</f>
        <v>-6.5151673094965071E-3</v>
      </c>
      <c r="AB223" s="31">
        <v>0</v>
      </c>
      <c r="AC223" s="21">
        <f>(S223-S222)/S222</f>
        <v>-3.3720399574059148E-3</v>
      </c>
      <c r="AD223" s="21">
        <f>(T223-T222)/T222</f>
        <v>-4.4351682755021391E-3</v>
      </c>
      <c r="AE223" s="21">
        <f>(U223-U222)/U222</f>
        <v>8.3260144036536258E-3</v>
      </c>
      <c r="AF223" s="21">
        <f>(V223-V222)/V222</f>
        <v>-1.2542255078507474E-2</v>
      </c>
      <c r="AG223" s="21">
        <f>(W223-W222)/W222</f>
        <v>-4.7644378657168678E-3</v>
      </c>
    </row>
    <row r="224" spans="4:33" x14ac:dyDescent="0.2">
      <c r="D224" s="16"/>
      <c r="E224" s="17"/>
      <c r="F224" s="17"/>
      <c r="G224" s="17"/>
      <c r="H224" s="17"/>
      <c r="I224" s="17"/>
      <c r="J224" s="17"/>
      <c r="K224" s="17"/>
      <c r="L224" s="17"/>
      <c r="N224" s="11">
        <v>42384</v>
      </c>
      <c r="O224" s="12">
        <v>608.63</v>
      </c>
      <c r="P224" s="13">
        <v>1880.33</v>
      </c>
      <c r="Q224" s="12">
        <v>186.54</v>
      </c>
      <c r="R224" s="12">
        <v>226.65</v>
      </c>
      <c r="S224" s="12">
        <v>393.55</v>
      </c>
      <c r="T224" s="12">
        <v>114.84</v>
      </c>
      <c r="U224" s="12">
        <v>279.17</v>
      </c>
      <c r="V224" s="12">
        <v>635.07000000000005</v>
      </c>
      <c r="W224" s="12">
        <v>364.33</v>
      </c>
      <c r="Y224" s="21">
        <f>(O224-O223)/O223</f>
        <v>-1.2509329266314106E-2</v>
      </c>
      <c r="Z224" s="21">
        <f>(P224-P223)/P223</f>
        <v>-2.1599092536319357E-2</v>
      </c>
      <c r="AA224" s="21">
        <f>(Q224-Q223)/Q223</f>
        <v>-2.1352499868842249E-2</v>
      </c>
      <c r="AB224" s="31">
        <v>0</v>
      </c>
      <c r="AC224" s="21">
        <f>(S224-S223)/S223</f>
        <v>1.1702154722837935E-3</v>
      </c>
      <c r="AD224" s="21">
        <f>(T224-T223)/T223</f>
        <v>3.1446540880503094E-3</v>
      </c>
      <c r="AE224" s="21">
        <f>(U224-U223)/U223</f>
        <v>-2.7350010452233176E-2</v>
      </c>
      <c r="AF224" s="21">
        <f>(V224-V223)/V223</f>
        <v>1.5916943946762293E-2</v>
      </c>
      <c r="AG224" s="21">
        <f>(W224-W223)/W223</f>
        <v>-0.1533313192814483</v>
      </c>
    </row>
    <row r="225" spans="4:33" x14ac:dyDescent="0.2">
      <c r="D225" s="16"/>
      <c r="E225" s="17"/>
      <c r="F225" s="17"/>
      <c r="G225" s="17"/>
      <c r="H225" s="17"/>
      <c r="I225" s="17"/>
      <c r="J225" s="17"/>
      <c r="K225" s="17"/>
      <c r="L225" s="17"/>
      <c r="N225" s="11">
        <v>42388</v>
      </c>
      <c r="O225" s="12">
        <v>601.59</v>
      </c>
      <c r="P225" s="13">
        <v>1881.33</v>
      </c>
      <c r="Q225" s="12">
        <v>187.75</v>
      </c>
      <c r="R225" s="12">
        <v>226.65</v>
      </c>
      <c r="S225" s="12">
        <v>393.3</v>
      </c>
      <c r="T225" s="12">
        <v>113.56</v>
      </c>
      <c r="U225" s="12">
        <v>277.89999999999998</v>
      </c>
      <c r="V225" s="12">
        <v>634.08000000000004</v>
      </c>
      <c r="W225" s="12">
        <v>380.15</v>
      </c>
      <c r="Y225" s="21">
        <f>(O225-O224)/O224</f>
        <v>-1.1566961865172542E-2</v>
      </c>
      <c r="Z225" s="21">
        <f>(P225-P224)/P224</f>
        <v>5.3182154196337883E-4</v>
      </c>
      <c r="AA225" s="21">
        <f>(Q225-Q224)/Q224</f>
        <v>6.4865444408706337E-3</v>
      </c>
      <c r="AB225" s="31">
        <v>0</v>
      </c>
      <c r="AC225" s="21">
        <f>(S225-S224)/S224</f>
        <v>-6.3524329818320411E-4</v>
      </c>
      <c r="AD225" s="21">
        <f>(T225-T224)/T224</f>
        <v>-1.1145942180424948E-2</v>
      </c>
      <c r="AE225" s="21">
        <f>(U225-U224)/U224</f>
        <v>-4.5491994125444659E-3</v>
      </c>
      <c r="AF225" s="21">
        <f>(V225-V224)/V224</f>
        <v>-1.5588832727101091E-3</v>
      </c>
      <c r="AG225" s="21">
        <f>(W225-W224)/W224</f>
        <v>4.3422172206516056E-2</v>
      </c>
    </row>
    <row r="226" spans="4:33" x14ac:dyDescent="0.2">
      <c r="D226" s="16"/>
      <c r="E226" s="17"/>
      <c r="F226" s="17"/>
      <c r="G226" s="17"/>
      <c r="H226" s="17"/>
      <c r="I226" s="17"/>
      <c r="J226" s="17"/>
      <c r="K226" s="17"/>
      <c r="L226" s="17"/>
      <c r="N226" s="11">
        <v>42389</v>
      </c>
      <c r="O226" s="12">
        <v>603.66999999999996</v>
      </c>
      <c r="P226" s="13">
        <v>1859.33</v>
      </c>
      <c r="Q226" s="12">
        <v>182.42</v>
      </c>
      <c r="R226" s="12">
        <v>226.66</v>
      </c>
      <c r="S226" s="12">
        <v>392.58</v>
      </c>
      <c r="T226" s="12">
        <v>113.57</v>
      </c>
      <c r="U226" s="12">
        <v>271.81</v>
      </c>
      <c r="V226" s="12">
        <v>643.98</v>
      </c>
      <c r="W226" s="12">
        <v>420.23</v>
      </c>
      <c r="Y226" s="21">
        <f>(O226-O225)/O225</f>
        <v>3.4575042803236876E-3</v>
      </c>
      <c r="Z226" s="21">
        <f>(P226-P225)/P225</f>
        <v>-1.1693854879260949E-2</v>
      </c>
      <c r="AA226" s="21">
        <f>(Q226-Q225)/Q225</f>
        <v>-2.8388814913448801E-2</v>
      </c>
      <c r="AB226" s="31">
        <v>0</v>
      </c>
      <c r="AC226" s="21">
        <f>(S226-S225)/S225</f>
        <v>-1.83066361556071E-3</v>
      </c>
      <c r="AD226" s="21">
        <f>(T226-T225)/T225</f>
        <v>8.8059175766034734E-5</v>
      </c>
      <c r="AE226" s="21">
        <f>(U226-U225)/U225</f>
        <v>-2.191435768261956E-2</v>
      </c>
      <c r="AF226" s="21">
        <f>(V226-V225)/V225</f>
        <v>1.5613171839515482E-2</v>
      </c>
      <c r="AG226" s="21">
        <f>(W226-W225)/W225</f>
        <v>0.10543206628962264</v>
      </c>
    </row>
    <row r="227" spans="4:33" x14ac:dyDescent="0.2">
      <c r="D227" s="16"/>
      <c r="E227" s="17"/>
      <c r="F227" s="17"/>
      <c r="G227" s="17"/>
      <c r="H227" s="17"/>
      <c r="I227" s="17"/>
      <c r="J227" s="17"/>
      <c r="K227" s="17"/>
      <c r="L227" s="17"/>
      <c r="N227" s="11">
        <v>42390</v>
      </c>
      <c r="O227" s="12">
        <v>602.20000000000005</v>
      </c>
      <c r="P227" s="13">
        <v>1868.99</v>
      </c>
      <c r="Q227" s="12">
        <v>181.33</v>
      </c>
      <c r="R227" s="12">
        <v>226.64</v>
      </c>
      <c r="S227" s="12">
        <v>391.84</v>
      </c>
      <c r="T227" s="12">
        <v>113.07</v>
      </c>
      <c r="U227" s="12">
        <v>278.04000000000002</v>
      </c>
      <c r="V227" s="12">
        <v>639.21</v>
      </c>
      <c r="W227" s="12">
        <v>410.26</v>
      </c>
      <c r="Y227" s="21">
        <f>(O227-O226)/O226</f>
        <v>-2.4351052727482128E-3</v>
      </c>
      <c r="Z227" s="21">
        <f>(P227-P226)/P226</f>
        <v>5.1954198555394055E-3</v>
      </c>
      <c r="AA227" s="21">
        <f>(Q227-Q226)/Q226</f>
        <v>-5.9752220151297834E-3</v>
      </c>
      <c r="AB227" s="31">
        <v>0</v>
      </c>
      <c r="AC227" s="21">
        <f>(S227-S226)/S226</f>
        <v>-1.8849661215548656E-3</v>
      </c>
      <c r="AD227" s="21">
        <f>(T227-T226)/T226</f>
        <v>-4.4025711015232899E-3</v>
      </c>
      <c r="AE227" s="21">
        <f>(U227-U226)/U226</f>
        <v>2.2920422353850181E-2</v>
      </c>
      <c r="AF227" s="21">
        <f>(V227-V226)/V226</f>
        <v>-7.4070623311282679E-3</v>
      </c>
      <c r="AG227" s="21">
        <f>(W227-W226)/W226</f>
        <v>-2.3725102919829683E-2</v>
      </c>
    </row>
    <row r="228" spans="4:33" x14ac:dyDescent="0.2">
      <c r="D228" s="16"/>
      <c r="E228" s="17"/>
      <c r="F228" s="17"/>
      <c r="G228" s="17"/>
      <c r="H228" s="17"/>
      <c r="I228" s="17"/>
      <c r="J228" s="17"/>
      <c r="K228" s="17"/>
      <c r="L228" s="17"/>
      <c r="N228" s="11">
        <v>42391</v>
      </c>
      <c r="O228" s="12">
        <v>614.97</v>
      </c>
      <c r="P228" s="13">
        <v>1906.9</v>
      </c>
      <c r="Q228" s="12">
        <v>186.42</v>
      </c>
      <c r="R228" s="12">
        <v>226.64</v>
      </c>
      <c r="S228" s="12">
        <v>391.62</v>
      </c>
      <c r="T228" s="12">
        <v>113.73</v>
      </c>
      <c r="U228" s="12">
        <v>290.2</v>
      </c>
      <c r="V228" s="12">
        <v>638.27</v>
      </c>
      <c r="W228" s="12">
        <v>382.49</v>
      </c>
      <c r="Y228" s="21">
        <f>(O228-O227)/O227</f>
        <v>2.1205579541680473E-2</v>
      </c>
      <c r="Z228" s="21">
        <f>(P228-P227)/P227</f>
        <v>2.0283682630725729E-2</v>
      </c>
      <c r="AA228" s="21">
        <f>(Q228-Q227)/Q227</f>
        <v>2.8070368940605387E-2</v>
      </c>
      <c r="AB228" s="31">
        <v>0</v>
      </c>
      <c r="AC228" s="21">
        <f>(S228-S227)/S227</f>
        <v>-5.614536545528033E-4</v>
      </c>
      <c r="AD228" s="21">
        <f>(T228-T227)/T227</f>
        <v>5.8370920668613319E-3</v>
      </c>
      <c r="AE228" s="21">
        <f>(U228-U227)/U227</f>
        <v>4.373471442957836E-2</v>
      </c>
      <c r="AF228" s="21">
        <f>(V228-V227)/V227</f>
        <v>-1.4705652289545761E-3</v>
      </c>
      <c r="AG228" s="21">
        <f>(W228-W227)/W227</f>
        <v>-6.7688782723151125E-2</v>
      </c>
    </row>
    <row r="229" spans="4:33" x14ac:dyDescent="0.2">
      <c r="D229" s="16"/>
      <c r="E229" s="17"/>
      <c r="F229" s="17"/>
      <c r="G229" s="17"/>
      <c r="H229" s="17"/>
      <c r="I229" s="17"/>
      <c r="J229" s="17"/>
      <c r="K229" s="17"/>
      <c r="L229" s="17"/>
      <c r="N229" s="11">
        <v>42394</v>
      </c>
      <c r="O229" s="12">
        <v>603.09</v>
      </c>
      <c r="P229" s="13">
        <v>1877.08</v>
      </c>
      <c r="Q229" s="12">
        <v>187.54</v>
      </c>
      <c r="R229" s="12">
        <v>226.64</v>
      </c>
      <c r="S229" s="12">
        <v>391.96</v>
      </c>
      <c r="T229" s="12">
        <v>113.66</v>
      </c>
      <c r="U229" s="12">
        <v>283.14999999999998</v>
      </c>
      <c r="V229" s="12">
        <v>643.69000000000005</v>
      </c>
      <c r="W229" s="12">
        <v>391.73</v>
      </c>
      <c r="Y229" s="21">
        <f>(O229-O228)/O228</f>
        <v>-1.9318015512951842E-2</v>
      </c>
      <c r="Z229" s="21">
        <f>(P229-P228)/P228</f>
        <v>-1.5637946405160294E-2</v>
      </c>
      <c r="AA229" s="21">
        <f>(Q229-Q228)/Q228</f>
        <v>6.0079390623323922E-3</v>
      </c>
      <c r="AB229" s="31">
        <v>0</v>
      </c>
      <c r="AC229" s="21">
        <f>(S229-S228)/S228</f>
        <v>8.6818855012505737E-4</v>
      </c>
      <c r="AD229" s="21">
        <f>(T229-T228)/T228</f>
        <v>-6.1549283390492735E-4</v>
      </c>
      <c r="AE229" s="21">
        <f>(U229-U228)/U228</f>
        <v>-2.4293590627153729E-2</v>
      </c>
      <c r="AF229" s="21">
        <f>(V229-V228)/V228</f>
        <v>8.491704137747462E-3</v>
      </c>
      <c r="AG229" s="21">
        <f>(W229-W228)/W228</f>
        <v>2.415749431357685E-2</v>
      </c>
    </row>
    <row r="230" spans="4:33" x14ac:dyDescent="0.2">
      <c r="D230" s="16"/>
      <c r="E230" s="17"/>
      <c r="F230" s="17"/>
      <c r="G230" s="17"/>
      <c r="H230" s="17"/>
      <c r="I230" s="17"/>
      <c r="J230" s="17"/>
      <c r="K230" s="17"/>
      <c r="L230" s="17"/>
      <c r="N230" s="11">
        <v>42395</v>
      </c>
      <c r="O230" s="12">
        <v>617.76</v>
      </c>
      <c r="P230" s="13">
        <v>1903.63</v>
      </c>
      <c r="Q230" s="12">
        <v>185.95</v>
      </c>
      <c r="R230" s="12">
        <v>226.64</v>
      </c>
      <c r="S230" s="12">
        <v>392.31</v>
      </c>
      <c r="T230" s="12">
        <v>114.05</v>
      </c>
      <c r="U230" s="12">
        <v>288.83</v>
      </c>
      <c r="V230" s="12">
        <v>652.41999999999996</v>
      </c>
      <c r="W230" s="12">
        <v>392.15</v>
      </c>
      <c r="Y230" s="21">
        <f>(O230-O229)/O229</f>
        <v>2.4324727652589098E-2</v>
      </c>
      <c r="Z230" s="21">
        <f>(P230-P229)/P229</f>
        <v>1.4144309246276229E-2</v>
      </c>
      <c r="AA230" s="21">
        <f>(Q230-Q229)/Q229</f>
        <v>-8.4781913191852593E-3</v>
      </c>
      <c r="AB230" s="31">
        <v>0</v>
      </c>
      <c r="AC230" s="21">
        <f>(S230-S229)/S229</f>
        <v>8.9294826002659137E-4</v>
      </c>
      <c r="AD230" s="21">
        <f>(T230-T229)/T229</f>
        <v>3.4312862924511752E-3</v>
      </c>
      <c r="AE230" s="21">
        <f>(U230-U229)/U229</f>
        <v>2.0060038848666809E-2</v>
      </c>
      <c r="AF230" s="21">
        <f>(V230-V229)/V229</f>
        <v>1.3562429119607115E-2</v>
      </c>
      <c r="AG230" s="21">
        <f>(W230-W229)/W229</f>
        <v>1.0721670538379983E-3</v>
      </c>
    </row>
    <row r="231" spans="4:33" x14ac:dyDescent="0.2">
      <c r="D231" s="16"/>
      <c r="E231" s="17"/>
      <c r="F231" s="17"/>
      <c r="G231" s="17"/>
      <c r="H231" s="17"/>
      <c r="I231" s="17"/>
      <c r="J231" s="17"/>
      <c r="K231" s="17"/>
      <c r="L231" s="17"/>
      <c r="N231" s="11">
        <v>42396</v>
      </c>
      <c r="O231" s="12">
        <v>608.86</v>
      </c>
      <c r="P231" s="13">
        <v>1882.95</v>
      </c>
      <c r="Q231" s="12">
        <v>187.21</v>
      </c>
      <c r="R231" s="12">
        <v>226.64</v>
      </c>
      <c r="S231" s="12">
        <v>391.94</v>
      </c>
      <c r="T231" s="12">
        <v>114</v>
      </c>
      <c r="U231" s="12">
        <v>293.41000000000003</v>
      </c>
      <c r="V231" s="12">
        <v>649.91999999999996</v>
      </c>
      <c r="W231" s="12">
        <v>394.97</v>
      </c>
      <c r="Y231" s="21">
        <f>(O231-O230)/O230</f>
        <v>-1.440688940688937E-2</v>
      </c>
      <c r="Z231" s="21">
        <f>(P231-P230)/P230</f>
        <v>-1.0863455608495382E-2</v>
      </c>
      <c r="AA231" s="21">
        <f>(Q231-Q230)/Q230</f>
        <v>6.7760150578113441E-3</v>
      </c>
      <c r="AB231" s="31">
        <v>0</v>
      </c>
      <c r="AC231" s="21">
        <f>(S231-S230)/S230</f>
        <v>-9.4313170706840138E-4</v>
      </c>
      <c r="AD231" s="21">
        <f>(T231-T230)/T230</f>
        <v>-4.3840420868037841E-4</v>
      </c>
      <c r="AE231" s="21">
        <f>(U231-U230)/U230</f>
        <v>1.5857078558321646E-2</v>
      </c>
      <c r="AF231" s="21">
        <f>(V231-V230)/V230</f>
        <v>-3.8318874344747253E-3</v>
      </c>
      <c r="AG231" s="21">
        <f>(W231-W230)/W230</f>
        <v>7.19112584470241E-3</v>
      </c>
    </row>
    <row r="232" spans="4:33" x14ac:dyDescent="0.2">
      <c r="D232" s="16"/>
      <c r="E232" s="17"/>
      <c r="F232" s="17"/>
      <c r="G232" s="17"/>
      <c r="H232" s="17"/>
      <c r="I232" s="17"/>
      <c r="J232" s="17"/>
      <c r="K232" s="17"/>
      <c r="L232" s="17"/>
      <c r="N232" s="11">
        <v>42397</v>
      </c>
      <c r="O232" s="12">
        <v>610.51</v>
      </c>
      <c r="P232" s="13">
        <v>1893.36</v>
      </c>
      <c r="Q232" s="12">
        <v>188.76</v>
      </c>
      <c r="R232" s="12">
        <v>226.64</v>
      </c>
      <c r="S232" s="12">
        <v>391.96</v>
      </c>
      <c r="T232" s="12">
        <v>114.94</v>
      </c>
      <c r="U232" s="12">
        <v>296.26</v>
      </c>
      <c r="V232" s="12">
        <v>649.79999999999995</v>
      </c>
      <c r="W232" s="12">
        <v>380.29</v>
      </c>
      <c r="Y232" s="21">
        <f>(O232-O231)/O231</f>
        <v>2.7099825904148365E-3</v>
      </c>
      <c r="Z232" s="21">
        <f>(P232-P231)/P231</f>
        <v>5.5285589102205867E-3</v>
      </c>
      <c r="AA232" s="21">
        <f>(Q232-Q231)/Q231</f>
        <v>8.2794722504138819E-3</v>
      </c>
      <c r="AB232" s="31">
        <v>0</v>
      </c>
      <c r="AC232" s="21">
        <f>(S232-S231)/S231</f>
        <v>5.1028218604842094E-5</v>
      </c>
      <c r="AD232" s="21">
        <f>(T232-T231)/T231</f>
        <v>8.2456140350877002E-3</v>
      </c>
      <c r="AE232" s="21">
        <f>(U232-U231)/U231</f>
        <v>9.7133703691079567E-3</v>
      </c>
      <c r="AF232" s="21">
        <f>(V232-V231)/V231</f>
        <v>-1.8463810930576771E-4</v>
      </c>
      <c r="AG232" s="21">
        <f>(W232-W231)/W231</f>
        <v>-3.716737980099756E-2</v>
      </c>
    </row>
    <row r="233" spans="4:33" x14ac:dyDescent="0.2">
      <c r="D233" s="16"/>
      <c r="E233" s="17"/>
      <c r="F233" s="17"/>
      <c r="G233" s="17"/>
      <c r="H233" s="17"/>
      <c r="I233" s="17"/>
      <c r="J233" s="17"/>
      <c r="K233" s="17"/>
      <c r="L233" s="17"/>
      <c r="N233" s="11">
        <v>42398</v>
      </c>
      <c r="O233" s="12">
        <v>629.95000000000005</v>
      </c>
      <c r="P233" s="13">
        <v>1940.24</v>
      </c>
      <c r="Q233" s="12">
        <v>194.1</v>
      </c>
      <c r="R233" s="12">
        <v>226.65</v>
      </c>
      <c r="S233" s="12">
        <v>392.98</v>
      </c>
      <c r="T233" s="12">
        <v>114.27</v>
      </c>
      <c r="U233" s="12">
        <v>300.67</v>
      </c>
      <c r="V233" s="12">
        <v>649.98</v>
      </c>
      <c r="W233" s="12">
        <v>379.47</v>
      </c>
      <c r="Y233" s="21">
        <f>(O233-O232)/O232</f>
        <v>3.1842230266498593E-2</v>
      </c>
      <c r="Z233" s="21">
        <f>(P233-P232)/P232</f>
        <v>2.4760214644864217E-2</v>
      </c>
      <c r="AA233" s="21">
        <f>(Q233-Q232)/Q232</f>
        <v>2.8289891926255584E-2</v>
      </c>
      <c r="AB233" s="31">
        <v>0</v>
      </c>
      <c r="AC233" s="21">
        <f>(S233-S232)/S232</f>
        <v>2.6023063577917103E-3</v>
      </c>
      <c r="AD233" s="21">
        <f>(T233-T232)/T232</f>
        <v>-5.8291282408213128E-3</v>
      </c>
      <c r="AE233" s="21">
        <f>(U233-U232)/U232</f>
        <v>1.4885573482751721E-2</v>
      </c>
      <c r="AF233" s="21">
        <f>(V233-V232)/V232</f>
        <v>2.7700831024940546E-4</v>
      </c>
      <c r="AG233" s="21">
        <f>(W233-W232)/W232</f>
        <v>-2.1562491782586794E-3</v>
      </c>
    </row>
    <row r="234" spans="4:33" x14ac:dyDescent="0.2">
      <c r="D234" s="16"/>
      <c r="E234" s="17"/>
      <c r="F234" s="17"/>
      <c r="G234" s="17"/>
      <c r="H234" s="17"/>
      <c r="I234" s="17"/>
      <c r="J234" s="17"/>
      <c r="K234" s="17"/>
      <c r="L234" s="17"/>
      <c r="N234" s="11">
        <v>42401</v>
      </c>
      <c r="O234" s="12">
        <v>627.84</v>
      </c>
      <c r="P234" s="13">
        <v>1939.38</v>
      </c>
      <c r="Q234" s="12">
        <v>194.05</v>
      </c>
      <c r="R234" s="12">
        <v>226.65</v>
      </c>
      <c r="S234" s="12">
        <v>391.88</v>
      </c>
      <c r="T234" s="12">
        <v>114.99</v>
      </c>
      <c r="U234" s="12">
        <v>292.92</v>
      </c>
      <c r="V234" s="12">
        <v>656.73</v>
      </c>
      <c r="W234" s="12">
        <v>373.06</v>
      </c>
      <c r="Y234" s="21">
        <f>(O234-O233)/O233</f>
        <v>-3.3494721803317938E-3</v>
      </c>
      <c r="Z234" s="21">
        <f>(P234-P233)/P233</f>
        <v>-4.4324413474616542E-4</v>
      </c>
      <c r="AA234" s="21">
        <f>(Q234-Q233)/Q233</f>
        <v>-2.5759917568254995E-4</v>
      </c>
      <c r="AB234" s="31">
        <v>0</v>
      </c>
      <c r="AC234" s="21">
        <f>(S234-S233)/S233</f>
        <v>-2.7991246373861843E-3</v>
      </c>
      <c r="AD234" s="21">
        <f>(T234-T233)/T233</f>
        <v>6.3008663691257452E-3</v>
      </c>
      <c r="AE234" s="21">
        <f>(U234-U233)/U233</f>
        <v>-2.5775767452688992E-2</v>
      </c>
      <c r="AF234" s="21">
        <f>(V234-V233)/V233</f>
        <v>1.0384934921074495E-2</v>
      </c>
      <c r="AG234" s="21">
        <f>(W234-W233)/W233</f>
        <v>-1.6891980920757964E-2</v>
      </c>
    </row>
    <row r="235" spans="4:33" x14ac:dyDescent="0.2">
      <c r="D235" s="16"/>
      <c r="E235" s="17"/>
      <c r="F235" s="17"/>
      <c r="G235" s="17"/>
      <c r="H235" s="17"/>
      <c r="I235" s="17"/>
      <c r="J235" s="17"/>
      <c r="K235" s="17"/>
      <c r="L235" s="17"/>
      <c r="N235" s="11">
        <v>42402</v>
      </c>
      <c r="O235" s="12">
        <v>615.16999999999996</v>
      </c>
      <c r="P235" s="13">
        <v>1903.03</v>
      </c>
      <c r="Q235" s="12">
        <v>190.82</v>
      </c>
      <c r="R235" s="12">
        <v>226.65</v>
      </c>
      <c r="S235" s="12">
        <v>393.71</v>
      </c>
      <c r="T235" s="12">
        <v>115.15</v>
      </c>
      <c r="U235" s="12">
        <v>285.54000000000002</v>
      </c>
      <c r="V235" s="12">
        <v>656.26</v>
      </c>
      <c r="W235" s="12">
        <v>374.45</v>
      </c>
      <c r="Y235" s="21">
        <f>(O235-O234)/O234</f>
        <v>-2.0180300713557708E-2</v>
      </c>
      <c r="Z235" s="21">
        <f>(P235-P234)/P234</f>
        <v>-1.8743103466056232E-2</v>
      </c>
      <c r="AA235" s="21">
        <f>(Q235-Q234)/Q234</f>
        <v>-1.6645194537490429E-2</v>
      </c>
      <c r="AB235" s="31">
        <v>0</v>
      </c>
      <c r="AC235" s="21">
        <f>(S235-S234)/S234</f>
        <v>4.6697968765948353E-3</v>
      </c>
      <c r="AD235" s="21">
        <f>(T235-T234)/T234</f>
        <v>1.391425341334123E-3</v>
      </c>
      <c r="AE235" s="21">
        <f>(U235-U234)/U234</f>
        <v>-2.5194592380172045E-2</v>
      </c>
      <c r="AF235" s="21">
        <f>(V235-V234)/V234</f>
        <v>-7.1566701688673769E-4</v>
      </c>
      <c r="AG235" s="21">
        <f>(W235-W234)/W234</f>
        <v>3.7259422076877349E-3</v>
      </c>
    </row>
    <row r="236" spans="4:33" x14ac:dyDescent="0.2">
      <c r="D236" s="16"/>
      <c r="E236" s="17"/>
      <c r="F236" s="17"/>
      <c r="G236" s="17"/>
      <c r="H236" s="17"/>
      <c r="I236" s="17"/>
      <c r="J236" s="17"/>
      <c r="K236" s="17"/>
      <c r="L236" s="17"/>
      <c r="N236" s="11">
        <v>42403</v>
      </c>
      <c r="O236" s="12">
        <v>616.69000000000005</v>
      </c>
      <c r="P236" s="13">
        <v>1912.53</v>
      </c>
      <c r="Q236" s="12">
        <v>189.11</v>
      </c>
      <c r="R236" s="12">
        <v>226.65</v>
      </c>
      <c r="S236" s="12">
        <v>392.89</v>
      </c>
      <c r="T236" s="12">
        <v>116.76</v>
      </c>
      <c r="U236" s="12">
        <v>295.3</v>
      </c>
      <c r="V236" s="12">
        <v>664.47</v>
      </c>
      <c r="W236" s="12">
        <v>369.95</v>
      </c>
      <c r="Y236" s="21">
        <f>(O236-O235)/O235</f>
        <v>2.470861713022572E-3</v>
      </c>
      <c r="Z236" s="21">
        <f>(P236-P235)/P235</f>
        <v>4.9920390114711801E-3</v>
      </c>
      <c r="AA236" s="21">
        <f>(Q236-Q235)/Q235</f>
        <v>-8.961324808720153E-3</v>
      </c>
      <c r="AB236" s="31">
        <v>0</v>
      </c>
      <c r="AC236" s="21">
        <f>(S236-S235)/S235</f>
        <v>-2.082751263620414E-3</v>
      </c>
      <c r="AD236" s="21">
        <f>(T236-T235)/T235</f>
        <v>1.3981762917933125E-2</v>
      </c>
      <c r="AE236" s="21">
        <f>(U236-U235)/U235</f>
        <v>3.4180850318694368E-2</v>
      </c>
      <c r="AF236" s="21">
        <f>(V236-V235)/V235</f>
        <v>1.2510285557553465E-2</v>
      </c>
      <c r="AG236" s="21">
        <f>(W236-W235)/W235</f>
        <v>-1.2017625851248498E-2</v>
      </c>
    </row>
    <row r="237" spans="4:33" x14ac:dyDescent="0.2">
      <c r="D237" s="16"/>
      <c r="E237" s="17"/>
      <c r="F237" s="17"/>
      <c r="G237" s="17"/>
      <c r="H237" s="17"/>
      <c r="I237" s="17"/>
      <c r="J237" s="17"/>
      <c r="K237" s="17"/>
      <c r="L237" s="17"/>
      <c r="N237" s="11">
        <v>42404</v>
      </c>
      <c r="O237" s="12">
        <v>619.78</v>
      </c>
      <c r="P237" s="13">
        <v>1915.45</v>
      </c>
      <c r="Q237" s="12">
        <v>193.17</v>
      </c>
      <c r="R237" s="12">
        <v>226.66</v>
      </c>
      <c r="S237" s="12">
        <v>393.24</v>
      </c>
      <c r="T237" s="12">
        <v>117.23</v>
      </c>
      <c r="U237" s="12">
        <v>293.7</v>
      </c>
      <c r="V237" s="12">
        <v>673.91</v>
      </c>
      <c r="W237" s="12">
        <v>389.59</v>
      </c>
      <c r="Y237" s="21">
        <f>(O237-O236)/O236</f>
        <v>5.010621219737498E-3</v>
      </c>
      <c r="Z237" s="21">
        <f>(P237-P236)/P236</f>
        <v>1.5267734362337181E-3</v>
      </c>
      <c r="AA237" s="21">
        <f>(Q237-Q236)/Q236</f>
        <v>2.1468986304267218E-2</v>
      </c>
      <c r="AB237" s="31">
        <v>0</v>
      </c>
      <c r="AC237" s="21">
        <f>(S237-S236)/S236</f>
        <v>8.9083458474387936E-4</v>
      </c>
      <c r="AD237" s="21">
        <f>(T237-T236)/T236</f>
        <v>4.0253511476532958E-3</v>
      </c>
      <c r="AE237" s="21">
        <f>(U237-U236)/U236</f>
        <v>-5.4182187605825351E-3</v>
      </c>
      <c r="AF237" s="21">
        <f>(V237-V236)/V236</f>
        <v>1.4206811443706925E-2</v>
      </c>
      <c r="AG237" s="21">
        <f>(W237-W236)/W236</f>
        <v>5.3088255169617481E-2</v>
      </c>
    </row>
    <row r="238" spans="4:33" x14ac:dyDescent="0.2">
      <c r="D238" s="16"/>
      <c r="E238" s="17"/>
      <c r="F238" s="17"/>
      <c r="G238" s="17"/>
      <c r="H238" s="17"/>
      <c r="I238" s="17"/>
      <c r="J238" s="17"/>
      <c r="K238" s="17"/>
      <c r="L238" s="17"/>
      <c r="N238" s="11">
        <v>42405</v>
      </c>
      <c r="O238" s="12">
        <v>605.16</v>
      </c>
      <c r="P238" s="13">
        <v>1880.05</v>
      </c>
      <c r="Q238" s="12">
        <v>192.91</v>
      </c>
      <c r="R238" s="12">
        <v>226.67</v>
      </c>
      <c r="S238" s="12">
        <v>393.42</v>
      </c>
      <c r="T238" s="12">
        <v>116.54</v>
      </c>
      <c r="U238" s="12">
        <v>291.64</v>
      </c>
      <c r="V238" s="12">
        <v>674.02</v>
      </c>
      <c r="W238" s="12">
        <v>386.55</v>
      </c>
      <c r="Y238" s="21">
        <f>(O238-O237)/O237</f>
        <v>-2.3589015457097687E-2</v>
      </c>
      <c r="Z238" s="21">
        <f>(P238-P237)/P237</f>
        <v>-1.8481296823200863E-2</v>
      </c>
      <c r="AA238" s="21">
        <f>(Q238-Q237)/Q237</f>
        <v>-1.3459646943106637E-3</v>
      </c>
      <c r="AB238" s="31">
        <v>0</v>
      </c>
      <c r="AC238" s="21">
        <f>(S238-S237)/S237</f>
        <v>4.5773573390297737E-4</v>
      </c>
      <c r="AD238" s="21">
        <f>(T238-T237)/T237</f>
        <v>-5.8858653928175186E-3</v>
      </c>
      <c r="AE238" s="21">
        <f>(U238-U237)/U237</f>
        <v>-7.0139598229485949E-3</v>
      </c>
      <c r="AF238" s="21">
        <f>(V238-V237)/V237</f>
        <v>1.6322654360376556E-4</v>
      </c>
      <c r="AG238" s="21">
        <f>(W238-W237)/W237</f>
        <v>-7.8030750275930177E-3</v>
      </c>
    </row>
    <row r="239" spans="4:33" x14ac:dyDescent="0.2">
      <c r="D239" s="16"/>
      <c r="E239" s="17"/>
      <c r="F239" s="17"/>
      <c r="G239" s="17"/>
      <c r="H239" s="17"/>
      <c r="I239" s="17"/>
      <c r="J239" s="17"/>
      <c r="K239" s="17"/>
      <c r="L239" s="17"/>
      <c r="N239" s="11">
        <v>42408</v>
      </c>
      <c r="O239" s="12">
        <v>599.74</v>
      </c>
      <c r="P239" s="13">
        <v>1853.44</v>
      </c>
      <c r="Q239" s="12">
        <v>191.32</v>
      </c>
      <c r="R239" s="12">
        <v>226.68</v>
      </c>
      <c r="S239" s="12">
        <v>395.21</v>
      </c>
      <c r="T239" s="12">
        <v>116.46</v>
      </c>
      <c r="U239" s="12">
        <v>288.89</v>
      </c>
      <c r="V239" s="12">
        <v>697.43</v>
      </c>
      <c r="W239" s="12">
        <v>373.45</v>
      </c>
      <c r="Y239" s="21">
        <f>(O239-O238)/O238</f>
        <v>-8.9563090752858079E-3</v>
      </c>
      <c r="Z239" s="21">
        <f>(P239-P238)/P238</f>
        <v>-1.4153878886199782E-2</v>
      </c>
      <c r="AA239" s="21">
        <f>(Q239-Q238)/Q238</f>
        <v>-8.242185475092029E-3</v>
      </c>
      <c r="AB239" s="31">
        <v>0</v>
      </c>
      <c r="AC239" s="21">
        <f>(S239-S238)/S238</f>
        <v>4.5498449494178325E-3</v>
      </c>
      <c r="AD239" s="21">
        <f>(T239-T238)/T238</f>
        <v>-6.8645958469205849E-4</v>
      </c>
      <c r="AE239" s="21">
        <f>(U239-U238)/U238</f>
        <v>-9.4294335482101223E-3</v>
      </c>
      <c r="AF239" s="21">
        <f>(V239-V238)/V238</f>
        <v>3.4731907065072204E-2</v>
      </c>
      <c r="AG239" s="21">
        <f>(W239-W238)/W238</f>
        <v>-3.3889535635752227E-2</v>
      </c>
    </row>
    <row r="240" spans="4:33" x14ac:dyDescent="0.2">
      <c r="D240" s="16"/>
      <c r="E240" s="17"/>
      <c r="F240" s="17"/>
      <c r="G240" s="17"/>
      <c r="H240" s="17"/>
      <c r="I240" s="17"/>
      <c r="J240" s="17"/>
      <c r="K240" s="17"/>
      <c r="L240" s="17"/>
      <c r="N240" s="11">
        <v>42409</v>
      </c>
      <c r="O240" s="12">
        <v>597.03</v>
      </c>
      <c r="P240" s="13">
        <v>1852.21</v>
      </c>
      <c r="Q240" s="12">
        <v>190.07</v>
      </c>
      <c r="R240" s="12">
        <v>226.68</v>
      </c>
      <c r="S240" s="12">
        <v>394.49</v>
      </c>
      <c r="T240" s="12">
        <v>117.43</v>
      </c>
      <c r="U240" s="12">
        <v>280.61</v>
      </c>
      <c r="V240" s="12">
        <v>697.83</v>
      </c>
      <c r="W240" s="12">
        <v>376.03</v>
      </c>
      <c r="Y240" s="21">
        <f>(O240-O239)/O239</f>
        <v>-4.5186247373862612E-3</v>
      </c>
      <c r="Z240" s="21">
        <f>(P240-P239)/P239</f>
        <v>-6.6363087016575565E-4</v>
      </c>
      <c r="AA240" s="21">
        <f>(Q240-Q239)/Q239</f>
        <v>-6.5335563453899227E-3</v>
      </c>
      <c r="AB240" s="31">
        <v>0</v>
      </c>
      <c r="AC240" s="21">
        <f>(S240-S239)/S239</f>
        <v>-1.8218162495887515E-3</v>
      </c>
      <c r="AD240" s="21">
        <f>(T240-T239)/T239</f>
        <v>8.3290400137387352E-3</v>
      </c>
      <c r="AE240" s="21">
        <f>(U240-U239)/U239</f>
        <v>-2.8661428225275964E-2</v>
      </c>
      <c r="AF240" s="21">
        <f>(V240-V239)/V239</f>
        <v>5.7353426150307701E-4</v>
      </c>
      <c r="AG240" s="21">
        <f>(W240-W239)/W239</f>
        <v>6.9085553621635667E-3</v>
      </c>
    </row>
    <row r="241" spans="4:33" x14ac:dyDescent="0.2">
      <c r="D241" s="16"/>
      <c r="E241" s="17"/>
      <c r="F241" s="17"/>
      <c r="G241" s="17"/>
      <c r="H241" s="17"/>
      <c r="I241" s="17"/>
      <c r="J241" s="17"/>
      <c r="K241" s="17"/>
      <c r="L241" s="17"/>
      <c r="N241" s="11">
        <v>42410</v>
      </c>
      <c r="O241" s="12">
        <v>595.27</v>
      </c>
      <c r="P241" s="13">
        <v>1851.86</v>
      </c>
      <c r="Q241" s="12">
        <v>190.27</v>
      </c>
      <c r="R241" s="12">
        <v>226.68</v>
      </c>
      <c r="S241" s="12">
        <v>394.88</v>
      </c>
      <c r="T241" s="12">
        <v>116.54</v>
      </c>
      <c r="U241" s="12">
        <v>282.29000000000002</v>
      </c>
      <c r="V241" s="12">
        <v>695.51</v>
      </c>
      <c r="W241" s="12">
        <v>381.65</v>
      </c>
      <c r="Y241" s="21">
        <f>(O241-O240)/O240</f>
        <v>-2.9479255648794719E-3</v>
      </c>
      <c r="Z241" s="21">
        <f>(P241-P240)/P240</f>
        <v>-1.8896345446797955E-4</v>
      </c>
      <c r="AA241" s="21">
        <f>(Q241-Q240)/Q240</f>
        <v>1.0522439101384598E-3</v>
      </c>
      <c r="AB241" s="31">
        <v>0</v>
      </c>
      <c r="AC241" s="21">
        <f>(S241-S240)/S240</f>
        <v>9.8861821592432348E-4</v>
      </c>
      <c r="AD241" s="21">
        <f>(T241-T240)/T240</f>
        <v>-7.5789832240483737E-3</v>
      </c>
      <c r="AE241" s="21">
        <f>(U241-U240)/U240</f>
        <v>5.9869569865650075E-3</v>
      </c>
      <c r="AF241" s="21">
        <f>(V241-V240)/V240</f>
        <v>-3.3245919493287046E-3</v>
      </c>
      <c r="AG241" s="21">
        <f>(W241-W240)/W240</f>
        <v>1.4945616041273316E-2</v>
      </c>
    </row>
    <row r="242" spans="4:33" x14ac:dyDescent="0.2">
      <c r="D242" s="16"/>
      <c r="E242" s="17"/>
      <c r="F242" s="17"/>
      <c r="G242" s="17"/>
      <c r="H242" s="17"/>
      <c r="I242" s="17"/>
      <c r="J242" s="17"/>
      <c r="K242" s="17"/>
      <c r="L242" s="17"/>
      <c r="N242" s="11">
        <v>42411</v>
      </c>
      <c r="O242" s="12">
        <v>588.26</v>
      </c>
      <c r="P242" s="13">
        <v>1829.08</v>
      </c>
      <c r="Q242" s="12">
        <v>186.09</v>
      </c>
      <c r="R242" s="12">
        <v>226.69</v>
      </c>
      <c r="S242" s="12">
        <v>394.63</v>
      </c>
      <c r="T242" s="12">
        <v>117.42</v>
      </c>
      <c r="U242" s="12">
        <v>281.7</v>
      </c>
      <c r="V242" s="12">
        <v>726.48</v>
      </c>
      <c r="W242" s="12">
        <v>379.65</v>
      </c>
      <c r="Y242" s="21">
        <f>(O242-O241)/O241</f>
        <v>-1.1776168797352446E-2</v>
      </c>
      <c r="Z242" s="21">
        <f>(P242-P241)/P241</f>
        <v>-1.2301145874958137E-2</v>
      </c>
      <c r="AA242" s="21">
        <f>(Q242-Q241)/Q241</f>
        <v>-2.1968781205655156E-2</v>
      </c>
      <c r="AB242" s="31">
        <v>0</v>
      </c>
      <c r="AC242" s="21">
        <f>(S242-S241)/S241</f>
        <v>-6.331037277147488E-4</v>
      </c>
      <c r="AD242" s="21">
        <f>(T242-T241)/T241</f>
        <v>7.5510554316114246E-3</v>
      </c>
      <c r="AE242" s="21">
        <f>(U242-U241)/U241</f>
        <v>-2.0900492401432279E-3</v>
      </c>
      <c r="AF242" s="21">
        <f>(V242-V241)/V241</f>
        <v>4.4528475507181822E-2</v>
      </c>
      <c r="AG242" s="21">
        <f>(W242-W241)/W241</f>
        <v>-5.240403511070353E-3</v>
      </c>
    </row>
    <row r="243" spans="4:33" x14ac:dyDescent="0.2">
      <c r="D243" s="16"/>
      <c r="E243" s="17"/>
      <c r="F243" s="17"/>
      <c r="G243" s="17"/>
      <c r="H243" s="17"/>
      <c r="I243" s="17"/>
      <c r="J243" s="17"/>
      <c r="K243" s="17"/>
      <c r="L243" s="17"/>
      <c r="N243" s="11">
        <v>42412</v>
      </c>
      <c r="O243" s="12">
        <v>598.52</v>
      </c>
      <c r="P243" s="13">
        <v>1864.78</v>
      </c>
      <c r="Q243" s="12">
        <v>186.06</v>
      </c>
      <c r="R243" s="12">
        <v>226.7</v>
      </c>
      <c r="S243" s="12">
        <v>392.67</v>
      </c>
      <c r="T243" s="12">
        <v>116.38</v>
      </c>
      <c r="U243" s="12">
        <v>294.98</v>
      </c>
      <c r="V243" s="12">
        <v>721.59</v>
      </c>
      <c r="W243" s="12">
        <v>384.26</v>
      </c>
      <c r="Y243" s="21">
        <f>(O243-O242)/O242</f>
        <v>1.7441267466766379E-2</v>
      </c>
      <c r="Z243" s="21">
        <f>(P243-P242)/P242</f>
        <v>1.9518009053731956E-2</v>
      </c>
      <c r="AA243" s="21">
        <f>(Q243-Q242)/Q242</f>
        <v>-1.6121231662099596E-4</v>
      </c>
      <c r="AB243" s="31">
        <v>0</v>
      </c>
      <c r="AC243" s="21">
        <f>(S243-S242)/S242</f>
        <v>-4.9666776474165154E-3</v>
      </c>
      <c r="AD243" s="21">
        <f>(T243-T242)/T242</f>
        <v>-8.8570941917902081E-3</v>
      </c>
      <c r="AE243" s="21">
        <f>(U243-U242)/U242</f>
        <v>4.7142350017749489E-2</v>
      </c>
      <c r="AF243" s="21">
        <f>(V243-V242)/V242</f>
        <v>-6.7310868847043088E-3</v>
      </c>
      <c r="AG243" s="21">
        <f>(W243-W242)/W242</f>
        <v>1.2142763071249871E-2</v>
      </c>
    </row>
    <row r="244" spans="4:33" x14ac:dyDescent="0.2">
      <c r="D244" s="16"/>
      <c r="E244" s="17"/>
      <c r="F244" s="17"/>
      <c r="G244" s="17"/>
      <c r="H244" s="17"/>
      <c r="I244" s="17"/>
      <c r="J244" s="17"/>
      <c r="K244" s="17"/>
      <c r="L244" s="17"/>
      <c r="N244" s="11">
        <v>42416</v>
      </c>
      <c r="O244" s="12">
        <v>611.77</v>
      </c>
      <c r="P244" s="13">
        <v>1895.58</v>
      </c>
      <c r="Q244" s="12">
        <v>191.31</v>
      </c>
      <c r="R244" s="12">
        <v>226.7</v>
      </c>
      <c r="S244" s="12">
        <v>392.41</v>
      </c>
      <c r="T244" s="12">
        <v>115.39</v>
      </c>
      <c r="U244" s="12">
        <v>290.97000000000003</v>
      </c>
      <c r="V244" s="12">
        <v>703.42</v>
      </c>
      <c r="W244" s="12">
        <v>407.49</v>
      </c>
      <c r="Y244" s="21">
        <f>(O244-O243)/O243</f>
        <v>2.2137940252623139E-2</v>
      </c>
      <c r="Z244" s="21">
        <f>(P244-P243)/P243</f>
        <v>1.651669365823312E-2</v>
      </c>
      <c r="AA244" s="21">
        <f>(Q244-Q243)/Q243</f>
        <v>2.8216704288939052E-2</v>
      </c>
      <c r="AB244" s="31">
        <v>0</v>
      </c>
      <c r="AC244" s="21">
        <f>(S244-S243)/S243</f>
        <v>-6.6213359818674945E-4</v>
      </c>
      <c r="AD244" s="21">
        <f>(T244-T243)/T243</f>
        <v>-8.5066162570888032E-3</v>
      </c>
      <c r="AE244" s="21">
        <f>(U244-U243)/U243</f>
        <v>-1.3594141975727137E-2</v>
      </c>
      <c r="AF244" s="21">
        <f>(V244-V243)/V243</f>
        <v>-2.5180504164414794E-2</v>
      </c>
      <c r="AG244" s="21">
        <f>(W244-W243)/W243</f>
        <v>6.0453859366054283E-2</v>
      </c>
    </row>
    <row r="245" spans="4:33" x14ac:dyDescent="0.2">
      <c r="D245" s="16"/>
      <c r="E245" s="17"/>
      <c r="F245" s="17"/>
      <c r="G245" s="17"/>
      <c r="H245" s="17"/>
      <c r="I245" s="17"/>
      <c r="J245" s="17"/>
      <c r="K245" s="17"/>
      <c r="L245" s="17"/>
      <c r="N245" s="11">
        <v>42417</v>
      </c>
      <c r="O245" s="12">
        <v>618.91999999999996</v>
      </c>
      <c r="P245" s="13">
        <v>1926.82</v>
      </c>
      <c r="Q245" s="12">
        <v>192.85</v>
      </c>
      <c r="R245" s="12">
        <v>226.69</v>
      </c>
      <c r="S245" s="12">
        <v>391.9</v>
      </c>
      <c r="T245" s="12">
        <v>115.41</v>
      </c>
      <c r="U245" s="12">
        <v>300.42</v>
      </c>
      <c r="V245" s="12">
        <v>705.29</v>
      </c>
      <c r="W245" s="12">
        <v>416.32</v>
      </c>
      <c r="Y245" s="21">
        <f>(O245-O244)/O244</f>
        <v>1.1687398859048298E-2</v>
      </c>
      <c r="Z245" s="21">
        <f>(P245-P244)/P244</f>
        <v>1.648044398020659E-2</v>
      </c>
      <c r="AA245" s="21">
        <f>(Q245-Q244)/Q244</f>
        <v>8.0497621661177778E-3</v>
      </c>
      <c r="AB245" s="31">
        <v>0</v>
      </c>
      <c r="AC245" s="21">
        <f>(S245-S244)/S244</f>
        <v>-1.2996610687802241E-3</v>
      </c>
      <c r="AD245" s="21">
        <f>(T245-T244)/T244</f>
        <v>1.7332524482187382E-4</v>
      </c>
      <c r="AE245" s="21">
        <f>(U245-U244)/U244</f>
        <v>3.2477575007732712E-2</v>
      </c>
      <c r="AF245" s="21">
        <f>(V245-V244)/V244</f>
        <v>2.6584401922038108E-3</v>
      </c>
      <c r="AG245" s="21">
        <f>(W245-W244)/W244</f>
        <v>2.1669243417016329E-2</v>
      </c>
    </row>
    <row r="246" spans="4:33" x14ac:dyDescent="0.2">
      <c r="D246" s="16"/>
      <c r="E246" s="17"/>
      <c r="F246" s="17"/>
      <c r="G246" s="17"/>
      <c r="H246" s="17"/>
      <c r="I246" s="17"/>
      <c r="J246" s="17"/>
      <c r="K246" s="17"/>
      <c r="L246" s="17"/>
      <c r="N246" s="11">
        <v>42418</v>
      </c>
      <c r="O246" s="12">
        <v>617.71</v>
      </c>
      <c r="P246" s="13">
        <v>1917.83</v>
      </c>
      <c r="Q246" s="12">
        <v>195.34</v>
      </c>
      <c r="R246" s="12">
        <v>226.7</v>
      </c>
      <c r="S246" s="12">
        <v>393.68</v>
      </c>
      <c r="T246" s="12">
        <v>115.68</v>
      </c>
      <c r="U246" s="12">
        <v>299.17</v>
      </c>
      <c r="V246" s="12">
        <v>713.96</v>
      </c>
      <c r="W246" s="12">
        <v>422.37</v>
      </c>
      <c r="Y246" s="21">
        <f>(O246-O245)/O245</f>
        <v>-1.9550184191816757E-3</v>
      </c>
      <c r="Z246" s="21">
        <f>(P246-P245)/P245</f>
        <v>-4.6657186452289312E-3</v>
      </c>
      <c r="AA246" s="21">
        <f>(Q246-Q245)/Q245</f>
        <v>1.2911589318122941E-2</v>
      </c>
      <c r="AB246" s="31">
        <v>0</v>
      </c>
      <c r="AC246" s="21">
        <f>(S246-S245)/S245</f>
        <v>4.5419749936208972E-3</v>
      </c>
      <c r="AD246" s="21">
        <f>(T246-T245)/T245</f>
        <v>2.3394853132311781E-3</v>
      </c>
      <c r="AE246" s="21">
        <f>(U246-U245)/U245</f>
        <v>-4.1608414885826511E-3</v>
      </c>
      <c r="AF246" s="21">
        <f>(V246-V245)/V245</f>
        <v>1.2292815721192805E-2</v>
      </c>
      <c r="AG246" s="21">
        <f>(W246-W245)/W245</f>
        <v>1.4532090699461981E-2</v>
      </c>
    </row>
    <row r="247" spans="4:33" x14ac:dyDescent="0.2">
      <c r="D247" s="16"/>
      <c r="E247" s="17"/>
      <c r="F247" s="17"/>
      <c r="G247" s="17"/>
      <c r="H247" s="17"/>
      <c r="I247" s="17"/>
      <c r="J247" s="17"/>
      <c r="K247" s="17"/>
      <c r="L247" s="17"/>
      <c r="N247" s="11">
        <v>42419</v>
      </c>
      <c r="O247" s="12">
        <v>620.28</v>
      </c>
      <c r="P247" s="13">
        <v>1917.78</v>
      </c>
      <c r="Q247" s="12">
        <v>194.3</v>
      </c>
      <c r="R247" s="12">
        <v>226.7</v>
      </c>
      <c r="S247" s="12">
        <v>393.94</v>
      </c>
      <c r="T247" s="12">
        <v>115.56</v>
      </c>
      <c r="U247" s="12">
        <v>293.73</v>
      </c>
      <c r="V247" s="12">
        <v>716.58</v>
      </c>
      <c r="W247" s="12">
        <v>420.79</v>
      </c>
      <c r="Y247" s="21">
        <f>(O247-O246)/O246</f>
        <v>4.1605284032959419E-3</v>
      </c>
      <c r="Z247" s="21">
        <f>(P247-P246)/P246</f>
        <v>-2.6071132477828863E-5</v>
      </c>
      <c r="AA247" s="21">
        <f>(Q247-Q246)/Q246</f>
        <v>-5.3240503737073414E-3</v>
      </c>
      <c r="AB247" s="31">
        <v>0</v>
      </c>
      <c r="AC247" s="21">
        <f>(S247-S246)/S246</f>
        <v>6.6043487096116365E-4</v>
      </c>
      <c r="AD247" s="21">
        <f>(T247-T246)/T246</f>
        <v>-1.0373443983402882E-3</v>
      </c>
      <c r="AE247" s="21">
        <f>(U247-U246)/U246</f>
        <v>-1.8183641407895169E-2</v>
      </c>
      <c r="AF247" s="21">
        <f>(V247-V246)/V246</f>
        <v>3.6696733710572084E-3</v>
      </c>
      <c r="AG247" s="21">
        <f>(W247-W246)/W246</f>
        <v>-3.7407959845632598E-3</v>
      </c>
    </row>
    <row r="248" spans="4:33" x14ac:dyDescent="0.2">
      <c r="D248" s="16"/>
      <c r="E248" s="17"/>
      <c r="F248" s="17"/>
      <c r="G248" s="17"/>
      <c r="H248" s="17"/>
      <c r="I248" s="17"/>
      <c r="J248" s="17"/>
      <c r="K248" s="17"/>
      <c r="L248" s="17"/>
      <c r="N248" s="11">
        <v>42422</v>
      </c>
      <c r="O248" s="12">
        <v>627.14</v>
      </c>
      <c r="P248" s="13">
        <v>1945.5</v>
      </c>
      <c r="Q248" s="12">
        <v>196.99</v>
      </c>
      <c r="R248" s="12">
        <v>226.7</v>
      </c>
      <c r="S248" s="12">
        <v>394.15</v>
      </c>
      <c r="T248" s="12">
        <v>115.05</v>
      </c>
      <c r="U248" s="12">
        <v>300.7</v>
      </c>
      <c r="V248" s="12">
        <v>704.53</v>
      </c>
      <c r="W248" s="12">
        <v>437.75</v>
      </c>
      <c r="Y248" s="21">
        <f>(O248-O247)/O247</f>
        <v>1.1059521506416479E-2</v>
      </c>
      <c r="Z248" s="21">
        <f>(P248-P247)/P247</f>
        <v>1.4454212683415213E-2</v>
      </c>
      <c r="AA248" s="21">
        <f>(Q248-Q247)/Q247</f>
        <v>1.3844570252187327E-2</v>
      </c>
      <c r="AB248" s="31">
        <v>0</v>
      </c>
      <c r="AC248" s="21">
        <f>(S248-S247)/S247</f>
        <v>5.3307610295978962E-4</v>
      </c>
      <c r="AD248" s="21">
        <f>(T248-T247)/T247</f>
        <v>-4.413291796469411E-3</v>
      </c>
      <c r="AE248" s="21">
        <f>(U248-U247)/U247</f>
        <v>2.3729275184693324E-2</v>
      </c>
      <c r="AF248" s="21">
        <f>(V248-V247)/V247</f>
        <v>-1.6815987049596789E-2</v>
      </c>
      <c r="AG248" s="21">
        <f>(W248-W247)/W247</f>
        <v>4.0305140331281589E-2</v>
      </c>
    </row>
    <row r="249" spans="4:33" x14ac:dyDescent="0.2">
      <c r="D249" s="16"/>
      <c r="E249" s="17"/>
      <c r="F249" s="17"/>
      <c r="G249" s="17"/>
      <c r="H249" s="17"/>
      <c r="I249" s="17"/>
      <c r="J249" s="17"/>
      <c r="K249" s="17"/>
      <c r="L249" s="17"/>
      <c r="N249" s="11">
        <v>42423</v>
      </c>
      <c r="O249" s="12">
        <v>623.1</v>
      </c>
      <c r="P249" s="13">
        <v>1921.27</v>
      </c>
      <c r="Q249" s="12">
        <v>195.39</v>
      </c>
      <c r="R249" s="12">
        <v>226.7</v>
      </c>
      <c r="S249" s="12">
        <v>394.77</v>
      </c>
      <c r="T249" s="12">
        <v>114.65</v>
      </c>
      <c r="U249" s="12">
        <v>294.45999999999998</v>
      </c>
      <c r="V249" s="12">
        <v>711.81</v>
      </c>
      <c r="W249" s="12">
        <v>420.74</v>
      </c>
      <c r="Y249" s="21">
        <f>(O249-O248)/O248</f>
        <v>-6.4419427878941926E-3</v>
      </c>
      <c r="Z249" s="21">
        <f>(P249-P248)/P248</f>
        <v>-1.2454381906964801E-2</v>
      </c>
      <c r="AA249" s="21">
        <f>(Q249-Q248)/Q248</f>
        <v>-8.1222397075994858E-3</v>
      </c>
      <c r="AB249" s="31">
        <v>0</v>
      </c>
      <c r="AC249" s="21">
        <f>(S249-S248)/S248</f>
        <v>1.5730052010655957E-3</v>
      </c>
      <c r="AD249" s="21">
        <f>(T249-T248)/T248</f>
        <v>-3.4767492394610299E-3</v>
      </c>
      <c r="AE249" s="21">
        <f>(U249-U248)/U248</f>
        <v>-2.0751579647489225E-2</v>
      </c>
      <c r="AF249" s="21">
        <f>(V249-V248)/V248</f>
        <v>1.0333129888010408E-2</v>
      </c>
      <c r="AG249" s="21">
        <f>(W249-W248)/W248</f>
        <v>-3.8857795545402606E-2</v>
      </c>
    </row>
    <row r="250" spans="4:33" x14ac:dyDescent="0.2">
      <c r="D250" s="16"/>
      <c r="E250" s="17"/>
      <c r="F250" s="17"/>
      <c r="G250" s="17"/>
      <c r="H250" s="17"/>
      <c r="I250" s="17"/>
      <c r="J250" s="17"/>
      <c r="K250" s="17"/>
      <c r="L250" s="17"/>
      <c r="N250" s="11">
        <v>42424</v>
      </c>
      <c r="O250" s="12">
        <v>629.4</v>
      </c>
      <c r="P250" s="13">
        <v>1929.8</v>
      </c>
      <c r="Q250" s="12">
        <v>193.36</v>
      </c>
      <c r="R250" s="12">
        <v>226.7</v>
      </c>
      <c r="S250" s="12">
        <v>394.86</v>
      </c>
      <c r="T250" s="12">
        <v>114.58</v>
      </c>
      <c r="U250" s="12">
        <v>297.85000000000002</v>
      </c>
      <c r="V250" s="12">
        <v>721.41</v>
      </c>
      <c r="W250" s="12">
        <v>424.96</v>
      </c>
      <c r="Y250" s="21">
        <f>(O250-O249)/O249</f>
        <v>1.0110736639383654E-2</v>
      </c>
      <c r="Z250" s="21">
        <f>(P250-P249)/P249</f>
        <v>4.439771609404182E-3</v>
      </c>
      <c r="AA250" s="21">
        <f>(Q250-Q249)/Q249</f>
        <v>-1.038947745534558E-2</v>
      </c>
      <c r="AB250" s="31">
        <v>0</v>
      </c>
      <c r="AC250" s="21">
        <f>(S250-S249)/S249</f>
        <v>2.2798084960871351E-4</v>
      </c>
      <c r="AD250" s="21">
        <f>(T250-T249)/T249</f>
        <v>-6.1055385957267672E-4</v>
      </c>
      <c r="AE250" s="21">
        <f>(U250-U249)/U249</f>
        <v>1.1512599334374936E-2</v>
      </c>
      <c r="AF250" s="21">
        <f>(V250-V249)/V249</f>
        <v>1.3486745058372352E-2</v>
      </c>
      <c r="AG250" s="21">
        <f>(W250-W249)/W249</f>
        <v>1.0029947235822527E-2</v>
      </c>
    </row>
    <row r="251" spans="4:33" x14ac:dyDescent="0.2">
      <c r="D251" s="16"/>
      <c r="E251" s="17"/>
      <c r="F251" s="17"/>
      <c r="G251" s="17"/>
      <c r="H251" s="17"/>
      <c r="I251" s="17"/>
      <c r="J251" s="17"/>
      <c r="K251" s="17"/>
      <c r="L251" s="17"/>
      <c r="N251" s="11">
        <v>42425</v>
      </c>
      <c r="O251" s="12">
        <v>635.51</v>
      </c>
      <c r="P251" s="13">
        <v>1951.7</v>
      </c>
      <c r="Q251" s="12">
        <v>192.69</v>
      </c>
      <c r="R251" s="12">
        <v>226.71</v>
      </c>
      <c r="S251" s="12">
        <v>396.12</v>
      </c>
      <c r="T251" s="12">
        <v>114.72</v>
      </c>
      <c r="U251" s="12">
        <v>300.7</v>
      </c>
      <c r="V251" s="12">
        <v>721.24</v>
      </c>
      <c r="W251" s="12">
        <v>424.54</v>
      </c>
      <c r="Y251" s="21">
        <f>(O251-O250)/O250</f>
        <v>9.7076580870670698E-3</v>
      </c>
      <c r="Z251" s="21">
        <f>(P251-P250)/P250</f>
        <v>1.1348326251425065E-2</v>
      </c>
      <c r="AA251" s="21">
        <f>(Q251-Q250)/Q250</f>
        <v>-3.4650393049235409E-3</v>
      </c>
      <c r="AB251" s="31">
        <v>0</v>
      </c>
      <c r="AC251" s="21">
        <f>(S251-S250)/S250</f>
        <v>3.1910044066251098E-3</v>
      </c>
      <c r="AD251" s="21">
        <f>(T251-T250)/T250</f>
        <v>1.2218537266538714E-3</v>
      </c>
      <c r="AE251" s="21">
        <f>(U251-U250)/U250</f>
        <v>9.5685747859659744E-3</v>
      </c>
      <c r="AF251" s="21">
        <f>(V251-V250)/V250</f>
        <v>-2.3564963058449298E-4</v>
      </c>
      <c r="AG251" s="21">
        <f>(W251-W250)/W250</f>
        <v>-9.883283132529157E-4</v>
      </c>
    </row>
    <row r="252" spans="4:33" x14ac:dyDescent="0.2">
      <c r="D252" s="16"/>
      <c r="E252" s="17"/>
      <c r="F252" s="17"/>
      <c r="G252" s="17"/>
      <c r="H252" s="17"/>
      <c r="I252" s="17"/>
      <c r="J252" s="17"/>
      <c r="K252" s="17"/>
      <c r="L252" s="17"/>
      <c r="N252" s="11">
        <v>42426</v>
      </c>
      <c r="O252" s="12">
        <v>637.41999999999996</v>
      </c>
      <c r="P252" s="13">
        <v>1948.05</v>
      </c>
      <c r="Q252" s="12">
        <v>194.24</v>
      </c>
      <c r="R252" s="12">
        <v>226.71</v>
      </c>
      <c r="S252" s="12">
        <v>395.13</v>
      </c>
      <c r="T252" s="12">
        <v>114.02</v>
      </c>
      <c r="U252" s="12">
        <v>300</v>
      </c>
      <c r="V252" s="12">
        <v>710.53</v>
      </c>
      <c r="W252" s="12">
        <v>432.15</v>
      </c>
      <c r="Y252" s="21">
        <f>(O252-O251)/O251</f>
        <v>3.0054601815863924E-3</v>
      </c>
      <c r="Z252" s="21">
        <f>(P252-P251)/P251</f>
        <v>-1.8701644719988169E-3</v>
      </c>
      <c r="AA252" s="21">
        <f>(Q252-Q251)/Q251</f>
        <v>8.0440085110800325E-3</v>
      </c>
      <c r="AB252" s="31">
        <v>0</v>
      </c>
      <c r="AC252" s="21">
        <f>(S252-S251)/S251</f>
        <v>-2.4992426537413133E-3</v>
      </c>
      <c r="AD252" s="21">
        <f>(T252-T251)/T251</f>
        <v>-6.1018131101813356E-3</v>
      </c>
      <c r="AE252" s="21">
        <f>(U252-U251)/U251</f>
        <v>-2.3279015630195831E-3</v>
      </c>
      <c r="AF252" s="21">
        <f>(V252-V251)/V251</f>
        <v>-1.4849425988575282E-2</v>
      </c>
      <c r="AG252" s="21">
        <f>(W252-W251)/W251</f>
        <v>1.7925283836623066E-2</v>
      </c>
    </row>
    <row r="253" spans="4:33" x14ac:dyDescent="0.2">
      <c r="D253" s="16"/>
      <c r="E253" s="17"/>
      <c r="F253" s="17"/>
      <c r="G253" s="17"/>
      <c r="H253" s="17"/>
      <c r="I253" s="17"/>
      <c r="J253" s="17"/>
      <c r="K253" s="17"/>
      <c r="L253" s="17"/>
      <c r="N253" s="11">
        <v>42429</v>
      </c>
      <c r="O253" s="12">
        <v>636.03</v>
      </c>
      <c r="P253" s="13">
        <v>1932.23</v>
      </c>
      <c r="Q253" s="12">
        <v>194.49</v>
      </c>
      <c r="R253" s="12">
        <v>226.71</v>
      </c>
      <c r="S253" s="12">
        <v>396.38</v>
      </c>
      <c r="T253" s="12">
        <v>114.21</v>
      </c>
      <c r="U253" s="12">
        <v>303.63</v>
      </c>
      <c r="V253" s="12">
        <v>718.68</v>
      </c>
      <c r="W253" s="12">
        <v>437.7</v>
      </c>
      <c r="Y253" s="21">
        <f>(O253-O252)/O252</f>
        <v>-2.1806658090426823E-3</v>
      </c>
      <c r="Z253" s="21">
        <f>(P253-P252)/P252</f>
        <v>-8.1209414542747545E-3</v>
      </c>
      <c r="AA253" s="21">
        <f>(Q253-Q252)/Q252</f>
        <v>1.2870675453047775E-3</v>
      </c>
      <c r="AB253" s="31">
        <v>0</v>
      </c>
      <c r="AC253" s="21">
        <f>(S253-S252)/S252</f>
        <v>3.1635158049249613E-3</v>
      </c>
      <c r="AD253" s="21">
        <f>(T253-T252)/T252</f>
        <v>1.6663743202946653E-3</v>
      </c>
      <c r="AE253" s="21">
        <f>(U253-U252)/U252</f>
        <v>1.2099999999999984E-2</v>
      </c>
      <c r="AF253" s="21">
        <f>(V253-V252)/V252</f>
        <v>1.1470310894684218E-2</v>
      </c>
      <c r="AG253" s="21">
        <f>(W253-W252)/W252</f>
        <v>1.2842762929538381E-2</v>
      </c>
    </row>
    <row r="254" spans="4:33" x14ac:dyDescent="0.2">
      <c r="D254" s="16"/>
      <c r="E254" s="17"/>
      <c r="F254" s="17"/>
      <c r="G254" s="17"/>
      <c r="H254" s="17"/>
      <c r="I254" s="17"/>
      <c r="J254" s="17"/>
      <c r="K254" s="17"/>
      <c r="L254" s="17"/>
      <c r="N254" s="11">
        <v>42430</v>
      </c>
      <c r="O254" s="12">
        <v>647.79</v>
      </c>
      <c r="P254" s="13">
        <v>1978.35</v>
      </c>
      <c r="Q254" s="12">
        <v>198.33</v>
      </c>
      <c r="R254" s="12">
        <v>226.71</v>
      </c>
      <c r="S254" s="12">
        <v>395.02</v>
      </c>
      <c r="T254" s="12">
        <v>114.33</v>
      </c>
      <c r="U254" s="12">
        <v>304.73</v>
      </c>
      <c r="V254" s="12">
        <v>716.58</v>
      </c>
      <c r="W254" s="12">
        <v>435.12</v>
      </c>
      <c r="Y254" s="21">
        <f>(O254-O253)/O253</f>
        <v>1.8489693882364027E-2</v>
      </c>
      <c r="Z254" s="21">
        <f>(P254-P253)/P253</f>
        <v>2.3868794087660315E-2</v>
      </c>
      <c r="AA254" s="21">
        <f>(Q254-Q253)/Q253</f>
        <v>1.9743945704149331E-2</v>
      </c>
      <c r="AB254" s="31">
        <v>0</v>
      </c>
      <c r="AC254" s="21">
        <f>(S254-S253)/S253</f>
        <v>-3.4310510116555165E-3</v>
      </c>
      <c r="AD254" s="21">
        <f>(T254-T253)/T253</f>
        <v>1.050696086157119E-3</v>
      </c>
      <c r="AE254" s="21">
        <f>(U254-U253)/U253</f>
        <v>3.6228304186016625E-3</v>
      </c>
      <c r="AF254" s="21">
        <f>(V254-V253)/V253</f>
        <v>-2.9220237101351214E-3</v>
      </c>
      <c r="AG254" s="21">
        <f>(W254-W253)/W253</f>
        <v>-5.8944482522275167E-3</v>
      </c>
    </row>
    <row r="255" spans="4:33" x14ac:dyDescent="0.2">
      <c r="D255" s="16"/>
      <c r="E255" s="17"/>
      <c r="F255" s="17"/>
      <c r="G255" s="17"/>
      <c r="H255" s="17"/>
      <c r="I255" s="17"/>
      <c r="J255" s="17"/>
      <c r="K255" s="17"/>
      <c r="L255" s="17"/>
      <c r="N255" s="11">
        <v>42431</v>
      </c>
      <c r="O255" s="12">
        <v>653.07000000000005</v>
      </c>
      <c r="P255" s="13">
        <v>1986.45</v>
      </c>
      <c r="Q255" s="12">
        <v>202.16</v>
      </c>
      <c r="R255" s="12">
        <v>226.71</v>
      </c>
      <c r="S255" s="12">
        <v>395.64</v>
      </c>
      <c r="T255" s="12">
        <v>114.47</v>
      </c>
      <c r="U255" s="12">
        <v>306.39</v>
      </c>
      <c r="V255" s="12">
        <v>722.99</v>
      </c>
      <c r="W255" s="12">
        <v>423.99</v>
      </c>
      <c r="Y255" s="21">
        <f>(O255-O254)/O254</f>
        <v>8.1507896077433837E-3</v>
      </c>
      <c r="Z255" s="21">
        <f>(P255-P254)/P254</f>
        <v>4.0943210250967404E-3</v>
      </c>
      <c r="AA255" s="21">
        <f>(Q255-Q254)/Q254</f>
        <v>1.9311248928553338E-2</v>
      </c>
      <c r="AB255" s="31">
        <v>0</v>
      </c>
      <c r="AC255" s="21">
        <f>(S255-S254)/S254</f>
        <v>1.5695407827451891E-3</v>
      </c>
      <c r="AD255" s="21">
        <f>(T255-T254)/T254</f>
        <v>1.2245254963701615E-3</v>
      </c>
      <c r="AE255" s="21">
        <f>(U255-U254)/U254</f>
        <v>5.4474452794275856E-3</v>
      </c>
      <c r="AF255" s="21">
        <f>(V255-V254)/V254</f>
        <v>8.9452677998269111E-3</v>
      </c>
      <c r="AG255" s="21">
        <f>(W255-W254)/W254</f>
        <v>-2.557915057915057E-2</v>
      </c>
    </row>
    <row r="256" spans="4:33" x14ac:dyDescent="0.2">
      <c r="D256" s="16"/>
      <c r="E256" s="17"/>
      <c r="F256" s="17"/>
      <c r="G256" s="17"/>
      <c r="H256" s="17"/>
      <c r="I256" s="17"/>
      <c r="J256" s="17"/>
      <c r="K256" s="17"/>
      <c r="L256" s="17"/>
      <c r="N256" s="11">
        <v>42432</v>
      </c>
      <c r="O256" s="12">
        <v>660.51</v>
      </c>
      <c r="P256" s="13">
        <v>1993.4</v>
      </c>
      <c r="Q256" s="12">
        <v>204.56</v>
      </c>
      <c r="R256" s="12">
        <v>226.72</v>
      </c>
      <c r="S256" s="12">
        <v>396.7</v>
      </c>
      <c r="T256" s="12">
        <v>115.63</v>
      </c>
      <c r="U256" s="12">
        <v>307.16000000000003</v>
      </c>
      <c r="V256" s="12">
        <v>732.53</v>
      </c>
      <c r="W256" s="12">
        <v>421.65</v>
      </c>
      <c r="Y256" s="21">
        <f>(O256-O255)/O255</f>
        <v>1.1392346915338233E-2</v>
      </c>
      <c r="Z256" s="21">
        <f>(P256-P255)/P255</f>
        <v>3.4987037176873546E-3</v>
      </c>
      <c r="AA256" s="21">
        <f>(Q256-Q255)/Q255</f>
        <v>1.1871784724970349E-2</v>
      </c>
      <c r="AB256" s="31">
        <v>0</v>
      </c>
      <c r="AC256" s="21">
        <f>(S256-S255)/S255</f>
        <v>2.6792033161459972E-3</v>
      </c>
      <c r="AD256" s="21">
        <f>(T256-T255)/T255</f>
        <v>1.0133659474097988E-2</v>
      </c>
      <c r="AE256" s="21">
        <f>(U256-U255)/U255</f>
        <v>2.513136851725052E-3</v>
      </c>
      <c r="AF256" s="21">
        <f>(V256-V255)/V255</f>
        <v>1.3195203253156977E-2</v>
      </c>
      <c r="AG256" s="21">
        <f>(W256-W255)/W255</f>
        <v>-5.5189980895776593E-3</v>
      </c>
    </row>
    <row r="257" spans="4:33" x14ac:dyDescent="0.2">
      <c r="D257" s="16"/>
      <c r="E257" s="17"/>
      <c r="F257" s="17"/>
      <c r="G257" s="17"/>
      <c r="H257" s="17"/>
      <c r="I257" s="17"/>
      <c r="J257" s="17"/>
      <c r="K257" s="17"/>
      <c r="L257" s="17"/>
      <c r="N257" s="11">
        <v>42433</v>
      </c>
      <c r="O257" s="12">
        <v>664.31</v>
      </c>
      <c r="P257" s="13">
        <v>1999.99</v>
      </c>
      <c r="Q257" s="12">
        <v>207.64</v>
      </c>
      <c r="R257" s="12">
        <v>226.73</v>
      </c>
      <c r="S257" s="12">
        <v>396.26</v>
      </c>
      <c r="T257" s="12">
        <v>116.23</v>
      </c>
      <c r="U257" s="12">
        <v>314.68</v>
      </c>
      <c r="V257" s="12">
        <v>739.81</v>
      </c>
      <c r="W257" s="12">
        <v>410.94</v>
      </c>
      <c r="Y257" s="21">
        <f>(O257-O256)/O256</f>
        <v>5.753130156999825E-3</v>
      </c>
      <c r="Z257" s="21">
        <f>(P257-P256)/P256</f>
        <v>3.3059095013544286E-3</v>
      </c>
      <c r="AA257" s="21">
        <f>(Q257-Q256)/Q256</f>
        <v>1.5056707078607666E-2</v>
      </c>
      <c r="AB257" s="31">
        <v>0</v>
      </c>
      <c r="AC257" s="21">
        <f>(S257-S256)/S256</f>
        <v>-1.1091504915553257E-3</v>
      </c>
      <c r="AD257" s="21">
        <f>(T257-T256)/T256</f>
        <v>5.1889648015221706E-3</v>
      </c>
      <c r="AE257" s="21">
        <f>(U257-U256)/U256</f>
        <v>2.4482354473238641E-2</v>
      </c>
      <c r="AF257" s="21">
        <f>(V257-V256)/V256</f>
        <v>9.938159529302517E-3</v>
      </c>
      <c r="AG257" s="21">
        <f>(W257-W256)/W256</f>
        <v>-2.5400213447171777E-2</v>
      </c>
    </row>
    <row r="258" spans="4:33" x14ac:dyDescent="0.2">
      <c r="D258" s="16"/>
      <c r="E258" s="17"/>
      <c r="F258" s="17"/>
      <c r="G258" s="17"/>
      <c r="H258" s="17"/>
      <c r="I258" s="17"/>
      <c r="J258" s="17"/>
      <c r="K258" s="17"/>
      <c r="L258" s="17"/>
      <c r="N258" s="11">
        <v>42436</v>
      </c>
      <c r="O258" s="12">
        <v>671.81</v>
      </c>
      <c r="P258" s="13">
        <v>2001.76</v>
      </c>
      <c r="Q258" s="12">
        <v>208.73</v>
      </c>
      <c r="R258" s="12">
        <v>226.73</v>
      </c>
      <c r="S258" s="12">
        <v>396.81</v>
      </c>
      <c r="T258" s="12">
        <v>116.21</v>
      </c>
      <c r="U258" s="12">
        <v>324.20999999999998</v>
      </c>
      <c r="V258" s="12">
        <v>736.04</v>
      </c>
      <c r="W258" s="12">
        <v>414.32</v>
      </c>
      <c r="Y258" s="21">
        <f>(O258-O257)/O257</f>
        <v>1.1289909831253482E-2</v>
      </c>
      <c r="Z258" s="21">
        <f>(P258-P257)/P257</f>
        <v>8.8500442502211603E-4</v>
      </c>
      <c r="AA258" s="21">
        <f>(Q258-Q257)/Q257</f>
        <v>5.2494702369485814E-3</v>
      </c>
      <c r="AB258" s="31">
        <v>0</v>
      </c>
      <c r="AC258" s="21">
        <f>(S258-S257)/S257</f>
        <v>1.3879775904709316E-3</v>
      </c>
      <c r="AD258" s="21">
        <f>(T258-T257)/T257</f>
        <v>-1.7207261464346753E-4</v>
      </c>
      <c r="AE258" s="21">
        <f>(U258-U257)/U257</f>
        <v>3.0284733697724584E-2</v>
      </c>
      <c r="AF258" s="21">
        <f>(V258-V257)/V257</f>
        <v>-5.0959030021221425E-3</v>
      </c>
      <c r="AG258" s="21">
        <f>(W258-W257)/W257</f>
        <v>8.225045018737517E-3</v>
      </c>
    </row>
    <row r="259" spans="4:33" x14ac:dyDescent="0.2">
      <c r="D259" s="16"/>
      <c r="E259" s="17"/>
      <c r="F259" s="17"/>
      <c r="G259" s="17"/>
      <c r="H259" s="17"/>
      <c r="I259" s="17"/>
      <c r="J259" s="17"/>
      <c r="K259" s="17"/>
      <c r="L259" s="17"/>
      <c r="N259" s="11">
        <v>42437</v>
      </c>
      <c r="O259" s="12">
        <v>656.67</v>
      </c>
      <c r="P259" s="13">
        <v>1979.26</v>
      </c>
      <c r="Q259" s="12">
        <v>207.03</v>
      </c>
      <c r="R259" s="12">
        <v>226.73</v>
      </c>
      <c r="S259" s="12">
        <v>398.67</v>
      </c>
      <c r="T259" s="12">
        <v>117.13</v>
      </c>
      <c r="U259" s="12">
        <v>320.58</v>
      </c>
      <c r="V259" s="12">
        <v>735.55</v>
      </c>
      <c r="W259" s="12">
        <v>413.97</v>
      </c>
      <c r="Y259" s="21">
        <f>(O259-O258)/O258</f>
        <v>-2.2536133728286254E-2</v>
      </c>
      <c r="Z259" s="21">
        <f>(P259-P258)/P258</f>
        <v>-1.124010870434018E-2</v>
      </c>
      <c r="AA259" s="21">
        <f>(Q259-Q258)/Q258</f>
        <v>-8.1444928855458672E-3</v>
      </c>
      <c r="AB259" s="31">
        <v>0</v>
      </c>
      <c r="AC259" s="21">
        <f>(S259-S258)/S258</f>
        <v>4.6873818704166069E-3</v>
      </c>
      <c r="AD259" s="21">
        <f>(T259-T258)/T258</f>
        <v>7.9167025212976659E-3</v>
      </c>
      <c r="AE259" s="21">
        <f>(U259-U258)/U258</f>
        <v>-1.1196446747478472E-2</v>
      </c>
      <c r="AF259" s="21">
        <f>(V259-V258)/V258</f>
        <v>-6.6572468887561695E-4</v>
      </c>
      <c r="AG259" s="21">
        <f>(W259-W258)/W258</f>
        <v>-8.447576752267955E-4</v>
      </c>
    </row>
    <row r="260" spans="4:33" x14ac:dyDescent="0.2">
      <c r="D260" s="16"/>
      <c r="E260" s="17"/>
      <c r="F260" s="17"/>
      <c r="G260" s="17"/>
      <c r="H260" s="17"/>
      <c r="I260" s="17"/>
      <c r="J260" s="17"/>
      <c r="K260" s="17"/>
      <c r="L260" s="17"/>
      <c r="N260" s="11">
        <v>42438</v>
      </c>
      <c r="O260" s="12">
        <v>660.18</v>
      </c>
      <c r="P260" s="13">
        <v>1989.26</v>
      </c>
      <c r="Q260" s="12">
        <v>207.3</v>
      </c>
      <c r="R260" s="12">
        <v>226.73</v>
      </c>
      <c r="S260" s="12">
        <v>397.83</v>
      </c>
      <c r="T260" s="12">
        <v>116.66</v>
      </c>
      <c r="U260" s="12">
        <v>328.73</v>
      </c>
      <c r="V260" s="12">
        <v>732.45</v>
      </c>
      <c r="W260" s="12">
        <v>414.86</v>
      </c>
      <c r="Y260" s="21">
        <f>(O260-O259)/O259</f>
        <v>5.3451505322307871E-3</v>
      </c>
      <c r="Z260" s="21">
        <f>(P260-P259)/P259</f>
        <v>5.0523933187150757E-3</v>
      </c>
      <c r="AA260" s="21">
        <f>(Q260-Q259)/Q259</f>
        <v>1.3041588175627214E-3</v>
      </c>
      <c r="AB260" s="31">
        <v>0</v>
      </c>
      <c r="AC260" s="21">
        <f>(S260-S259)/S259</f>
        <v>-2.107005794266014E-3</v>
      </c>
      <c r="AD260" s="21">
        <f>(T260-T259)/T259</f>
        <v>-4.0126355331682653E-3</v>
      </c>
      <c r="AE260" s="21">
        <f>(U260-U259)/U259</f>
        <v>2.5422671408072976E-2</v>
      </c>
      <c r="AF260" s="21">
        <f>(V260-V259)/V259</f>
        <v>-4.2145333423967224E-3</v>
      </c>
      <c r="AG260" s="21">
        <f>(W260-W259)/W259</f>
        <v>2.1499142449935655E-3</v>
      </c>
    </row>
    <row r="261" spans="4:33" x14ac:dyDescent="0.2">
      <c r="D261" s="16"/>
      <c r="E261" s="17"/>
      <c r="F261" s="17"/>
      <c r="G261" s="17"/>
      <c r="H261" s="17"/>
      <c r="I261" s="17"/>
      <c r="J261" s="17"/>
      <c r="K261" s="17"/>
      <c r="L261" s="17"/>
      <c r="N261" s="11">
        <v>42439</v>
      </c>
      <c r="O261" s="12">
        <v>655.47</v>
      </c>
      <c r="P261" s="13">
        <v>1989.57</v>
      </c>
      <c r="Q261" s="12">
        <v>207.35</v>
      </c>
      <c r="R261" s="12">
        <v>226.73</v>
      </c>
      <c r="S261" s="12">
        <v>398.03</v>
      </c>
      <c r="T261" s="12">
        <v>117.64</v>
      </c>
      <c r="U261" s="12">
        <v>327.39999999999998</v>
      </c>
      <c r="V261" s="12">
        <v>741.59</v>
      </c>
      <c r="W261" s="12">
        <v>417.13</v>
      </c>
      <c r="Y261" s="21">
        <f>(O261-O260)/O260</f>
        <v>-7.1344178860309661E-3</v>
      </c>
      <c r="Z261" s="21">
        <f>(P261-P260)/P260</f>
        <v>1.5583684385145504E-4</v>
      </c>
      <c r="AA261" s="21">
        <f>(Q261-Q260)/Q260</f>
        <v>2.4119633381564372E-4</v>
      </c>
      <c r="AB261" s="31">
        <v>0</v>
      </c>
      <c r="AC261" s="21">
        <f>(S261-S260)/S260</f>
        <v>5.0272729557848488E-4</v>
      </c>
      <c r="AD261" s="21">
        <f>(T261-T260)/T260</f>
        <v>8.4004800274301728E-3</v>
      </c>
      <c r="AE261" s="21">
        <f>(U261-U260)/U260</f>
        <v>-4.0458735132176587E-3</v>
      </c>
      <c r="AF261" s="21">
        <f>(V261-V260)/V260</f>
        <v>1.247866748583519E-2</v>
      </c>
      <c r="AG261" s="21">
        <f>(W261-W260)/W260</f>
        <v>5.471725401340167E-3</v>
      </c>
    </row>
    <row r="262" spans="4:33" x14ac:dyDescent="0.2">
      <c r="D262" s="16"/>
      <c r="E262" s="17"/>
      <c r="F262" s="17"/>
      <c r="G262" s="17"/>
      <c r="H262" s="17"/>
      <c r="I262" s="17"/>
      <c r="J262" s="17"/>
      <c r="K262" s="17"/>
      <c r="L262" s="17"/>
      <c r="N262" s="11">
        <v>42440</v>
      </c>
      <c r="O262" s="12">
        <v>669.06</v>
      </c>
      <c r="P262" s="13">
        <v>2022.19</v>
      </c>
      <c r="Q262" s="12">
        <v>209.98</v>
      </c>
      <c r="R262" s="12">
        <v>226.73</v>
      </c>
      <c r="S262" s="12">
        <v>398.04</v>
      </c>
      <c r="T262" s="12">
        <v>118.59</v>
      </c>
      <c r="U262" s="12">
        <v>331.41</v>
      </c>
      <c r="V262" s="12">
        <v>733.99</v>
      </c>
      <c r="W262" s="12">
        <v>421.69</v>
      </c>
      <c r="Y262" s="21">
        <f>(O262-O261)/O261</f>
        <v>2.0733214334752038E-2</v>
      </c>
      <c r="Z262" s="21">
        <f>(P262-P261)/P261</f>
        <v>1.6395502545776285E-2</v>
      </c>
      <c r="AA262" s="21">
        <f>(Q262-Q261)/Q261</f>
        <v>1.2683867856281629E-2</v>
      </c>
      <c r="AB262" s="31">
        <v>0</v>
      </c>
      <c r="AC262" s="21">
        <f>(S262-S261)/S261</f>
        <v>2.5123734391999971E-5</v>
      </c>
      <c r="AD262" s="21">
        <f>(T262-T261)/T261</f>
        <v>8.0754845290717681E-3</v>
      </c>
      <c r="AE262" s="21">
        <f>(U262-U261)/U261</f>
        <v>1.2248014660965327E-2</v>
      </c>
      <c r="AF262" s="21">
        <f>(V262-V261)/V261</f>
        <v>-1.0248250380938285E-2</v>
      </c>
      <c r="AG262" s="21">
        <f>(W262-W261)/W261</f>
        <v>1.0931843789705853E-2</v>
      </c>
    </row>
    <row r="263" spans="4:33" x14ac:dyDescent="0.2">
      <c r="D263" s="16"/>
      <c r="E263" s="17"/>
      <c r="F263" s="17"/>
      <c r="G263" s="17"/>
      <c r="H263" s="17"/>
      <c r="I263" s="17"/>
      <c r="J263" s="17"/>
      <c r="K263" s="17"/>
      <c r="L263" s="17"/>
      <c r="N263" s="11">
        <v>42443</v>
      </c>
      <c r="O263" s="12">
        <v>665.88</v>
      </c>
      <c r="P263" s="13">
        <v>2019.64</v>
      </c>
      <c r="Q263" s="12">
        <v>210.46</v>
      </c>
      <c r="R263" s="12">
        <v>226.73</v>
      </c>
      <c r="S263" s="12">
        <v>399.36</v>
      </c>
      <c r="T263" s="12">
        <v>118.67</v>
      </c>
      <c r="U263" s="12">
        <v>327.13</v>
      </c>
      <c r="V263" s="12">
        <v>725.66</v>
      </c>
      <c r="W263" s="12">
        <v>416.44</v>
      </c>
      <c r="Y263" s="21">
        <f>(O263-O262)/O262</f>
        <v>-4.7529369563267124E-3</v>
      </c>
      <c r="Z263" s="21">
        <f>(P263-P262)/P262</f>
        <v>-1.261009103991195E-3</v>
      </c>
      <c r="AA263" s="21">
        <f>(Q263-Q262)/Q262</f>
        <v>2.2859319935232794E-3</v>
      </c>
      <c r="AB263" s="31">
        <v>0</v>
      </c>
      <c r="AC263" s="21">
        <f>(S263-S262)/S262</f>
        <v>3.3162496231534345E-3</v>
      </c>
      <c r="AD263" s="21">
        <f>(T263-T262)/T262</f>
        <v>6.745931360148266E-4</v>
      </c>
      <c r="AE263" s="21">
        <f>(U263-U262)/U262</f>
        <v>-1.2914516761715185E-2</v>
      </c>
      <c r="AF263" s="21">
        <f>(V263-V262)/V262</f>
        <v>-1.1348928459515854E-2</v>
      </c>
      <c r="AG263" s="21">
        <f>(W263-W262)/W262</f>
        <v>-1.2449903957883753E-2</v>
      </c>
    </row>
    <row r="264" spans="4:33" x14ac:dyDescent="0.2">
      <c r="D264" s="16"/>
      <c r="E264" s="17"/>
      <c r="F264" s="17"/>
      <c r="G264" s="17"/>
      <c r="H264" s="17"/>
      <c r="I264" s="17"/>
      <c r="J264" s="17"/>
      <c r="K264" s="17"/>
      <c r="L264" s="17"/>
      <c r="N264" s="11">
        <v>42444</v>
      </c>
      <c r="O264" s="12">
        <v>656.78</v>
      </c>
      <c r="P264" s="13">
        <v>2015.93</v>
      </c>
      <c r="Q264" s="12">
        <v>206.82</v>
      </c>
      <c r="R264" s="12">
        <v>226.73</v>
      </c>
      <c r="S264" s="12">
        <v>400.04</v>
      </c>
      <c r="T264" s="12">
        <v>118.19</v>
      </c>
      <c r="U264" s="12">
        <v>323.83</v>
      </c>
      <c r="V264" s="12">
        <v>717.4</v>
      </c>
      <c r="W264" s="12">
        <v>416.83</v>
      </c>
      <c r="Y264" s="21">
        <f>(O264-O263)/O263</f>
        <v>-1.3666126028713917E-2</v>
      </c>
      <c r="Z264" s="21">
        <f>(P264-P263)/P263</f>
        <v>-1.8369610425620587E-3</v>
      </c>
      <c r="AA264" s="21">
        <f>(Q264-Q263)/Q263</f>
        <v>-1.7295448066140903E-2</v>
      </c>
      <c r="AB264" s="31">
        <v>0</v>
      </c>
      <c r="AC264" s="21">
        <f>(S264-S263)/S263</f>
        <v>1.7027243589743759E-3</v>
      </c>
      <c r="AD264" s="21">
        <f>(T264-T263)/T263</f>
        <v>-4.0448302013988708E-3</v>
      </c>
      <c r="AE264" s="21">
        <f>(U264-U263)/U263</f>
        <v>-1.0087732705652223E-2</v>
      </c>
      <c r="AF264" s="21">
        <f>(V264-V263)/V263</f>
        <v>-1.1382741228674574E-2</v>
      </c>
      <c r="AG264" s="21">
        <f>(W264-W263)/W263</f>
        <v>9.3650946114683109E-4</v>
      </c>
    </row>
    <row r="265" spans="4:33" x14ac:dyDescent="0.2">
      <c r="D265" s="16"/>
      <c r="E265" s="17"/>
      <c r="F265" s="17"/>
      <c r="G265" s="17"/>
      <c r="H265" s="17"/>
      <c r="I265" s="17"/>
      <c r="J265" s="17"/>
      <c r="K265" s="17"/>
      <c r="L265" s="17"/>
      <c r="N265" s="11">
        <v>42445</v>
      </c>
      <c r="O265" s="12">
        <v>661.14</v>
      </c>
      <c r="P265" s="13">
        <v>2027.22</v>
      </c>
      <c r="Q265" s="12">
        <v>207.26</v>
      </c>
      <c r="R265" s="12">
        <v>226.75</v>
      </c>
      <c r="S265" s="12">
        <v>400.61</v>
      </c>
      <c r="T265" s="12">
        <v>117.86</v>
      </c>
      <c r="U265" s="12">
        <v>330.7</v>
      </c>
      <c r="V265" s="12">
        <v>716.7</v>
      </c>
      <c r="W265" s="12">
        <v>417.01</v>
      </c>
      <c r="Y265" s="21">
        <f>(O265-O264)/O264</f>
        <v>6.6384481866074083E-3</v>
      </c>
      <c r="Z265" s="21">
        <f>(P265-P264)/P264</f>
        <v>5.6003928707841853E-3</v>
      </c>
      <c r="AA265" s="21">
        <f>(Q265-Q264)/Q264</f>
        <v>2.127453824581751E-3</v>
      </c>
      <c r="AB265" s="31">
        <v>0</v>
      </c>
      <c r="AC265" s="21">
        <f>(S265-S264)/S264</f>
        <v>1.4248575142485581E-3</v>
      </c>
      <c r="AD265" s="21">
        <f>(T265-T264)/T264</f>
        <v>-2.7921143920805339E-3</v>
      </c>
      <c r="AE265" s="21">
        <f>(U265-U264)/U264</f>
        <v>2.1214834944260894E-2</v>
      </c>
      <c r="AF265" s="21">
        <f>(V265-V264)/V264</f>
        <v>-9.7574574853628632E-4</v>
      </c>
      <c r="AG265" s="21">
        <f>(W265-W264)/W264</f>
        <v>4.3183072235685252E-4</v>
      </c>
    </row>
    <row r="266" spans="4:33" x14ac:dyDescent="0.2">
      <c r="D266" s="16"/>
      <c r="E266" s="17"/>
      <c r="F266" s="17"/>
      <c r="G266" s="17"/>
      <c r="H266" s="17"/>
      <c r="I266" s="17"/>
      <c r="J266" s="17"/>
      <c r="K266" s="17"/>
      <c r="L266" s="17"/>
      <c r="N266" s="11">
        <v>42446</v>
      </c>
      <c r="O266" s="12">
        <v>672.65</v>
      </c>
      <c r="P266" s="13">
        <v>2040.59</v>
      </c>
      <c r="Q266" s="12">
        <v>213.48</v>
      </c>
      <c r="R266" s="12">
        <v>226.75</v>
      </c>
      <c r="S266" s="12">
        <v>402.06</v>
      </c>
      <c r="T266" s="12">
        <v>121.07</v>
      </c>
      <c r="U266" s="12">
        <v>337.88</v>
      </c>
      <c r="V266" s="12">
        <v>737.25</v>
      </c>
      <c r="W266" s="12">
        <v>420.62</v>
      </c>
      <c r="Y266" s="21">
        <f>(O266-O265)/O265</f>
        <v>1.7409323290074705E-2</v>
      </c>
      <c r="Z266" s="21">
        <f>(P266-P265)/P265</f>
        <v>6.5952387999328593E-3</v>
      </c>
      <c r="AA266" s="21">
        <f>(Q266-Q265)/Q265</f>
        <v>3.0010614686866732E-2</v>
      </c>
      <c r="AB266" s="31">
        <v>0</v>
      </c>
      <c r="AC266" s="21">
        <f>(S266-S265)/S265</f>
        <v>3.6194802925538267E-3</v>
      </c>
      <c r="AD266" s="21">
        <f>(T266-T265)/T265</f>
        <v>2.7235703376887781E-2</v>
      </c>
      <c r="AE266" s="21">
        <f>(U266-U265)/U265</f>
        <v>2.1711521016026632E-2</v>
      </c>
      <c r="AF266" s="21">
        <f>(V266-V265)/V265</f>
        <v>2.8673084972791897E-2</v>
      </c>
      <c r="AG266" s="21">
        <f>(W266-W265)/W265</f>
        <v>8.6568667418047852E-3</v>
      </c>
    </row>
    <row r="267" spans="4:33" x14ac:dyDescent="0.2">
      <c r="D267" s="16"/>
      <c r="E267" s="17"/>
      <c r="F267" s="17"/>
      <c r="G267" s="17"/>
      <c r="H267" s="17"/>
      <c r="I267" s="17"/>
      <c r="J267" s="17"/>
      <c r="K267" s="17"/>
      <c r="L267" s="17"/>
      <c r="N267" s="11">
        <v>42447</v>
      </c>
      <c r="O267" s="12">
        <v>678.79</v>
      </c>
      <c r="P267" s="13">
        <v>2049.58</v>
      </c>
      <c r="Q267" s="12">
        <v>215.89</v>
      </c>
      <c r="R267" s="12">
        <v>226.76</v>
      </c>
      <c r="S267" s="12">
        <v>403.34</v>
      </c>
      <c r="T267" s="12">
        <v>121.13</v>
      </c>
      <c r="U267" s="12">
        <v>335.3</v>
      </c>
      <c r="V267" s="12">
        <v>730.96</v>
      </c>
      <c r="W267" s="12">
        <v>409.55</v>
      </c>
      <c r="Y267" s="21">
        <f>(O267-O266)/O266</f>
        <v>9.1280755221883388E-3</v>
      </c>
      <c r="Z267" s="21">
        <f>(P267-P266)/P266</f>
        <v>4.4055885797735011E-3</v>
      </c>
      <c r="AA267" s="21">
        <f>(Q267-Q266)/Q266</f>
        <v>1.1289113734307648E-2</v>
      </c>
      <c r="AB267" s="31">
        <v>0</v>
      </c>
      <c r="AC267" s="21">
        <f>(S267-S266)/S266</f>
        <v>3.1836044371486164E-3</v>
      </c>
      <c r="AD267" s="21">
        <f>(T267-T266)/T266</f>
        <v>4.9558106880319051E-4</v>
      </c>
      <c r="AE267" s="21">
        <f>(U267-U266)/U266</f>
        <v>-7.6358470462885766E-3</v>
      </c>
      <c r="AF267" s="21">
        <f>(V267-V266)/V266</f>
        <v>-8.5317056629365395E-3</v>
      </c>
      <c r="AG267" s="21">
        <f>(W267-W266)/W266</f>
        <v>-2.63182920450763E-2</v>
      </c>
    </row>
    <row r="268" spans="4:33" x14ac:dyDescent="0.2">
      <c r="D268" s="16"/>
      <c r="E268" s="17"/>
      <c r="F268" s="17"/>
      <c r="G268" s="17"/>
      <c r="H268" s="17"/>
      <c r="I268" s="17"/>
      <c r="J268" s="17"/>
      <c r="K268" s="17"/>
      <c r="L268" s="17"/>
      <c r="N268" s="11">
        <v>42450</v>
      </c>
      <c r="O268" s="12">
        <v>676.66</v>
      </c>
      <c r="P268" s="13">
        <v>2051.6</v>
      </c>
      <c r="Q268" s="12">
        <v>216.79</v>
      </c>
      <c r="R268" s="12">
        <v>226.76</v>
      </c>
      <c r="S268" s="12">
        <v>402.61</v>
      </c>
      <c r="T268" s="12">
        <v>120.51</v>
      </c>
      <c r="U268" s="12">
        <v>336.15</v>
      </c>
      <c r="V268" s="12">
        <v>725.26</v>
      </c>
      <c r="W268" s="12">
        <v>413.31</v>
      </c>
      <c r="Y268" s="21">
        <f>(O268-O267)/O267</f>
        <v>-3.1379366225194765E-3</v>
      </c>
      <c r="Z268" s="21">
        <f>(P268-P267)/P267</f>
        <v>9.8556777486118229E-4</v>
      </c>
      <c r="AA268" s="21">
        <f>(Q268-Q267)/Q267</f>
        <v>4.1687896614016661E-3</v>
      </c>
      <c r="AB268" s="31">
        <v>0</v>
      </c>
      <c r="AC268" s="21">
        <f>(S268-S267)/S267</f>
        <v>-1.8098874398769311E-3</v>
      </c>
      <c r="AD268" s="21">
        <f>(T268-T267)/T267</f>
        <v>-5.1184677619086133E-3</v>
      </c>
      <c r="AE268" s="21">
        <f>(U268-U267)/U267</f>
        <v>2.5350432448552518E-3</v>
      </c>
      <c r="AF268" s="21">
        <f>(V268-V267)/V267</f>
        <v>-7.7979643208931342E-3</v>
      </c>
      <c r="AG268" s="21">
        <f>(W268-W267)/W267</f>
        <v>9.1808082041264574E-3</v>
      </c>
    </row>
    <row r="269" spans="4:33" x14ac:dyDescent="0.2">
      <c r="D269" s="16"/>
      <c r="E269" s="17"/>
      <c r="F269" s="17"/>
      <c r="G269" s="17"/>
      <c r="H269" s="17"/>
      <c r="I269" s="17"/>
      <c r="J269" s="17"/>
      <c r="K269" s="17"/>
      <c r="L269" s="17"/>
      <c r="N269" s="11">
        <v>42451</v>
      </c>
      <c r="O269" s="12">
        <v>675.07</v>
      </c>
      <c r="P269" s="13">
        <v>2049.8000000000002</v>
      </c>
      <c r="Q269" s="12">
        <v>216.74</v>
      </c>
      <c r="R269" s="12">
        <v>226.77</v>
      </c>
      <c r="S269" s="12">
        <v>402.95</v>
      </c>
      <c r="T269" s="12">
        <v>120</v>
      </c>
      <c r="U269" s="12">
        <v>337.53</v>
      </c>
      <c r="V269" s="12">
        <v>727.93</v>
      </c>
      <c r="W269" s="12">
        <v>418.09</v>
      </c>
      <c r="Y269" s="21">
        <f>(O269-O268)/O268</f>
        <v>-2.3497768450919491E-3</v>
      </c>
      <c r="Z269" s="21">
        <f>(P269-P268)/P268</f>
        <v>-8.7736400857853735E-4</v>
      </c>
      <c r="AA269" s="21">
        <f>(Q269-Q268)/Q268</f>
        <v>-2.3063794455455947E-4</v>
      </c>
      <c r="AB269" s="31">
        <v>0</v>
      </c>
      <c r="AC269" s="21">
        <f>(S269-S268)/S268</f>
        <v>8.4448970467692057E-4</v>
      </c>
      <c r="AD269" s="21">
        <f>(T269-T268)/T268</f>
        <v>-4.2320139407518468E-3</v>
      </c>
      <c r="AE269" s="21">
        <f>(U269-U268)/U268</f>
        <v>4.105310129406502E-3</v>
      </c>
      <c r="AF269" s="21">
        <f>(V269-V268)/V268</f>
        <v>3.6814383807185825E-3</v>
      </c>
      <c r="AG269" s="21">
        <f>(W269-W268)/W268</f>
        <v>1.1565169001475823E-2</v>
      </c>
    </row>
    <row r="270" spans="4:33" x14ac:dyDescent="0.2">
      <c r="D270" s="16"/>
      <c r="E270" s="17"/>
      <c r="F270" s="17"/>
      <c r="G270" s="17"/>
      <c r="H270" s="17"/>
      <c r="I270" s="17"/>
      <c r="J270" s="17"/>
      <c r="K270" s="17"/>
      <c r="L270" s="17"/>
      <c r="N270" s="11">
        <v>42452</v>
      </c>
      <c r="O270" s="12">
        <v>663.96</v>
      </c>
      <c r="P270" s="13">
        <v>2036.71</v>
      </c>
      <c r="Q270" s="12">
        <v>214.51</v>
      </c>
      <c r="R270" s="12">
        <v>226.77</v>
      </c>
      <c r="S270" s="12">
        <v>404.73</v>
      </c>
      <c r="T270" s="12">
        <v>119.34</v>
      </c>
      <c r="U270" s="12">
        <v>329.37</v>
      </c>
      <c r="V270" s="12">
        <v>713.55</v>
      </c>
      <c r="W270" s="12">
        <v>418.04</v>
      </c>
      <c r="Y270" s="21">
        <f>(O270-O269)/O269</f>
        <v>-1.6457552550105933E-2</v>
      </c>
      <c r="Z270" s="21">
        <f>(P270-P269)/P269</f>
        <v>-6.3859888769636766E-3</v>
      </c>
      <c r="AA270" s="21">
        <f>(Q270-Q269)/Q269</f>
        <v>-1.0288825320660782E-2</v>
      </c>
      <c r="AB270" s="31">
        <v>0</v>
      </c>
      <c r="AC270" s="21">
        <f>(S270-S269)/S269</f>
        <v>4.4174215163172341E-3</v>
      </c>
      <c r="AD270" s="21">
        <f>(T270-T269)/T269</f>
        <v>-5.4999999999999719E-3</v>
      </c>
      <c r="AE270" s="21">
        <f>(U270-U269)/U269</f>
        <v>-2.417562883299253E-2</v>
      </c>
      <c r="AF270" s="21">
        <f>(V270-V269)/V269</f>
        <v>-1.9754646738010518E-2</v>
      </c>
      <c r="AG270" s="21">
        <f>(W270-W269)/W269</f>
        <v>-1.1959147551951621E-4</v>
      </c>
    </row>
    <row r="271" spans="4:33" x14ac:dyDescent="0.2">
      <c r="D271" s="16"/>
      <c r="E271" s="17"/>
      <c r="F271" s="17"/>
      <c r="G271" s="17"/>
      <c r="H271" s="17"/>
      <c r="I271" s="17"/>
      <c r="J271" s="17"/>
      <c r="K271" s="17"/>
      <c r="L271" s="17"/>
      <c r="N271" s="11">
        <v>42453</v>
      </c>
      <c r="O271" s="12">
        <v>666.28</v>
      </c>
      <c r="P271" s="13">
        <v>2035.94</v>
      </c>
      <c r="Q271" s="12">
        <v>212.6</v>
      </c>
      <c r="R271" s="12">
        <v>226.78</v>
      </c>
      <c r="S271" s="12">
        <v>404.08</v>
      </c>
      <c r="T271" s="12">
        <v>119.24</v>
      </c>
      <c r="U271" s="12">
        <v>327.91</v>
      </c>
      <c r="V271" s="12">
        <v>712.33</v>
      </c>
      <c r="W271" s="12">
        <v>416.39</v>
      </c>
      <c r="Y271" s="21">
        <f>(O271-O270)/O270</f>
        <v>3.4941863967707936E-3</v>
      </c>
      <c r="Z271" s="21">
        <f>(P271-P270)/P270</f>
        <v>-3.7806069592626431E-4</v>
      </c>
      <c r="AA271" s="21">
        <f>(Q271-Q270)/Q270</f>
        <v>-8.9040137988904786E-3</v>
      </c>
      <c r="AB271" s="31">
        <v>0</v>
      </c>
      <c r="AC271" s="21">
        <f>(S271-S270)/S270</f>
        <v>-1.6060089442345121E-3</v>
      </c>
      <c r="AD271" s="21">
        <f>(T271-T270)/T270</f>
        <v>-8.3794201441267412E-4</v>
      </c>
      <c r="AE271" s="21">
        <f>(U271-U270)/U270</f>
        <v>-4.4327048607947887E-3</v>
      </c>
      <c r="AF271" s="21">
        <f>(V271-V270)/V270</f>
        <v>-1.7097610538853811E-3</v>
      </c>
      <c r="AG271" s="21">
        <f>(W271-W270)/W270</f>
        <v>-3.9469907185916038E-3</v>
      </c>
    </row>
    <row r="272" spans="4:33" x14ac:dyDescent="0.2">
      <c r="D272" s="16"/>
      <c r="E272" s="17"/>
      <c r="F272" s="17"/>
      <c r="G272" s="17"/>
      <c r="H272" s="17"/>
      <c r="I272" s="17"/>
      <c r="J272" s="17"/>
      <c r="K272" s="17"/>
      <c r="L272" s="17"/>
      <c r="N272" s="11">
        <v>42457</v>
      </c>
      <c r="O272" s="12">
        <v>666.93</v>
      </c>
      <c r="P272" s="13">
        <v>2037.05</v>
      </c>
      <c r="Q272" s="12">
        <v>212.36</v>
      </c>
      <c r="R272" s="12">
        <v>226.79</v>
      </c>
      <c r="S272" s="12">
        <v>404.67</v>
      </c>
      <c r="T272" s="12">
        <v>119.98</v>
      </c>
      <c r="U272" s="12">
        <v>327.84</v>
      </c>
      <c r="V272" s="12">
        <v>711.46</v>
      </c>
      <c r="W272" s="12">
        <v>424.23</v>
      </c>
      <c r="Y272" s="21">
        <f>(O272-O271)/O271</f>
        <v>9.7556582818031053E-4</v>
      </c>
      <c r="Z272" s="21">
        <f>(P272-P271)/P271</f>
        <v>5.4520270734889045E-4</v>
      </c>
      <c r="AA272" s="21">
        <f>(Q272-Q271)/Q271</f>
        <v>-1.1288805268108216E-3</v>
      </c>
      <c r="AB272" s="31">
        <v>0</v>
      </c>
      <c r="AC272" s="21">
        <f>(S272-S271)/S271</f>
        <v>1.4601069095229455E-3</v>
      </c>
      <c r="AD272" s="21">
        <f>(T272-T271)/T271</f>
        <v>6.2059711506206733E-3</v>
      </c>
      <c r="AE272" s="21">
        <f>(U272-U271)/U271</f>
        <v>-2.1347320911240894E-4</v>
      </c>
      <c r="AF272" s="21">
        <f>(V272-V271)/V271</f>
        <v>-1.2213440399814757E-3</v>
      </c>
      <c r="AG272" s="21">
        <f>(W272-W271)/W271</f>
        <v>1.8828502125411352E-2</v>
      </c>
    </row>
    <row r="273" spans="4:33" x14ac:dyDescent="0.2">
      <c r="D273" s="16"/>
      <c r="E273" s="17"/>
      <c r="F273" s="17"/>
      <c r="G273" s="17"/>
      <c r="H273" s="17"/>
      <c r="I273" s="17"/>
      <c r="J273" s="17"/>
      <c r="K273" s="17"/>
      <c r="L273" s="17"/>
      <c r="N273" s="11">
        <v>42458</v>
      </c>
      <c r="O273" s="12">
        <v>684.94</v>
      </c>
      <c r="P273" s="13">
        <v>2055.0100000000002</v>
      </c>
      <c r="Q273" s="12">
        <v>212.54</v>
      </c>
      <c r="R273" s="12">
        <v>226.81</v>
      </c>
      <c r="S273" s="12">
        <v>405.85</v>
      </c>
      <c r="T273" s="12">
        <v>120.12</v>
      </c>
      <c r="U273" s="12">
        <v>324.20999999999998</v>
      </c>
      <c r="V273" s="12">
        <v>720.48</v>
      </c>
      <c r="W273" s="12">
        <v>416.52</v>
      </c>
      <c r="Y273" s="21">
        <f>(O273-O272)/O272</f>
        <v>2.7004333288351261E-2</v>
      </c>
      <c r="Z273" s="21">
        <f>(P273-P272)/P272</f>
        <v>8.8166711666381598E-3</v>
      </c>
      <c r="AA273" s="21">
        <f>(Q273-Q272)/Q272</f>
        <v>8.4761725371999613E-4</v>
      </c>
      <c r="AB273" s="31">
        <v>0</v>
      </c>
      <c r="AC273" s="21">
        <f>(S273-S272)/S272</f>
        <v>2.9159562112338615E-3</v>
      </c>
      <c r="AD273" s="21">
        <f>(T273-T272)/T272</f>
        <v>1.1668611435239253E-3</v>
      </c>
      <c r="AE273" s="21">
        <f>(U273-U272)/U272</f>
        <v>-1.1072474377745228E-2</v>
      </c>
      <c r="AF273" s="21">
        <f>(V273-V272)/V272</f>
        <v>1.2678154780310884E-2</v>
      </c>
      <c r="AG273" s="21">
        <f>(W273-W272)/W272</f>
        <v>-1.8174103670178996E-2</v>
      </c>
    </row>
    <row r="274" spans="4:33" x14ac:dyDescent="0.2">
      <c r="D274" s="16"/>
      <c r="E274" s="17"/>
      <c r="F274" s="17"/>
      <c r="G274" s="17"/>
      <c r="H274" s="17"/>
      <c r="I274" s="17"/>
      <c r="J274" s="17"/>
      <c r="K274" s="17"/>
      <c r="L274" s="17"/>
      <c r="N274" s="11">
        <v>42459</v>
      </c>
      <c r="O274" s="12">
        <v>686.12</v>
      </c>
      <c r="P274" s="13">
        <v>2063.9499999999998</v>
      </c>
      <c r="Q274" s="12">
        <v>217.53</v>
      </c>
      <c r="R274" s="12">
        <v>226.82</v>
      </c>
      <c r="S274" s="12">
        <v>405.63</v>
      </c>
      <c r="T274" s="12">
        <v>121.78</v>
      </c>
      <c r="U274" s="12">
        <v>323.3</v>
      </c>
      <c r="V274" s="12">
        <v>715.3</v>
      </c>
      <c r="W274" s="12">
        <v>414.82</v>
      </c>
      <c r="Y274" s="21">
        <f>(O274-O273)/O273</f>
        <v>1.7227786375448213E-3</v>
      </c>
      <c r="Z274" s="21">
        <f>(P274-P273)/P273</f>
        <v>4.3503437939472799E-3</v>
      </c>
      <c r="AA274" s="21">
        <f>(Q274-Q273)/Q273</f>
        <v>2.3477933565446547E-2</v>
      </c>
      <c r="AB274" s="31">
        <v>0</v>
      </c>
      <c r="AC274" s="21">
        <f>(S274-S273)/S273</f>
        <v>-5.4207219416047133E-4</v>
      </c>
      <c r="AD274" s="21">
        <f>(T274-T273)/T273</f>
        <v>1.381951381951379E-2</v>
      </c>
      <c r="AE274" s="21">
        <f>(U274-U273)/U273</f>
        <v>-2.806822738348503E-3</v>
      </c>
      <c r="AF274" s="21">
        <f>(V274-V273)/V273</f>
        <v>-7.1896513435488335E-3</v>
      </c>
      <c r="AG274" s="21">
        <f>(W274-W273)/W273</f>
        <v>-4.0814366657063016E-3</v>
      </c>
    </row>
    <row r="275" spans="4:33" x14ac:dyDescent="0.2">
      <c r="D275" s="16"/>
      <c r="E275" s="17"/>
      <c r="F275" s="17"/>
      <c r="G275" s="17"/>
      <c r="H275" s="17"/>
      <c r="I275" s="17"/>
      <c r="J275" s="17"/>
      <c r="K275" s="17"/>
      <c r="L275" s="17"/>
      <c r="N275" s="11">
        <v>42460</v>
      </c>
      <c r="O275" s="12">
        <v>686.97</v>
      </c>
      <c r="P275" s="13">
        <v>2059.7399999999998</v>
      </c>
      <c r="Q275" s="12">
        <v>218.34</v>
      </c>
      <c r="R275" s="12">
        <v>226.82</v>
      </c>
      <c r="S275" s="12">
        <v>406.83</v>
      </c>
      <c r="T275" s="12">
        <v>122</v>
      </c>
      <c r="U275" s="12">
        <v>323.42</v>
      </c>
      <c r="V275" s="12">
        <v>719.38</v>
      </c>
      <c r="W275" s="12">
        <v>416.73</v>
      </c>
      <c r="Y275" s="21">
        <f>(O275-O274)/O274</f>
        <v>1.2388503468781303E-3</v>
      </c>
      <c r="Z275" s="21">
        <f>(P275-P274)/P274</f>
        <v>-2.0397780953996156E-3</v>
      </c>
      <c r="AA275" s="21">
        <f>(Q275-Q274)/Q274</f>
        <v>3.7236243276789513E-3</v>
      </c>
      <c r="AB275" s="31">
        <v>0</v>
      </c>
      <c r="AC275" s="21">
        <f>(S275-S274)/S274</f>
        <v>2.9583610679683177E-3</v>
      </c>
      <c r="AD275" s="21">
        <f>(T275-T274)/T274</f>
        <v>1.8065363770734017E-3</v>
      </c>
      <c r="AE275" s="21">
        <f>(U275-U274)/U274</f>
        <v>3.7117228580267413E-4</v>
      </c>
      <c r="AF275" s="21">
        <f>(V275-V274)/V274</f>
        <v>5.703900461344948E-3</v>
      </c>
      <c r="AG275" s="21">
        <f>(W275-W274)/W274</f>
        <v>4.6044067306302136E-3</v>
      </c>
    </row>
    <row r="276" spans="4:33" x14ac:dyDescent="0.2">
      <c r="D276" s="16"/>
      <c r="E276" s="17"/>
      <c r="F276" s="17"/>
      <c r="G276" s="17"/>
      <c r="H276" s="17"/>
      <c r="I276" s="17"/>
      <c r="J276" s="17"/>
      <c r="K276" s="17"/>
      <c r="L276" s="17"/>
      <c r="N276" s="11">
        <v>42461</v>
      </c>
      <c r="O276" s="12">
        <v>688.1</v>
      </c>
      <c r="P276" s="13">
        <v>2072.7800000000002</v>
      </c>
      <c r="Q276" s="12">
        <v>216.41</v>
      </c>
      <c r="R276" s="12">
        <v>226.82</v>
      </c>
      <c r="S276" s="12">
        <v>406.76</v>
      </c>
      <c r="T276" s="12">
        <v>121.05</v>
      </c>
      <c r="U276" s="12">
        <v>316.39999999999998</v>
      </c>
      <c r="V276" s="12">
        <v>712.33</v>
      </c>
      <c r="W276" s="12">
        <v>417.96</v>
      </c>
      <c r="Y276" s="21">
        <f>(O276-O275)/O275</f>
        <v>1.6449044354192985E-3</v>
      </c>
      <c r="Z276" s="21">
        <f>(P276-P275)/P275</f>
        <v>6.3308961325217843E-3</v>
      </c>
      <c r="AA276" s="21">
        <f>(Q276-Q275)/Q275</f>
        <v>-8.8394247503893325E-3</v>
      </c>
      <c r="AB276" s="31">
        <v>0</v>
      </c>
      <c r="AC276" s="21">
        <f>(S276-S275)/S275</f>
        <v>-1.7206204065578541E-4</v>
      </c>
      <c r="AD276" s="21">
        <f>(T276-T275)/T275</f>
        <v>-7.7868852459016622E-3</v>
      </c>
      <c r="AE276" s="21">
        <f>(U276-U275)/U275</f>
        <v>-2.1705522231154656E-2</v>
      </c>
      <c r="AF276" s="21">
        <f>(V276-V275)/V275</f>
        <v>-9.8001056465288928E-3</v>
      </c>
      <c r="AG276" s="21">
        <f>(W276-W275)/W275</f>
        <v>2.95155136419255E-3</v>
      </c>
    </row>
    <row r="277" spans="4:33" x14ac:dyDescent="0.2">
      <c r="D277" s="16"/>
      <c r="E277" s="17"/>
      <c r="F277" s="17"/>
      <c r="G277" s="17"/>
      <c r="H277" s="17"/>
      <c r="I277" s="17"/>
      <c r="J277" s="17"/>
      <c r="K277" s="17"/>
      <c r="L277" s="17"/>
      <c r="N277" s="11">
        <v>42464</v>
      </c>
      <c r="O277" s="12">
        <v>680.69</v>
      </c>
      <c r="P277" s="13">
        <v>2066.13</v>
      </c>
      <c r="Q277" s="12">
        <v>216.2</v>
      </c>
      <c r="R277" s="12">
        <v>226.83</v>
      </c>
      <c r="S277" s="12">
        <v>407.34</v>
      </c>
      <c r="T277" s="12">
        <v>121.73</v>
      </c>
      <c r="U277" s="12">
        <v>311.37</v>
      </c>
      <c r="V277" s="12">
        <v>709.89</v>
      </c>
      <c r="W277" s="12">
        <v>421.44</v>
      </c>
      <c r="Y277" s="21">
        <f>(O277-O276)/O276</f>
        <v>-1.0768783607033814E-2</v>
      </c>
      <c r="Z277" s="21">
        <f>(P277-P276)/P276</f>
        <v>-3.2082517199124318E-3</v>
      </c>
      <c r="AA277" s="21">
        <f>(Q277-Q276)/Q276</f>
        <v>-9.7038029665915608E-4</v>
      </c>
      <c r="AB277" s="31">
        <v>0</v>
      </c>
      <c r="AC277" s="21">
        <f>(S277-S276)/S276</f>
        <v>1.4259022519421381E-3</v>
      </c>
      <c r="AD277" s="21">
        <f>(T277-T276)/T276</f>
        <v>5.6175134242049309E-3</v>
      </c>
      <c r="AE277" s="21">
        <f>(U277-U276)/U276</f>
        <v>-1.589759797724391E-2</v>
      </c>
      <c r="AF277" s="21">
        <f>(V277-V276)/V276</f>
        <v>-3.4253786868446569E-3</v>
      </c>
      <c r="AG277" s="21">
        <f>(W277-W276)/W276</f>
        <v>8.3261556129773616E-3</v>
      </c>
    </row>
    <row r="278" spans="4:33" x14ac:dyDescent="0.2">
      <c r="D278" s="16"/>
      <c r="E278" s="17"/>
      <c r="F278" s="17"/>
      <c r="G278" s="17"/>
      <c r="H278" s="17"/>
      <c r="I278" s="17"/>
      <c r="J278" s="17"/>
      <c r="K278" s="17"/>
      <c r="L278" s="17"/>
      <c r="N278" s="11">
        <v>42465</v>
      </c>
      <c r="O278" s="12">
        <v>672.61</v>
      </c>
      <c r="P278" s="13">
        <v>2045.17</v>
      </c>
      <c r="Q278" s="12">
        <v>213</v>
      </c>
      <c r="R278" s="12">
        <v>226.84</v>
      </c>
      <c r="S278" s="12">
        <v>408.62</v>
      </c>
      <c r="T278" s="12">
        <v>121.51</v>
      </c>
      <c r="U278" s="12">
        <v>310.41000000000003</v>
      </c>
      <c r="V278" s="12">
        <v>715.88</v>
      </c>
      <c r="W278" s="12">
        <v>424.03</v>
      </c>
      <c r="Y278" s="21">
        <f>(O278-O277)/O277</f>
        <v>-1.1870308069752811E-2</v>
      </c>
      <c r="Z278" s="21">
        <f>(P278-P277)/P277</f>
        <v>-1.0144569799577004E-2</v>
      </c>
      <c r="AA278" s="21">
        <f>(Q278-Q277)/Q277</f>
        <v>-1.4801110083256193E-2</v>
      </c>
      <c r="AB278" s="31">
        <v>0</v>
      </c>
      <c r="AC278" s="21">
        <f>(S278-S277)/S277</f>
        <v>3.1423380959395828E-3</v>
      </c>
      <c r="AD278" s="21">
        <f>(T278-T277)/T277</f>
        <v>-1.8072784030230744E-3</v>
      </c>
      <c r="AE278" s="21">
        <f>(U278-U277)/U277</f>
        <v>-3.0831486655746522E-3</v>
      </c>
      <c r="AF278" s="21">
        <f>(V278-V277)/V277</f>
        <v>8.4379270027750905E-3</v>
      </c>
      <c r="AG278" s="21">
        <f>(W278-W277)/W277</f>
        <v>6.1455960516324385E-3</v>
      </c>
    </row>
    <row r="279" spans="4:33" x14ac:dyDescent="0.2">
      <c r="D279" s="16"/>
      <c r="E279" s="17"/>
      <c r="F279" s="17"/>
      <c r="G279" s="17"/>
      <c r="H279" s="17"/>
      <c r="I279" s="17"/>
      <c r="J279" s="17"/>
      <c r="K279" s="17"/>
      <c r="L279" s="17"/>
      <c r="N279" s="11">
        <v>42466</v>
      </c>
      <c r="O279" s="12">
        <v>678.31</v>
      </c>
      <c r="P279" s="13">
        <v>2066.66</v>
      </c>
      <c r="Q279" s="12">
        <v>212.04</v>
      </c>
      <c r="R279" s="12">
        <v>226.84</v>
      </c>
      <c r="S279" s="12">
        <v>408.19</v>
      </c>
      <c r="T279" s="12">
        <v>121.33</v>
      </c>
      <c r="U279" s="12">
        <v>317.58999999999997</v>
      </c>
      <c r="V279" s="12">
        <v>712.51</v>
      </c>
      <c r="W279" s="12">
        <v>423.41</v>
      </c>
      <c r="Y279" s="21">
        <f>(O279-O278)/O278</f>
        <v>8.4744502757912194E-3</v>
      </c>
      <c r="Z279" s="21">
        <f>(P279-P278)/P278</f>
        <v>1.0507683957812691E-2</v>
      </c>
      <c r="AA279" s="21">
        <f>(Q279-Q278)/Q278</f>
        <v>-4.5070422535211643E-3</v>
      </c>
      <c r="AB279" s="31">
        <v>0</v>
      </c>
      <c r="AC279" s="21">
        <f>(S279-S278)/S278</f>
        <v>-1.0523224511771495E-3</v>
      </c>
      <c r="AD279" s="21">
        <f>(T279-T278)/T278</f>
        <v>-1.4813595588840985E-3</v>
      </c>
      <c r="AE279" s="21">
        <f>(U279-U278)/U278</f>
        <v>2.3130698108952512E-2</v>
      </c>
      <c r="AF279" s="21">
        <f>(V279-V278)/V278</f>
        <v>-4.7074928759009956E-3</v>
      </c>
      <c r="AG279" s="21">
        <f>(W279-W278)/W278</f>
        <v>-1.4621606961770341E-3</v>
      </c>
    </row>
    <row r="280" spans="4:33" x14ac:dyDescent="0.2">
      <c r="D280" s="16"/>
      <c r="E280" s="17"/>
      <c r="F280" s="17"/>
      <c r="G280" s="17"/>
      <c r="H280" s="17"/>
      <c r="I280" s="17"/>
      <c r="J280" s="17"/>
      <c r="K280" s="17"/>
      <c r="L280" s="17"/>
      <c r="N280" s="11">
        <v>42467</v>
      </c>
      <c r="O280" s="12">
        <v>668.72</v>
      </c>
      <c r="P280" s="13">
        <v>2041.91</v>
      </c>
      <c r="Q280" s="12">
        <v>211.81</v>
      </c>
      <c r="R280" s="12">
        <v>226.84</v>
      </c>
      <c r="S280" s="12">
        <v>409.73</v>
      </c>
      <c r="T280" s="12">
        <v>121.63</v>
      </c>
      <c r="U280" s="12">
        <v>316.23</v>
      </c>
      <c r="V280" s="12">
        <v>720.48</v>
      </c>
      <c r="W280" s="12">
        <v>422.75</v>
      </c>
      <c r="Y280" s="21">
        <f>(O280-O279)/O279</f>
        <v>-1.4138078459701197E-2</v>
      </c>
      <c r="Z280" s="21">
        <f>(P280-P279)/P279</f>
        <v>-1.1975845083371128E-2</v>
      </c>
      <c r="AA280" s="21">
        <f>(Q280-Q279)/Q279</f>
        <v>-1.084700999811308E-3</v>
      </c>
      <c r="AB280" s="31">
        <v>0</v>
      </c>
      <c r="AC280" s="21">
        <f>(S280-S279)/S279</f>
        <v>3.7727528846861033E-3</v>
      </c>
      <c r="AD280" s="21">
        <f>(T280-T279)/T279</f>
        <v>2.472595400972531E-3</v>
      </c>
      <c r="AE280" s="21">
        <f>(U280-U279)/U279</f>
        <v>-4.2822507005886735E-3</v>
      </c>
      <c r="AF280" s="21">
        <f>(V280-V279)/V279</f>
        <v>1.1185807918485393E-2</v>
      </c>
      <c r="AG280" s="21">
        <f>(W280-W279)/W279</f>
        <v>-1.5587728206703313E-3</v>
      </c>
    </row>
    <row r="281" spans="4:33" x14ac:dyDescent="0.2">
      <c r="D281" s="16"/>
      <c r="E281" s="17"/>
      <c r="F281" s="17"/>
      <c r="G281" s="17"/>
      <c r="H281" s="17"/>
      <c r="I281" s="17"/>
      <c r="J281" s="17"/>
      <c r="K281" s="17"/>
      <c r="L281" s="17"/>
      <c r="N281" s="11">
        <v>42468</v>
      </c>
      <c r="O281" s="12">
        <v>672.42</v>
      </c>
      <c r="P281" s="13">
        <v>2047.6</v>
      </c>
      <c r="Q281" s="12">
        <v>214.06</v>
      </c>
      <c r="R281" s="12">
        <v>226.85</v>
      </c>
      <c r="S281" s="12">
        <v>408.97</v>
      </c>
      <c r="T281" s="12">
        <v>121.87</v>
      </c>
      <c r="U281" s="12">
        <v>329.02</v>
      </c>
      <c r="V281" s="12">
        <v>724.15</v>
      </c>
      <c r="W281" s="12">
        <v>420.35</v>
      </c>
      <c r="Y281" s="21">
        <f>(O281-O280)/O280</f>
        <v>5.5329584878572972E-3</v>
      </c>
      <c r="Z281" s="21">
        <f>(P281-P280)/P280</f>
        <v>2.7866066574921654E-3</v>
      </c>
      <c r="AA281" s="21">
        <f>(Q281-Q280)/Q280</f>
        <v>1.0622727916528964E-2</v>
      </c>
      <c r="AB281" s="31">
        <v>0</v>
      </c>
      <c r="AC281" s="21">
        <f>(S281-S280)/S280</f>
        <v>-1.8548800429550945E-3</v>
      </c>
      <c r="AD281" s="21">
        <f>(T281-T280)/T280</f>
        <v>1.9731974019568288E-3</v>
      </c>
      <c r="AE281" s="21">
        <f>(U281-U280)/U280</f>
        <v>4.0445245549125521E-2</v>
      </c>
      <c r="AF281" s="21">
        <f>(V281-V280)/V280</f>
        <v>5.0938263379968337E-3</v>
      </c>
      <c r="AG281" s="21">
        <f>(W281-W280)/W280</f>
        <v>-5.6771141336486751E-3</v>
      </c>
    </row>
    <row r="282" spans="4:33" x14ac:dyDescent="0.2">
      <c r="D282" s="16"/>
      <c r="E282" s="17"/>
      <c r="F282" s="17"/>
      <c r="G282" s="17"/>
      <c r="H282" s="17"/>
      <c r="I282" s="17"/>
      <c r="J282" s="17"/>
      <c r="K282" s="17"/>
      <c r="L282" s="17"/>
      <c r="N282" s="11">
        <v>42471</v>
      </c>
      <c r="O282" s="12">
        <v>671.32</v>
      </c>
      <c r="P282" s="13">
        <v>2041.99</v>
      </c>
      <c r="Q282" s="12">
        <v>216.04</v>
      </c>
      <c r="R282" s="12">
        <v>226.85</v>
      </c>
      <c r="S282" s="12">
        <v>409.13</v>
      </c>
      <c r="T282" s="12">
        <v>122.43</v>
      </c>
      <c r="U282" s="12">
        <v>332</v>
      </c>
      <c r="V282" s="12">
        <v>732.42</v>
      </c>
      <c r="W282" s="12">
        <v>422.48</v>
      </c>
      <c r="Y282" s="21">
        <f>(O282-O281)/O281</f>
        <v>-1.6358823354449736E-3</v>
      </c>
      <c r="Z282" s="21">
        <f>(P282-P281)/P281</f>
        <v>-2.7397929283062613E-3</v>
      </c>
      <c r="AA282" s="21">
        <f>(Q282-Q281)/Q281</f>
        <v>9.2497430626926544E-3</v>
      </c>
      <c r="AB282" s="31">
        <v>0</v>
      </c>
      <c r="AC282" s="21">
        <f>(S282-S281)/S281</f>
        <v>3.9122674034762489E-4</v>
      </c>
      <c r="AD282" s="21">
        <f>(T282-T281)/T281</f>
        <v>4.5950603101665892E-3</v>
      </c>
      <c r="AE282" s="21">
        <f>(U282-U281)/U281</f>
        <v>9.057200170202475E-3</v>
      </c>
      <c r="AF282" s="21">
        <f>(V282-V281)/V281</f>
        <v>1.1420285852378627E-2</v>
      </c>
      <c r="AG282" s="21">
        <f>(W282-W281)/W281</f>
        <v>5.0672058998453562E-3</v>
      </c>
    </row>
    <row r="283" spans="4:33" x14ac:dyDescent="0.2">
      <c r="D283" s="16"/>
      <c r="E283" s="17"/>
      <c r="F283" s="17"/>
      <c r="G283" s="17"/>
      <c r="H283" s="17"/>
      <c r="I283" s="17"/>
      <c r="J283" s="17"/>
      <c r="K283" s="17"/>
      <c r="L283" s="17"/>
      <c r="N283" s="11">
        <v>42472</v>
      </c>
      <c r="O283" s="12">
        <v>677.94</v>
      </c>
      <c r="P283" s="13">
        <v>2061.7199999999998</v>
      </c>
      <c r="Q283" s="12">
        <v>217.63</v>
      </c>
      <c r="R283" s="12">
        <v>226.85</v>
      </c>
      <c r="S283" s="12">
        <v>408.17</v>
      </c>
      <c r="T283" s="12">
        <v>121.73</v>
      </c>
      <c r="U283" s="12">
        <v>341.58</v>
      </c>
      <c r="V283" s="12">
        <v>734.11</v>
      </c>
      <c r="W283" s="12">
        <v>425.19</v>
      </c>
      <c r="Y283" s="21">
        <f>(O283-O282)/O282</f>
        <v>9.8611690401001068E-3</v>
      </c>
      <c r="Z283" s="21">
        <f>(P283-P282)/P282</f>
        <v>9.6621433013872691E-3</v>
      </c>
      <c r="AA283" s="21">
        <f>(Q283-Q282)/Q282</f>
        <v>7.359748194778761E-3</v>
      </c>
      <c r="AB283" s="31">
        <v>0</v>
      </c>
      <c r="AC283" s="21">
        <f>(S283-S282)/S282</f>
        <v>-2.346442451054627E-3</v>
      </c>
      <c r="AD283" s="21">
        <f>(T283-T282)/T282</f>
        <v>-5.7175528873642306E-3</v>
      </c>
      <c r="AE283" s="21">
        <f>(U283-U282)/U282</f>
        <v>2.885542168674694E-2</v>
      </c>
      <c r="AF283" s="21">
        <f>(V283-V282)/V282</f>
        <v>2.3074192403266633E-3</v>
      </c>
      <c r="AG283" s="21">
        <f>(W283-W282)/W282</f>
        <v>6.4145048286308928E-3</v>
      </c>
    </row>
    <row r="284" spans="4:33" x14ac:dyDescent="0.2">
      <c r="D284" s="16"/>
      <c r="E284" s="17"/>
      <c r="F284" s="17"/>
      <c r="G284" s="17"/>
      <c r="H284" s="17"/>
      <c r="I284" s="17"/>
      <c r="J284" s="17"/>
      <c r="K284" s="17"/>
      <c r="L284" s="17"/>
      <c r="N284" s="11">
        <v>42473</v>
      </c>
      <c r="O284" s="12">
        <v>692.9</v>
      </c>
      <c r="P284" s="13">
        <v>2082.42</v>
      </c>
      <c r="Q284" s="12">
        <v>221.53</v>
      </c>
      <c r="R284" s="12">
        <v>226.85</v>
      </c>
      <c r="S284" s="12">
        <v>409.28</v>
      </c>
      <c r="T284" s="12">
        <v>121.4</v>
      </c>
      <c r="U284" s="12">
        <v>341.98</v>
      </c>
      <c r="V284" s="12">
        <v>726.77</v>
      </c>
      <c r="W284" s="12">
        <v>423.73</v>
      </c>
      <c r="Y284" s="21">
        <f>(O284-O283)/O283</f>
        <v>2.2066849573708473E-2</v>
      </c>
      <c r="Z284" s="21">
        <f>(P284-P283)/P283</f>
        <v>1.0040160642570415E-2</v>
      </c>
      <c r="AA284" s="21">
        <f>(Q284-Q283)/Q283</f>
        <v>1.7920323484813701E-2</v>
      </c>
      <c r="AB284" s="31">
        <v>0</v>
      </c>
      <c r="AC284" s="21">
        <f>(S284-S283)/S283</f>
        <v>2.7194551289902659E-3</v>
      </c>
      <c r="AD284" s="21">
        <f>(T284-T283)/T283</f>
        <v>-2.7109176045346118E-3</v>
      </c>
      <c r="AE284" s="21">
        <f>(U284-U283)/U283</f>
        <v>1.1710287487558819E-3</v>
      </c>
      <c r="AF284" s="21">
        <f>(V284-V283)/V283</f>
        <v>-9.9985015869556767E-3</v>
      </c>
      <c r="AG284" s="21">
        <f>(W284-W283)/W283</f>
        <v>-3.4337590253768423E-3</v>
      </c>
    </row>
    <row r="285" spans="4:33" x14ac:dyDescent="0.2">
      <c r="D285" s="16"/>
      <c r="E285" s="17"/>
      <c r="F285" s="17"/>
      <c r="G285" s="17"/>
      <c r="H285" s="17"/>
      <c r="I285" s="17"/>
      <c r="J285" s="17"/>
      <c r="K285" s="17"/>
      <c r="L285" s="17"/>
      <c r="N285" s="11">
        <v>42474</v>
      </c>
      <c r="O285" s="12">
        <v>691.3</v>
      </c>
      <c r="P285" s="13">
        <v>2082.7800000000002</v>
      </c>
      <c r="Q285" s="12">
        <v>221.62</v>
      </c>
      <c r="R285" s="12">
        <v>226.86</v>
      </c>
      <c r="S285" s="12">
        <v>409.23</v>
      </c>
      <c r="T285" s="12">
        <v>121.04</v>
      </c>
      <c r="U285" s="12">
        <v>339.67</v>
      </c>
      <c r="V285" s="12">
        <v>714.08</v>
      </c>
      <c r="W285" s="12">
        <v>424.28</v>
      </c>
      <c r="Y285" s="21">
        <f>(O285-O284)/O284</f>
        <v>-2.3091355173907096E-3</v>
      </c>
      <c r="Z285" s="21">
        <f>(P285-P284)/P284</f>
        <v>1.728757887458473E-4</v>
      </c>
      <c r="AA285" s="21">
        <f>(Q285-Q284)/Q284</f>
        <v>4.062655170857374E-4</v>
      </c>
      <c r="AB285" s="31">
        <v>0</v>
      </c>
      <c r="AC285" s="21">
        <f>(S285-S284)/S284</f>
        <v>-1.2216575449558865E-4</v>
      </c>
      <c r="AD285" s="21">
        <f>(T285-T284)/T284</f>
        <v>-2.9654036243822028E-3</v>
      </c>
      <c r="AE285" s="21">
        <f>(U285-U284)/U284</f>
        <v>-6.7547809813439446E-3</v>
      </c>
      <c r="AF285" s="21">
        <f>(V285-V284)/V284</f>
        <v>-1.7460819791680918E-2</v>
      </c>
      <c r="AG285" s="21">
        <f>(W285-W284)/W284</f>
        <v>1.297996365610069E-3</v>
      </c>
    </row>
    <row r="286" spans="4:33" x14ac:dyDescent="0.2">
      <c r="D286" s="16"/>
      <c r="E286" s="17"/>
      <c r="F286" s="17"/>
      <c r="G286" s="17"/>
      <c r="H286" s="17"/>
      <c r="I286" s="17"/>
      <c r="J286" s="17"/>
      <c r="K286" s="17"/>
      <c r="L286" s="17"/>
      <c r="N286" s="11">
        <v>42475</v>
      </c>
      <c r="O286" s="12">
        <v>692.63</v>
      </c>
      <c r="P286" s="13">
        <v>2080.73</v>
      </c>
      <c r="Q286" s="12">
        <v>221.58</v>
      </c>
      <c r="R286" s="12">
        <v>226.87</v>
      </c>
      <c r="S286" s="12">
        <v>410.36</v>
      </c>
      <c r="T286" s="12">
        <v>121.5</v>
      </c>
      <c r="U286" s="12">
        <v>336.25</v>
      </c>
      <c r="V286" s="12">
        <v>718.79</v>
      </c>
      <c r="W286" s="12">
        <v>429.71</v>
      </c>
      <c r="Y286" s="21">
        <f>(O286-O285)/O285</f>
        <v>1.9239114711413873E-3</v>
      </c>
      <c r="Z286" s="21">
        <f>(P286-P285)/P285</f>
        <v>-9.8426141983319485E-4</v>
      </c>
      <c r="AA286" s="21">
        <f>(Q286-Q285)/Q285</f>
        <v>-1.804891255301509E-4</v>
      </c>
      <c r="AB286" s="31">
        <v>0</v>
      </c>
      <c r="AC286" s="21">
        <f>(S286-S285)/S285</f>
        <v>2.7612833858710151E-3</v>
      </c>
      <c r="AD286" s="21">
        <f>(T286-T285)/T285</f>
        <v>3.800396563119578E-3</v>
      </c>
      <c r="AE286" s="21">
        <f>(U286-U285)/U285</f>
        <v>-1.0068595990225854E-2</v>
      </c>
      <c r="AF286" s="21">
        <f>(V286-V285)/V285</f>
        <v>6.5958996190901894E-3</v>
      </c>
      <c r="AG286" s="21">
        <f>(W286-W285)/W285</f>
        <v>1.2798152163665521E-2</v>
      </c>
    </row>
    <row r="287" spans="4:33" x14ac:dyDescent="0.2">
      <c r="D287" s="16"/>
      <c r="E287" s="17"/>
      <c r="F287" s="17"/>
      <c r="G287" s="17"/>
      <c r="H287" s="17"/>
      <c r="I287" s="17"/>
      <c r="J287" s="17"/>
      <c r="K287" s="17"/>
      <c r="L287" s="17"/>
      <c r="N287" s="11">
        <v>42478</v>
      </c>
      <c r="O287" s="12">
        <v>697.65</v>
      </c>
      <c r="P287" s="13">
        <v>2094.34</v>
      </c>
      <c r="Q287" s="12">
        <v>221.01</v>
      </c>
      <c r="R287" s="12">
        <v>226.87</v>
      </c>
      <c r="S287" s="12">
        <v>410.17</v>
      </c>
      <c r="T287" s="12">
        <v>121.74</v>
      </c>
      <c r="U287" s="12">
        <v>335.85</v>
      </c>
      <c r="V287" s="12">
        <v>719.03</v>
      </c>
      <c r="W287" s="12">
        <v>428.59</v>
      </c>
      <c r="Y287" s="21">
        <f>(O287-O286)/O286</f>
        <v>7.2477368869381656E-3</v>
      </c>
      <c r="Z287" s="21">
        <f>(P287-P286)/P286</f>
        <v>6.5409736006113847E-3</v>
      </c>
      <c r="AA287" s="21">
        <f>(Q287-Q286)/Q286</f>
        <v>-2.5724343352289086E-3</v>
      </c>
      <c r="AB287" s="31">
        <v>0</v>
      </c>
      <c r="AC287" s="21">
        <f>(S287-S286)/S286</f>
        <v>-4.6300809045715402E-4</v>
      </c>
      <c r="AD287" s="21">
        <f>(T287-T286)/T286</f>
        <v>1.9753086419752666E-3</v>
      </c>
      <c r="AE287" s="21">
        <f>(U287-U286)/U286</f>
        <v>-1.1895910780668469E-3</v>
      </c>
      <c r="AF287" s="21">
        <f>(V287-V286)/V286</f>
        <v>3.3389446152563211E-4</v>
      </c>
      <c r="AG287" s="21">
        <f>(W287-W286)/W286</f>
        <v>-2.6064089734937623E-3</v>
      </c>
    </row>
    <row r="288" spans="4:33" x14ac:dyDescent="0.2">
      <c r="D288" s="16"/>
      <c r="E288" s="17"/>
      <c r="F288" s="17"/>
      <c r="G288" s="17"/>
      <c r="H288" s="17"/>
      <c r="I288" s="17"/>
      <c r="J288" s="17"/>
      <c r="K288" s="17"/>
      <c r="L288" s="17"/>
      <c r="N288" s="11">
        <v>42479</v>
      </c>
      <c r="O288" s="12">
        <v>700.05</v>
      </c>
      <c r="P288" s="13">
        <v>2100.8000000000002</v>
      </c>
      <c r="Q288" s="12">
        <v>223.24</v>
      </c>
      <c r="R288" s="12">
        <v>226.87</v>
      </c>
      <c r="S288" s="12">
        <v>410.64</v>
      </c>
      <c r="T288" s="12">
        <v>122.5</v>
      </c>
      <c r="U288" s="12">
        <v>343.57</v>
      </c>
      <c r="V288" s="12">
        <v>730.26</v>
      </c>
      <c r="W288" s="12">
        <v>435.51</v>
      </c>
      <c r="Y288" s="21">
        <f>(O288-O287)/O287</f>
        <v>3.4401204042141149E-3</v>
      </c>
      <c r="Z288" s="21">
        <f>(P288-P287)/P287</f>
        <v>3.0845039487380444E-3</v>
      </c>
      <c r="AA288" s="21">
        <f>(Q288-Q287)/Q287</f>
        <v>1.0090041174607567E-2</v>
      </c>
      <c r="AB288" s="31">
        <v>0</v>
      </c>
      <c r="AC288" s="21">
        <f>(S288-S287)/S287</f>
        <v>1.1458663480994964E-3</v>
      </c>
      <c r="AD288" s="21">
        <f>(T288-T287)/T287</f>
        <v>6.242812551338961E-3</v>
      </c>
      <c r="AE288" s="21">
        <f>(U288-U287)/U287</f>
        <v>2.29864522852463E-2</v>
      </c>
      <c r="AF288" s="21">
        <f>(V288-V287)/V287</f>
        <v>1.5618263493873717E-2</v>
      </c>
      <c r="AG288" s="21">
        <f>(W288-W287)/W287</f>
        <v>1.6145967008096354E-2</v>
      </c>
    </row>
    <row r="289" spans="4:33" x14ac:dyDescent="0.2">
      <c r="D289" s="16"/>
      <c r="E289" s="17"/>
      <c r="F289" s="17"/>
      <c r="G289" s="17"/>
      <c r="H289" s="17"/>
      <c r="I289" s="17"/>
      <c r="J289" s="17"/>
      <c r="K289" s="17"/>
      <c r="L289" s="17"/>
      <c r="N289" s="11">
        <v>42480</v>
      </c>
      <c r="O289" s="12">
        <v>700.32</v>
      </c>
      <c r="P289" s="13">
        <v>2102.4</v>
      </c>
      <c r="Q289" s="12">
        <v>222.57</v>
      </c>
      <c r="R289" s="12">
        <v>226.87</v>
      </c>
      <c r="S289" s="12">
        <v>409.69</v>
      </c>
      <c r="T289" s="12">
        <v>122.58</v>
      </c>
      <c r="U289" s="12">
        <v>352.48</v>
      </c>
      <c r="V289" s="12">
        <v>730.32</v>
      </c>
      <c r="W289" s="12">
        <v>441.39</v>
      </c>
      <c r="Y289" s="21">
        <f>(O289-O288)/O288</f>
        <v>3.8568673666180344E-4</v>
      </c>
      <c r="Z289" s="21">
        <f>(P289-P288)/P288</f>
        <v>7.6161462300071826E-4</v>
      </c>
      <c r="AA289" s="21">
        <f>(Q289-Q288)/Q288</f>
        <v>-3.0012542555098365E-3</v>
      </c>
      <c r="AB289" s="31">
        <v>0</v>
      </c>
      <c r="AC289" s="21">
        <f>(S289-S288)/S288</f>
        <v>-2.3134619131112135E-3</v>
      </c>
      <c r="AD289" s="21">
        <f>(T289-T288)/T288</f>
        <v>6.5306122448978204E-4</v>
      </c>
      <c r="AE289" s="21">
        <f>(U289-U288)/U288</f>
        <v>2.5933579765404502E-2</v>
      </c>
      <c r="AF289" s="21">
        <f>(V289-V288)/V288</f>
        <v>8.2162517459615918E-5</v>
      </c>
      <c r="AG289" s="21">
        <f>(W289-W288)/W288</f>
        <v>1.3501412137493963E-2</v>
      </c>
    </row>
    <row r="290" spans="4:33" x14ac:dyDescent="0.2">
      <c r="D290" s="16"/>
      <c r="E290" s="17"/>
      <c r="F290" s="17"/>
      <c r="G290" s="17"/>
      <c r="H290" s="17"/>
      <c r="I290" s="17"/>
      <c r="J290" s="17"/>
      <c r="K290" s="17"/>
      <c r="L290" s="17"/>
      <c r="N290" s="11">
        <v>42481</v>
      </c>
      <c r="O290" s="12">
        <v>695.02</v>
      </c>
      <c r="P290" s="13">
        <v>2091.48</v>
      </c>
      <c r="Q290" s="12">
        <v>223.1</v>
      </c>
      <c r="R290" s="12">
        <v>226.87</v>
      </c>
      <c r="S290" s="12">
        <v>409.83</v>
      </c>
      <c r="T290" s="12">
        <v>121.76</v>
      </c>
      <c r="U290" s="12">
        <v>348.33</v>
      </c>
      <c r="V290" s="12">
        <v>727.93</v>
      </c>
      <c r="W290" s="12">
        <v>449.43</v>
      </c>
      <c r="Y290" s="21">
        <f>(O290-O289)/O289</f>
        <v>-7.5679689284899303E-3</v>
      </c>
      <c r="Z290" s="21">
        <f>(P290-P289)/P289</f>
        <v>-5.194063926940674E-3</v>
      </c>
      <c r="AA290" s="21">
        <f>(Q290-Q289)/Q289</f>
        <v>2.3812733072741212E-3</v>
      </c>
      <c r="AB290" s="31">
        <v>0</v>
      </c>
      <c r="AC290" s="21">
        <f>(S290-S289)/S289</f>
        <v>3.4172178964579647E-4</v>
      </c>
      <c r="AD290" s="21">
        <f>(T290-T289)/T289</f>
        <v>-6.6895088921520088E-3</v>
      </c>
      <c r="AE290" s="21">
        <f>(U290-U289)/U289</f>
        <v>-1.1773717657739543E-2</v>
      </c>
      <c r="AF290" s="21">
        <f>(V290-V289)/V289</f>
        <v>-3.2725380655056688E-3</v>
      </c>
      <c r="AG290" s="21">
        <f>(W290-W289)/W289</f>
        <v>1.8215183851016156E-2</v>
      </c>
    </row>
    <row r="291" spans="4:33" x14ac:dyDescent="0.2">
      <c r="D291" s="16"/>
      <c r="E291" s="17"/>
      <c r="F291" s="17"/>
      <c r="G291" s="17"/>
      <c r="H291" s="17"/>
      <c r="I291" s="17"/>
      <c r="J291" s="17"/>
      <c r="K291" s="17"/>
      <c r="L291" s="17"/>
      <c r="N291" s="11">
        <v>42482</v>
      </c>
      <c r="O291" s="12">
        <v>702.1</v>
      </c>
      <c r="P291" s="13">
        <v>2091.58</v>
      </c>
      <c r="Q291" s="12">
        <v>221.16</v>
      </c>
      <c r="R291" s="12">
        <v>226.88</v>
      </c>
      <c r="S291" s="12">
        <v>409.79</v>
      </c>
      <c r="T291" s="12">
        <v>121.88</v>
      </c>
      <c r="U291" s="12">
        <v>347.98</v>
      </c>
      <c r="V291" s="12">
        <v>716.12</v>
      </c>
      <c r="W291" s="12">
        <v>445.74</v>
      </c>
      <c r="Y291" s="21">
        <f>(O291-O290)/O290</f>
        <v>1.0186757215619754E-2</v>
      </c>
      <c r="Z291" s="21">
        <f>(P291-P290)/P290</f>
        <v>4.7813031919936622E-5</v>
      </c>
      <c r="AA291" s="21">
        <f>(Q291-Q290)/Q290</f>
        <v>-8.6956521739130332E-3</v>
      </c>
      <c r="AB291" s="31">
        <v>0</v>
      </c>
      <c r="AC291" s="21">
        <f>(S291-S290)/S290</f>
        <v>-9.760144450128985E-5</v>
      </c>
      <c r="AD291" s="21">
        <f>(T291-T290)/T290</f>
        <v>9.8554533508533448E-4</v>
      </c>
      <c r="AE291" s="21">
        <f>(U291-U290)/U290</f>
        <v>-1.0047943042516174E-3</v>
      </c>
      <c r="AF291" s="21">
        <f>(V291-V290)/V290</f>
        <v>-1.6224087480939026E-2</v>
      </c>
      <c r="AG291" s="21">
        <f>(W291-W290)/W290</f>
        <v>-8.2103998397970706E-3</v>
      </c>
    </row>
    <row r="292" spans="4:33" x14ac:dyDescent="0.2">
      <c r="D292" s="16"/>
      <c r="E292" s="17"/>
      <c r="F292" s="17"/>
      <c r="G292" s="17"/>
      <c r="H292" s="17"/>
      <c r="I292" s="17"/>
      <c r="J292" s="17"/>
      <c r="K292" s="17"/>
      <c r="L292" s="17"/>
      <c r="N292" s="11">
        <v>42485</v>
      </c>
      <c r="O292" s="12">
        <v>696.24</v>
      </c>
      <c r="P292" s="13">
        <v>2087.79</v>
      </c>
      <c r="Q292" s="12">
        <v>219.54</v>
      </c>
      <c r="R292" s="12">
        <v>226.87</v>
      </c>
      <c r="S292" s="12">
        <v>409.76</v>
      </c>
      <c r="T292" s="12">
        <v>122.31</v>
      </c>
      <c r="U292" s="12">
        <v>345.23</v>
      </c>
      <c r="V292" s="12">
        <v>722.05</v>
      </c>
      <c r="W292" s="12">
        <v>461.43</v>
      </c>
      <c r="Y292" s="21">
        <f>(O292-O291)/O291</f>
        <v>-8.3463894032189331E-3</v>
      </c>
      <c r="Z292" s="21">
        <f>(P292-P291)/P291</f>
        <v>-1.8120272712494688E-3</v>
      </c>
      <c r="AA292" s="21">
        <f>(Q292-Q291)/Q291</f>
        <v>-7.3250135648399552E-3</v>
      </c>
      <c r="AB292" s="31">
        <v>0</v>
      </c>
      <c r="AC292" s="21">
        <f>(S292-S291)/S291</f>
        <v>-7.3208228604967321E-5</v>
      </c>
      <c r="AD292" s="21">
        <f>(T292-T291)/T291</f>
        <v>3.5280603872662195E-3</v>
      </c>
      <c r="AE292" s="21">
        <f>(U292-U291)/U291</f>
        <v>-7.9027530317834355E-3</v>
      </c>
      <c r="AF292" s="21">
        <f>(V292-V291)/V291</f>
        <v>8.280735072334176E-3</v>
      </c>
      <c r="AG292" s="21">
        <f>(W292-W291)/W291</f>
        <v>3.5199892313904961E-2</v>
      </c>
    </row>
    <row r="293" spans="4:33" x14ac:dyDescent="0.2">
      <c r="D293" s="16"/>
      <c r="E293" s="17"/>
      <c r="F293" s="17"/>
      <c r="G293" s="17"/>
      <c r="H293" s="17"/>
      <c r="I293" s="17"/>
      <c r="J293" s="17"/>
      <c r="K293" s="17"/>
      <c r="L293" s="17"/>
      <c r="N293" s="11">
        <v>42486</v>
      </c>
      <c r="O293" s="12">
        <v>705.33</v>
      </c>
      <c r="P293" s="13">
        <v>2091.6999999999998</v>
      </c>
      <c r="Q293" s="12">
        <v>220.47</v>
      </c>
      <c r="R293" s="12">
        <v>226.87</v>
      </c>
      <c r="S293" s="12">
        <v>409.45</v>
      </c>
      <c r="T293" s="12">
        <v>122.6</v>
      </c>
      <c r="U293" s="12">
        <v>351.68</v>
      </c>
      <c r="V293" s="12">
        <v>723.92</v>
      </c>
      <c r="W293" s="12">
        <v>466.09</v>
      </c>
      <c r="Y293" s="21">
        <f>(O293-O292)/O292</f>
        <v>1.305584281282321E-2</v>
      </c>
      <c r="Z293" s="21">
        <f>(P293-P292)/P292</f>
        <v>1.8727937196748019E-3</v>
      </c>
      <c r="AA293" s="21">
        <f>(Q293-Q292)/Q292</f>
        <v>4.2361300901886077E-3</v>
      </c>
      <c r="AB293" s="31">
        <v>0</v>
      </c>
      <c r="AC293" s="21">
        <f>(S293-S292)/S292</f>
        <v>-7.565404139008256E-4</v>
      </c>
      <c r="AD293" s="21">
        <f>(T293-T292)/T292</f>
        <v>2.3710244460795685E-3</v>
      </c>
      <c r="AE293" s="21">
        <f>(U293-U292)/U292</f>
        <v>1.8683196709440051E-2</v>
      </c>
      <c r="AF293" s="21">
        <f>(V293-V292)/V292</f>
        <v>2.5898483484523296E-3</v>
      </c>
      <c r="AG293" s="21">
        <f>(W293-W292)/W292</f>
        <v>1.0099039941052745E-2</v>
      </c>
    </row>
    <row r="294" spans="4:33" x14ac:dyDescent="0.2">
      <c r="D294" s="16"/>
      <c r="E294" s="17"/>
      <c r="F294" s="17"/>
      <c r="G294" s="17"/>
      <c r="H294" s="17"/>
      <c r="I294" s="17"/>
      <c r="J294" s="17"/>
      <c r="K294" s="17"/>
      <c r="L294" s="17"/>
      <c r="N294" s="11">
        <v>42487</v>
      </c>
      <c r="O294" s="12">
        <v>708.27</v>
      </c>
      <c r="P294" s="13">
        <v>2095.15</v>
      </c>
      <c r="Q294" s="12">
        <v>220.54</v>
      </c>
      <c r="R294" s="12">
        <v>226.88</v>
      </c>
      <c r="S294" s="12">
        <v>411.1</v>
      </c>
      <c r="T294" s="12">
        <v>122.71</v>
      </c>
      <c r="U294" s="12">
        <v>356.09</v>
      </c>
      <c r="V294" s="12">
        <v>727.99</v>
      </c>
      <c r="W294" s="12">
        <v>444.69</v>
      </c>
      <c r="Y294" s="21">
        <f>(O294-O293)/O293</f>
        <v>4.1682616647525849E-3</v>
      </c>
      <c r="Z294" s="21">
        <f>(P294-P293)/P293</f>
        <v>1.6493761055602013E-3</v>
      </c>
      <c r="AA294" s="21">
        <f>(Q294-Q293)/Q293</f>
        <v>3.1750351521745899E-4</v>
      </c>
      <c r="AB294" s="31">
        <v>0</v>
      </c>
      <c r="AC294" s="21">
        <f>(S294-S293)/S293</f>
        <v>4.0297960678960416E-3</v>
      </c>
      <c r="AD294" s="21">
        <f>(T294-T293)/T293</f>
        <v>8.9722675367046847E-4</v>
      </c>
      <c r="AE294" s="21">
        <f>(U294-U293)/U293</f>
        <v>1.2539808917197361E-2</v>
      </c>
      <c r="AF294" s="21">
        <f>(V294-V293)/V293</f>
        <v>5.6221681953807744E-3</v>
      </c>
      <c r="AG294" s="21">
        <f>(W294-W293)/W293</f>
        <v>-4.5913879293698598E-2</v>
      </c>
    </row>
    <row r="295" spans="4:33" x14ac:dyDescent="0.2">
      <c r="D295" s="16"/>
      <c r="E295" s="17"/>
      <c r="F295" s="17"/>
      <c r="G295" s="17"/>
      <c r="H295" s="17"/>
      <c r="I295" s="17"/>
      <c r="J295" s="17"/>
      <c r="K295" s="17"/>
      <c r="L295" s="17"/>
      <c r="N295" s="11">
        <v>42488</v>
      </c>
      <c r="O295" s="12">
        <v>698.39</v>
      </c>
      <c r="P295" s="13">
        <v>2075.81</v>
      </c>
      <c r="Q295" s="12">
        <v>220.91</v>
      </c>
      <c r="R295" s="12">
        <v>226.88</v>
      </c>
      <c r="S295" s="12">
        <v>411.15</v>
      </c>
      <c r="T295" s="12">
        <v>123.16</v>
      </c>
      <c r="U295" s="12">
        <v>359.56</v>
      </c>
      <c r="V295" s="12">
        <v>737.31</v>
      </c>
      <c r="W295" s="12">
        <v>449.01</v>
      </c>
      <c r="Y295" s="21">
        <f>(O295-O294)/O294</f>
        <v>-1.3949482541968452E-2</v>
      </c>
      <c r="Z295" s="21">
        <f>(P295-P294)/P294</f>
        <v>-9.2308426604301094E-3</v>
      </c>
      <c r="AA295" s="21">
        <f>(Q295-Q294)/Q294</f>
        <v>1.677700190441664E-3</v>
      </c>
      <c r="AB295" s="31">
        <v>0</v>
      </c>
      <c r="AC295" s="21">
        <f>(S295-S294)/S294</f>
        <v>1.2162490878120778E-4</v>
      </c>
      <c r="AD295" s="21">
        <f>(T295-T294)/T294</f>
        <v>3.6671827886888019E-3</v>
      </c>
      <c r="AE295" s="21">
        <f>(U295-U294)/U294</f>
        <v>9.7447274565419621E-3</v>
      </c>
      <c r="AF295" s="21">
        <f>(V295-V294)/V294</f>
        <v>1.2802373658978744E-2</v>
      </c>
      <c r="AG295" s="21">
        <f>(W295-W294)/W294</f>
        <v>9.7146326654523225E-3</v>
      </c>
    </row>
    <row r="296" spans="4:33" x14ac:dyDescent="0.2">
      <c r="D296" s="16"/>
      <c r="E296" s="17"/>
      <c r="F296" s="17"/>
      <c r="G296" s="17"/>
      <c r="H296" s="17"/>
      <c r="I296" s="17"/>
      <c r="J296" s="17"/>
      <c r="K296" s="17"/>
      <c r="L296" s="17"/>
      <c r="N296" s="11">
        <v>42489</v>
      </c>
      <c r="O296" s="12">
        <v>694.56</v>
      </c>
      <c r="P296" s="13">
        <v>2065.3000000000002</v>
      </c>
      <c r="Q296" s="12">
        <v>220.23</v>
      </c>
      <c r="R296" s="12">
        <v>226.89</v>
      </c>
      <c r="S296" s="12">
        <v>412.59</v>
      </c>
      <c r="T296" s="12">
        <v>124.16</v>
      </c>
      <c r="U296" s="12">
        <v>360.41</v>
      </c>
      <c r="V296" s="12">
        <v>751.34</v>
      </c>
      <c r="W296" s="12">
        <v>455.1</v>
      </c>
      <c r="Y296" s="21">
        <f>(O296-O295)/O295</f>
        <v>-5.4840418677243961E-3</v>
      </c>
      <c r="Z296" s="21">
        <f>(P296-P295)/P295</f>
        <v>-5.0630838082482326E-3</v>
      </c>
      <c r="AA296" s="21">
        <f>(Q296-Q295)/Q295</f>
        <v>-3.0781766330180019E-3</v>
      </c>
      <c r="AB296" s="31">
        <v>0</v>
      </c>
      <c r="AC296" s="21">
        <f>(S296-S295)/S295</f>
        <v>3.5023713973002502E-3</v>
      </c>
      <c r="AD296" s="21">
        <f>(T296-T295)/T295</f>
        <v>8.119519324455992E-3</v>
      </c>
      <c r="AE296" s="21">
        <f>(U296-U295)/U295</f>
        <v>2.3640004449883823E-3</v>
      </c>
      <c r="AF296" s="21">
        <f>(V296-V295)/V295</f>
        <v>1.9028631104962754E-2</v>
      </c>
      <c r="AG296" s="21">
        <f>(W296-W295)/W295</f>
        <v>1.356317231242073E-2</v>
      </c>
    </row>
    <row r="297" spans="4:33" x14ac:dyDescent="0.2">
      <c r="D297" s="16"/>
      <c r="E297" s="17"/>
      <c r="F297" s="17"/>
      <c r="G297" s="17"/>
      <c r="H297" s="17"/>
      <c r="I297" s="17"/>
      <c r="J297" s="17"/>
      <c r="K297" s="17"/>
      <c r="L297" s="17"/>
      <c r="N297" s="11">
        <v>42492</v>
      </c>
      <c r="O297" s="12">
        <v>700.03</v>
      </c>
      <c r="P297" s="13">
        <v>2081.4299999999998</v>
      </c>
      <c r="Q297" s="12">
        <v>219.03</v>
      </c>
      <c r="R297" s="12">
        <v>226.9</v>
      </c>
      <c r="S297" s="12">
        <v>411.43</v>
      </c>
      <c r="T297" s="12">
        <v>124.62</v>
      </c>
      <c r="U297" s="12">
        <v>355.13</v>
      </c>
      <c r="V297" s="12">
        <v>754.42</v>
      </c>
      <c r="W297" s="12">
        <v>444.67</v>
      </c>
      <c r="Y297" s="21">
        <f>(O297-O296)/O296</f>
        <v>7.8754895185441549E-3</v>
      </c>
      <c r="Z297" s="21">
        <f>(P297-P296)/P296</f>
        <v>7.8100033893379424E-3</v>
      </c>
      <c r="AA297" s="21">
        <f>(Q297-Q296)/Q296</f>
        <v>-5.4488489306633459E-3</v>
      </c>
      <c r="AB297" s="31">
        <v>0</v>
      </c>
      <c r="AC297" s="21">
        <f>(S297-S296)/S296</f>
        <v>-2.8115077922391922E-3</v>
      </c>
      <c r="AD297" s="21">
        <f>(T297-T296)/T296</f>
        <v>3.7048969072165589E-3</v>
      </c>
      <c r="AE297" s="21">
        <f>(U297-U296)/U296</f>
        <v>-1.4649981964984404E-2</v>
      </c>
      <c r="AF297" s="21">
        <f>(V297-V296)/V296</f>
        <v>4.0993425080521825E-3</v>
      </c>
      <c r="AG297" s="21">
        <f>(W297-W296)/W296</f>
        <v>-2.2918039991210736E-2</v>
      </c>
    </row>
    <row r="298" spans="4:33" x14ac:dyDescent="0.2">
      <c r="D298" s="16"/>
      <c r="E298" s="17"/>
      <c r="F298" s="17"/>
      <c r="G298" s="17"/>
      <c r="H298" s="17"/>
      <c r="I298" s="17"/>
      <c r="J298" s="17"/>
      <c r="K298" s="17"/>
      <c r="L298" s="17"/>
      <c r="N298" s="11">
        <v>42493</v>
      </c>
      <c r="O298" s="12">
        <v>690.09</v>
      </c>
      <c r="P298" s="13">
        <v>2063.37</v>
      </c>
      <c r="Q298" s="12">
        <v>214.98</v>
      </c>
      <c r="R298" s="12">
        <v>226.9</v>
      </c>
      <c r="S298" s="12">
        <v>412.66</v>
      </c>
      <c r="T298" s="12">
        <v>124.65</v>
      </c>
      <c r="U298" s="12">
        <v>348.34</v>
      </c>
      <c r="V298" s="12">
        <v>752.1</v>
      </c>
      <c r="W298" s="12">
        <v>450.3</v>
      </c>
      <c r="Y298" s="21">
        <f>(O298-O297)/O297</f>
        <v>-1.419939145465186E-2</v>
      </c>
      <c r="Z298" s="21">
        <f>(P298-P297)/P297</f>
        <v>-8.6767270578400179E-3</v>
      </c>
      <c r="AA298" s="21">
        <f>(Q298-Q297)/Q297</f>
        <v>-1.849061772359956E-2</v>
      </c>
      <c r="AB298" s="31">
        <v>0</v>
      </c>
      <c r="AC298" s="21">
        <f>(S298-S297)/S297</f>
        <v>2.9895729528717357E-3</v>
      </c>
      <c r="AD298" s="21">
        <f>(T298-T297)/T297</f>
        <v>2.4073182474724069E-4</v>
      </c>
      <c r="AE298" s="21">
        <f>(U298-U297)/U297</f>
        <v>-1.9119758961507111E-2</v>
      </c>
      <c r="AF298" s="21">
        <f>(V298-V297)/V297</f>
        <v>-3.0752100951723662E-3</v>
      </c>
      <c r="AG298" s="21">
        <f>(W298-W297)/W297</f>
        <v>1.266107450468886E-2</v>
      </c>
    </row>
    <row r="299" spans="4:33" x14ac:dyDescent="0.2">
      <c r="D299" s="16"/>
      <c r="E299" s="17"/>
      <c r="F299" s="17"/>
      <c r="G299" s="17"/>
      <c r="H299" s="17"/>
      <c r="I299" s="17"/>
      <c r="J299" s="17"/>
      <c r="K299" s="17"/>
      <c r="L299" s="17"/>
      <c r="N299" s="11">
        <v>42494</v>
      </c>
      <c r="O299" s="12">
        <v>686.32</v>
      </c>
      <c r="P299" s="13">
        <v>2051.12</v>
      </c>
      <c r="Q299" s="12">
        <v>213.19</v>
      </c>
      <c r="R299" s="12">
        <v>226.91</v>
      </c>
      <c r="S299" s="12">
        <v>412.7</v>
      </c>
      <c r="T299" s="12">
        <v>124</v>
      </c>
      <c r="U299" s="12">
        <v>347.71</v>
      </c>
      <c r="V299" s="12">
        <v>741.97</v>
      </c>
      <c r="W299" s="12">
        <v>446.72</v>
      </c>
      <c r="Y299" s="21">
        <f>(O299-O298)/O298</f>
        <v>-5.4630555434798094E-3</v>
      </c>
      <c r="Z299" s="21">
        <f>(P299-P298)/P298</f>
        <v>-5.9368896513955329E-3</v>
      </c>
      <c r="AA299" s="21">
        <f>(Q299-Q298)/Q298</f>
        <v>-8.326355940087413E-3</v>
      </c>
      <c r="AB299" s="31">
        <v>0</v>
      </c>
      <c r="AC299" s="21">
        <f>(S299-S298)/S298</f>
        <v>9.6932099064517074E-5</v>
      </c>
      <c r="AD299" s="21">
        <f>(T299-T298)/T298</f>
        <v>-5.2146008824709641E-3</v>
      </c>
      <c r="AE299" s="21">
        <f>(U299-U298)/U298</f>
        <v>-1.8085778262616854E-3</v>
      </c>
      <c r="AF299" s="21">
        <f>(V299-V298)/V298</f>
        <v>-1.3468953596596191E-2</v>
      </c>
      <c r="AG299" s="21">
        <f>(W299-W298)/W298</f>
        <v>-7.9502553852986539E-3</v>
      </c>
    </row>
    <row r="300" spans="4:33" x14ac:dyDescent="0.2">
      <c r="D300" s="16"/>
      <c r="E300" s="17"/>
      <c r="F300" s="17"/>
      <c r="G300" s="17"/>
      <c r="H300" s="17"/>
      <c r="I300" s="17"/>
      <c r="J300" s="17"/>
      <c r="K300" s="17"/>
      <c r="L300" s="17"/>
      <c r="N300" s="11">
        <v>42495</v>
      </c>
      <c r="O300" s="12">
        <v>682.04</v>
      </c>
      <c r="P300" s="13">
        <v>2050.63</v>
      </c>
      <c r="Q300" s="12">
        <v>212.2</v>
      </c>
      <c r="R300" s="12">
        <v>226.9</v>
      </c>
      <c r="S300" s="12">
        <v>413.5</v>
      </c>
      <c r="T300" s="12">
        <v>123.73</v>
      </c>
      <c r="U300" s="12">
        <v>347.81</v>
      </c>
      <c r="V300" s="12">
        <v>740.74</v>
      </c>
      <c r="W300" s="12">
        <v>447.98</v>
      </c>
      <c r="Y300" s="21">
        <f>(O300-O299)/O299</f>
        <v>-6.2361580603801231E-3</v>
      </c>
      <c r="Z300" s="21">
        <f>(P300-P299)/P299</f>
        <v>-2.3889387261583024E-4</v>
      </c>
      <c r="AA300" s="21">
        <f>(Q300-Q299)/Q299</f>
        <v>-4.6437450161827907E-3</v>
      </c>
      <c r="AB300" s="31">
        <v>0</v>
      </c>
      <c r="AC300" s="21">
        <f>(S300-S299)/S299</f>
        <v>1.9384540828689396E-3</v>
      </c>
      <c r="AD300" s="21">
        <f>(T300-T299)/T299</f>
        <v>-2.1774193548386774E-3</v>
      </c>
      <c r="AE300" s="21">
        <f>(U300-U299)/U299</f>
        <v>2.8759598516011259E-4</v>
      </c>
      <c r="AF300" s="21">
        <f>(V300-V299)/V299</f>
        <v>-1.6577489655916252E-3</v>
      </c>
      <c r="AG300" s="21">
        <f>(W300-W299)/W299</f>
        <v>2.8205587392549939E-3</v>
      </c>
    </row>
    <row r="301" spans="4:33" x14ac:dyDescent="0.2">
      <c r="D301" s="16"/>
      <c r="E301" s="17"/>
      <c r="F301" s="17"/>
      <c r="G301" s="17"/>
      <c r="H301" s="17"/>
      <c r="I301" s="17"/>
      <c r="J301" s="17"/>
      <c r="K301" s="17"/>
      <c r="L301" s="17"/>
      <c r="N301" s="11">
        <v>42496</v>
      </c>
      <c r="O301" s="12">
        <v>687.93</v>
      </c>
      <c r="P301" s="13">
        <v>2057.14</v>
      </c>
      <c r="Q301" s="12">
        <v>210.96</v>
      </c>
      <c r="R301" s="12">
        <v>226.91</v>
      </c>
      <c r="S301" s="12">
        <v>412.44</v>
      </c>
      <c r="T301" s="12">
        <v>123.81</v>
      </c>
      <c r="U301" s="12">
        <v>350.62</v>
      </c>
      <c r="V301" s="12">
        <v>753.66</v>
      </c>
      <c r="W301" s="12">
        <v>459.6</v>
      </c>
      <c r="Y301" s="21">
        <f>(O301-O300)/O300</f>
        <v>8.635857134478897E-3</v>
      </c>
      <c r="Z301" s="21">
        <f>(P301-P300)/P300</f>
        <v>3.1746341368261281E-3</v>
      </c>
      <c r="AA301" s="21">
        <f>(Q301-Q300)/Q300</f>
        <v>-5.8435438265786082E-3</v>
      </c>
      <c r="AB301" s="31">
        <v>0</v>
      </c>
      <c r="AC301" s="21">
        <f>(S301-S300)/S300</f>
        <v>-2.5634824667472847E-3</v>
      </c>
      <c r="AD301" s="21">
        <f>(T301-T300)/T300</f>
        <v>6.4656914248766093E-4</v>
      </c>
      <c r="AE301" s="21">
        <f>(U301-U300)/U300</f>
        <v>8.0791236594692575E-3</v>
      </c>
      <c r="AF301" s="21">
        <f>(V301-V300)/V300</f>
        <v>1.7442017442017385E-2</v>
      </c>
      <c r="AG301" s="21">
        <f>(W301-W300)/W300</f>
        <v>2.5938657975802502E-2</v>
      </c>
    </row>
    <row r="302" spans="4:33" x14ac:dyDescent="0.2">
      <c r="D302" s="16"/>
      <c r="E302" s="17"/>
      <c r="F302" s="17"/>
      <c r="G302" s="17"/>
      <c r="H302" s="17"/>
      <c r="I302" s="17"/>
      <c r="J302" s="17"/>
      <c r="K302" s="17"/>
      <c r="L302" s="17"/>
      <c r="N302" s="11">
        <v>42499</v>
      </c>
      <c r="O302" s="12">
        <v>687.87</v>
      </c>
      <c r="P302" s="13">
        <v>2058.69</v>
      </c>
      <c r="Q302" s="12">
        <v>209.95</v>
      </c>
      <c r="R302" s="12">
        <v>226.91</v>
      </c>
      <c r="S302" s="12">
        <v>412.75</v>
      </c>
      <c r="T302" s="12">
        <v>123.47</v>
      </c>
      <c r="U302" s="12">
        <v>342.89</v>
      </c>
      <c r="V302" s="12">
        <v>738.01</v>
      </c>
      <c r="W302" s="12">
        <v>460.48</v>
      </c>
      <c r="Y302" s="21">
        <f>(O302-O301)/O301</f>
        <v>-8.7218176267854917E-5</v>
      </c>
      <c r="Z302" s="21">
        <f>(P302-P301)/P301</f>
        <v>7.5347326871296166E-4</v>
      </c>
      <c r="AA302" s="21">
        <f>(Q302-Q301)/Q301</f>
        <v>-4.7876374668184458E-3</v>
      </c>
      <c r="AB302" s="31">
        <v>0</v>
      </c>
      <c r="AC302" s="21">
        <f>(S302-S301)/S301</f>
        <v>7.5162447871206055E-4</v>
      </c>
      <c r="AD302" s="21">
        <f>(T302-T301)/T301</f>
        <v>-2.7461432840643197E-3</v>
      </c>
      <c r="AE302" s="21">
        <f>(U302-U301)/U301</f>
        <v>-2.2046660201928064E-2</v>
      </c>
      <c r="AF302" s="21">
        <f>(V302-V301)/V301</f>
        <v>-2.0765331847252048E-2</v>
      </c>
      <c r="AG302" s="21">
        <f>(W302-W301)/W301</f>
        <v>1.9147084421235758E-3</v>
      </c>
    </row>
    <row r="303" spans="4:33" x14ac:dyDescent="0.2">
      <c r="D303" s="16"/>
      <c r="E303" s="17"/>
      <c r="F303" s="17"/>
      <c r="G303" s="17"/>
      <c r="H303" s="17"/>
      <c r="I303" s="17"/>
      <c r="J303" s="17"/>
      <c r="K303" s="17"/>
      <c r="L303" s="17"/>
      <c r="N303" s="11">
        <v>42500</v>
      </c>
      <c r="O303" s="12">
        <v>693.32</v>
      </c>
      <c r="P303" s="13">
        <v>2084.39</v>
      </c>
      <c r="Q303" s="12">
        <v>211.63</v>
      </c>
      <c r="R303" s="12">
        <v>226.9</v>
      </c>
      <c r="S303" s="12">
        <v>412.88</v>
      </c>
      <c r="T303" s="12">
        <v>123.6</v>
      </c>
      <c r="U303" s="12">
        <v>351.72</v>
      </c>
      <c r="V303" s="12">
        <v>737.25</v>
      </c>
      <c r="W303" s="12">
        <v>450.9</v>
      </c>
      <c r="Y303" s="21">
        <f>(O303-O302)/O302</f>
        <v>7.9230087080408296E-3</v>
      </c>
      <c r="Z303" s="21">
        <f>(P303-P302)/P302</f>
        <v>1.2483666797817941E-2</v>
      </c>
      <c r="AA303" s="21">
        <f>(Q303-Q302)/Q302</f>
        <v>8.0019052155275387E-3</v>
      </c>
      <c r="AB303" s="31">
        <v>0</v>
      </c>
      <c r="AC303" s="21">
        <f>(S303-S302)/S302</f>
        <v>3.1496062992124882E-4</v>
      </c>
      <c r="AD303" s="21">
        <f>(T303-T302)/T302</f>
        <v>1.0528873410544704E-3</v>
      </c>
      <c r="AE303" s="21">
        <f>(U303-U302)/U302</f>
        <v>2.5751698795532216E-2</v>
      </c>
      <c r="AF303" s="21">
        <f>(V303-V302)/V302</f>
        <v>-1.0297963442229656E-3</v>
      </c>
      <c r="AG303" s="21">
        <f>(W303-W302)/W302</f>
        <v>-2.0804378040305854E-2</v>
      </c>
    </row>
    <row r="304" spans="4:33" x14ac:dyDescent="0.2">
      <c r="D304" s="16"/>
      <c r="E304" s="17"/>
      <c r="F304" s="17"/>
      <c r="G304" s="17"/>
      <c r="H304" s="17"/>
      <c r="I304" s="17"/>
      <c r="J304" s="17"/>
      <c r="K304" s="17"/>
      <c r="L304" s="17"/>
      <c r="N304" s="11">
        <v>42501</v>
      </c>
      <c r="O304" s="12">
        <v>684.85</v>
      </c>
      <c r="P304" s="13">
        <v>2064.46</v>
      </c>
      <c r="Q304" s="12">
        <v>211.86</v>
      </c>
      <c r="R304" s="12">
        <v>226.9</v>
      </c>
      <c r="S304" s="12">
        <v>413.5</v>
      </c>
      <c r="T304" s="12">
        <v>123.89</v>
      </c>
      <c r="U304" s="12">
        <v>361.15</v>
      </c>
      <c r="V304" s="12">
        <v>743.82</v>
      </c>
      <c r="W304" s="12">
        <v>452.73</v>
      </c>
      <c r="Y304" s="21">
        <f>(O304-O303)/O303</f>
        <v>-1.2216581088097887E-2</v>
      </c>
      <c r="Z304" s="21">
        <f>(P304-P303)/P303</f>
        <v>-9.5615503816463502E-3</v>
      </c>
      <c r="AA304" s="21">
        <f>(Q304-Q303)/Q303</f>
        <v>1.0868024382177299E-3</v>
      </c>
      <c r="AB304" s="31">
        <v>0</v>
      </c>
      <c r="AC304" s="21">
        <f>(S304-S303)/S303</f>
        <v>1.5016469676419409E-3</v>
      </c>
      <c r="AD304" s="21">
        <f>(T304-T303)/T303</f>
        <v>2.3462783171521542E-3</v>
      </c>
      <c r="AE304" s="21">
        <f>(U304-U303)/U303</f>
        <v>2.681109973842815E-2</v>
      </c>
      <c r="AF304" s="21">
        <f>(V304-V303)/V303</f>
        <v>8.9114954221770765E-3</v>
      </c>
      <c r="AG304" s="21">
        <f>(W304-W303)/W303</f>
        <v>4.0585495675316942E-3</v>
      </c>
    </row>
    <row r="305" spans="4:33" x14ac:dyDescent="0.2">
      <c r="D305" s="16"/>
      <c r="E305" s="17"/>
      <c r="F305" s="17"/>
      <c r="G305" s="17"/>
      <c r="H305" s="17"/>
      <c r="I305" s="17"/>
      <c r="J305" s="17"/>
      <c r="K305" s="17"/>
      <c r="L305" s="17"/>
      <c r="N305" s="11">
        <v>42502</v>
      </c>
      <c r="O305" s="12">
        <v>682.19</v>
      </c>
      <c r="P305" s="13">
        <v>2064.11</v>
      </c>
      <c r="Q305" s="12">
        <v>211.32</v>
      </c>
      <c r="R305" s="12">
        <v>226.9</v>
      </c>
      <c r="S305" s="12">
        <v>412.58</v>
      </c>
      <c r="T305" s="12">
        <v>123.67</v>
      </c>
      <c r="U305" s="12">
        <v>362.92</v>
      </c>
      <c r="V305" s="12">
        <v>741.44</v>
      </c>
      <c r="W305" s="12">
        <v>454.77</v>
      </c>
      <c r="Y305" s="21">
        <f>(O305-O304)/O304</f>
        <v>-3.8840622034021582E-3</v>
      </c>
      <c r="Z305" s="21">
        <f>(P305-P304)/P304</f>
        <v>-1.6953585925612947E-4</v>
      </c>
      <c r="AA305" s="21">
        <f>(Q305-Q304)/Q304</f>
        <v>-2.5488530161428321E-3</v>
      </c>
      <c r="AB305" s="31">
        <v>0</v>
      </c>
      <c r="AC305" s="21">
        <f>(S305-S304)/S304</f>
        <v>-2.2249093107618279E-3</v>
      </c>
      <c r="AD305" s="21">
        <f>(T305-T304)/T304</f>
        <v>-1.7757688271853973E-3</v>
      </c>
      <c r="AE305" s="21">
        <f>(U305-U304)/U304</f>
        <v>4.9010106603905269E-3</v>
      </c>
      <c r="AF305" s="21">
        <f>(V305-V304)/V304</f>
        <v>-3.1996988518727585E-3</v>
      </c>
      <c r="AG305" s="21">
        <f>(W305-W304)/W304</f>
        <v>4.5059969518255107E-3</v>
      </c>
    </row>
    <row r="306" spans="4:33" x14ac:dyDescent="0.2">
      <c r="D306" s="16"/>
      <c r="E306" s="17"/>
      <c r="F306" s="17"/>
      <c r="G306" s="17"/>
      <c r="H306" s="17"/>
      <c r="I306" s="17"/>
      <c r="J306" s="17"/>
      <c r="K306" s="17"/>
      <c r="L306" s="17"/>
      <c r="N306" s="11">
        <v>42503</v>
      </c>
      <c r="O306" s="12">
        <v>677.3</v>
      </c>
      <c r="P306" s="13">
        <v>2046.61</v>
      </c>
      <c r="Q306" s="12">
        <v>208.95</v>
      </c>
      <c r="R306" s="12">
        <v>226.91</v>
      </c>
      <c r="S306" s="12">
        <v>413.73</v>
      </c>
      <c r="T306" s="12">
        <v>122.62</v>
      </c>
      <c r="U306" s="12">
        <v>361.72</v>
      </c>
      <c r="V306" s="12">
        <v>742.31</v>
      </c>
      <c r="W306" s="12">
        <v>455.67</v>
      </c>
      <c r="Y306" s="21">
        <f>(O306-O305)/O305</f>
        <v>-7.1680910010409118E-3</v>
      </c>
      <c r="Z306" s="21">
        <f>(P306-P305)/P305</f>
        <v>-8.4782303268722235E-3</v>
      </c>
      <c r="AA306" s="21">
        <f>(Q306-Q305)/Q305</f>
        <v>-1.1215218625780829E-2</v>
      </c>
      <c r="AB306" s="31">
        <v>0</v>
      </c>
      <c r="AC306" s="21">
        <f>(S306-S305)/S305</f>
        <v>2.7873382131950995E-3</v>
      </c>
      <c r="AD306" s="21">
        <f>(T306-T305)/T305</f>
        <v>-8.490337187676859E-3</v>
      </c>
      <c r="AE306" s="21">
        <f>(U306-U305)/U305</f>
        <v>-3.3065138322495003E-3</v>
      </c>
      <c r="AF306" s="21">
        <f>(V306-V305)/V305</f>
        <v>1.173392317651989E-3</v>
      </c>
      <c r="AG306" s="21">
        <f>(W306-W305)/W305</f>
        <v>1.9790223629527763E-3</v>
      </c>
    </row>
    <row r="307" spans="4:33" x14ac:dyDescent="0.2">
      <c r="D307" s="16"/>
      <c r="E307" s="17"/>
      <c r="F307" s="17"/>
      <c r="G307" s="17"/>
      <c r="H307" s="17"/>
      <c r="I307" s="17"/>
      <c r="J307" s="17"/>
      <c r="K307" s="17"/>
      <c r="L307" s="17"/>
      <c r="N307" s="11">
        <v>42506</v>
      </c>
      <c r="O307" s="12">
        <v>684.15</v>
      </c>
      <c r="P307" s="13">
        <v>2066.66</v>
      </c>
      <c r="Q307" s="12">
        <v>209.72</v>
      </c>
      <c r="R307" s="12">
        <v>226.91</v>
      </c>
      <c r="S307" s="12">
        <v>412.64</v>
      </c>
      <c r="T307" s="12">
        <v>122.88</v>
      </c>
      <c r="U307" s="12">
        <v>367.66</v>
      </c>
      <c r="V307" s="12">
        <v>743.25</v>
      </c>
      <c r="W307" s="12">
        <v>454.16</v>
      </c>
      <c r="Y307" s="21">
        <f>(O307-O306)/O306</f>
        <v>1.0113686697180014E-2</v>
      </c>
      <c r="Z307" s="21">
        <f>(P307-P306)/P306</f>
        <v>9.7966881819203239E-3</v>
      </c>
      <c r="AA307" s="21">
        <f>(Q307-Q306)/Q306</f>
        <v>3.6850921273032318E-3</v>
      </c>
      <c r="AB307" s="31">
        <v>0</v>
      </c>
      <c r="AC307" s="21">
        <f>(S307-S306)/S306</f>
        <v>-2.6345684383535925E-3</v>
      </c>
      <c r="AD307" s="21">
        <f>(T307-T306)/T306</f>
        <v>2.1203718806066785E-3</v>
      </c>
      <c r="AE307" s="21">
        <f>(U307-U306)/U306</f>
        <v>1.6421541523830581E-2</v>
      </c>
      <c r="AF307" s="21">
        <f>(V307-V306)/V306</f>
        <v>1.2663173067856484E-3</v>
      </c>
      <c r="AG307" s="21">
        <f>(W307-W306)/W306</f>
        <v>-3.3138016547062366E-3</v>
      </c>
    </row>
    <row r="308" spans="4:33" x14ac:dyDescent="0.2">
      <c r="D308" s="16"/>
      <c r="E308" s="17"/>
      <c r="F308" s="17"/>
      <c r="G308" s="17"/>
      <c r="H308" s="17"/>
      <c r="I308" s="17"/>
      <c r="J308" s="17"/>
      <c r="K308" s="17"/>
      <c r="L308" s="17"/>
      <c r="N308" s="11">
        <v>42507</v>
      </c>
      <c r="O308" s="12">
        <v>672.66</v>
      </c>
      <c r="P308" s="13">
        <v>2047.21</v>
      </c>
      <c r="Q308" s="12">
        <v>210.66</v>
      </c>
      <c r="R308" s="12">
        <v>226.9</v>
      </c>
      <c r="S308" s="12">
        <v>412.6</v>
      </c>
      <c r="T308" s="12">
        <v>123.15</v>
      </c>
      <c r="U308" s="12">
        <v>370.76</v>
      </c>
      <c r="V308" s="12">
        <v>744.93</v>
      </c>
      <c r="W308" s="12">
        <v>453.78</v>
      </c>
      <c r="Y308" s="21">
        <f>(O308-O307)/O307</f>
        <v>-1.679456259592196E-2</v>
      </c>
      <c r="Z308" s="21">
        <f>(P308-P307)/P307</f>
        <v>-9.4113206816795313E-3</v>
      </c>
      <c r="AA308" s="21">
        <f>(Q308-Q307)/Q307</f>
        <v>4.4821666984550725E-3</v>
      </c>
      <c r="AB308" s="31">
        <v>0</v>
      </c>
      <c r="AC308" s="21">
        <f>(S308-S307)/S307</f>
        <v>-9.6936797208132077E-5</v>
      </c>
      <c r="AD308" s="21">
        <f>(T308-T307)/T307</f>
        <v>2.1972656250000833E-3</v>
      </c>
      <c r="AE308" s="21">
        <f>(U308-U307)/U307</f>
        <v>8.4317032040471234E-3</v>
      </c>
      <c r="AF308" s="21">
        <f>(V308-V307)/V307</f>
        <v>2.2603430877900436E-3</v>
      </c>
      <c r="AG308" s="21">
        <f>(W308-W307)/W307</f>
        <v>-8.3670952968128477E-4</v>
      </c>
    </row>
    <row r="309" spans="4:33" x14ac:dyDescent="0.2">
      <c r="D309" s="16"/>
      <c r="E309" s="17"/>
      <c r="F309" s="17"/>
      <c r="G309" s="17"/>
      <c r="H309" s="17"/>
      <c r="I309" s="17"/>
      <c r="J309" s="17"/>
      <c r="K309" s="17"/>
      <c r="L309" s="17"/>
      <c r="N309" s="11">
        <v>42508</v>
      </c>
      <c r="O309" s="12">
        <v>676.19</v>
      </c>
      <c r="P309" s="13">
        <v>2047.63</v>
      </c>
      <c r="Q309" s="12">
        <v>208.99</v>
      </c>
      <c r="R309" s="12">
        <v>226.89</v>
      </c>
      <c r="S309" s="12">
        <v>409.8</v>
      </c>
      <c r="T309" s="12">
        <v>122.74</v>
      </c>
      <c r="U309" s="12">
        <v>369.98</v>
      </c>
      <c r="V309" s="12">
        <v>743.54</v>
      </c>
      <c r="W309" s="12">
        <v>454.62</v>
      </c>
      <c r="Y309" s="21">
        <f>(O309-O308)/O308</f>
        <v>5.2478220795053763E-3</v>
      </c>
      <c r="Z309" s="21">
        <f>(P309-P308)/P308</f>
        <v>2.051572628113739E-4</v>
      </c>
      <c r="AA309" s="21">
        <f>(Q309-Q308)/Q308</f>
        <v>-7.9274660590524428E-3</v>
      </c>
      <c r="AB309" s="31">
        <v>0</v>
      </c>
      <c r="AC309" s="21">
        <f>(S309-S308)/S308</f>
        <v>-6.7862336403296444E-3</v>
      </c>
      <c r="AD309" s="21">
        <f>(T309-T308)/T308</f>
        <v>-3.3292732440114558E-3</v>
      </c>
      <c r="AE309" s="21">
        <f>(U309-U308)/U308</f>
        <v>-2.1037868162692114E-3</v>
      </c>
      <c r="AF309" s="21">
        <f>(V309-V308)/V308</f>
        <v>-1.8659471359724893E-3</v>
      </c>
      <c r="AG309" s="21">
        <f>(W309-W308)/W308</f>
        <v>1.8511172815021198E-3</v>
      </c>
    </row>
    <row r="310" spans="4:33" x14ac:dyDescent="0.2">
      <c r="D310" s="16"/>
      <c r="E310" s="17"/>
      <c r="F310" s="17"/>
      <c r="G310" s="17"/>
      <c r="H310" s="17"/>
      <c r="I310" s="17"/>
      <c r="J310" s="17"/>
      <c r="K310" s="17"/>
      <c r="L310" s="17"/>
      <c r="N310" s="11">
        <v>42509</v>
      </c>
      <c r="O310" s="12">
        <v>670.97</v>
      </c>
      <c r="P310" s="13">
        <v>2040.04</v>
      </c>
      <c r="Q310" s="12">
        <v>205.68</v>
      </c>
      <c r="R310" s="12">
        <v>226.89</v>
      </c>
      <c r="S310" s="12">
        <v>410.64</v>
      </c>
      <c r="T310" s="12">
        <v>121.93</v>
      </c>
      <c r="U310" s="12">
        <v>366.95</v>
      </c>
      <c r="V310" s="12">
        <v>732.18</v>
      </c>
      <c r="W310" s="12">
        <v>438.72</v>
      </c>
      <c r="Y310" s="21">
        <f>(O310-O309)/O309</f>
        <v>-7.719723746284368E-3</v>
      </c>
      <c r="Z310" s="21">
        <f>(P310-P309)/P309</f>
        <v>-3.7067243593814046E-3</v>
      </c>
      <c r="AA310" s="21">
        <f>(Q310-Q309)/Q309</f>
        <v>-1.5838078376955847E-2</v>
      </c>
      <c r="AB310" s="31">
        <v>0</v>
      </c>
      <c r="AC310" s="21">
        <f>(S310-S309)/S309</f>
        <v>2.0497803806734383E-3</v>
      </c>
      <c r="AD310" s="21">
        <f>(T310-T309)/T309</f>
        <v>-6.5993156265275223E-3</v>
      </c>
      <c r="AE310" s="21">
        <f>(U310-U309)/U309</f>
        <v>-8.189631871993161E-3</v>
      </c>
      <c r="AF310" s="21">
        <f>(V310-V309)/V309</f>
        <v>-1.5278263442450996E-2</v>
      </c>
      <c r="AG310" s="21">
        <f>(W310-W309)/W309</f>
        <v>-3.497426422066776E-2</v>
      </c>
    </row>
    <row r="311" spans="4:33" x14ac:dyDescent="0.2">
      <c r="D311" s="16"/>
      <c r="E311" s="17"/>
      <c r="F311" s="17"/>
      <c r="G311" s="17"/>
      <c r="H311" s="17"/>
      <c r="I311" s="17"/>
      <c r="J311" s="17"/>
      <c r="K311" s="17"/>
      <c r="L311" s="17"/>
      <c r="N311" s="11">
        <v>42510</v>
      </c>
      <c r="O311" s="12">
        <v>680.89</v>
      </c>
      <c r="P311" s="13">
        <v>2052.3200000000002</v>
      </c>
      <c r="Q311" s="12">
        <v>206.74</v>
      </c>
      <c r="R311" s="12">
        <v>226.9</v>
      </c>
      <c r="S311" s="12">
        <v>410.56</v>
      </c>
      <c r="T311" s="12">
        <v>121.69</v>
      </c>
      <c r="U311" s="12">
        <v>367.3</v>
      </c>
      <c r="V311" s="12">
        <v>731.25</v>
      </c>
      <c r="W311" s="12">
        <v>442.68</v>
      </c>
      <c r="Y311" s="21">
        <f>(O311-O310)/O310</f>
        <v>1.478456562886561E-2</v>
      </c>
      <c r="Z311" s="21">
        <f>(P311-P310)/P310</f>
        <v>6.0194898139253154E-3</v>
      </c>
      <c r="AA311" s="21">
        <f>(Q311-Q310)/Q310</f>
        <v>5.1536367172306608E-3</v>
      </c>
      <c r="AB311" s="31">
        <v>0</v>
      </c>
      <c r="AC311" s="21">
        <f>(S311-S310)/S310</f>
        <v>-1.9481784531459208E-4</v>
      </c>
      <c r="AD311" s="21">
        <f>(T311-T310)/T310</f>
        <v>-1.9683424915936118E-3</v>
      </c>
      <c r="AE311" s="21">
        <f>(U311-U310)/U310</f>
        <v>9.5380842076583385E-4</v>
      </c>
      <c r="AF311" s="21">
        <f>(V311-V310)/V310</f>
        <v>-1.2701794640661451E-3</v>
      </c>
      <c r="AG311" s="21">
        <f>(W311-W310)/W310</f>
        <v>9.0262582056892301E-3</v>
      </c>
    </row>
    <row r="312" spans="4:33" x14ac:dyDescent="0.2">
      <c r="D312" s="16"/>
      <c r="E312" s="17"/>
      <c r="F312" s="17"/>
      <c r="G312" s="17"/>
      <c r="H312" s="17"/>
      <c r="I312" s="17"/>
      <c r="J312" s="17"/>
      <c r="K312" s="17"/>
      <c r="L312" s="17"/>
      <c r="N312" s="11">
        <v>42513</v>
      </c>
      <c r="O312" s="12">
        <v>679.49</v>
      </c>
      <c r="P312" s="13">
        <v>2048.04</v>
      </c>
      <c r="Q312" s="12">
        <v>207.18</v>
      </c>
      <c r="R312" s="12">
        <v>226.89</v>
      </c>
      <c r="S312" s="12">
        <v>410.73</v>
      </c>
      <c r="T312" s="12">
        <v>121.47</v>
      </c>
      <c r="U312" s="12">
        <v>364.89</v>
      </c>
      <c r="V312" s="12">
        <v>730.61</v>
      </c>
      <c r="W312" s="12">
        <v>444.16</v>
      </c>
      <c r="Y312" s="21">
        <f>(O312-O311)/O311</f>
        <v>-2.0561324149274878E-3</v>
      </c>
      <c r="Z312" s="21">
        <f>(P312-P311)/P311</f>
        <v>-2.085444764949033E-3</v>
      </c>
      <c r="AA312" s="21">
        <f>(Q312-Q311)/Q311</f>
        <v>2.1282770629776418E-3</v>
      </c>
      <c r="AB312" s="31">
        <v>0</v>
      </c>
      <c r="AC312" s="21">
        <f>(S312-S311)/S311</f>
        <v>4.1406858924399823E-4</v>
      </c>
      <c r="AD312" s="21">
        <f>(T312-T311)/T311</f>
        <v>-1.8078724628153413E-3</v>
      </c>
      <c r="AE312" s="21">
        <f>(U312-U311)/U311</f>
        <v>-6.5613939558944318E-3</v>
      </c>
      <c r="AF312" s="21">
        <f>(V312-V311)/V311</f>
        <v>-8.7521367521365659E-4</v>
      </c>
      <c r="AG312" s="21">
        <f>(W312-W311)/W311</f>
        <v>3.3432727929882042E-3</v>
      </c>
    </row>
    <row r="313" spans="4:33" x14ac:dyDescent="0.2">
      <c r="D313" s="16"/>
      <c r="E313" s="17"/>
      <c r="F313" s="17"/>
      <c r="G313" s="17"/>
      <c r="H313" s="17"/>
      <c r="I313" s="17"/>
      <c r="J313" s="17"/>
      <c r="K313" s="17"/>
      <c r="L313" s="17"/>
      <c r="N313" s="11">
        <v>42514</v>
      </c>
      <c r="O313" s="12">
        <v>694.02</v>
      </c>
      <c r="P313" s="13">
        <v>2076.06</v>
      </c>
      <c r="Q313" s="12">
        <v>207.79</v>
      </c>
      <c r="R313" s="12">
        <v>226.89</v>
      </c>
      <c r="S313" s="12">
        <v>410.55</v>
      </c>
      <c r="T313" s="12">
        <v>121.75</v>
      </c>
      <c r="U313" s="12">
        <v>366.12</v>
      </c>
      <c r="V313" s="12">
        <v>717.4</v>
      </c>
      <c r="W313" s="12">
        <v>445.98</v>
      </c>
      <c r="Y313" s="21">
        <f>(O313-O312)/O312</f>
        <v>2.1383684822440321E-2</v>
      </c>
      <c r="Z313" s="21">
        <f>(P313-P312)/P312</f>
        <v>1.3681373410675565E-2</v>
      </c>
      <c r="AA313" s="21">
        <f>(Q313-Q312)/Q312</f>
        <v>2.9442996428225947E-3</v>
      </c>
      <c r="AB313" s="31">
        <v>0</v>
      </c>
      <c r="AC313" s="21">
        <f>(S313-S312)/S312</f>
        <v>-4.3824410196481096E-4</v>
      </c>
      <c r="AD313" s="21">
        <f>(T313-T312)/T312</f>
        <v>2.305095908454772E-3</v>
      </c>
      <c r="AE313" s="21">
        <f>(U313-U312)/U312</f>
        <v>3.3708788950095048E-3</v>
      </c>
      <c r="AF313" s="21">
        <f>(V313-V312)/V312</f>
        <v>-1.8080781812458133E-2</v>
      </c>
      <c r="AG313" s="21">
        <f>(W313-W312)/W312</f>
        <v>4.0976224783861514E-3</v>
      </c>
    </row>
    <row r="314" spans="4:33" x14ac:dyDescent="0.2">
      <c r="D314" s="16"/>
      <c r="E314" s="17"/>
      <c r="F314" s="17"/>
      <c r="G314" s="17"/>
      <c r="H314" s="17"/>
      <c r="I314" s="17"/>
      <c r="J314" s="17"/>
      <c r="K314" s="17"/>
      <c r="L314" s="17"/>
      <c r="N314" s="11">
        <v>42515</v>
      </c>
      <c r="O314" s="12">
        <v>697.88</v>
      </c>
      <c r="P314" s="13">
        <v>2090.54</v>
      </c>
      <c r="Q314" s="12">
        <v>209.96</v>
      </c>
      <c r="R314" s="12">
        <v>226.89</v>
      </c>
      <c r="S314" s="12">
        <v>410.43</v>
      </c>
      <c r="T314" s="12">
        <v>122.22</v>
      </c>
      <c r="U314" s="12">
        <v>370.68</v>
      </c>
      <c r="V314" s="12">
        <v>714.14</v>
      </c>
      <c r="W314" s="12">
        <v>449.6</v>
      </c>
      <c r="Y314" s="21">
        <f>(O314-O313)/O313</f>
        <v>5.5617993717760493E-3</v>
      </c>
      <c r="Z314" s="21">
        <f>(P314-P313)/P313</f>
        <v>6.9747502480660573E-3</v>
      </c>
      <c r="AA314" s="21">
        <f>(Q314-Q313)/Q313</f>
        <v>1.0443235959382145E-2</v>
      </c>
      <c r="AB314" s="31">
        <v>0</v>
      </c>
      <c r="AC314" s="21">
        <f>(S314-S313)/S313</f>
        <v>-2.9229082937523945E-4</v>
      </c>
      <c r="AD314" s="21">
        <f>(T314-T313)/T313</f>
        <v>3.8603696098562534E-3</v>
      </c>
      <c r="AE314" s="21">
        <f>(U314-U313)/U313</f>
        <v>1.2454932808915116E-2</v>
      </c>
      <c r="AF314" s="21">
        <f>(V314-V313)/V313</f>
        <v>-4.5441873431837062E-3</v>
      </c>
      <c r="AG314" s="21">
        <f>(W314-W313)/W313</f>
        <v>8.1169559173057178E-3</v>
      </c>
    </row>
    <row r="315" spans="4:33" x14ac:dyDescent="0.2">
      <c r="D315" s="16"/>
      <c r="E315" s="17"/>
      <c r="F315" s="17"/>
      <c r="G315" s="17"/>
      <c r="H315" s="17"/>
      <c r="I315" s="17"/>
      <c r="J315" s="17"/>
      <c r="K315" s="17"/>
      <c r="L315" s="17"/>
      <c r="N315" s="11">
        <v>42516</v>
      </c>
      <c r="O315" s="12">
        <v>696.98</v>
      </c>
      <c r="P315" s="13">
        <v>2090.1</v>
      </c>
      <c r="Q315" s="12">
        <v>211.06</v>
      </c>
      <c r="R315" s="12">
        <v>226.91</v>
      </c>
      <c r="S315" s="12">
        <v>412.03</v>
      </c>
      <c r="T315" s="12">
        <v>122.76</v>
      </c>
      <c r="U315" s="12">
        <v>371.6</v>
      </c>
      <c r="V315" s="12">
        <v>711.87</v>
      </c>
      <c r="W315" s="12">
        <v>453.38</v>
      </c>
      <c r="Y315" s="21">
        <f>(O315-O314)/O314</f>
        <v>-1.2896199919756653E-3</v>
      </c>
      <c r="Z315" s="21">
        <f>(P315-P314)/P314</f>
        <v>-2.1047193548081098E-4</v>
      </c>
      <c r="AA315" s="21">
        <f>(Q315-Q314)/Q314</f>
        <v>5.239093160601992E-3</v>
      </c>
      <c r="AB315" s="31">
        <v>0</v>
      </c>
      <c r="AC315" s="21">
        <f>(S315-S314)/S314</f>
        <v>3.8983505104401867E-3</v>
      </c>
      <c r="AD315" s="21">
        <f>(T315-T314)/T314</f>
        <v>4.4182621502209642E-3</v>
      </c>
      <c r="AE315" s="21">
        <f>(U315-U314)/U314</f>
        <v>2.481925110607575E-3</v>
      </c>
      <c r="AF315" s="21">
        <f>(V315-V314)/V314</f>
        <v>-3.1786484442826082E-3</v>
      </c>
      <c r="AG315" s="21">
        <f>(W315-W314)/W314</f>
        <v>8.4074733096084799E-3</v>
      </c>
    </row>
    <row r="316" spans="4:33" x14ac:dyDescent="0.2">
      <c r="D316" s="16"/>
      <c r="E316" s="17"/>
      <c r="F316" s="17"/>
      <c r="G316" s="17"/>
      <c r="H316" s="17"/>
      <c r="I316" s="17"/>
      <c r="J316" s="17"/>
      <c r="K316" s="17"/>
      <c r="L316" s="17"/>
      <c r="N316" s="11">
        <v>42517</v>
      </c>
      <c r="O316" s="12">
        <v>702.85</v>
      </c>
      <c r="P316" s="13">
        <v>2099.06</v>
      </c>
      <c r="Q316" s="12">
        <v>212.58</v>
      </c>
      <c r="R316" s="12">
        <v>226.91</v>
      </c>
      <c r="S316" s="12">
        <v>411.84</v>
      </c>
      <c r="T316" s="12">
        <v>122.25</v>
      </c>
      <c r="U316" s="12">
        <v>371.88</v>
      </c>
      <c r="V316" s="12">
        <v>708.37</v>
      </c>
      <c r="W316" s="12">
        <v>473.46</v>
      </c>
      <c r="Y316" s="21">
        <f>(O316-O315)/O315</f>
        <v>8.4220494131825932E-3</v>
      </c>
      <c r="Z316" s="21">
        <f>(P316-P315)/P315</f>
        <v>4.2868762260179112E-3</v>
      </c>
      <c r="AA316" s="21">
        <f>(Q316-Q315)/Q315</f>
        <v>7.2017435800246863E-3</v>
      </c>
      <c r="AB316" s="31">
        <v>0</v>
      </c>
      <c r="AC316" s="21">
        <f>(S316-S315)/S315</f>
        <v>-4.6113147100938702E-4</v>
      </c>
      <c r="AD316" s="21">
        <f>(T316-T315)/T315</f>
        <v>-4.154447702834841E-3</v>
      </c>
      <c r="AE316" s="21">
        <f>(U316-U315)/U315</f>
        <v>7.5349838536052931E-4</v>
      </c>
      <c r="AF316" s="21">
        <f>(V316-V315)/V315</f>
        <v>-4.9166280360178121E-3</v>
      </c>
      <c r="AG316" s="21">
        <f>(W316-W315)/W315</f>
        <v>4.4289558427808864E-2</v>
      </c>
    </row>
    <row r="317" spans="4:33" x14ac:dyDescent="0.2">
      <c r="D317" s="16"/>
      <c r="E317" s="17"/>
      <c r="F317" s="17"/>
      <c r="G317" s="17"/>
      <c r="H317" s="17"/>
      <c r="I317" s="17"/>
      <c r="J317" s="17"/>
      <c r="K317" s="17"/>
      <c r="L317" s="17"/>
      <c r="N317" s="11">
        <v>42521</v>
      </c>
      <c r="O317" s="12">
        <v>705.14</v>
      </c>
      <c r="P317" s="13">
        <v>2096.96</v>
      </c>
      <c r="Q317" s="12">
        <v>212.6</v>
      </c>
      <c r="R317" s="12">
        <v>226.91</v>
      </c>
      <c r="S317" s="12">
        <v>412.35</v>
      </c>
      <c r="T317" s="12">
        <v>122.04</v>
      </c>
      <c r="U317" s="12">
        <v>370.95</v>
      </c>
      <c r="V317" s="12">
        <v>708.84</v>
      </c>
      <c r="W317" s="12">
        <v>531.39</v>
      </c>
      <c r="Y317" s="21">
        <f>(O317-O316)/O316</f>
        <v>3.2581631927153212E-3</v>
      </c>
      <c r="Z317" s="21">
        <f>(P317-P316)/P316</f>
        <v>-1.0004478195001138E-3</v>
      </c>
      <c r="AA317" s="21">
        <f>(Q317-Q316)/Q316</f>
        <v>9.4082227867070317E-5</v>
      </c>
      <c r="AB317" s="31">
        <v>0</v>
      </c>
      <c r="AC317" s="21">
        <f>(S317-S316)/S316</f>
        <v>1.2383449883451043E-3</v>
      </c>
      <c r="AD317" s="21">
        <f>(T317-T316)/T316</f>
        <v>-1.7177914110428937E-3</v>
      </c>
      <c r="AE317" s="21">
        <f>(U317-U316)/U316</f>
        <v>-2.5008067118425484E-3</v>
      </c>
      <c r="AF317" s="21">
        <f>(V317-V316)/V316</f>
        <v>6.6349506613779137E-4</v>
      </c>
      <c r="AG317" s="21">
        <f>(W317-W316)/W316</f>
        <v>0.12235458116841974</v>
      </c>
    </row>
    <row r="318" spans="4:33" x14ac:dyDescent="0.2">
      <c r="D318" s="16"/>
      <c r="E318" s="17"/>
      <c r="F318" s="17"/>
      <c r="G318" s="17"/>
      <c r="H318" s="17"/>
      <c r="I318" s="17"/>
      <c r="J318" s="17"/>
      <c r="K318" s="17"/>
      <c r="L318" s="17"/>
      <c r="N318" s="11">
        <v>42522</v>
      </c>
      <c r="O318" s="12">
        <v>710.11</v>
      </c>
      <c r="P318" s="13">
        <v>2099.33</v>
      </c>
      <c r="Q318" s="12">
        <v>212.49</v>
      </c>
      <c r="R318" s="12">
        <v>226.92</v>
      </c>
      <c r="S318" s="12">
        <v>411.97</v>
      </c>
      <c r="T318" s="12">
        <v>122.35</v>
      </c>
      <c r="U318" s="12">
        <v>371.67</v>
      </c>
      <c r="V318" s="12">
        <v>707.21</v>
      </c>
      <c r="W318" s="12">
        <v>536.91999999999996</v>
      </c>
      <c r="Y318" s="21">
        <f>(O318-O317)/O317</f>
        <v>7.0482457384349597E-3</v>
      </c>
      <c r="Z318" s="21">
        <f>(P318-P317)/P317</f>
        <v>1.1302075385319181E-3</v>
      </c>
      <c r="AA318" s="21">
        <f>(Q318-Q317)/Q317</f>
        <v>-5.1740357478826542E-4</v>
      </c>
      <c r="AB318" s="31">
        <v>0</v>
      </c>
      <c r="AC318" s="21">
        <f>(S318-S317)/S317</f>
        <v>-9.2154722929549036E-4</v>
      </c>
      <c r="AD318" s="21">
        <f>(T318-T317)/T317</f>
        <v>2.5401507702391677E-3</v>
      </c>
      <c r="AE318" s="21">
        <f>(U318-U317)/U317</f>
        <v>1.9409623938536928E-3</v>
      </c>
      <c r="AF318" s="21">
        <f>(V318-V317)/V317</f>
        <v>-2.2995316291405613E-3</v>
      </c>
      <c r="AG318" s="21">
        <f>(W318-W317)/W317</f>
        <v>1.0406669301266439E-2</v>
      </c>
    </row>
    <row r="319" spans="4:33" x14ac:dyDescent="0.2">
      <c r="D319" s="16"/>
      <c r="E319" s="17"/>
      <c r="F319" s="17"/>
      <c r="G319" s="17"/>
      <c r="H319" s="17"/>
      <c r="I319" s="17"/>
      <c r="J319" s="17"/>
      <c r="K319" s="17"/>
      <c r="L319" s="17"/>
      <c r="N319" s="11">
        <v>42523</v>
      </c>
      <c r="O319" s="12">
        <v>713.21</v>
      </c>
      <c r="P319" s="13">
        <v>2105.2600000000002</v>
      </c>
      <c r="Q319" s="12">
        <v>212.85</v>
      </c>
      <c r="R319" s="12">
        <v>226.93</v>
      </c>
      <c r="S319" s="12">
        <v>412.84</v>
      </c>
      <c r="T319" s="12">
        <v>122.46</v>
      </c>
      <c r="U319" s="12">
        <v>374.55</v>
      </c>
      <c r="V319" s="12">
        <v>705.99</v>
      </c>
      <c r="W319" s="12">
        <v>537.97</v>
      </c>
      <c r="Y319" s="21">
        <f>(O319-O318)/O318</f>
        <v>4.3655208348002744E-3</v>
      </c>
      <c r="Z319" s="21">
        <f>(P319-P318)/P318</f>
        <v>2.8247107410460915E-3</v>
      </c>
      <c r="AA319" s="21">
        <f>(Q319-Q318)/Q318</f>
        <v>1.6941973739940006E-3</v>
      </c>
      <c r="AB319" s="31">
        <v>0</v>
      </c>
      <c r="AC319" s="21">
        <f>(S319-S318)/S318</f>
        <v>2.1118042575914452E-3</v>
      </c>
      <c r="AD319" s="21">
        <f>(T319-T318)/T318</f>
        <v>8.9906007355945597E-4</v>
      </c>
      <c r="AE319" s="21">
        <f>(U319-U318)/U318</f>
        <v>7.7488094277181245E-3</v>
      </c>
      <c r="AF319" s="21">
        <f>(V319-V318)/V318</f>
        <v>-1.7250887289490069E-3</v>
      </c>
      <c r="AG319" s="21">
        <f>(W319-W318)/W318</f>
        <v>1.955598599419035E-3</v>
      </c>
    </row>
    <row r="320" spans="4:33" x14ac:dyDescent="0.2">
      <c r="D320" s="16"/>
      <c r="E320" s="17"/>
      <c r="F320" s="17"/>
      <c r="G320" s="17"/>
      <c r="H320" s="17"/>
      <c r="I320" s="17"/>
      <c r="J320" s="17"/>
      <c r="K320" s="17"/>
      <c r="L320" s="17"/>
      <c r="N320" s="11">
        <v>42524</v>
      </c>
      <c r="O320" s="12">
        <v>709.55</v>
      </c>
      <c r="P320" s="13">
        <v>2099.13</v>
      </c>
      <c r="Q320" s="12">
        <v>214.8</v>
      </c>
      <c r="R320" s="12">
        <v>226.95</v>
      </c>
      <c r="S320" s="12">
        <v>415.24</v>
      </c>
      <c r="T320" s="12">
        <v>124.28</v>
      </c>
      <c r="U320" s="12">
        <v>374.02</v>
      </c>
      <c r="V320" s="12">
        <v>723.63</v>
      </c>
      <c r="W320" s="12">
        <v>569.19000000000005</v>
      </c>
      <c r="Y320" s="21">
        <f>(O320-O319)/O319</f>
        <v>-5.131728382944829E-3</v>
      </c>
      <c r="Z320" s="21">
        <f>(P320-P319)/P319</f>
        <v>-2.911754367631603E-3</v>
      </c>
      <c r="AA320" s="21">
        <f>(Q320-Q319)/Q319</f>
        <v>9.1613812544045908E-3</v>
      </c>
      <c r="AB320" s="31">
        <v>0</v>
      </c>
      <c r="AC320" s="21">
        <f>(S320-S319)/S319</f>
        <v>5.8133901753706866E-3</v>
      </c>
      <c r="AD320" s="21">
        <f>(T320-T319)/T319</f>
        <v>1.486199575371556E-2</v>
      </c>
      <c r="AE320" s="21">
        <f>(U320-U319)/U319</f>
        <v>-1.4150313709785864E-3</v>
      </c>
      <c r="AF320" s="21">
        <f>(V320-V319)/V319</f>
        <v>2.4986189606085053E-2</v>
      </c>
      <c r="AG320" s="21">
        <f>(W320-W319)/W319</f>
        <v>5.8032975816495393E-2</v>
      </c>
    </row>
    <row r="321" spans="4:33" x14ac:dyDescent="0.2">
      <c r="D321" s="16"/>
      <c r="E321" s="17"/>
      <c r="F321" s="17"/>
      <c r="G321" s="17"/>
      <c r="H321" s="17"/>
      <c r="I321" s="17"/>
      <c r="J321" s="17"/>
      <c r="K321" s="17"/>
      <c r="L321" s="17"/>
      <c r="N321" s="11">
        <v>42527</v>
      </c>
      <c r="O321" s="12">
        <v>717.38</v>
      </c>
      <c r="P321" s="13">
        <v>2109.41</v>
      </c>
      <c r="Q321" s="12">
        <v>216.91</v>
      </c>
      <c r="R321" s="12">
        <v>226.95</v>
      </c>
      <c r="S321" s="12">
        <v>414.95</v>
      </c>
      <c r="T321" s="12">
        <v>124.46</v>
      </c>
      <c r="U321" s="12">
        <v>378.77</v>
      </c>
      <c r="V321" s="12">
        <v>726.25</v>
      </c>
      <c r="W321" s="12">
        <v>585.54</v>
      </c>
      <c r="Y321" s="21">
        <f>(O321-O320)/O320</f>
        <v>1.1035163131562315E-2</v>
      </c>
      <c r="Z321" s="21">
        <f>(P321-P320)/P320</f>
        <v>4.8972669629797792E-3</v>
      </c>
      <c r="AA321" s="21">
        <f>(Q321-Q320)/Q320</f>
        <v>9.8230912476721839E-3</v>
      </c>
      <c r="AB321" s="31">
        <v>0</v>
      </c>
      <c r="AC321" s="21">
        <f>(S321-S320)/S320</f>
        <v>-6.9839129178311452E-4</v>
      </c>
      <c r="AD321" s="21">
        <f>(T321-T320)/T320</f>
        <v>1.4483424525264935E-3</v>
      </c>
      <c r="AE321" s="21">
        <f>(U321-U320)/U320</f>
        <v>1.2699855622693974E-2</v>
      </c>
      <c r="AF321" s="21">
        <f>(V321-V320)/V320</f>
        <v>3.6206348548291317E-3</v>
      </c>
      <c r="AG321" s="21">
        <f>(W321-W320)/W320</f>
        <v>2.8725030306224471E-2</v>
      </c>
    </row>
    <row r="322" spans="4:33" x14ac:dyDescent="0.2">
      <c r="D322" s="16"/>
      <c r="E322" s="17"/>
      <c r="F322" s="17"/>
      <c r="G322" s="17"/>
      <c r="H322" s="17"/>
      <c r="I322" s="17"/>
      <c r="J322" s="17"/>
      <c r="K322" s="17"/>
      <c r="L322" s="17"/>
      <c r="N322" s="11">
        <v>42528</v>
      </c>
      <c r="O322" s="12">
        <v>720.15</v>
      </c>
      <c r="P322" s="13">
        <v>2112.13</v>
      </c>
      <c r="Q322" s="12">
        <v>219.43</v>
      </c>
      <c r="R322" s="12">
        <v>226.95</v>
      </c>
      <c r="S322" s="12">
        <v>415.47</v>
      </c>
      <c r="T322" s="12">
        <v>124.84</v>
      </c>
      <c r="U322" s="12">
        <v>382.37</v>
      </c>
      <c r="V322" s="12">
        <v>726.01</v>
      </c>
      <c r="W322" s="12">
        <v>576.6</v>
      </c>
      <c r="Y322" s="21">
        <f>(O322-O321)/O321</f>
        <v>3.8612729655133704E-3</v>
      </c>
      <c r="Z322" s="21">
        <f>(P322-P321)/P321</f>
        <v>1.289460085995731E-3</v>
      </c>
      <c r="AA322" s="21">
        <f>(Q322-Q321)/Q321</f>
        <v>1.1617721635701491E-2</v>
      </c>
      <c r="AB322" s="31">
        <v>0</v>
      </c>
      <c r="AC322" s="21">
        <f>(S322-S321)/S321</f>
        <v>1.2531630316906584E-3</v>
      </c>
      <c r="AD322" s="21">
        <f>(T322-T321)/T321</f>
        <v>3.0531897798490252E-3</v>
      </c>
      <c r="AE322" s="21">
        <f>(U322-U321)/U321</f>
        <v>9.5044486099744516E-3</v>
      </c>
      <c r="AF322" s="21">
        <f>(V322-V321)/V321</f>
        <v>-3.304647160068972E-4</v>
      </c>
      <c r="AG322" s="21">
        <f>(W322-W321)/W321</f>
        <v>-1.5267957782559589E-2</v>
      </c>
    </row>
    <row r="323" spans="4:33" x14ac:dyDescent="0.2">
      <c r="D323" s="16"/>
      <c r="E323" s="17"/>
      <c r="F323" s="17"/>
      <c r="G323" s="17"/>
      <c r="H323" s="17"/>
      <c r="I323" s="17"/>
      <c r="J323" s="17"/>
      <c r="K323" s="17"/>
      <c r="L323" s="17"/>
      <c r="N323" s="11">
        <v>42529</v>
      </c>
      <c r="O323" s="12">
        <v>726.38</v>
      </c>
      <c r="P323" s="13">
        <v>2119.12</v>
      </c>
      <c r="Q323" s="12">
        <v>220.82</v>
      </c>
      <c r="R323" s="12">
        <v>226.96</v>
      </c>
      <c r="S323" s="12">
        <v>416.06</v>
      </c>
      <c r="T323" s="12">
        <v>125.37</v>
      </c>
      <c r="U323" s="12">
        <v>389.83</v>
      </c>
      <c r="V323" s="12">
        <v>734.92</v>
      </c>
      <c r="W323" s="12">
        <v>581.65</v>
      </c>
      <c r="Y323" s="21">
        <f>(O323-O322)/O322</f>
        <v>8.6509754912171329E-3</v>
      </c>
      <c r="Z323" s="21">
        <f>(P323-P322)/P322</f>
        <v>3.3094553839014555E-3</v>
      </c>
      <c r="AA323" s="21">
        <f>(Q323-Q322)/Q322</f>
        <v>6.3345941758191056E-3</v>
      </c>
      <c r="AB323" s="31">
        <v>0</v>
      </c>
      <c r="AC323" s="21">
        <f>(S323-S322)/S322</f>
        <v>1.4200784653524321E-3</v>
      </c>
      <c r="AD323" s="21">
        <f>(T323-T322)/T322</f>
        <v>4.24543415571933E-3</v>
      </c>
      <c r="AE323" s="21">
        <f>(U323-U322)/U322</f>
        <v>1.9509898789130894E-2</v>
      </c>
      <c r="AF323" s="21">
        <f>(V323-V322)/V322</f>
        <v>1.2272558229225449E-2</v>
      </c>
      <c r="AG323" s="21">
        <f>(W323-W322)/W322</f>
        <v>8.7582379465833415E-3</v>
      </c>
    </row>
    <row r="324" spans="4:33" x14ac:dyDescent="0.2">
      <c r="D324" s="16"/>
      <c r="E324" s="17"/>
      <c r="F324" s="17"/>
      <c r="G324" s="17"/>
      <c r="H324" s="17"/>
      <c r="I324" s="17"/>
      <c r="J324" s="17"/>
      <c r="K324" s="17"/>
      <c r="L324" s="17"/>
      <c r="N324" s="11">
        <v>42530</v>
      </c>
      <c r="O324" s="12">
        <v>722.51</v>
      </c>
      <c r="P324" s="13">
        <v>2115.48</v>
      </c>
      <c r="Q324" s="12">
        <v>219.37</v>
      </c>
      <c r="R324" s="12">
        <v>226.96</v>
      </c>
      <c r="S324" s="12">
        <v>416.8</v>
      </c>
      <c r="T324" s="12">
        <v>124.99</v>
      </c>
      <c r="U324" s="12">
        <v>387.76</v>
      </c>
      <c r="V324" s="12">
        <v>740.98</v>
      </c>
      <c r="W324" s="12">
        <v>574.63</v>
      </c>
      <c r="Y324" s="21">
        <f>(O324-O323)/O323</f>
        <v>-5.3277898620556798E-3</v>
      </c>
      <c r="Z324" s="21">
        <f>(P324-P323)/P323</f>
        <v>-1.7176941371889619E-3</v>
      </c>
      <c r="AA324" s="21">
        <f>(Q324-Q323)/Q323</f>
        <v>-6.5664341998006911E-3</v>
      </c>
      <c r="AB324" s="31">
        <v>0</v>
      </c>
      <c r="AC324" s="21">
        <f>(S324-S323)/S323</f>
        <v>1.7785896264962003E-3</v>
      </c>
      <c r="AD324" s="21">
        <f>(T324-T323)/T323</f>
        <v>-3.0310281566563744E-3</v>
      </c>
      <c r="AE324" s="21">
        <f>(U324-U323)/U323</f>
        <v>-5.3100069260959733E-3</v>
      </c>
      <c r="AF324" s="21">
        <f>(V324-V323)/V323</f>
        <v>8.2457954607305008E-3</v>
      </c>
      <c r="AG324" s="21">
        <f>(W324-W323)/W323</f>
        <v>-1.2069113728187024E-2</v>
      </c>
    </row>
    <row r="325" spans="4:33" x14ac:dyDescent="0.2">
      <c r="D325" s="16"/>
      <c r="E325" s="17"/>
      <c r="F325" s="17"/>
      <c r="G325" s="17"/>
      <c r="H325" s="17"/>
      <c r="I325" s="17"/>
      <c r="J325" s="17"/>
      <c r="K325" s="17"/>
      <c r="L325" s="17"/>
      <c r="N325" s="11">
        <v>42531</v>
      </c>
      <c r="O325" s="12">
        <v>712.58</v>
      </c>
      <c r="P325" s="13">
        <v>2096.0700000000002</v>
      </c>
      <c r="Q325" s="12">
        <v>216.03</v>
      </c>
      <c r="R325" s="12">
        <v>226.97</v>
      </c>
      <c r="S325" s="12">
        <v>417.44</v>
      </c>
      <c r="T325" s="12">
        <v>124.55</v>
      </c>
      <c r="U325" s="12">
        <v>381.26</v>
      </c>
      <c r="V325" s="12">
        <v>742.84</v>
      </c>
      <c r="W325" s="12">
        <v>577.47</v>
      </c>
      <c r="Y325" s="21">
        <f>(O325-O324)/O324</f>
        <v>-1.3743754411703574E-2</v>
      </c>
      <c r="Z325" s="21">
        <f>(P325-P324)/P324</f>
        <v>-9.1752226445061431E-3</v>
      </c>
      <c r="AA325" s="21">
        <f>(Q325-Q324)/Q324</f>
        <v>-1.5225418243150856E-2</v>
      </c>
      <c r="AB325" s="31">
        <v>0</v>
      </c>
      <c r="AC325" s="21">
        <f>(S325-S324)/S324</f>
        <v>1.5355086372360518E-3</v>
      </c>
      <c r="AD325" s="21">
        <f>(T325-T324)/T324</f>
        <v>-3.5202816225297843E-3</v>
      </c>
      <c r="AE325" s="21">
        <f>(U325-U324)/U324</f>
        <v>-1.676294615225913E-2</v>
      </c>
      <c r="AF325" s="21">
        <f>(V325-V324)/V324</f>
        <v>2.5101892088855485E-3</v>
      </c>
      <c r="AG325" s="21">
        <f>(W325-W324)/W324</f>
        <v>4.9423107042793311E-3</v>
      </c>
    </row>
    <row r="326" spans="4:33" x14ac:dyDescent="0.2">
      <c r="D326" s="16"/>
      <c r="E326" s="17"/>
      <c r="F326" s="17"/>
      <c r="G326" s="17"/>
      <c r="H326" s="17"/>
      <c r="I326" s="17"/>
      <c r="J326" s="17"/>
      <c r="K326" s="17"/>
      <c r="L326" s="17"/>
      <c r="N326" s="11">
        <v>42534</v>
      </c>
      <c r="O326" s="12">
        <v>704.3</v>
      </c>
      <c r="P326" s="13">
        <v>2079.06</v>
      </c>
      <c r="Q326" s="12">
        <v>212.74</v>
      </c>
      <c r="R326" s="12">
        <v>226.97</v>
      </c>
      <c r="S326" s="12">
        <v>417.62</v>
      </c>
      <c r="T326" s="12">
        <v>124.28</v>
      </c>
      <c r="U326" s="12">
        <v>381.3</v>
      </c>
      <c r="V326" s="12">
        <v>749.24</v>
      </c>
      <c r="W326" s="12">
        <v>704.38</v>
      </c>
      <c r="Y326" s="21">
        <f>(O326-O325)/O325</f>
        <v>-1.1619747958124121E-2</v>
      </c>
      <c r="Z326" s="21">
        <f>(P326-P325)/P325</f>
        <v>-8.1151869928009161E-3</v>
      </c>
      <c r="AA326" s="21">
        <f>(Q326-Q325)/Q325</f>
        <v>-1.5229366291718706E-2</v>
      </c>
      <c r="AB326" s="31">
        <v>0</v>
      </c>
      <c r="AC326" s="21">
        <f>(S326-S325)/S325</f>
        <v>4.311996933691233E-4</v>
      </c>
      <c r="AD326" s="21">
        <f>(T326-T325)/T325</f>
        <v>-2.1678040947410359E-3</v>
      </c>
      <c r="AE326" s="21">
        <f>(U326-U325)/U325</f>
        <v>1.0491528091071832E-4</v>
      </c>
      <c r="AF326" s="21">
        <f>(V326-V325)/V325</f>
        <v>8.6155834365408118E-3</v>
      </c>
      <c r="AG326" s="21">
        <f>(W326-W325)/W325</f>
        <v>0.21976899232860575</v>
      </c>
    </row>
    <row r="327" spans="4:33" x14ac:dyDescent="0.2">
      <c r="D327" s="16"/>
      <c r="E327" s="17"/>
      <c r="F327" s="17"/>
      <c r="G327" s="17"/>
      <c r="H327" s="17"/>
      <c r="I327" s="17"/>
      <c r="J327" s="17"/>
      <c r="K327" s="17"/>
      <c r="L327" s="17"/>
      <c r="N327" s="11">
        <v>42535</v>
      </c>
      <c r="O327" s="12">
        <v>703.9</v>
      </c>
      <c r="P327" s="13">
        <v>2075.3200000000002</v>
      </c>
      <c r="Q327" s="12">
        <v>211.05</v>
      </c>
      <c r="R327" s="12">
        <v>226.97</v>
      </c>
      <c r="S327" s="12">
        <v>417.05</v>
      </c>
      <c r="T327" s="12">
        <v>123.42</v>
      </c>
      <c r="U327" s="12">
        <v>379.16</v>
      </c>
      <c r="V327" s="12">
        <v>749.94</v>
      </c>
      <c r="W327" s="12">
        <v>685.56</v>
      </c>
      <c r="Y327" s="21">
        <f>(O327-O326)/O326</f>
        <v>-5.6793979838133928E-4</v>
      </c>
      <c r="Z327" s="21">
        <f>(P327-P326)/P326</f>
        <v>-1.7988898829277566E-3</v>
      </c>
      <c r="AA327" s="21">
        <f>(Q327-Q326)/Q326</f>
        <v>-7.9439691642380263E-3</v>
      </c>
      <c r="AB327" s="31">
        <v>0</v>
      </c>
      <c r="AC327" s="21">
        <f>(S327-S326)/S326</f>
        <v>-1.3648771610554886E-3</v>
      </c>
      <c r="AD327" s="21">
        <f>(T327-T326)/T326</f>
        <v>-6.9198583842935259E-3</v>
      </c>
      <c r="AE327" s="21">
        <f>(U327-U326)/U326</f>
        <v>-5.61237870443217E-3</v>
      </c>
      <c r="AF327" s="21">
        <f>(V327-V326)/V326</f>
        <v>9.3428007047147176E-4</v>
      </c>
      <c r="AG327" s="21">
        <f>(W327-W326)/W326</f>
        <v>-2.6718532610238863E-2</v>
      </c>
    </row>
    <row r="328" spans="4:33" x14ac:dyDescent="0.2">
      <c r="D328" s="16"/>
      <c r="E328" s="17"/>
      <c r="F328" s="17"/>
      <c r="G328" s="17"/>
      <c r="H328" s="17"/>
      <c r="I328" s="17"/>
      <c r="J328" s="17"/>
      <c r="K328" s="17"/>
      <c r="L328" s="17"/>
      <c r="N328" s="11">
        <v>42536</v>
      </c>
      <c r="O328" s="12">
        <v>703.71</v>
      </c>
      <c r="P328" s="13">
        <v>2071.5</v>
      </c>
      <c r="Q328" s="12">
        <v>212.59</v>
      </c>
      <c r="R328" s="12">
        <v>226.98</v>
      </c>
      <c r="S328" s="12">
        <v>417.37</v>
      </c>
      <c r="T328" s="12">
        <v>123.75</v>
      </c>
      <c r="U328" s="12">
        <v>376.17</v>
      </c>
      <c r="V328" s="12">
        <v>750.06</v>
      </c>
      <c r="W328" s="12">
        <v>694.47</v>
      </c>
      <c r="Y328" s="21">
        <f>(O328-O327)/O327</f>
        <v>-2.6992470521372482E-4</v>
      </c>
      <c r="Z328" s="21">
        <f>(P328-P327)/P327</f>
        <v>-1.8406799915194588E-3</v>
      </c>
      <c r="AA328" s="21">
        <f>(Q328-Q327)/Q327</f>
        <v>7.2968490878938261E-3</v>
      </c>
      <c r="AB328" s="31">
        <v>0</v>
      </c>
      <c r="AC328" s="21">
        <f>(S328-S327)/S327</f>
        <v>7.6729408943770091E-4</v>
      </c>
      <c r="AD328" s="21">
        <f>(T328-T327)/T327</f>
        <v>2.6737967914438362E-3</v>
      </c>
      <c r="AE328" s="21">
        <f>(U328-U327)/U327</f>
        <v>-7.8858529380736592E-3</v>
      </c>
      <c r="AF328" s="21">
        <f>(V328-V327)/V327</f>
        <v>1.6001280102393638E-4</v>
      </c>
      <c r="AG328" s="21">
        <f>(W328-W327)/W327</f>
        <v>1.2996674251706754E-2</v>
      </c>
    </row>
    <row r="329" spans="4:33" x14ac:dyDescent="0.2">
      <c r="D329" s="16"/>
      <c r="E329" s="17"/>
      <c r="F329" s="17"/>
      <c r="G329" s="17"/>
      <c r="H329" s="17"/>
      <c r="I329" s="17"/>
      <c r="J329" s="17"/>
      <c r="K329" s="17"/>
      <c r="L329" s="17"/>
      <c r="N329" s="11">
        <v>42537</v>
      </c>
      <c r="O329" s="12">
        <v>703.01</v>
      </c>
      <c r="P329" s="13">
        <v>2077.9899999999998</v>
      </c>
      <c r="Q329" s="12">
        <v>210.36</v>
      </c>
      <c r="R329" s="12">
        <v>226.99</v>
      </c>
      <c r="S329" s="12">
        <v>417.67</v>
      </c>
      <c r="T329" s="12">
        <v>122.67</v>
      </c>
      <c r="U329" s="12">
        <v>367.81</v>
      </c>
      <c r="V329" s="12">
        <v>755.94</v>
      </c>
      <c r="W329" s="12">
        <v>766.31</v>
      </c>
      <c r="Y329" s="21">
        <f>(O329-O328)/O328</f>
        <v>-9.9472794190795283E-4</v>
      </c>
      <c r="Z329" s="21">
        <f>(P329-P328)/P328</f>
        <v>3.1329954139511377E-3</v>
      </c>
      <c r="AA329" s="21">
        <f>(Q329-Q328)/Q328</f>
        <v>-1.0489674961192859E-2</v>
      </c>
      <c r="AB329" s="31">
        <v>0</v>
      </c>
      <c r="AC329" s="21">
        <f>(S329-S328)/S328</f>
        <v>7.1878668807056419E-4</v>
      </c>
      <c r="AD329" s="21">
        <f>(T329-T328)/T328</f>
        <v>-8.7272727272727137E-3</v>
      </c>
      <c r="AE329" s="21">
        <f>(U329-U328)/U328</f>
        <v>-2.2223994470585144E-2</v>
      </c>
      <c r="AF329" s="21">
        <f>(V329-V328)/V328</f>
        <v>7.839372850172133E-3</v>
      </c>
      <c r="AG329" s="21">
        <f>(W329-W328)/W328</f>
        <v>0.10344579319481031</v>
      </c>
    </row>
    <row r="330" spans="4:33" x14ac:dyDescent="0.2">
      <c r="D330" s="16"/>
      <c r="E330" s="17"/>
      <c r="F330" s="17"/>
      <c r="G330" s="17"/>
      <c r="H330" s="17"/>
      <c r="I330" s="17"/>
      <c r="J330" s="17"/>
      <c r="K330" s="17"/>
      <c r="L330" s="17"/>
      <c r="N330" s="11">
        <v>42538</v>
      </c>
      <c r="O330" s="12">
        <v>701.48</v>
      </c>
      <c r="P330" s="13">
        <v>2071.2199999999998</v>
      </c>
      <c r="Q330" s="12">
        <v>212.22</v>
      </c>
      <c r="R330" s="12">
        <v>226.99</v>
      </c>
      <c r="S330" s="12">
        <v>416.61</v>
      </c>
      <c r="T330" s="12">
        <v>123.68</v>
      </c>
      <c r="U330" s="12">
        <v>376.85</v>
      </c>
      <c r="V330" s="12">
        <v>753.84</v>
      </c>
      <c r="W330" s="12">
        <v>748.91</v>
      </c>
      <c r="Y330" s="21">
        <f>(O330-O329)/O329</f>
        <v>-2.1763559551072854E-3</v>
      </c>
      <c r="Z330" s="21">
        <f>(P330-P329)/P329</f>
        <v>-3.2579560055630598E-3</v>
      </c>
      <c r="AA330" s="21">
        <f>(Q330-Q329)/Q329</f>
        <v>8.8419851682828721E-3</v>
      </c>
      <c r="AB330" s="31">
        <v>0</v>
      </c>
      <c r="AC330" s="21">
        <f>(S330-S329)/S329</f>
        <v>-2.5378887638566384E-3</v>
      </c>
      <c r="AD330" s="21">
        <f>(T330-T329)/T329</f>
        <v>8.2334719165240485E-3</v>
      </c>
      <c r="AE330" s="21">
        <f>(U330-U329)/U329</f>
        <v>2.4577907071585928E-2</v>
      </c>
      <c r="AF330" s="21">
        <f>(V330-V329)/V329</f>
        <v>-2.7779982538296989E-3</v>
      </c>
      <c r="AG330" s="21">
        <f>(W330-W329)/W329</f>
        <v>-2.2706215500254437E-2</v>
      </c>
    </row>
    <row r="331" spans="4:33" x14ac:dyDescent="0.2">
      <c r="D331" s="16"/>
      <c r="E331" s="17"/>
      <c r="F331" s="17"/>
      <c r="G331" s="17"/>
      <c r="H331" s="17"/>
      <c r="I331" s="17"/>
      <c r="J331" s="17"/>
      <c r="K331" s="17"/>
      <c r="L331" s="17"/>
      <c r="N331" s="11">
        <v>42541</v>
      </c>
      <c r="O331" s="12">
        <v>710.04</v>
      </c>
      <c r="P331" s="13">
        <v>2083.25</v>
      </c>
      <c r="Q331" s="12">
        <v>215.62</v>
      </c>
      <c r="R331" s="12">
        <v>226.98</v>
      </c>
      <c r="S331" s="12">
        <v>416.33</v>
      </c>
      <c r="T331" s="12">
        <v>125</v>
      </c>
      <c r="U331" s="12">
        <v>382.89</v>
      </c>
      <c r="V331" s="12">
        <v>752.27</v>
      </c>
      <c r="W331" s="12">
        <v>737.23</v>
      </c>
      <c r="Y331" s="21">
        <f>(O331-O330)/O330</f>
        <v>1.2202771283571799E-2</v>
      </c>
      <c r="Z331" s="21">
        <f>(P331-P330)/P330</f>
        <v>5.808171029634805E-3</v>
      </c>
      <c r="AA331" s="21">
        <f>(Q331-Q330)/Q330</f>
        <v>1.6021110168692891E-2</v>
      </c>
      <c r="AB331" s="31">
        <v>0</v>
      </c>
      <c r="AC331" s="21">
        <f>(S331-S330)/S330</f>
        <v>-6.7209140443107358E-4</v>
      </c>
      <c r="AD331" s="21">
        <f>(T331-T330)/T330</f>
        <v>1.0672703751617021E-2</v>
      </c>
      <c r="AE331" s="21">
        <f>(U331-U330)/U330</f>
        <v>1.6027597187209669E-2</v>
      </c>
      <c r="AF331" s="21">
        <f>(V331-V330)/V330</f>
        <v>-2.0826700626128225E-3</v>
      </c>
      <c r="AG331" s="21">
        <f>(W331-W330)/W330</f>
        <v>-1.5595999519301318E-2</v>
      </c>
    </row>
    <row r="332" spans="4:33" x14ac:dyDescent="0.2">
      <c r="D332" s="16"/>
      <c r="E332" s="17"/>
      <c r="F332" s="17"/>
      <c r="G332" s="17"/>
      <c r="H332" s="17"/>
      <c r="I332" s="17"/>
      <c r="J332" s="17"/>
      <c r="K332" s="17"/>
      <c r="L332" s="17"/>
      <c r="N332" s="11">
        <v>42542</v>
      </c>
      <c r="O332" s="12">
        <v>708.28</v>
      </c>
      <c r="P332" s="13">
        <v>2088.9</v>
      </c>
      <c r="Q332" s="12">
        <v>216.57</v>
      </c>
      <c r="R332" s="12">
        <v>226.99</v>
      </c>
      <c r="S332" s="12">
        <v>416</v>
      </c>
      <c r="T332" s="12">
        <v>124.55</v>
      </c>
      <c r="U332" s="12">
        <v>380.16</v>
      </c>
      <c r="V332" s="12">
        <v>740.86</v>
      </c>
      <c r="W332" s="12">
        <v>666.65</v>
      </c>
      <c r="Y332" s="21">
        <f>(O332-O331)/O331</f>
        <v>-2.4787335924736508E-3</v>
      </c>
      <c r="Z332" s="21">
        <f>(P332-P331)/P331</f>
        <v>2.7121084843394171E-3</v>
      </c>
      <c r="AA332" s="21">
        <f>(Q332-Q331)/Q331</f>
        <v>4.405899267229332E-3</v>
      </c>
      <c r="AB332" s="31">
        <v>0</v>
      </c>
      <c r="AC332" s="21">
        <f>(S332-S331)/S331</f>
        <v>-7.9264045348637882E-4</v>
      </c>
      <c r="AD332" s="21">
        <f>(T332-T331)/T331</f>
        <v>-3.6000000000000229E-3</v>
      </c>
      <c r="AE332" s="21">
        <f>(U332-U331)/U331</f>
        <v>-7.1299851132177947E-3</v>
      </c>
      <c r="AF332" s="21">
        <f>(V332-V331)/V331</f>
        <v>-1.5167426588857683E-2</v>
      </c>
      <c r="AG332" s="21">
        <f>(W332-W331)/W331</f>
        <v>-9.5736744299608045E-2</v>
      </c>
    </row>
    <row r="333" spans="4:33" x14ac:dyDescent="0.2">
      <c r="D333" s="16"/>
      <c r="E333" s="17"/>
      <c r="F333" s="17"/>
      <c r="G333" s="17"/>
      <c r="H333" s="17"/>
      <c r="I333" s="17"/>
      <c r="J333" s="17"/>
      <c r="K333" s="17"/>
      <c r="L333" s="17"/>
      <c r="N333" s="11">
        <v>42543</v>
      </c>
      <c r="O333" s="12">
        <v>705.11</v>
      </c>
      <c r="P333" s="13">
        <v>2085.4499999999998</v>
      </c>
      <c r="Q333" s="12">
        <v>217.35</v>
      </c>
      <c r="R333" s="12">
        <v>226.99</v>
      </c>
      <c r="S333" s="12">
        <v>416.43</v>
      </c>
      <c r="T333" s="12">
        <v>124.58</v>
      </c>
      <c r="U333" s="12">
        <v>377.03</v>
      </c>
      <c r="V333" s="12">
        <v>739.4</v>
      </c>
      <c r="W333" s="12">
        <v>596.12</v>
      </c>
      <c r="Y333" s="21">
        <f>(O333-O332)/O332</f>
        <v>-4.475631106342067E-3</v>
      </c>
      <c r="Z333" s="21">
        <f>(P333-P332)/P332</f>
        <v>-1.6515869596439622E-3</v>
      </c>
      <c r="AA333" s="21">
        <f>(Q333-Q332)/Q332</f>
        <v>3.6016068707577279E-3</v>
      </c>
      <c r="AB333" s="31">
        <v>0</v>
      </c>
      <c r="AC333" s="21">
        <f>(S333-S332)/S332</f>
        <v>1.0336538461538625E-3</v>
      </c>
      <c r="AD333" s="21">
        <f>(T333-T332)/T332</f>
        <v>2.4086712163790555E-4</v>
      </c>
      <c r="AE333" s="21">
        <f>(U333-U332)/U332</f>
        <v>-8.2333754208755577E-3</v>
      </c>
      <c r="AF333" s="21">
        <f>(V333-V332)/V332</f>
        <v>-1.970682720082116E-3</v>
      </c>
      <c r="AG333" s="21">
        <f>(W333-W332)/W332</f>
        <v>-0.10579764494112349</v>
      </c>
    </row>
    <row r="334" spans="4:33" x14ac:dyDescent="0.2">
      <c r="D334" s="16"/>
      <c r="E334" s="17"/>
      <c r="F334" s="17"/>
      <c r="G334" s="17"/>
      <c r="H334" s="17"/>
      <c r="I334" s="17"/>
      <c r="J334" s="17"/>
      <c r="K334" s="17"/>
      <c r="L334" s="17"/>
      <c r="N334" s="11">
        <v>42544</v>
      </c>
      <c r="O334" s="12">
        <v>719.19</v>
      </c>
      <c r="P334" s="13">
        <v>2113.3200000000002</v>
      </c>
      <c r="Q334" s="12">
        <v>219.1</v>
      </c>
      <c r="R334" s="12">
        <v>226.98</v>
      </c>
      <c r="S334" s="12">
        <v>415.49</v>
      </c>
      <c r="T334" s="12">
        <v>125.37</v>
      </c>
      <c r="U334" s="12">
        <v>380.72</v>
      </c>
      <c r="V334" s="12">
        <v>735.39</v>
      </c>
      <c r="W334" s="12">
        <v>623.98</v>
      </c>
      <c r="Y334" s="21">
        <f>(O334-O333)/O333</f>
        <v>1.9968515550765186E-2</v>
      </c>
      <c r="Z334" s="21">
        <f>(P334-P333)/P333</f>
        <v>1.3364022153492219E-2</v>
      </c>
      <c r="AA334" s="21">
        <f>(Q334-Q333)/Q333</f>
        <v>8.0515297906602265E-3</v>
      </c>
      <c r="AB334" s="31">
        <v>0</v>
      </c>
      <c r="AC334" s="21">
        <f>(S334-S333)/S333</f>
        <v>-2.2572821362533864E-3</v>
      </c>
      <c r="AD334" s="21">
        <f>(T334-T333)/T333</f>
        <v>6.3413067908171961E-3</v>
      </c>
      <c r="AE334" s="21">
        <f>(U334-U333)/U333</f>
        <v>9.7870196005624341E-3</v>
      </c>
      <c r="AF334" s="21">
        <f>(V334-V333)/V333</f>
        <v>-5.4233162023261984E-3</v>
      </c>
      <c r="AG334" s="21">
        <f>(W334-W333)/W333</f>
        <v>4.6735556599342434E-2</v>
      </c>
    </row>
    <row r="335" spans="4:33" x14ac:dyDescent="0.2">
      <c r="D335" s="16"/>
      <c r="E335" s="17"/>
      <c r="F335" s="17"/>
      <c r="G335" s="17"/>
      <c r="H335" s="17"/>
      <c r="I335" s="17"/>
      <c r="J335" s="17"/>
      <c r="K335" s="17"/>
      <c r="L335" s="17"/>
      <c r="N335" s="11">
        <v>42545</v>
      </c>
      <c r="O335" s="12">
        <v>692.01</v>
      </c>
      <c r="P335" s="13">
        <v>2037.41</v>
      </c>
      <c r="Q335" s="12">
        <v>212.22</v>
      </c>
      <c r="R335" s="12">
        <v>227.01</v>
      </c>
      <c r="S335" s="12">
        <v>417.5</v>
      </c>
      <c r="T335" s="12">
        <v>120.55</v>
      </c>
      <c r="U335" s="12">
        <v>369.23</v>
      </c>
      <c r="V335" s="12">
        <v>769.91</v>
      </c>
      <c r="W335" s="12">
        <v>665.3</v>
      </c>
      <c r="Y335" s="21">
        <f>(O335-O334)/O334</f>
        <v>-3.7792516581153887E-2</v>
      </c>
      <c r="Z335" s="21">
        <f>(P335-P334)/P334</f>
        <v>-3.5919784982870594E-2</v>
      </c>
      <c r="AA335" s="21">
        <f>(Q335-Q334)/Q334</f>
        <v>-3.140118667275215E-2</v>
      </c>
      <c r="AB335" s="31">
        <v>0</v>
      </c>
      <c r="AC335" s="21">
        <f>(S335-S334)/S334</f>
        <v>4.8376615562347848E-3</v>
      </c>
      <c r="AD335" s="21">
        <f>(T335-T334)/T334</f>
        <v>-3.8446199250219408E-2</v>
      </c>
      <c r="AE335" s="21">
        <f>(U335-U334)/U334</f>
        <v>-3.0179659592351357E-2</v>
      </c>
      <c r="AF335" s="21">
        <f>(V335-V334)/V334</f>
        <v>4.6941078883313593E-2</v>
      </c>
      <c r="AG335" s="21">
        <f>(W335-W334)/W334</f>
        <v>6.62200711561267E-2</v>
      </c>
    </row>
    <row r="336" spans="4:33" x14ac:dyDescent="0.2">
      <c r="D336" s="16"/>
      <c r="E336" s="17"/>
      <c r="F336" s="17"/>
      <c r="G336" s="17"/>
      <c r="H336" s="17"/>
      <c r="I336" s="17"/>
      <c r="J336" s="17"/>
      <c r="K336" s="17"/>
      <c r="L336" s="17"/>
      <c r="N336" s="11">
        <v>42548</v>
      </c>
      <c r="O336" s="12">
        <v>670.9</v>
      </c>
      <c r="P336" s="13">
        <v>2000.54</v>
      </c>
      <c r="Q336" s="12">
        <v>209.46</v>
      </c>
      <c r="R336" s="12">
        <v>227.02</v>
      </c>
      <c r="S336" s="12">
        <v>420.15</v>
      </c>
      <c r="T336" s="12">
        <v>118.69</v>
      </c>
      <c r="U336" s="12">
        <v>364.07</v>
      </c>
      <c r="V336" s="12">
        <v>771.25</v>
      </c>
      <c r="W336" s="12">
        <v>655.28</v>
      </c>
      <c r="Y336" s="21">
        <f>(O336-O335)/O335</f>
        <v>-3.0505339518215074E-2</v>
      </c>
      <c r="Z336" s="21">
        <f>(P336-P335)/P335</f>
        <v>-1.8096504876289072E-2</v>
      </c>
      <c r="AA336" s="21">
        <f>(Q336-Q335)/Q335</f>
        <v>-1.3005371783997695E-2</v>
      </c>
      <c r="AB336" s="31">
        <v>0</v>
      </c>
      <c r="AC336" s="21">
        <f>(S336-S335)/S335</f>
        <v>6.3473053892215024E-3</v>
      </c>
      <c r="AD336" s="21">
        <f>(T336-T335)/T335</f>
        <v>-1.5429282455412687E-2</v>
      </c>
      <c r="AE336" s="21">
        <f>(U336-U335)/U335</f>
        <v>-1.3975029114644056E-2</v>
      </c>
      <c r="AF336" s="21">
        <f>(V336-V335)/V335</f>
        <v>1.7404631710200309E-3</v>
      </c>
      <c r="AG336" s="21">
        <f>(W336-W335)/W335</f>
        <v>-1.5060874793326292E-2</v>
      </c>
    </row>
    <row r="337" spans="4:33" x14ac:dyDescent="0.2">
      <c r="D337" s="16"/>
      <c r="E337" s="17"/>
      <c r="F337" s="17"/>
      <c r="G337" s="17"/>
      <c r="H337" s="17"/>
      <c r="I337" s="17"/>
      <c r="J337" s="17"/>
      <c r="K337" s="17"/>
      <c r="L337" s="17"/>
      <c r="N337" s="11">
        <v>42549</v>
      </c>
      <c r="O337" s="12">
        <v>679.84</v>
      </c>
      <c r="P337" s="13">
        <v>2036.09</v>
      </c>
      <c r="Q337" s="12">
        <v>212.22</v>
      </c>
      <c r="R337" s="12">
        <v>227.03</v>
      </c>
      <c r="S337" s="12">
        <v>420.44</v>
      </c>
      <c r="T337" s="12">
        <v>119.6</v>
      </c>
      <c r="U337" s="12">
        <v>372.1</v>
      </c>
      <c r="V337" s="12">
        <v>767.29</v>
      </c>
      <c r="W337" s="12">
        <v>647</v>
      </c>
      <c r="Y337" s="21">
        <f>(O337-O336)/O336</f>
        <v>1.3325383812788872E-2</v>
      </c>
      <c r="Z337" s="21">
        <f>(P337-P336)/P336</f>
        <v>1.7770202045447707E-2</v>
      </c>
      <c r="AA337" s="21">
        <f>(Q337-Q336)/Q336</f>
        <v>1.3176740189057533E-2</v>
      </c>
      <c r="AB337" s="31">
        <v>0</v>
      </c>
      <c r="AC337" s="21">
        <f>(S337-S336)/S336</f>
        <v>6.9022967987628341E-4</v>
      </c>
      <c r="AD337" s="21">
        <f>(T337-T336)/T336</f>
        <v>7.6670317634172768E-3</v>
      </c>
      <c r="AE337" s="21">
        <f>(U337-U336)/U336</f>
        <v>2.2056197983904277E-2</v>
      </c>
      <c r="AF337" s="21">
        <f>(V337-V336)/V336</f>
        <v>-5.1345218800648773E-3</v>
      </c>
      <c r="AG337" s="21">
        <f>(W337-W336)/W336</f>
        <v>-1.263581980222191E-2</v>
      </c>
    </row>
    <row r="338" spans="4:33" x14ac:dyDescent="0.2">
      <c r="D338" s="16"/>
      <c r="E338" s="17"/>
      <c r="F338" s="17"/>
      <c r="G338" s="17"/>
      <c r="H338" s="17"/>
      <c r="I338" s="17"/>
      <c r="J338" s="17"/>
      <c r="K338" s="17"/>
      <c r="L338" s="17"/>
      <c r="N338" s="11">
        <v>42550</v>
      </c>
      <c r="O338" s="12">
        <v>693.87</v>
      </c>
      <c r="P338" s="13">
        <v>2070.77</v>
      </c>
      <c r="Q338" s="12">
        <v>216.38</v>
      </c>
      <c r="R338" s="12">
        <v>227.03</v>
      </c>
      <c r="S338" s="12">
        <v>420.78</v>
      </c>
      <c r="T338" s="12">
        <v>120.97</v>
      </c>
      <c r="U338" s="12">
        <v>380.33</v>
      </c>
      <c r="V338" s="12">
        <v>772.53</v>
      </c>
      <c r="W338" s="12">
        <v>639.89</v>
      </c>
      <c r="Y338" s="21">
        <f>(O338-O337)/O337</f>
        <v>2.0637208755001135E-2</v>
      </c>
      <c r="Z338" s="21">
        <f>(P338-P337)/P337</f>
        <v>1.7032645904650614E-2</v>
      </c>
      <c r="AA338" s="21">
        <f>(Q338-Q337)/Q337</f>
        <v>1.9602299500518314E-2</v>
      </c>
      <c r="AB338" s="31">
        <v>0</v>
      </c>
      <c r="AC338" s="21">
        <f>(S338-S337)/S337</f>
        <v>8.0867662448857146E-4</v>
      </c>
      <c r="AD338" s="21">
        <f>(T338-T337)/T337</f>
        <v>1.1454849498327797E-2</v>
      </c>
      <c r="AE338" s="21">
        <f>(U338-U337)/U337</f>
        <v>2.2117710292931903E-2</v>
      </c>
      <c r="AF338" s="21">
        <f>(V338-V337)/V337</f>
        <v>6.8292301476625648E-3</v>
      </c>
      <c r="AG338" s="21">
        <f>(W338-W337)/W337</f>
        <v>-1.0989180834621351E-2</v>
      </c>
    </row>
    <row r="339" spans="4:33" x14ac:dyDescent="0.2">
      <c r="D339" s="16"/>
      <c r="E339" s="17"/>
      <c r="F339" s="17"/>
      <c r="G339" s="17"/>
      <c r="H339" s="17"/>
      <c r="I339" s="17"/>
      <c r="J339" s="17"/>
      <c r="K339" s="17"/>
      <c r="L339" s="17"/>
      <c r="N339" s="11">
        <v>42551</v>
      </c>
      <c r="O339" s="12">
        <v>708.36</v>
      </c>
      <c r="P339" s="13">
        <v>2098.86</v>
      </c>
      <c r="Q339" s="12">
        <v>219.27</v>
      </c>
      <c r="R339" s="12">
        <v>227.03</v>
      </c>
      <c r="S339" s="12">
        <v>420.64</v>
      </c>
      <c r="T339" s="12">
        <v>120.91</v>
      </c>
      <c r="U339" s="12">
        <v>374.03</v>
      </c>
      <c r="V339" s="12">
        <v>768.86</v>
      </c>
      <c r="W339" s="12">
        <v>673.34</v>
      </c>
      <c r="Y339" s="21">
        <f>(O339-O338)/O338</f>
        <v>2.0882874313632248E-2</v>
      </c>
      <c r="Z339" s="21">
        <f>(P339-P338)/P338</f>
        <v>1.3565002390415229E-2</v>
      </c>
      <c r="AA339" s="21">
        <f>(Q339-Q338)/Q338</f>
        <v>1.3356132729457505E-2</v>
      </c>
      <c r="AB339" s="31">
        <v>0</v>
      </c>
      <c r="AC339" s="21">
        <f>(S339-S338)/S338</f>
        <v>-3.3271543324299245E-4</v>
      </c>
      <c r="AD339" s="21">
        <f>(T339-T338)/T338</f>
        <v>-4.959907415061774E-4</v>
      </c>
      <c r="AE339" s="21">
        <f>(U339-U338)/U338</f>
        <v>-1.6564562353745461E-2</v>
      </c>
      <c r="AF339" s="21">
        <f>(V339-V338)/V338</f>
        <v>-4.7506245712140103E-3</v>
      </c>
      <c r="AG339" s="21">
        <f>(W339-W338)/W338</f>
        <v>5.2274609698542009E-2</v>
      </c>
    </row>
    <row r="340" spans="4:33" x14ac:dyDescent="0.2">
      <c r="D340" s="16"/>
      <c r="E340" s="17"/>
      <c r="F340" s="17"/>
      <c r="G340" s="17"/>
      <c r="H340" s="17"/>
      <c r="I340" s="17"/>
      <c r="J340" s="17"/>
      <c r="K340" s="17"/>
      <c r="L340" s="17"/>
      <c r="N340" s="11">
        <v>42552</v>
      </c>
      <c r="O340" s="12">
        <v>710.17</v>
      </c>
      <c r="P340" s="13">
        <v>2102.9499999999998</v>
      </c>
      <c r="Q340" s="12">
        <v>220.19</v>
      </c>
      <c r="R340" s="12">
        <v>227.03</v>
      </c>
      <c r="S340" s="12">
        <v>422.05</v>
      </c>
      <c r="T340" s="12">
        <v>121.54</v>
      </c>
      <c r="U340" s="12">
        <v>376.44</v>
      </c>
      <c r="V340" s="12">
        <v>779.58</v>
      </c>
      <c r="W340" s="12">
        <v>676.3</v>
      </c>
      <c r="Y340" s="21">
        <f>(O340-O339)/O339</f>
        <v>2.5551979219605079E-3</v>
      </c>
      <c r="Z340" s="21">
        <f>(P340-P339)/P339</f>
        <v>1.9486769007936169E-3</v>
      </c>
      <c r="AA340" s="21">
        <f>(Q340-Q339)/Q339</f>
        <v>4.1957404113649264E-3</v>
      </c>
      <c r="AB340" s="31">
        <v>0</v>
      </c>
      <c r="AC340" s="21">
        <f>(S340-S339)/S339</f>
        <v>3.3520349942944682E-3</v>
      </c>
      <c r="AD340" s="21">
        <f>(T340-T339)/T339</f>
        <v>5.210487139194522E-3</v>
      </c>
      <c r="AE340" s="21">
        <f>(U340-U339)/U339</f>
        <v>6.4433334224528122E-3</v>
      </c>
      <c r="AF340" s="21">
        <f>(V340-V339)/V339</f>
        <v>1.3942720391228607E-2</v>
      </c>
      <c r="AG340" s="21">
        <f>(W340-W339)/W339</f>
        <v>4.395996079246625E-3</v>
      </c>
    </row>
    <row r="341" spans="4:33" x14ac:dyDescent="0.2">
      <c r="D341" s="16"/>
      <c r="E341" s="17"/>
      <c r="F341" s="17"/>
      <c r="G341" s="17"/>
      <c r="H341" s="17"/>
      <c r="I341" s="17"/>
      <c r="J341" s="17"/>
      <c r="K341" s="17"/>
      <c r="L341" s="17"/>
      <c r="N341" s="11">
        <v>42556</v>
      </c>
      <c r="O341" s="12">
        <v>700.06</v>
      </c>
      <c r="P341" s="13">
        <v>2088.5500000000002</v>
      </c>
      <c r="Q341" s="12">
        <v>218.54</v>
      </c>
      <c r="R341" s="12">
        <v>227.03</v>
      </c>
      <c r="S341" s="12">
        <v>425.03</v>
      </c>
      <c r="T341" s="12">
        <v>121.54</v>
      </c>
      <c r="U341" s="12">
        <v>364.31</v>
      </c>
      <c r="V341" s="12">
        <v>791.05</v>
      </c>
      <c r="W341" s="12">
        <v>670.63</v>
      </c>
      <c r="Y341" s="21">
        <f>(O341-O340)/O340</f>
        <v>-1.4236027993297399E-2</v>
      </c>
      <c r="Z341" s="21">
        <f>(P341-P340)/P340</f>
        <v>-6.847523716683534E-3</v>
      </c>
      <c r="AA341" s="21">
        <f>(Q341-Q340)/Q340</f>
        <v>-7.4935283164539977E-3</v>
      </c>
      <c r="AB341" s="31">
        <v>0</v>
      </c>
      <c r="AC341" s="21">
        <f>(S341-S340)/S340</f>
        <v>7.0607747897167665E-3</v>
      </c>
      <c r="AD341" s="21">
        <f>(T341-T340)/T340</f>
        <v>0</v>
      </c>
      <c r="AE341" s="21">
        <f>(U341-U340)/U340</f>
        <v>-3.2222930613112301E-2</v>
      </c>
      <c r="AF341" s="21">
        <f>(V341-V340)/V340</f>
        <v>1.4713050616998785E-2</v>
      </c>
      <c r="AG341" s="21">
        <f>(W341-W340)/W340</f>
        <v>-8.3838533195326921E-3</v>
      </c>
    </row>
    <row r="342" spans="4:33" x14ac:dyDescent="0.2">
      <c r="D342" s="16"/>
      <c r="E342" s="17"/>
      <c r="F342" s="17"/>
      <c r="G342" s="17"/>
      <c r="H342" s="17"/>
      <c r="I342" s="17"/>
      <c r="J342" s="17"/>
      <c r="K342" s="17"/>
      <c r="L342" s="17"/>
      <c r="N342" s="11">
        <v>42557</v>
      </c>
      <c r="O342" s="12">
        <v>704.31</v>
      </c>
      <c r="P342" s="13">
        <v>2099.73</v>
      </c>
      <c r="Q342" s="12">
        <v>216.21</v>
      </c>
      <c r="R342" s="12">
        <v>227.03</v>
      </c>
      <c r="S342" s="12">
        <v>424.74</v>
      </c>
      <c r="T342" s="12">
        <v>120.88</v>
      </c>
      <c r="U342" s="12">
        <v>365.96</v>
      </c>
      <c r="V342" s="12">
        <v>795.94</v>
      </c>
      <c r="W342" s="12">
        <v>677.33</v>
      </c>
      <c r="Y342" s="21">
        <f>(O342-O341)/O341</f>
        <v>6.0709082078678972E-3</v>
      </c>
      <c r="Z342" s="21">
        <f>(P342-P341)/P341</f>
        <v>5.3529960977711025E-3</v>
      </c>
      <c r="AA342" s="21">
        <f>(Q342-Q341)/Q341</f>
        <v>-1.06616637686464E-2</v>
      </c>
      <c r="AB342" s="31">
        <v>0</v>
      </c>
      <c r="AC342" s="21">
        <f>(S342-S341)/S341</f>
        <v>-6.8230477848613895E-4</v>
      </c>
      <c r="AD342" s="21">
        <f>(T342-T341)/T341</f>
        <v>-5.4303110087214968E-3</v>
      </c>
      <c r="AE342" s="21">
        <f>(U342-U341)/U341</f>
        <v>4.529109824050883E-3</v>
      </c>
      <c r="AF342" s="21">
        <f>(V342-V341)/V341</f>
        <v>6.1816572909425454E-3</v>
      </c>
      <c r="AG342" s="21">
        <f>(W342-W341)/W341</f>
        <v>9.9906058482323278E-3</v>
      </c>
    </row>
    <row r="343" spans="4:33" x14ac:dyDescent="0.2">
      <c r="D343" s="16"/>
      <c r="E343" s="17"/>
      <c r="F343" s="17"/>
      <c r="G343" s="17"/>
      <c r="H343" s="17"/>
      <c r="I343" s="17"/>
      <c r="J343" s="17"/>
      <c r="K343" s="17"/>
      <c r="L343" s="17"/>
      <c r="N343" s="11">
        <v>42558</v>
      </c>
      <c r="O343" s="12">
        <v>705.56</v>
      </c>
      <c r="P343" s="13">
        <v>2097.9</v>
      </c>
      <c r="Q343" s="12">
        <v>217.66</v>
      </c>
      <c r="R343" s="12">
        <v>227.03</v>
      </c>
      <c r="S343" s="12">
        <v>425.39</v>
      </c>
      <c r="T343" s="12">
        <v>120.99</v>
      </c>
      <c r="U343" s="12">
        <v>355.27</v>
      </c>
      <c r="V343" s="12">
        <v>793.03</v>
      </c>
      <c r="W343" s="12">
        <v>640.55999999999995</v>
      </c>
      <c r="Y343" s="21">
        <f>(O343-O342)/O342</f>
        <v>1.7747866706421889E-3</v>
      </c>
      <c r="Z343" s="21">
        <f>(P343-P342)/P342</f>
        <v>-8.7154062665196347E-4</v>
      </c>
      <c r="AA343" s="21">
        <f>(Q343-Q342)/Q342</f>
        <v>6.706442810230741E-3</v>
      </c>
      <c r="AB343" s="31">
        <v>0</v>
      </c>
      <c r="AC343" s="21">
        <f>(S343-S342)/S342</f>
        <v>1.5303479775862344E-3</v>
      </c>
      <c r="AD343" s="21">
        <f>(T343-T342)/T342</f>
        <v>9.0999338186630908E-4</v>
      </c>
      <c r="AE343" s="21">
        <f>(U343-U342)/U342</f>
        <v>-2.9210842715050821E-2</v>
      </c>
      <c r="AF343" s="21">
        <f>(V343-V342)/V342</f>
        <v>-3.656054476468178E-3</v>
      </c>
      <c r="AG343" s="21">
        <f>(W343-W342)/W342</f>
        <v>-5.4286684481715107E-2</v>
      </c>
    </row>
    <row r="344" spans="4:33" x14ac:dyDescent="0.2">
      <c r="D344" s="16"/>
      <c r="E344" s="17"/>
      <c r="F344" s="17"/>
      <c r="G344" s="17"/>
      <c r="H344" s="17"/>
      <c r="I344" s="17"/>
      <c r="J344" s="17"/>
      <c r="K344" s="17"/>
      <c r="L344" s="17"/>
      <c r="N344" s="11">
        <v>42559</v>
      </c>
      <c r="O344" s="12">
        <v>722.4</v>
      </c>
      <c r="P344" s="13">
        <v>2129.9</v>
      </c>
      <c r="Q344" s="12">
        <v>218.53</v>
      </c>
      <c r="R344" s="12">
        <v>227.03</v>
      </c>
      <c r="S344" s="12">
        <v>426.55</v>
      </c>
      <c r="T344" s="12">
        <v>121.08</v>
      </c>
      <c r="U344" s="12">
        <v>358.04</v>
      </c>
      <c r="V344" s="12">
        <v>791.72</v>
      </c>
      <c r="W344" s="12">
        <v>666.52</v>
      </c>
      <c r="Y344" s="21">
        <f>(O344-O343)/O343</f>
        <v>2.3867566188559491E-2</v>
      </c>
      <c r="Z344" s="21">
        <f>(P344-P343)/P343</f>
        <v>1.525334858668192E-2</v>
      </c>
      <c r="AA344" s="21">
        <f>(Q344-Q343)/Q343</f>
        <v>3.9970596342920363E-3</v>
      </c>
      <c r="AB344" s="31">
        <v>0</v>
      </c>
      <c r="AC344" s="21">
        <f>(S344-S343)/S343</f>
        <v>2.7269094242930608E-3</v>
      </c>
      <c r="AD344" s="21">
        <f>(T344-T343)/T343</f>
        <v>7.4386312918425833E-4</v>
      </c>
      <c r="AE344" s="21">
        <f>(U344-U343)/U343</f>
        <v>7.7968868747714101E-3</v>
      </c>
      <c r="AF344" s="21">
        <f>(V344-V343)/V343</f>
        <v>-1.6518921100083799E-3</v>
      </c>
      <c r="AG344" s="21">
        <f>(W344-W343)/W343</f>
        <v>4.0527038841014176E-2</v>
      </c>
    </row>
    <row r="345" spans="4:33" x14ac:dyDescent="0.2">
      <c r="D345" s="16"/>
      <c r="E345" s="17"/>
      <c r="F345" s="17"/>
      <c r="G345" s="17"/>
      <c r="H345" s="17"/>
      <c r="I345" s="17"/>
      <c r="J345" s="17"/>
      <c r="K345" s="17"/>
      <c r="L345" s="17"/>
      <c r="N345" s="11">
        <v>42562</v>
      </c>
      <c r="O345" s="12">
        <v>730.53</v>
      </c>
      <c r="P345" s="13">
        <v>2137.16</v>
      </c>
      <c r="Q345" s="12">
        <v>222.59</v>
      </c>
      <c r="R345" s="12">
        <v>227.03</v>
      </c>
      <c r="S345" s="12">
        <v>426.03</v>
      </c>
      <c r="T345" s="12">
        <v>121.37</v>
      </c>
      <c r="U345" s="12">
        <v>355.91</v>
      </c>
      <c r="V345" s="12">
        <v>791.55</v>
      </c>
      <c r="W345" s="12">
        <v>647.66</v>
      </c>
      <c r="Y345" s="21">
        <f>(O345-O344)/O344</f>
        <v>1.125415282392026E-2</v>
      </c>
      <c r="Z345" s="21">
        <f>(P345-P344)/P344</f>
        <v>3.408610732898147E-3</v>
      </c>
      <c r="AA345" s="21">
        <f>(Q345-Q344)/Q344</f>
        <v>1.8578684848762194E-2</v>
      </c>
      <c r="AB345" s="31">
        <v>0</v>
      </c>
      <c r="AC345" s="21">
        <f>(S345-S344)/S344</f>
        <v>-1.2190833431017199E-3</v>
      </c>
      <c r="AD345" s="21">
        <f>(T345-T344)/T344</f>
        <v>2.3951106706310396E-3</v>
      </c>
      <c r="AE345" s="21">
        <f>(U345-U344)/U344</f>
        <v>-5.9490559713998303E-3</v>
      </c>
      <c r="AF345" s="21">
        <f>(V345-V344)/V344</f>
        <v>-2.14722376597879E-4</v>
      </c>
      <c r="AG345" s="21">
        <f>(W345-W344)/W344</f>
        <v>-2.8296225169537319E-2</v>
      </c>
    </row>
    <row r="346" spans="4:33" x14ac:dyDescent="0.2">
      <c r="D346" s="16"/>
      <c r="E346" s="17"/>
      <c r="F346" s="17"/>
      <c r="G346" s="17"/>
      <c r="H346" s="17"/>
      <c r="I346" s="17"/>
      <c r="J346" s="17"/>
      <c r="K346" s="17"/>
      <c r="L346" s="17"/>
      <c r="N346" s="11">
        <v>42563</v>
      </c>
      <c r="O346" s="12">
        <v>740.23</v>
      </c>
      <c r="P346" s="13">
        <v>2152.14</v>
      </c>
      <c r="Q346" s="12">
        <v>224.74</v>
      </c>
      <c r="R346" s="12">
        <v>227.02</v>
      </c>
      <c r="S346" s="12">
        <v>424.66</v>
      </c>
      <c r="T346" s="12">
        <v>122.12</v>
      </c>
      <c r="U346" s="12">
        <v>365.54</v>
      </c>
      <c r="V346" s="12">
        <v>780.04</v>
      </c>
      <c r="W346" s="12">
        <v>664.55</v>
      </c>
      <c r="Y346" s="21">
        <f>(O346-O345)/O345</f>
        <v>1.3278031018575618E-2</v>
      </c>
      <c r="Z346" s="21">
        <f>(P346-P345)/P345</f>
        <v>7.0093020644219524E-3</v>
      </c>
      <c r="AA346" s="21">
        <f>(Q346-Q345)/Q345</f>
        <v>9.6590143312817543E-3</v>
      </c>
      <c r="AB346" s="31">
        <v>0</v>
      </c>
      <c r="AC346" s="21">
        <f>(S346-S345)/S345</f>
        <v>-3.2157359810340768E-3</v>
      </c>
      <c r="AD346" s="21">
        <f>(T346-T345)/T345</f>
        <v>6.1794512647276919E-3</v>
      </c>
      <c r="AE346" s="21">
        <f>(U346-U345)/U345</f>
        <v>2.705740215222948E-2</v>
      </c>
      <c r="AF346" s="21">
        <f>(V346-V345)/V345</f>
        <v>-1.4541090265933917E-2</v>
      </c>
      <c r="AG346" s="21">
        <f>(W346-W345)/W345</f>
        <v>2.6078497977333765E-2</v>
      </c>
    </row>
    <row r="347" spans="4:33" x14ac:dyDescent="0.2">
      <c r="D347" s="16"/>
      <c r="E347" s="17"/>
      <c r="F347" s="17"/>
      <c r="G347" s="17"/>
      <c r="H347" s="17"/>
      <c r="I347" s="17"/>
      <c r="J347" s="17"/>
      <c r="K347" s="17"/>
      <c r="L347" s="17"/>
      <c r="N347" s="11">
        <v>42564</v>
      </c>
      <c r="O347" s="12">
        <v>739.28</v>
      </c>
      <c r="P347" s="13">
        <v>2152.4299999999998</v>
      </c>
      <c r="Q347" s="12">
        <v>225.06</v>
      </c>
      <c r="R347" s="12">
        <v>227.02</v>
      </c>
      <c r="S347" s="12">
        <v>426.12</v>
      </c>
      <c r="T347" s="12">
        <v>123.22</v>
      </c>
      <c r="U347" s="12">
        <v>358.09</v>
      </c>
      <c r="V347" s="12">
        <v>785.79</v>
      </c>
      <c r="W347" s="12">
        <v>654.47</v>
      </c>
      <c r="Y347" s="21">
        <f>(O347-O346)/O346</f>
        <v>-1.2833848938843947E-3</v>
      </c>
      <c r="Z347" s="21">
        <f>(P347-P346)/P346</f>
        <v>1.347495980744578E-4</v>
      </c>
      <c r="AA347" s="21">
        <f>(Q347-Q346)/Q346</f>
        <v>1.4238675803150004E-3</v>
      </c>
      <c r="AB347" s="31">
        <v>0</v>
      </c>
      <c r="AC347" s="21">
        <f>(S347-S346)/S346</f>
        <v>3.4380445532896423E-3</v>
      </c>
      <c r="AD347" s="21">
        <f>(T347-T346)/T346</f>
        <v>9.0075335735341818E-3</v>
      </c>
      <c r="AE347" s="21">
        <f>(U347-U346)/U346</f>
        <v>-2.0380806478087338E-2</v>
      </c>
      <c r="AF347" s="21">
        <f>(V347-V346)/V346</f>
        <v>7.3714168504179275E-3</v>
      </c>
      <c r="AG347" s="21">
        <f>(W347-W346)/W346</f>
        <v>-1.5168158904521748E-2</v>
      </c>
    </row>
    <row r="348" spans="4:33" x14ac:dyDescent="0.2">
      <c r="D348" s="16"/>
      <c r="E348" s="17"/>
      <c r="F348" s="17"/>
      <c r="G348" s="17"/>
      <c r="H348" s="17"/>
      <c r="I348" s="17"/>
      <c r="J348" s="17"/>
      <c r="K348" s="17"/>
      <c r="L348" s="17"/>
      <c r="N348" s="11">
        <v>42565</v>
      </c>
      <c r="O348" s="12">
        <v>739.46</v>
      </c>
      <c r="P348" s="13">
        <v>2163.75</v>
      </c>
      <c r="Q348" s="12">
        <v>227.41</v>
      </c>
      <c r="R348" s="12">
        <v>227.02</v>
      </c>
      <c r="S348" s="12">
        <v>424.75</v>
      </c>
      <c r="T348" s="12">
        <v>123.61</v>
      </c>
      <c r="U348" s="12">
        <v>362.25</v>
      </c>
      <c r="V348" s="12">
        <v>779.98</v>
      </c>
      <c r="W348" s="12">
        <v>658.08</v>
      </c>
      <c r="Y348" s="21">
        <f>(O348-O347)/O347</f>
        <v>2.4348014284176993E-4</v>
      </c>
      <c r="Z348" s="21">
        <f>(P348-P347)/P347</f>
        <v>5.2591721914302279E-3</v>
      </c>
      <c r="AA348" s="21">
        <f>(Q348-Q347)/Q347</f>
        <v>1.0441660001777278E-2</v>
      </c>
      <c r="AB348" s="31">
        <v>0</v>
      </c>
      <c r="AC348" s="21">
        <f>(S348-S347)/S347</f>
        <v>-3.2150567915141381E-3</v>
      </c>
      <c r="AD348" s="21">
        <f>(T348-T347)/T347</f>
        <v>3.1650706054212026E-3</v>
      </c>
      <c r="AE348" s="21">
        <f>(U348-U347)/U347</f>
        <v>1.1617191208914031E-2</v>
      </c>
      <c r="AF348" s="21">
        <f>(V348-V347)/V347</f>
        <v>-7.3938329579148953E-3</v>
      </c>
      <c r="AG348" s="21">
        <f>(W348-W347)/W347</f>
        <v>5.515913640044637E-3</v>
      </c>
    </row>
    <row r="349" spans="4:33" x14ac:dyDescent="0.2">
      <c r="D349" s="16"/>
      <c r="E349" s="17"/>
      <c r="F349" s="17"/>
      <c r="G349" s="17"/>
      <c r="H349" s="17"/>
      <c r="I349" s="17"/>
      <c r="J349" s="17"/>
      <c r="K349" s="17"/>
      <c r="L349" s="17"/>
      <c r="N349" s="11">
        <v>42566</v>
      </c>
      <c r="O349" s="12">
        <v>740.72</v>
      </c>
      <c r="P349" s="13">
        <v>2161.7399999999998</v>
      </c>
      <c r="Q349" s="12">
        <v>227.5</v>
      </c>
      <c r="R349" s="12">
        <v>227.03</v>
      </c>
      <c r="S349" s="12">
        <v>423.43</v>
      </c>
      <c r="T349" s="12">
        <v>122.96</v>
      </c>
      <c r="U349" s="12">
        <v>361.12</v>
      </c>
      <c r="V349" s="12">
        <v>777.19</v>
      </c>
      <c r="W349" s="12">
        <v>663.26</v>
      </c>
      <c r="Y349" s="21">
        <f>(O349-O348)/O348</f>
        <v>1.7039461228463891E-3</v>
      </c>
      <c r="Z349" s="21">
        <f>(P349-P348)/P348</f>
        <v>-9.2894280762575077E-4</v>
      </c>
      <c r="AA349" s="21">
        <f>(Q349-Q348)/Q348</f>
        <v>3.9576096037994554E-4</v>
      </c>
      <c r="AB349" s="31">
        <v>0</v>
      </c>
      <c r="AC349" s="21">
        <f>(S349-S348)/S348</f>
        <v>-3.1077104178928623E-3</v>
      </c>
      <c r="AD349" s="21">
        <f>(T349-T348)/T348</f>
        <v>-5.2584742334763016E-3</v>
      </c>
      <c r="AE349" s="21">
        <f>(U349-U348)/U348</f>
        <v>-3.1193926846100634E-3</v>
      </c>
      <c r="AF349" s="21">
        <f>(V349-V348)/V348</f>
        <v>-3.5770147952511135E-3</v>
      </c>
      <c r="AG349" s="21">
        <f>(W349-W348)/W348</f>
        <v>7.8713834184292938E-3</v>
      </c>
    </row>
    <row r="350" spans="4:33" x14ac:dyDescent="0.2">
      <c r="D350" s="16"/>
      <c r="E350" s="17"/>
      <c r="F350" s="17"/>
      <c r="G350" s="17"/>
      <c r="H350" s="17"/>
      <c r="I350" s="17"/>
      <c r="J350" s="17"/>
      <c r="K350" s="17"/>
      <c r="L350" s="17"/>
      <c r="N350" s="11">
        <v>42569</v>
      </c>
      <c r="O350" s="12">
        <v>741.31</v>
      </c>
      <c r="P350" s="13">
        <v>2166.89</v>
      </c>
      <c r="Q350" s="12">
        <v>228.12</v>
      </c>
      <c r="R350" s="12">
        <v>227.03</v>
      </c>
      <c r="S350" s="12">
        <v>423.78</v>
      </c>
      <c r="T350" s="12">
        <v>123.33</v>
      </c>
      <c r="U350" s="12">
        <v>358.43</v>
      </c>
      <c r="V350" s="12">
        <v>778.3</v>
      </c>
      <c r="W350" s="12">
        <v>673.11</v>
      </c>
      <c r="Y350" s="21">
        <f>(O350-O349)/O349</f>
        <v>7.9652230262436299E-4</v>
      </c>
      <c r="Z350" s="21">
        <f>(P350-P349)/P349</f>
        <v>2.3823401519147036E-3</v>
      </c>
      <c r="AA350" s="21">
        <f>(Q350-Q349)/Q349</f>
        <v>2.7252747252747454E-3</v>
      </c>
      <c r="AB350" s="31">
        <v>0</v>
      </c>
      <c r="AC350" s="21">
        <f>(S350-S349)/S349</f>
        <v>8.2658290626541782E-4</v>
      </c>
      <c r="AD350" s="21">
        <f>(T350-T349)/T349</f>
        <v>3.0091086532205965E-3</v>
      </c>
      <c r="AE350" s="21">
        <f>(U350-U349)/U349</f>
        <v>-7.4490474080637949E-3</v>
      </c>
      <c r="AF350" s="21">
        <f>(V350-V349)/V349</f>
        <v>1.4282221850511457E-3</v>
      </c>
      <c r="AG350" s="21">
        <f>(W350-W349)/W349</f>
        <v>1.4850888037873568E-2</v>
      </c>
    </row>
    <row r="351" spans="4:33" x14ac:dyDescent="0.2">
      <c r="D351" s="16"/>
      <c r="E351" s="17"/>
      <c r="F351" s="17"/>
      <c r="G351" s="17"/>
      <c r="H351" s="17"/>
      <c r="I351" s="17"/>
      <c r="J351" s="17"/>
      <c r="K351" s="17"/>
      <c r="L351" s="17"/>
      <c r="N351" s="11">
        <v>42570</v>
      </c>
      <c r="O351" s="12">
        <v>736.75</v>
      </c>
      <c r="P351" s="13">
        <v>2163.7800000000002</v>
      </c>
      <c r="Q351" s="12">
        <v>227.57</v>
      </c>
      <c r="R351" s="12">
        <v>227.03</v>
      </c>
      <c r="S351" s="12">
        <v>424.51</v>
      </c>
      <c r="T351" s="12">
        <v>122.53</v>
      </c>
      <c r="U351" s="12">
        <v>355.34</v>
      </c>
      <c r="V351" s="12">
        <v>780.1</v>
      </c>
      <c r="W351" s="12">
        <v>672.86</v>
      </c>
      <c r="Y351" s="21">
        <f>(O351-O350)/O350</f>
        <v>-6.1512727468939392E-3</v>
      </c>
      <c r="Z351" s="21">
        <f>(P351-P350)/P350</f>
        <v>-1.4352366756040559E-3</v>
      </c>
      <c r="AA351" s="21">
        <f>(Q351-Q350)/Q350</f>
        <v>-2.41101174820275E-3</v>
      </c>
      <c r="AB351" s="31">
        <v>0</v>
      </c>
      <c r="AC351" s="21">
        <f>(S351-S350)/S350</f>
        <v>1.7225919108972067E-3</v>
      </c>
      <c r="AD351" s="21">
        <f>(T351-T350)/T350</f>
        <v>-6.4866618016702921E-3</v>
      </c>
      <c r="AE351" s="21">
        <f>(U351-U350)/U350</f>
        <v>-8.6209301676757853E-3</v>
      </c>
      <c r="AF351" s="21">
        <f>(V351-V350)/V350</f>
        <v>2.3127328793525227E-3</v>
      </c>
      <c r="AG351" s="21">
        <f>(W351-W350)/W350</f>
        <v>-3.7141031926431043E-4</v>
      </c>
    </row>
    <row r="352" spans="4:33" x14ac:dyDescent="0.2">
      <c r="D352" s="16"/>
      <c r="E352" s="17"/>
      <c r="F352" s="17"/>
      <c r="G352" s="17"/>
      <c r="H352" s="17"/>
      <c r="I352" s="17"/>
      <c r="J352" s="17"/>
      <c r="K352" s="17"/>
      <c r="L352" s="17"/>
      <c r="N352" s="11">
        <v>42571</v>
      </c>
      <c r="O352" s="12">
        <v>741.33</v>
      </c>
      <c r="P352" s="13">
        <v>2173.02</v>
      </c>
      <c r="Q352" s="12">
        <v>228.56</v>
      </c>
      <c r="R352" s="12">
        <v>227.03</v>
      </c>
      <c r="S352" s="12">
        <v>424.12</v>
      </c>
      <c r="T352" s="12">
        <v>122.55</v>
      </c>
      <c r="U352" s="12">
        <v>354.99</v>
      </c>
      <c r="V352" s="12">
        <v>772.53</v>
      </c>
      <c r="W352" s="12">
        <v>665.69</v>
      </c>
      <c r="Y352" s="21">
        <f>(O352-O351)/O351</f>
        <v>6.2164913471327325E-3</v>
      </c>
      <c r="Z352" s="21">
        <f>(P352-P351)/P351</f>
        <v>4.2703047444748454E-3</v>
      </c>
      <c r="AA352" s="21">
        <f>(Q352-Q351)/Q351</f>
        <v>4.3503097947884565E-3</v>
      </c>
      <c r="AB352" s="31">
        <v>0</v>
      </c>
      <c r="AC352" s="21">
        <f>(S352-S351)/S351</f>
        <v>-9.1870627311485325E-4</v>
      </c>
      <c r="AD352" s="21">
        <f>(T352-T351)/T351</f>
        <v>1.6322533257158263E-4</v>
      </c>
      <c r="AE352" s="21">
        <f>(U352-U351)/U351</f>
        <v>-9.8497213935939076E-4</v>
      </c>
      <c r="AF352" s="21">
        <f>(V352-V351)/V351</f>
        <v>-9.7038841174209075E-3</v>
      </c>
      <c r="AG352" s="21">
        <f>(W352-W351)/W351</f>
        <v>-1.0656005706982075E-2</v>
      </c>
    </row>
    <row r="353" spans="4:33" x14ac:dyDescent="0.2">
      <c r="D353" s="16"/>
      <c r="E353" s="17"/>
      <c r="F353" s="17"/>
      <c r="G353" s="17"/>
      <c r="H353" s="17"/>
      <c r="I353" s="17"/>
      <c r="J353" s="17"/>
      <c r="K353" s="17"/>
      <c r="L353" s="17"/>
      <c r="N353" s="11">
        <v>42572</v>
      </c>
      <c r="O353" s="12">
        <v>736.99</v>
      </c>
      <c r="P353" s="13">
        <v>2165.17</v>
      </c>
      <c r="Q353" s="12">
        <v>228.56</v>
      </c>
      <c r="R353" s="12">
        <v>227.04</v>
      </c>
      <c r="S353" s="12">
        <v>424.53</v>
      </c>
      <c r="T353" s="12">
        <v>122.6</v>
      </c>
      <c r="U353" s="12">
        <v>350.89</v>
      </c>
      <c r="V353" s="12">
        <v>779.52</v>
      </c>
      <c r="W353" s="12">
        <v>665.01</v>
      </c>
      <c r="Y353" s="21">
        <f>(O353-O352)/O352</f>
        <v>-5.8543428702467612E-3</v>
      </c>
      <c r="Z353" s="21">
        <f>(P353-P352)/P352</f>
        <v>-3.6124840084306217E-3</v>
      </c>
      <c r="AA353" s="21">
        <f>(Q353-Q352)/Q352</f>
        <v>0</v>
      </c>
      <c r="AB353" s="31">
        <v>0</v>
      </c>
      <c r="AC353" s="21">
        <f>(S353-S352)/S352</f>
        <v>9.6670753560305607E-4</v>
      </c>
      <c r="AD353" s="21">
        <f>(T353-T352)/T352</f>
        <v>4.0799673602608859E-4</v>
      </c>
      <c r="AE353" s="21">
        <f>(U353-U352)/U352</f>
        <v>-1.154962111608784E-2</v>
      </c>
      <c r="AF353" s="21">
        <f>(V353-V352)/V352</f>
        <v>9.0481923032115375E-3</v>
      </c>
      <c r="AG353" s="21">
        <f>(W353-W352)/W352</f>
        <v>-1.0214964923614049E-3</v>
      </c>
    </row>
    <row r="354" spans="4:33" x14ac:dyDescent="0.2">
      <c r="D354" s="16"/>
      <c r="E354" s="17"/>
      <c r="F354" s="17"/>
      <c r="G354" s="17"/>
      <c r="H354" s="17"/>
      <c r="I354" s="17"/>
      <c r="J354" s="17"/>
      <c r="K354" s="17"/>
      <c r="L354" s="17"/>
      <c r="N354" s="11">
        <v>42573</v>
      </c>
      <c r="O354" s="12">
        <v>741.86</v>
      </c>
      <c r="P354" s="13">
        <v>2175.0300000000002</v>
      </c>
      <c r="Q354" s="12">
        <v>228.24</v>
      </c>
      <c r="R354" s="12">
        <v>227.04</v>
      </c>
      <c r="S354" s="12">
        <v>424.69</v>
      </c>
      <c r="T354" s="12">
        <v>122.16</v>
      </c>
      <c r="U354" s="12">
        <v>349.03</v>
      </c>
      <c r="V354" s="12">
        <v>775.21</v>
      </c>
      <c r="W354" s="12">
        <v>650.62</v>
      </c>
      <c r="Y354" s="21">
        <f>(O354-O353)/O353</f>
        <v>6.6079594024342318E-3</v>
      </c>
      <c r="Z354" s="21">
        <f>(P354-P353)/P353</f>
        <v>4.553914935085987E-3</v>
      </c>
      <c r="AA354" s="21">
        <f>(Q354-Q353)/Q353</f>
        <v>-1.4000700035001451E-3</v>
      </c>
      <c r="AB354" s="31">
        <v>0</v>
      </c>
      <c r="AC354" s="21">
        <f>(S354-S353)/S353</f>
        <v>3.7688738133942245E-4</v>
      </c>
      <c r="AD354" s="21">
        <f>(T354-T353)/T353</f>
        <v>-3.5889070146818739E-3</v>
      </c>
      <c r="AE354" s="21">
        <f>(U354-U353)/U353</f>
        <v>-5.3008065205620387E-3</v>
      </c>
      <c r="AF354" s="21">
        <f>(V354-V353)/V353</f>
        <v>-5.529043513957237E-3</v>
      </c>
      <c r="AG354" s="21">
        <f>(W354-W353)/W353</f>
        <v>-2.163877234928796E-2</v>
      </c>
    </row>
    <row r="355" spans="4:33" x14ac:dyDescent="0.2">
      <c r="D355" s="16"/>
      <c r="E355" s="17"/>
      <c r="F355" s="17"/>
      <c r="G355" s="17"/>
      <c r="H355" s="17"/>
      <c r="I355" s="17"/>
      <c r="J355" s="17"/>
      <c r="K355" s="17"/>
      <c r="L355" s="17"/>
      <c r="N355" s="11">
        <v>42576</v>
      </c>
      <c r="O355" s="12">
        <v>739.19</v>
      </c>
      <c r="P355" s="13">
        <v>2168.48</v>
      </c>
      <c r="Q355" s="12">
        <v>228.12</v>
      </c>
      <c r="R355" s="12">
        <v>227.05</v>
      </c>
      <c r="S355" s="12">
        <v>424.66</v>
      </c>
      <c r="T355" s="12">
        <v>122.33</v>
      </c>
      <c r="U355" s="12">
        <v>345.15</v>
      </c>
      <c r="V355" s="12">
        <v>772.71</v>
      </c>
      <c r="W355" s="12">
        <v>654.1</v>
      </c>
      <c r="Y355" s="21">
        <f>(O355-O354)/O354</f>
        <v>-3.5990618175935607E-3</v>
      </c>
      <c r="Z355" s="21">
        <f>(P355-P354)/P354</f>
        <v>-3.0114527155948108E-3</v>
      </c>
      <c r="AA355" s="21">
        <f>(Q355-Q354)/Q354</f>
        <v>-5.2576235541537219E-4</v>
      </c>
      <c r="AB355" s="31">
        <v>0</v>
      </c>
      <c r="AC355" s="21">
        <f>(S355-S354)/S354</f>
        <v>-7.0639760766612629E-5</v>
      </c>
      <c r="AD355" s="21">
        <f>(T355-T354)/T354</f>
        <v>1.3916175507531247E-3</v>
      </c>
      <c r="AE355" s="21">
        <f>(U355-U354)/U354</f>
        <v>-1.111652293499125E-2</v>
      </c>
      <c r="AF355" s="21">
        <f>(V355-V354)/V354</f>
        <v>-3.2249325989086829E-3</v>
      </c>
      <c r="AG355" s="21">
        <f>(W355-W354)/W354</f>
        <v>5.3487442746918603E-3</v>
      </c>
    </row>
    <row r="356" spans="4:33" x14ac:dyDescent="0.2">
      <c r="D356" s="16"/>
      <c r="E356" s="17"/>
      <c r="F356" s="17"/>
      <c r="G356" s="17"/>
      <c r="H356" s="17"/>
      <c r="I356" s="17"/>
      <c r="J356" s="17"/>
      <c r="K356" s="17"/>
      <c r="L356" s="17"/>
      <c r="N356" s="11">
        <v>42577</v>
      </c>
      <c r="O356" s="12">
        <v>743.72</v>
      </c>
      <c r="P356" s="13">
        <v>2169.1799999999998</v>
      </c>
      <c r="Q356" s="12">
        <v>228.2</v>
      </c>
      <c r="R356" s="12">
        <v>227.05</v>
      </c>
      <c r="S356" s="12">
        <v>424.69</v>
      </c>
      <c r="T356" s="12">
        <v>122.29</v>
      </c>
      <c r="U356" s="12">
        <v>344.35</v>
      </c>
      <c r="V356" s="12">
        <v>773.35</v>
      </c>
      <c r="W356" s="12">
        <v>651.78</v>
      </c>
      <c r="Y356" s="21">
        <f>(O356-O355)/O355</f>
        <v>6.1283296581392775E-3</v>
      </c>
      <c r="Z356" s="21">
        <f>(P356-P355)/P355</f>
        <v>3.2280675865113727E-4</v>
      </c>
      <c r="AA356" s="21">
        <f>(Q356-Q355)/Q355</f>
        <v>3.5069261792032298E-4</v>
      </c>
      <c r="AB356" s="31">
        <v>0</v>
      </c>
      <c r="AC356" s="21">
        <f>(S356-S355)/S355</f>
        <v>7.0644751094929386E-5</v>
      </c>
      <c r="AD356" s="21">
        <f>(T356-T355)/T355</f>
        <v>-3.2698438649547977E-4</v>
      </c>
      <c r="AE356" s="21">
        <f>(U356-U355)/U355</f>
        <v>-2.317832826307271E-3</v>
      </c>
      <c r="AF356" s="21">
        <f>(V356-V355)/V355</f>
        <v>8.2825380802627939E-4</v>
      </c>
      <c r="AG356" s="21">
        <f>(W356-W355)/W355</f>
        <v>-3.5468582785507566E-3</v>
      </c>
    </row>
    <row r="357" spans="4:33" x14ac:dyDescent="0.2">
      <c r="D357" s="16"/>
      <c r="E357" s="17"/>
      <c r="F357" s="17"/>
      <c r="G357" s="17"/>
      <c r="H357" s="17"/>
      <c r="I357" s="17"/>
      <c r="J357" s="17"/>
      <c r="K357" s="17"/>
      <c r="L357" s="17"/>
      <c r="N357" s="11">
        <v>42578</v>
      </c>
      <c r="O357" s="12">
        <v>745.31</v>
      </c>
      <c r="P357" s="13">
        <v>2166.58</v>
      </c>
      <c r="Q357" s="12">
        <v>229.14</v>
      </c>
      <c r="R357" s="12">
        <v>227.06</v>
      </c>
      <c r="S357" s="12">
        <v>425.81</v>
      </c>
      <c r="T357" s="12">
        <v>122.73</v>
      </c>
      <c r="U357" s="12">
        <v>339.4</v>
      </c>
      <c r="V357" s="12">
        <v>776.96</v>
      </c>
      <c r="W357" s="12">
        <v>654.35</v>
      </c>
      <c r="Y357" s="21">
        <f>(O357-O356)/O356</f>
        <v>2.1379013607270452E-3</v>
      </c>
      <c r="Z357" s="21">
        <f>(P357-P356)/P356</f>
        <v>-1.1986096128490532E-3</v>
      </c>
      <c r="AA357" s="21">
        <f>(Q357-Q356)/Q356</f>
        <v>4.1191936897458275E-3</v>
      </c>
      <c r="AB357" s="31">
        <v>0</v>
      </c>
      <c r="AC357" s="21">
        <f>(S357-S356)/S356</f>
        <v>2.6372177352892807E-3</v>
      </c>
      <c r="AD357" s="21">
        <f>(T357-T356)/T356</f>
        <v>3.598004742824415E-3</v>
      </c>
      <c r="AE357" s="21">
        <f>(U357-U356)/U356</f>
        <v>-1.4374909249310426E-2</v>
      </c>
      <c r="AF357" s="21">
        <f>(V357-V356)/V356</f>
        <v>4.6680028447662943E-3</v>
      </c>
      <c r="AG357" s="21">
        <f>(W357-W356)/W356</f>
        <v>3.9430482678205073E-3</v>
      </c>
    </row>
    <row r="358" spans="4:33" x14ac:dyDescent="0.2">
      <c r="D358" s="16"/>
      <c r="E358" s="17"/>
      <c r="F358" s="17"/>
      <c r="G358" s="17"/>
      <c r="H358" s="17"/>
      <c r="I358" s="17"/>
      <c r="J358" s="17"/>
      <c r="K358" s="17"/>
      <c r="L358" s="17"/>
      <c r="N358" s="11">
        <v>42579</v>
      </c>
      <c r="O358" s="12">
        <v>742.86</v>
      </c>
      <c r="P358" s="13">
        <v>2170.06</v>
      </c>
      <c r="Q358" s="12">
        <v>229.4</v>
      </c>
      <c r="R358" s="12">
        <v>227.08</v>
      </c>
      <c r="S358" s="12">
        <v>425.61</v>
      </c>
      <c r="T358" s="12">
        <v>123.49</v>
      </c>
      <c r="U358" s="12">
        <v>336.68</v>
      </c>
      <c r="V358" s="12">
        <v>780.86</v>
      </c>
      <c r="W358" s="12">
        <v>655.04</v>
      </c>
      <c r="Y358" s="21">
        <f>(O358-O357)/O357</f>
        <v>-3.2872227663655819E-3</v>
      </c>
      <c r="Z358" s="21">
        <f>(P358-P357)/P357</f>
        <v>1.6062180948776498E-3</v>
      </c>
      <c r="AA358" s="21">
        <f>(Q358-Q357)/Q357</f>
        <v>1.1346774897443455E-3</v>
      </c>
      <c r="AB358" s="31">
        <v>0</v>
      </c>
      <c r="AC358" s="21">
        <f>(S358-S357)/S357</f>
        <v>-4.6969305558814642E-4</v>
      </c>
      <c r="AD358" s="21">
        <f>(T358-T357)/T357</f>
        <v>6.1924549824817965E-3</v>
      </c>
      <c r="AE358" s="21">
        <f>(U358-U357)/U357</f>
        <v>-8.0141426045962603E-3</v>
      </c>
      <c r="AF358" s="21">
        <f>(V358-V357)/V357</f>
        <v>5.0195634266886032E-3</v>
      </c>
      <c r="AG358" s="21">
        <f>(W358-W357)/W357</f>
        <v>1.0544815465728446E-3</v>
      </c>
    </row>
    <row r="359" spans="4:33" x14ac:dyDescent="0.2">
      <c r="D359" s="16"/>
      <c r="E359" s="17"/>
      <c r="F359" s="17"/>
      <c r="G359" s="17"/>
      <c r="H359" s="17"/>
      <c r="I359" s="17"/>
      <c r="J359" s="17"/>
      <c r="K359" s="17"/>
      <c r="L359" s="17"/>
      <c r="N359" s="11">
        <v>42580</v>
      </c>
      <c r="O359" s="12">
        <v>743.98</v>
      </c>
      <c r="P359" s="13">
        <v>2173.6</v>
      </c>
      <c r="Q359" s="12">
        <v>228.89</v>
      </c>
      <c r="R359" s="12">
        <v>227.08</v>
      </c>
      <c r="S359" s="12">
        <v>426.91</v>
      </c>
      <c r="T359" s="12">
        <v>125.07</v>
      </c>
      <c r="U359" s="12">
        <v>339.4</v>
      </c>
      <c r="V359" s="12">
        <v>790.35</v>
      </c>
      <c r="W359" s="12">
        <v>656.99</v>
      </c>
      <c r="Y359" s="21">
        <f>(O359-O358)/O358</f>
        <v>1.5076865088980488E-3</v>
      </c>
      <c r="Z359" s="21">
        <f>(P359-P358)/P358</f>
        <v>1.6312913007013464E-3</v>
      </c>
      <c r="AA359" s="21">
        <f>(Q359-Q358)/Q358</f>
        <v>-2.2231909328684365E-3</v>
      </c>
      <c r="AB359" s="31">
        <v>0</v>
      </c>
      <c r="AC359" s="21">
        <f>(S359-S358)/S358</f>
        <v>3.0544395103498773E-3</v>
      </c>
      <c r="AD359" s="21">
        <f>(T359-T358)/T358</f>
        <v>1.2794558263827017E-2</v>
      </c>
      <c r="AE359" s="21">
        <f>(U359-U358)/U358</f>
        <v>8.0788879648329877E-3</v>
      </c>
      <c r="AF359" s="21">
        <f>(V359-V358)/V358</f>
        <v>1.2153266910841903E-2</v>
      </c>
      <c r="AG359" s="21">
        <f>(W359-W358)/W358</f>
        <v>2.9769174401563961E-3</v>
      </c>
    </row>
    <row r="360" spans="4:33" x14ac:dyDescent="0.2">
      <c r="D360" s="16"/>
      <c r="E360" s="17"/>
      <c r="F360" s="17"/>
      <c r="G360" s="17"/>
      <c r="H360" s="17"/>
      <c r="I360" s="17"/>
      <c r="J360" s="17"/>
      <c r="K360" s="17"/>
      <c r="L360" s="17"/>
      <c r="N360" s="11">
        <v>42583</v>
      </c>
      <c r="O360" s="12">
        <v>743.28</v>
      </c>
      <c r="P360" s="13">
        <v>2170.84</v>
      </c>
      <c r="Q360" s="12">
        <v>230.66</v>
      </c>
      <c r="R360" s="12">
        <v>227.08</v>
      </c>
      <c r="S360" s="12">
        <v>425.49</v>
      </c>
      <c r="T360" s="12">
        <v>124.54</v>
      </c>
      <c r="U360" s="12">
        <v>332.43</v>
      </c>
      <c r="V360" s="12">
        <v>791.57</v>
      </c>
      <c r="W360" s="12">
        <v>606.27</v>
      </c>
      <c r="Y360" s="21">
        <f>(O360-O359)/O359</f>
        <v>-9.4088550767499864E-4</v>
      </c>
      <c r="Z360" s="21">
        <f>(P360-P359)/P359</f>
        <v>-1.2697828487301084E-3</v>
      </c>
      <c r="AA360" s="21">
        <f>(Q360-Q359)/Q359</f>
        <v>7.7329721700380551E-3</v>
      </c>
      <c r="AB360" s="31">
        <v>0</v>
      </c>
      <c r="AC360" s="21">
        <f>(S360-S359)/S359</f>
        <v>-3.3262280105877486E-3</v>
      </c>
      <c r="AD360" s="21">
        <f>(T360-T359)/T359</f>
        <v>-4.2376269289197003E-3</v>
      </c>
      <c r="AE360" s="21">
        <f>(U360-U359)/U359</f>
        <v>-2.0536240424278051E-2</v>
      </c>
      <c r="AF360" s="21">
        <f>(V360-V359)/V359</f>
        <v>1.5436199152274654E-3</v>
      </c>
      <c r="AG360" s="21">
        <f>(W360-W359)/W359</f>
        <v>-7.7200566218663946E-2</v>
      </c>
    </row>
    <row r="361" spans="4:33" x14ac:dyDescent="0.2">
      <c r="D361" s="16"/>
      <c r="E361" s="17"/>
      <c r="F361" s="17"/>
      <c r="G361" s="17"/>
      <c r="H361" s="17"/>
      <c r="I361" s="17"/>
      <c r="J361" s="17"/>
      <c r="K361" s="17"/>
      <c r="L361" s="17"/>
      <c r="N361" s="11">
        <v>42584</v>
      </c>
      <c r="O361" s="12">
        <v>732.5</v>
      </c>
      <c r="P361" s="13">
        <v>2157.0300000000002</v>
      </c>
      <c r="Q361" s="12">
        <v>229.48</v>
      </c>
      <c r="R361" s="12">
        <v>227.08</v>
      </c>
      <c r="S361" s="12">
        <v>424.13</v>
      </c>
      <c r="T361" s="12">
        <v>124.78</v>
      </c>
      <c r="U361" s="12">
        <v>330.85</v>
      </c>
      <c r="V361" s="12">
        <v>799.14</v>
      </c>
      <c r="W361" s="12">
        <v>547.47</v>
      </c>
      <c r="Y361" s="21">
        <f>(O361-O360)/O360</f>
        <v>-1.4503282746744124E-2</v>
      </c>
      <c r="Z361" s="21">
        <f>(P361-P360)/P360</f>
        <v>-6.3615927475078517E-3</v>
      </c>
      <c r="AA361" s="21">
        <f>(Q361-Q360)/Q360</f>
        <v>-5.1157547906009139E-3</v>
      </c>
      <c r="AB361" s="31">
        <v>0</v>
      </c>
      <c r="AC361" s="21">
        <f>(S361-S360)/S360</f>
        <v>-3.1963148370114775E-3</v>
      </c>
      <c r="AD361" s="21">
        <f>(T361-T360)/T360</f>
        <v>1.9270916974465622E-3</v>
      </c>
      <c r="AE361" s="21">
        <f>(U361-U360)/U360</f>
        <v>-4.7528803056282043E-3</v>
      </c>
      <c r="AF361" s="21">
        <f>(V361-V360)/V360</f>
        <v>9.5632729891228022E-3</v>
      </c>
      <c r="AG361" s="21">
        <f>(W361-W360)/W360</f>
        <v>-9.6986491167301625E-2</v>
      </c>
    </row>
    <row r="362" spans="4:33" x14ac:dyDescent="0.2">
      <c r="D362" s="16"/>
      <c r="E362" s="17"/>
      <c r="F362" s="17"/>
      <c r="G362" s="17"/>
      <c r="H362" s="17"/>
      <c r="I362" s="17"/>
      <c r="J362" s="17"/>
      <c r="K362" s="17"/>
      <c r="L362" s="17"/>
      <c r="N362" s="11">
        <v>42585</v>
      </c>
      <c r="O362" s="12">
        <v>736.52</v>
      </c>
      <c r="P362" s="13">
        <v>2163.79</v>
      </c>
      <c r="Q362" s="12">
        <v>227.86</v>
      </c>
      <c r="R362" s="12">
        <v>227.09</v>
      </c>
      <c r="S362" s="12">
        <v>423.96</v>
      </c>
      <c r="T362" s="12">
        <v>124.42</v>
      </c>
      <c r="U362" s="12">
        <v>336.81</v>
      </c>
      <c r="V362" s="12">
        <v>794.54</v>
      </c>
      <c r="W362" s="12">
        <v>566.36</v>
      </c>
      <c r="Y362" s="21">
        <f>(O362-O361)/O361</f>
        <v>5.4880546075085079E-3</v>
      </c>
      <c r="Z362" s="21">
        <f>(P362-P361)/P361</f>
        <v>3.1339387954732955E-3</v>
      </c>
      <c r="AA362" s="21">
        <f>(Q362-Q361)/Q361</f>
        <v>-7.0594387310439956E-3</v>
      </c>
      <c r="AB362" s="31">
        <v>0</v>
      </c>
      <c r="AC362" s="21">
        <f>(S362-S361)/S361</f>
        <v>-4.0082050314765736E-4</v>
      </c>
      <c r="AD362" s="21">
        <f>(T362-T361)/T361</f>
        <v>-2.8850777368167931E-3</v>
      </c>
      <c r="AE362" s="21">
        <f>(U362-U361)/U361</f>
        <v>1.801420583345921E-2</v>
      </c>
      <c r="AF362" s="21">
        <f>(V362-V361)/V361</f>
        <v>-5.7561879019946728E-3</v>
      </c>
      <c r="AG362" s="21">
        <f>(W362-W361)/W361</f>
        <v>3.4504173744680046E-2</v>
      </c>
    </row>
    <row r="363" spans="4:33" x14ac:dyDescent="0.2">
      <c r="D363" s="16"/>
      <c r="E363" s="17"/>
      <c r="F363" s="17"/>
      <c r="G363" s="17"/>
      <c r="H363" s="17"/>
      <c r="I363" s="17"/>
      <c r="J363" s="17"/>
      <c r="K363" s="17"/>
      <c r="L363" s="17"/>
      <c r="N363" s="11">
        <v>42586</v>
      </c>
      <c r="O363" s="12">
        <v>736.86</v>
      </c>
      <c r="P363" s="13">
        <v>2164.25</v>
      </c>
      <c r="Q363" s="12">
        <v>229.77</v>
      </c>
      <c r="R363" s="12">
        <v>227.09</v>
      </c>
      <c r="S363" s="12">
        <v>425.21</v>
      </c>
      <c r="T363" s="12">
        <v>125.19</v>
      </c>
      <c r="U363" s="12">
        <v>340.67</v>
      </c>
      <c r="V363" s="12">
        <v>796.11</v>
      </c>
      <c r="W363" s="12">
        <v>578.29</v>
      </c>
      <c r="Y363" s="21">
        <f>(O363-O362)/O362</f>
        <v>4.6163036984743364E-4</v>
      </c>
      <c r="Z363" s="21">
        <f>(P363-P362)/P362</f>
        <v>2.1258994634416298E-4</v>
      </c>
      <c r="AA363" s="21">
        <f>(Q363-Q362)/Q362</f>
        <v>8.3823400333537974E-3</v>
      </c>
      <c r="AB363" s="31">
        <v>0</v>
      </c>
      <c r="AC363" s="21">
        <f>(S363-S362)/S362</f>
        <v>2.9483913576752526E-3</v>
      </c>
      <c r="AD363" s="21">
        <f>(T363-T362)/T362</f>
        <v>6.1887156405722229E-3</v>
      </c>
      <c r="AE363" s="21">
        <f>(U363-U362)/U362</f>
        <v>1.1460467325792031E-2</v>
      </c>
      <c r="AF363" s="21">
        <f>(V363-V362)/V362</f>
        <v>1.9759861051678331E-3</v>
      </c>
      <c r="AG363" s="21">
        <f>(W363-W362)/W362</f>
        <v>2.1064340702026889E-2</v>
      </c>
    </row>
    <row r="364" spans="4:33" x14ac:dyDescent="0.2">
      <c r="D364" s="16"/>
      <c r="E364" s="17"/>
      <c r="F364" s="17"/>
      <c r="G364" s="17"/>
      <c r="H364" s="17"/>
      <c r="I364" s="17"/>
      <c r="J364" s="17"/>
      <c r="K364" s="17"/>
      <c r="L364" s="17"/>
      <c r="N364" s="11">
        <v>42587</v>
      </c>
      <c r="O364" s="12">
        <v>746.67</v>
      </c>
      <c r="P364" s="13">
        <v>2182.87</v>
      </c>
      <c r="Q364" s="12">
        <v>232.05</v>
      </c>
      <c r="R364" s="12">
        <v>227.08</v>
      </c>
      <c r="S364" s="12">
        <v>423.61</v>
      </c>
      <c r="T364" s="12">
        <v>124.85</v>
      </c>
      <c r="U364" s="12">
        <v>342.03</v>
      </c>
      <c r="V364" s="12">
        <v>782.72</v>
      </c>
      <c r="W364" s="12">
        <v>575.04</v>
      </c>
      <c r="Y364" s="21">
        <f>(O364-O363)/O363</f>
        <v>1.3313248106831616E-2</v>
      </c>
      <c r="Z364" s="21">
        <f>(P364-P363)/P363</f>
        <v>8.6034423010280196E-3</v>
      </c>
      <c r="AA364" s="21">
        <f>(Q364-Q363)/Q363</f>
        <v>9.9229664447055797E-3</v>
      </c>
      <c r="AB364" s="31">
        <v>0</v>
      </c>
      <c r="AC364" s="21">
        <f>(S364-S363)/S363</f>
        <v>-3.7628465934478631E-3</v>
      </c>
      <c r="AD364" s="21">
        <f>(T364-T363)/T363</f>
        <v>-2.7158718747504066E-3</v>
      </c>
      <c r="AE364" s="21">
        <f>(U364-U363)/U363</f>
        <v>3.9921331493819731E-3</v>
      </c>
      <c r="AF364" s="21">
        <f>(V364-V363)/V363</f>
        <v>-1.6819283767318571E-2</v>
      </c>
      <c r="AG364" s="21">
        <f>(W364-W363)/W363</f>
        <v>-5.6200176382092031E-3</v>
      </c>
    </row>
    <row r="365" spans="4:33" x14ac:dyDescent="0.2">
      <c r="D365" s="16"/>
      <c r="E365" s="17"/>
      <c r="F365" s="17"/>
      <c r="G365" s="17"/>
      <c r="H365" s="17"/>
      <c r="I365" s="17"/>
      <c r="J365" s="17"/>
      <c r="K365" s="17"/>
      <c r="L365" s="17"/>
      <c r="N365" s="11">
        <v>42590</v>
      </c>
      <c r="O365" s="12">
        <v>745.69</v>
      </c>
      <c r="P365" s="13">
        <v>2180.89</v>
      </c>
      <c r="Q365" s="12">
        <v>234.5</v>
      </c>
      <c r="R365" s="12">
        <v>227.08</v>
      </c>
      <c r="S365" s="12">
        <v>424.25</v>
      </c>
      <c r="T365" s="12">
        <v>125.17</v>
      </c>
      <c r="U365" s="12">
        <v>346.94</v>
      </c>
      <c r="V365" s="12">
        <v>780.92</v>
      </c>
      <c r="W365" s="12">
        <v>591.04999999999995</v>
      </c>
      <c r="Y365" s="21">
        <f>(O365-O364)/O364</f>
        <v>-1.3124941406510301E-3</v>
      </c>
      <c r="Z365" s="21">
        <f>(P365-P364)/P364</f>
        <v>-9.0706272018032145E-4</v>
      </c>
      <c r="AA365" s="21">
        <f>(Q365-Q364)/Q364</f>
        <v>1.0558069381598744E-2</v>
      </c>
      <c r="AB365" s="31">
        <v>0</v>
      </c>
      <c r="AC365" s="21">
        <f>(S365-S364)/S364</f>
        <v>1.5108236349472069E-3</v>
      </c>
      <c r="AD365" s="21">
        <f>(T365-T364)/T364</f>
        <v>2.5630756908290543E-3</v>
      </c>
      <c r="AE365" s="21">
        <f>(U365-U364)/U364</f>
        <v>1.4355465894804624E-2</v>
      </c>
      <c r="AF365" s="21">
        <f>(V365-V364)/V364</f>
        <v>-2.2996729354048295E-3</v>
      </c>
      <c r="AG365" s="21">
        <f>(W365-W364)/W364</f>
        <v>2.7841541457985518E-2</v>
      </c>
    </row>
    <row r="366" spans="4:33" x14ac:dyDescent="0.2">
      <c r="D366" s="16"/>
      <c r="E366" s="17"/>
      <c r="F366" s="17"/>
      <c r="G366" s="17"/>
      <c r="H366" s="17"/>
      <c r="I366" s="17"/>
      <c r="J366" s="17"/>
      <c r="K366" s="17"/>
      <c r="L366" s="17"/>
      <c r="N366" s="11">
        <v>42591</v>
      </c>
      <c r="O366" s="12">
        <v>745.86</v>
      </c>
      <c r="P366" s="13">
        <v>2181.7399999999998</v>
      </c>
      <c r="Q366" s="12">
        <v>235.44</v>
      </c>
      <c r="R366" s="12">
        <v>227.08</v>
      </c>
      <c r="S366" s="12">
        <v>425.69</v>
      </c>
      <c r="T366" s="12">
        <v>125.67</v>
      </c>
      <c r="U366" s="12">
        <v>345.28</v>
      </c>
      <c r="V366" s="12">
        <v>784.06</v>
      </c>
      <c r="W366" s="12">
        <v>587.79999999999995</v>
      </c>
      <c r="Y366" s="21">
        <f>(O366-O365)/O365</f>
        <v>2.2797677318987656E-4</v>
      </c>
      <c r="Z366" s="21">
        <f>(P366-P365)/P365</f>
        <v>3.8974913911288928E-4</v>
      </c>
      <c r="AA366" s="21">
        <f>(Q366-Q365)/Q365</f>
        <v>4.0085287846481779E-3</v>
      </c>
      <c r="AB366" s="31">
        <v>0</v>
      </c>
      <c r="AC366" s="21">
        <f>(S366-S365)/S365</f>
        <v>3.3942251031231531E-3</v>
      </c>
      <c r="AD366" s="21">
        <f>(T366-T365)/T365</f>
        <v>3.9945673883518412E-3</v>
      </c>
      <c r="AE366" s="21">
        <f>(U366-U365)/U365</f>
        <v>-4.7846889952153828E-3</v>
      </c>
      <c r="AF366" s="21">
        <f>(V366-V365)/V365</f>
        <v>4.0208984274957569E-3</v>
      </c>
      <c r="AG366" s="21">
        <f>(W366-W365)/W365</f>
        <v>-5.49868877421538E-3</v>
      </c>
    </row>
    <row r="367" spans="4:33" x14ac:dyDescent="0.2">
      <c r="D367" s="16"/>
      <c r="E367" s="17"/>
      <c r="F367" s="17"/>
      <c r="G367" s="17"/>
      <c r="H367" s="17"/>
      <c r="I367" s="17"/>
      <c r="J367" s="17"/>
      <c r="K367" s="17"/>
      <c r="L367" s="17"/>
      <c r="N367" s="11">
        <v>42592</v>
      </c>
      <c r="O367" s="12">
        <v>742.13</v>
      </c>
      <c r="P367" s="13">
        <v>2175.4899999999998</v>
      </c>
      <c r="Q367" s="12">
        <v>235.96</v>
      </c>
      <c r="R367" s="12">
        <v>227.09</v>
      </c>
      <c r="S367" s="12">
        <v>426.69</v>
      </c>
      <c r="T367" s="12">
        <v>126.49</v>
      </c>
      <c r="U367" s="12">
        <v>341.63</v>
      </c>
      <c r="V367" s="12">
        <v>787.09</v>
      </c>
      <c r="W367" s="12">
        <v>592.1</v>
      </c>
      <c r="Y367" s="21">
        <f>(O367-O366)/O366</f>
        <v>-5.0009385139302524E-3</v>
      </c>
      <c r="Z367" s="21">
        <f>(P367-P366)/P366</f>
        <v>-2.8646859845811146E-3</v>
      </c>
      <c r="AA367" s="21">
        <f>(Q367-Q366)/Q366</f>
        <v>2.2086306489976651E-3</v>
      </c>
      <c r="AB367" s="31">
        <v>0</v>
      </c>
      <c r="AC367" s="21">
        <f>(S367-S366)/S366</f>
        <v>2.3491272992083442E-3</v>
      </c>
      <c r="AD367" s="21">
        <f>(T367-T366)/T366</f>
        <v>6.5250258613829331E-3</v>
      </c>
      <c r="AE367" s="21">
        <f>(U367-U366)/U366</f>
        <v>-1.0571130676552298E-2</v>
      </c>
      <c r="AF367" s="21">
        <f>(V367-V366)/V366</f>
        <v>3.8645001658037478E-3</v>
      </c>
      <c r="AG367" s="21">
        <f>(W367-W366)/W366</f>
        <v>7.3154134059204975E-3</v>
      </c>
    </row>
    <row r="368" spans="4:33" x14ac:dyDescent="0.2">
      <c r="D368" s="16"/>
      <c r="E368" s="17"/>
      <c r="F368" s="17"/>
      <c r="G368" s="17"/>
      <c r="H368" s="17"/>
      <c r="I368" s="17"/>
      <c r="J368" s="17"/>
      <c r="K368" s="17"/>
      <c r="L368" s="17"/>
      <c r="N368" s="11">
        <v>42593</v>
      </c>
      <c r="O368" s="12">
        <v>745.08</v>
      </c>
      <c r="P368" s="13">
        <v>2185.79</v>
      </c>
      <c r="Q368" s="12">
        <v>237.29</v>
      </c>
      <c r="R368" s="12">
        <v>227.09</v>
      </c>
      <c r="S368" s="12">
        <v>425.14</v>
      </c>
      <c r="T368" s="12">
        <v>126.54</v>
      </c>
      <c r="U368" s="12">
        <v>349.71</v>
      </c>
      <c r="V368" s="12">
        <v>785.98</v>
      </c>
      <c r="W368" s="12">
        <v>589.12</v>
      </c>
      <c r="Y368" s="21">
        <f>(O368-O367)/O367</f>
        <v>3.9750448034711512E-3</v>
      </c>
      <c r="Z368" s="21">
        <f>(P368-P367)/P367</f>
        <v>4.7345655461529046E-3</v>
      </c>
      <c r="AA368" s="21">
        <f>(Q368-Q367)/Q367</f>
        <v>5.6365485675537548E-3</v>
      </c>
      <c r="AB368" s="31">
        <v>0</v>
      </c>
      <c r="AC368" s="21">
        <f>(S368-S367)/S367</f>
        <v>-3.6326138414305735E-3</v>
      </c>
      <c r="AD368" s="21">
        <f>(T368-T367)/T367</f>
        <v>3.9528816507242761E-4</v>
      </c>
      <c r="AE368" s="21">
        <f>(U368-U367)/U367</f>
        <v>2.3651318678101992E-2</v>
      </c>
      <c r="AF368" s="21">
        <f>(V368-V367)/V367</f>
        <v>-1.4102580391060916E-3</v>
      </c>
      <c r="AG368" s="21">
        <f>(W368-W367)/W367</f>
        <v>-5.0329336260767068E-3</v>
      </c>
    </row>
    <row r="369" spans="4:33" x14ac:dyDescent="0.2">
      <c r="D369" s="16"/>
      <c r="E369" s="17"/>
      <c r="F369" s="17"/>
      <c r="G369" s="17"/>
      <c r="H369" s="17"/>
      <c r="I369" s="17"/>
      <c r="J369" s="17"/>
      <c r="K369" s="17"/>
      <c r="L369" s="17"/>
      <c r="N369" s="11">
        <v>42594</v>
      </c>
      <c r="O369" s="12">
        <v>744.16</v>
      </c>
      <c r="P369" s="13">
        <v>2184.0500000000002</v>
      </c>
      <c r="Q369" s="12">
        <v>238.1</v>
      </c>
      <c r="R369" s="12">
        <v>227.09</v>
      </c>
      <c r="S369" s="12">
        <v>426.68</v>
      </c>
      <c r="T369" s="12">
        <v>126.51</v>
      </c>
      <c r="U369" s="12">
        <v>353.12</v>
      </c>
      <c r="V369" s="12">
        <v>782.02</v>
      </c>
      <c r="W369" s="12">
        <v>587.55999999999995</v>
      </c>
      <c r="Y369" s="21">
        <f>(O369-O368)/O368</f>
        <v>-1.2347667364579276E-3</v>
      </c>
      <c r="Z369" s="21">
        <f>(P369-P368)/P368</f>
        <v>-7.9605085575457004E-4</v>
      </c>
      <c r="AA369" s="21">
        <f>(Q369-Q368)/Q368</f>
        <v>3.413544607863805E-3</v>
      </c>
      <c r="AB369" s="31">
        <v>0</v>
      </c>
      <c r="AC369" s="21">
        <f>(S369-S368)/S368</f>
        <v>3.6223361716141047E-3</v>
      </c>
      <c r="AD369" s="21">
        <f>(T369-T368)/T368</f>
        <v>-2.3707918444761447E-4</v>
      </c>
      <c r="AE369" s="21">
        <f>(U369-U368)/U368</f>
        <v>9.7509364902348388E-3</v>
      </c>
      <c r="AF369" s="21">
        <f>(V369-V368)/V368</f>
        <v>-5.0382961398509332E-3</v>
      </c>
      <c r="AG369" s="21">
        <f>(W369-W368)/W368</f>
        <v>-2.6480173818577862E-3</v>
      </c>
    </row>
    <row r="370" spans="4:33" x14ac:dyDescent="0.2">
      <c r="D370" s="16"/>
      <c r="E370" s="17"/>
      <c r="F370" s="17"/>
      <c r="G370" s="17"/>
      <c r="H370" s="17"/>
      <c r="I370" s="17"/>
      <c r="J370" s="17"/>
      <c r="K370" s="17"/>
      <c r="L370" s="17"/>
      <c r="N370" s="11">
        <v>42597</v>
      </c>
      <c r="O370" s="12">
        <v>750.96</v>
      </c>
      <c r="P370" s="13">
        <v>2190.15</v>
      </c>
      <c r="Q370" s="12">
        <v>239.76</v>
      </c>
      <c r="R370" s="12">
        <v>227.09</v>
      </c>
      <c r="S370" s="12">
        <v>426.03</v>
      </c>
      <c r="T370" s="12">
        <v>126.17</v>
      </c>
      <c r="U370" s="12">
        <v>359.65</v>
      </c>
      <c r="V370" s="12">
        <v>784.52</v>
      </c>
      <c r="W370" s="12">
        <v>567.24</v>
      </c>
      <c r="Y370" s="21">
        <f>(O370-O369)/O369</f>
        <v>9.1378198236939205E-3</v>
      </c>
      <c r="Z370" s="21">
        <f>(P370-P369)/P369</f>
        <v>2.7929763512739673E-3</v>
      </c>
      <c r="AA370" s="21">
        <f>(Q370-Q369)/Q369</f>
        <v>6.9718605627887304E-3</v>
      </c>
      <c r="AB370" s="31">
        <v>0</v>
      </c>
      <c r="AC370" s="21">
        <f>(S370-S369)/S369</f>
        <v>-1.5233898940658903E-3</v>
      </c>
      <c r="AD370" s="21">
        <f>(T370-T369)/T369</f>
        <v>-2.6875345822464894E-3</v>
      </c>
      <c r="AE370" s="21">
        <f>(U370-U369)/U369</f>
        <v>1.8492297236066983E-2</v>
      </c>
      <c r="AF370" s="21">
        <f>(V370-V369)/V369</f>
        <v>3.1968491854428276E-3</v>
      </c>
      <c r="AG370" s="21">
        <f>(W370-W369)/W369</f>
        <v>-3.4583702089999217E-2</v>
      </c>
    </row>
    <row r="371" spans="4:33" x14ac:dyDescent="0.2">
      <c r="D371" s="16"/>
      <c r="E371" s="17"/>
      <c r="F371" s="17"/>
      <c r="G371" s="17"/>
      <c r="H371" s="17"/>
      <c r="I371" s="17"/>
      <c r="J371" s="17"/>
      <c r="K371" s="17"/>
      <c r="L371" s="17"/>
      <c r="N371" s="11">
        <v>42598</v>
      </c>
      <c r="O371" s="12">
        <v>745.71</v>
      </c>
      <c r="P371" s="13">
        <v>2178.15</v>
      </c>
      <c r="Q371" s="12">
        <v>239.46</v>
      </c>
      <c r="R371" s="12">
        <v>227.1</v>
      </c>
      <c r="S371" s="12">
        <v>425.62</v>
      </c>
      <c r="T371" s="12">
        <v>126.48</v>
      </c>
      <c r="U371" s="12">
        <v>363.15</v>
      </c>
      <c r="V371" s="12">
        <v>790</v>
      </c>
      <c r="W371" s="12">
        <v>577.44000000000005</v>
      </c>
      <c r="Y371" s="21">
        <f>(O371-O370)/O370</f>
        <v>-6.9910514541387022E-3</v>
      </c>
      <c r="Z371" s="21">
        <f>(P371-P370)/P370</f>
        <v>-5.479076775563317E-3</v>
      </c>
      <c r="AA371" s="21">
        <f>(Q371-Q370)/Q370</f>
        <v>-1.2512512512511801E-3</v>
      </c>
      <c r="AB371" s="31">
        <v>0</v>
      </c>
      <c r="AC371" s="21">
        <f>(S371-S370)/S370</f>
        <v>-9.6237354176928426E-4</v>
      </c>
      <c r="AD371" s="21">
        <f>(T371-T370)/T370</f>
        <v>2.4570024570024752E-3</v>
      </c>
      <c r="AE371" s="21">
        <f>(U371-U370)/U370</f>
        <v>9.7316835812595592E-3</v>
      </c>
      <c r="AF371" s="21">
        <f>(V371-V370)/V370</f>
        <v>6.985162902156756E-3</v>
      </c>
      <c r="AG371" s="21">
        <f>(W371-W370)/W370</f>
        <v>1.7981806642691004E-2</v>
      </c>
    </row>
    <row r="372" spans="4:33" x14ac:dyDescent="0.2">
      <c r="D372" s="16"/>
      <c r="E372" s="17"/>
      <c r="F372" s="17"/>
      <c r="G372" s="17"/>
      <c r="H372" s="17"/>
      <c r="I372" s="17"/>
      <c r="J372" s="17"/>
      <c r="K372" s="17"/>
      <c r="L372" s="17"/>
      <c r="N372" s="11">
        <v>42599</v>
      </c>
      <c r="O372" s="12">
        <v>743.88</v>
      </c>
      <c r="P372" s="13">
        <v>2182.2199999999998</v>
      </c>
      <c r="Q372" s="12">
        <v>238.31</v>
      </c>
      <c r="R372" s="12">
        <v>227.09</v>
      </c>
      <c r="S372" s="12">
        <v>426.29</v>
      </c>
      <c r="T372" s="12">
        <v>126.75</v>
      </c>
      <c r="U372" s="12">
        <v>365.08</v>
      </c>
      <c r="V372" s="12">
        <v>785.28</v>
      </c>
      <c r="W372" s="12">
        <v>573.22</v>
      </c>
      <c r="Y372" s="21">
        <f>(O372-O371)/O371</f>
        <v>-2.4540370921672513E-3</v>
      </c>
      <c r="Z372" s="21">
        <f>(P372-P371)/P371</f>
        <v>1.8685581801068378E-3</v>
      </c>
      <c r="AA372" s="21">
        <f>(Q372-Q371)/Q371</f>
        <v>-4.8024722291823505E-3</v>
      </c>
      <c r="AB372" s="31">
        <v>0</v>
      </c>
      <c r="AC372" s="21">
        <f>(S372-S371)/S371</f>
        <v>1.5741741459518253E-3</v>
      </c>
      <c r="AD372" s="21">
        <f>(T372-T371)/T371</f>
        <v>2.1347248576849779E-3</v>
      </c>
      <c r="AE372" s="21">
        <f>(U372-U371)/U371</f>
        <v>5.3146082885860025E-3</v>
      </c>
      <c r="AF372" s="21">
        <f>(V372-V371)/V371</f>
        <v>-5.9746835443038318E-3</v>
      </c>
      <c r="AG372" s="21">
        <f>(W372-W371)/W371</f>
        <v>-7.3081185924079159E-3</v>
      </c>
    </row>
    <row r="373" spans="4:33" x14ac:dyDescent="0.2">
      <c r="D373" s="16"/>
      <c r="E373" s="17"/>
      <c r="F373" s="17"/>
      <c r="G373" s="17"/>
      <c r="H373" s="17"/>
      <c r="I373" s="17"/>
      <c r="J373" s="17"/>
      <c r="K373" s="17"/>
      <c r="L373" s="17"/>
      <c r="N373" s="11">
        <v>42600</v>
      </c>
      <c r="O373" s="12">
        <v>748.81</v>
      </c>
      <c r="P373" s="13">
        <v>2187.02</v>
      </c>
      <c r="Q373" s="12">
        <v>239.96</v>
      </c>
      <c r="R373" s="12">
        <v>227.1</v>
      </c>
      <c r="S373" s="12">
        <v>427.06</v>
      </c>
      <c r="T373" s="12">
        <v>127.79</v>
      </c>
      <c r="U373" s="12">
        <v>370.77</v>
      </c>
      <c r="V373" s="12">
        <v>790.17</v>
      </c>
      <c r="W373" s="12">
        <v>574.32000000000005</v>
      </c>
      <c r="Y373" s="21">
        <f>(O373-O372)/O372</f>
        <v>6.6274130236058911E-3</v>
      </c>
      <c r="Z373" s="21">
        <f>(P373-P372)/P372</f>
        <v>2.1995949079378716E-3</v>
      </c>
      <c r="AA373" s="21">
        <f>(Q373-Q372)/Q372</f>
        <v>6.9237547731946019E-3</v>
      </c>
      <c r="AB373" s="31">
        <v>0</v>
      </c>
      <c r="AC373" s="21">
        <f>(S373-S372)/S372</f>
        <v>1.8062821084238001E-3</v>
      </c>
      <c r="AD373" s="21">
        <f>(T373-T372)/T372</f>
        <v>8.2051282051282537E-3</v>
      </c>
      <c r="AE373" s="21">
        <f>(U373-U372)/U372</f>
        <v>1.5585625068478137E-2</v>
      </c>
      <c r="AF373" s="21">
        <f>(V373-V372)/V372</f>
        <v>6.2270782396087847E-3</v>
      </c>
      <c r="AG373" s="21">
        <f>(W373-W372)/W372</f>
        <v>1.9189839852064175E-3</v>
      </c>
    </row>
    <row r="374" spans="4:33" x14ac:dyDescent="0.2">
      <c r="D374" s="16"/>
      <c r="E374" s="17"/>
      <c r="F374" s="17"/>
      <c r="G374" s="17"/>
      <c r="H374" s="17"/>
      <c r="I374" s="17"/>
      <c r="J374" s="17"/>
      <c r="K374" s="17"/>
      <c r="L374" s="17"/>
      <c r="N374" s="11">
        <v>42601</v>
      </c>
      <c r="O374" s="12">
        <v>748.85</v>
      </c>
      <c r="P374" s="13">
        <v>2183.87</v>
      </c>
      <c r="Q374" s="12">
        <v>238.43</v>
      </c>
      <c r="R374" s="12">
        <v>227.11</v>
      </c>
      <c r="S374" s="12">
        <v>426.27</v>
      </c>
      <c r="T374" s="12">
        <v>126.96</v>
      </c>
      <c r="U374" s="12">
        <v>370.44</v>
      </c>
      <c r="V374" s="12">
        <v>783.77</v>
      </c>
      <c r="W374" s="12">
        <v>575.63</v>
      </c>
      <c r="Y374" s="21">
        <f>(O374-O373)/O373</f>
        <v>5.3418090036294002E-5</v>
      </c>
      <c r="Z374" s="21">
        <f>(P374-P373)/P373</f>
        <v>-1.4403160464925291E-3</v>
      </c>
      <c r="AA374" s="21">
        <f>(Q374-Q373)/Q373</f>
        <v>-6.3760626771128563E-3</v>
      </c>
      <c r="AB374" s="31">
        <v>0</v>
      </c>
      <c r="AC374" s="21">
        <f>(S374-S373)/S373</f>
        <v>-1.8498571629279737E-3</v>
      </c>
      <c r="AD374" s="21">
        <f>(T374-T373)/T373</f>
        <v>-6.4950309100869586E-3</v>
      </c>
      <c r="AE374" s="21">
        <f>(U374-U373)/U373</f>
        <v>-8.9003964722060601E-4</v>
      </c>
      <c r="AF374" s="21">
        <f>(V374-V373)/V373</f>
        <v>-8.0995228874798809E-3</v>
      </c>
      <c r="AG374" s="21">
        <f>(W374-W373)/W373</f>
        <v>2.2809583507451339E-3</v>
      </c>
    </row>
    <row r="375" spans="4:33" x14ac:dyDescent="0.2">
      <c r="D375" s="16"/>
      <c r="E375" s="17"/>
      <c r="F375" s="17"/>
      <c r="G375" s="17"/>
      <c r="H375" s="17"/>
      <c r="I375" s="17"/>
      <c r="J375" s="17"/>
      <c r="K375" s="17"/>
      <c r="L375" s="17"/>
      <c r="N375" s="11">
        <v>42604</v>
      </c>
      <c r="O375" s="12">
        <v>750.77</v>
      </c>
      <c r="P375" s="13">
        <v>2182.64</v>
      </c>
      <c r="Q375" s="12">
        <v>237.05</v>
      </c>
      <c r="R375" s="12">
        <v>227.11</v>
      </c>
      <c r="S375" s="12">
        <v>427.75</v>
      </c>
      <c r="T375" s="12">
        <v>127.52</v>
      </c>
      <c r="U375" s="12">
        <v>364.4</v>
      </c>
      <c r="V375" s="12">
        <v>782.14</v>
      </c>
      <c r="W375" s="12">
        <v>586.75</v>
      </c>
      <c r="Y375" s="21">
        <f>(O375-O374)/O374</f>
        <v>2.5639313614207906E-3</v>
      </c>
      <c r="Z375" s="21">
        <f>(P375-P374)/P374</f>
        <v>-5.6322033820695291E-4</v>
      </c>
      <c r="AA375" s="21">
        <f>(Q375-Q374)/Q374</f>
        <v>-5.7878622656544702E-3</v>
      </c>
      <c r="AB375" s="31">
        <v>0</v>
      </c>
      <c r="AC375" s="21">
        <f>(S375-S374)/S374</f>
        <v>3.471977854411566E-3</v>
      </c>
      <c r="AD375" s="21">
        <f>(T375-T374)/T374</f>
        <v>4.4108380592312721E-3</v>
      </c>
      <c r="AE375" s="21">
        <f>(U375-U374)/U374</f>
        <v>-1.6304934672281668E-2</v>
      </c>
      <c r="AF375" s="21">
        <f>(V375-V374)/V374</f>
        <v>-2.079691746303119E-3</v>
      </c>
      <c r="AG375" s="21">
        <f>(W375-W374)/W374</f>
        <v>1.931796466480205E-2</v>
      </c>
    </row>
    <row r="376" spans="4:33" x14ac:dyDescent="0.2">
      <c r="D376" s="16"/>
      <c r="E376" s="17"/>
      <c r="F376" s="17"/>
      <c r="G376" s="17"/>
      <c r="H376" s="17"/>
      <c r="I376" s="17"/>
      <c r="J376" s="17"/>
      <c r="K376" s="17"/>
      <c r="L376" s="17"/>
      <c r="N376" s="11">
        <v>42605</v>
      </c>
      <c r="O376" s="12">
        <v>756.14</v>
      </c>
      <c r="P376" s="13">
        <v>2186.9</v>
      </c>
      <c r="Q376" s="12">
        <v>237.16</v>
      </c>
      <c r="R376" s="12">
        <v>227.11</v>
      </c>
      <c r="S376" s="12">
        <v>427.81</v>
      </c>
      <c r="T376" s="12">
        <v>127.83</v>
      </c>
      <c r="U376" s="12">
        <v>367.03</v>
      </c>
      <c r="V376" s="12">
        <v>783.71</v>
      </c>
      <c r="W376" s="12">
        <v>583.41999999999996</v>
      </c>
      <c r="Y376" s="21">
        <f>(O376-O375)/O375</f>
        <v>7.152656605884631E-3</v>
      </c>
      <c r="Z376" s="21">
        <f>(P376-P375)/P375</f>
        <v>1.951764835245491E-3</v>
      </c>
      <c r="AA376" s="21">
        <f>(Q376-Q375)/Q375</f>
        <v>4.6403712296977519E-4</v>
      </c>
      <c r="AB376" s="31">
        <v>0</v>
      </c>
      <c r="AC376" s="21">
        <f>(S376-S375)/S375</f>
        <v>1.4026884862653952E-4</v>
      </c>
      <c r="AD376" s="21">
        <f>(T376-T375)/T375</f>
        <v>2.4309912170640078E-3</v>
      </c>
      <c r="AE376" s="21">
        <f>(U376-U375)/U375</f>
        <v>7.2173435784851688E-3</v>
      </c>
      <c r="AF376" s="21">
        <f>(V376-V375)/V375</f>
        <v>2.0073132687243333E-3</v>
      </c>
      <c r="AG376" s="21">
        <f>(W376-W375)/W375</f>
        <v>-5.6753302087772317E-3</v>
      </c>
    </row>
    <row r="377" spans="4:33" x14ac:dyDescent="0.2">
      <c r="D377" s="16"/>
      <c r="E377" s="17"/>
      <c r="F377" s="17"/>
      <c r="G377" s="17"/>
      <c r="H377" s="17"/>
      <c r="I377" s="17"/>
      <c r="J377" s="17"/>
      <c r="K377" s="17"/>
      <c r="L377" s="17"/>
      <c r="N377" s="11">
        <v>42606</v>
      </c>
      <c r="O377" s="12">
        <v>751.55</v>
      </c>
      <c r="P377" s="13">
        <v>2175.44</v>
      </c>
      <c r="Q377" s="12">
        <v>234.93</v>
      </c>
      <c r="R377" s="12">
        <v>227.11</v>
      </c>
      <c r="S377" s="12">
        <v>427.83</v>
      </c>
      <c r="T377" s="12">
        <v>127.48</v>
      </c>
      <c r="U377" s="12">
        <v>361.52</v>
      </c>
      <c r="V377" s="12">
        <v>774.16</v>
      </c>
      <c r="W377" s="12">
        <v>580.17999999999995</v>
      </c>
      <c r="Y377" s="21">
        <f>(O377-O376)/O376</f>
        <v>-6.0703044409765811E-3</v>
      </c>
      <c r="Z377" s="21">
        <f>(P377-P376)/P376</f>
        <v>-5.2402944807718854E-3</v>
      </c>
      <c r="AA377" s="21">
        <f>(Q377-Q376)/Q376</f>
        <v>-9.4029347276100086E-3</v>
      </c>
      <c r="AB377" s="31">
        <v>0</v>
      </c>
      <c r="AC377" s="21">
        <f>(S377-S376)/S376</f>
        <v>4.6749725345321074E-5</v>
      </c>
      <c r="AD377" s="21">
        <f>(T377-T376)/T376</f>
        <v>-2.738011421419028E-3</v>
      </c>
      <c r="AE377" s="21">
        <f>(U377-U376)/U376</f>
        <v>-1.5012396806800511E-2</v>
      </c>
      <c r="AF377" s="21">
        <f>(V377-V376)/V376</f>
        <v>-1.2185629888606841E-2</v>
      </c>
      <c r="AG377" s="21">
        <f>(W377-W376)/W376</f>
        <v>-5.5534606287066081E-3</v>
      </c>
    </row>
    <row r="378" spans="4:33" x14ac:dyDescent="0.2">
      <c r="D378" s="16"/>
      <c r="E378" s="17"/>
      <c r="F378" s="17"/>
      <c r="G378" s="17"/>
      <c r="H378" s="17"/>
      <c r="I378" s="17"/>
      <c r="J378" s="17"/>
      <c r="K378" s="17"/>
      <c r="L378" s="17"/>
      <c r="N378" s="11">
        <v>42607</v>
      </c>
      <c r="O378" s="12">
        <v>754.01</v>
      </c>
      <c r="P378" s="13">
        <v>2172.4699999999998</v>
      </c>
      <c r="Q378" s="12">
        <v>235.14</v>
      </c>
      <c r="R378" s="12">
        <v>227.12</v>
      </c>
      <c r="S378" s="12">
        <v>427.32</v>
      </c>
      <c r="T378" s="12">
        <v>127.44</v>
      </c>
      <c r="U378" s="12">
        <v>363.15</v>
      </c>
      <c r="V378" s="12">
        <v>771.19</v>
      </c>
      <c r="W378" s="12">
        <v>577.76</v>
      </c>
      <c r="Y378" s="21">
        <f>(O378-O377)/O377</f>
        <v>3.2732353136850994E-3</v>
      </c>
      <c r="Z378" s="21">
        <f>(P378-P377)/P377</f>
        <v>-1.3652410546833075E-3</v>
      </c>
      <c r="AA378" s="21">
        <f>(Q378-Q377)/Q377</f>
        <v>8.9388328438249492E-4</v>
      </c>
      <c r="AB378" s="31">
        <v>0</v>
      </c>
      <c r="AC378" s="21">
        <f>(S378-S377)/S377</f>
        <v>-1.1920622677231399E-3</v>
      </c>
      <c r="AD378" s="21">
        <f>(T378-T377)/T377</f>
        <v>-3.1377470975844251E-4</v>
      </c>
      <c r="AE378" s="21">
        <f>(U378-U377)/U377</f>
        <v>4.5087408718742965E-3</v>
      </c>
      <c r="AF378" s="21">
        <f>(V378-V377)/V377</f>
        <v>-3.8364162447038258E-3</v>
      </c>
      <c r="AG378" s="21">
        <f>(W378-W377)/W377</f>
        <v>-4.1711193078009575E-3</v>
      </c>
    </row>
    <row r="379" spans="4:33" x14ac:dyDescent="0.2">
      <c r="D379" s="16"/>
      <c r="E379" s="17"/>
      <c r="F379" s="17"/>
      <c r="G379" s="17"/>
      <c r="H379" s="17"/>
      <c r="I379" s="17"/>
      <c r="J379" s="17"/>
      <c r="K379" s="17"/>
      <c r="L379" s="17"/>
      <c r="N379" s="11">
        <v>42608</v>
      </c>
      <c r="O379" s="12">
        <v>751.91</v>
      </c>
      <c r="P379" s="13">
        <v>2169.04</v>
      </c>
      <c r="Q379" s="12">
        <v>236.28</v>
      </c>
      <c r="R379" s="12">
        <v>227.11</v>
      </c>
      <c r="S379" s="12">
        <v>426.11</v>
      </c>
      <c r="T379" s="12">
        <v>127.71</v>
      </c>
      <c r="U379" s="12">
        <v>363.07</v>
      </c>
      <c r="V379" s="12">
        <v>771.95</v>
      </c>
      <c r="W379" s="12">
        <v>579.65</v>
      </c>
      <c r="Y379" s="21">
        <f>(O379-O378)/O378</f>
        <v>-2.7851089508097011E-3</v>
      </c>
      <c r="Z379" s="21">
        <f>(P379-P378)/P378</f>
        <v>-1.578848039328431E-3</v>
      </c>
      <c r="AA379" s="21">
        <f>(Q379-Q378)/Q378</f>
        <v>4.8481755549885808E-3</v>
      </c>
      <c r="AB379" s="31">
        <v>0</v>
      </c>
      <c r="AC379" s="21">
        <f>(S379-S378)/S378</f>
        <v>-2.8316016100345866E-3</v>
      </c>
      <c r="AD379" s="21">
        <f>(T379-T378)/T378</f>
        <v>2.1186440677965789E-3</v>
      </c>
      <c r="AE379" s="21">
        <f>(U379-U378)/U378</f>
        <v>-2.2029464408642184E-4</v>
      </c>
      <c r="AF379" s="21">
        <f>(V379-V378)/V378</f>
        <v>9.8548995707930707E-4</v>
      </c>
      <c r="AG379" s="21">
        <f>(W379-W378)/W378</f>
        <v>3.2712545001384423E-3</v>
      </c>
    </row>
    <row r="380" spans="4:33" x14ac:dyDescent="0.2">
      <c r="D380" s="16"/>
      <c r="E380" s="17"/>
      <c r="F380" s="17"/>
      <c r="G380" s="17"/>
      <c r="H380" s="17"/>
      <c r="I380" s="17"/>
      <c r="J380" s="17"/>
      <c r="K380" s="17"/>
      <c r="L380" s="17"/>
      <c r="N380" s="11">
        <v>42611</v>
      </c>
      <c r="O380" s="12">
        <v>756.18</v>
      </c>
      <c r="P380" s="13">
        <v>2180.38</v>
      </c>
      <c r="Q380" s="12">
        <v>234.94</v>
      </c>
      <c r="R380" s="12">
        <v>227.12</v>
      </c>
      <c r="S380" s="12">
        <v>428.19</v>
      </c>
      <c r="T380" s="12">
        <v>126.37</v>
      </c>
      <c r="U380" s="12">
        <v>359.14</v>
      </c>
      <c r="V380" s="12">
        <v>772.65</v>
      </c>
      <c r="W380" s="12">
        <v>574.11</v>
      </c>
      <c r="Y380" s="21">
        <f>(O380-O379)/O379</f>
        <v>5.6788711414929739E-3</v>
      </c>
      <c r="Z380" s="21">
        <f>(P380-P379)/P379</f>
        <v>5.2281193523402731E-3</v>
      </c>
      <c r="AA380" s="21">
        <f>(Q380-Q379)/Q379</f>
        <v>-5.6712375148129483E-3</v>
      </c>
      <c r="AB380" s="31">
        <v>0</v>
      </c>
      <c r="AC380" s="21">
        <f>(S380-S379)/S379</f>
        <v>4.8813686606744358E-3</v>
      </c>
      <c r="AD380" s="21">
        <f>(T380-T379)/T379</f>
        <v>-1.0492522120429013E-2</v>
      </c>
      <c r="AE380" s="21">
        <f>(U380-U379)/U379</f>
        <v>-1.0824358939047585E-2</v>
      </c>
      <c r="AF380" s="21">
        <f>(V380-V379)/V379</f>
        <v>9.0679448150778128E-4</v>
      </c>
      <c r="AG380" s="21">
        <f>(W380-W379)/W379</f>
        <v>-9.557491589752375E-3</v>
      </c>
    </row>
    <row r="381" spans="4:33" x14ac:dyDescent="0.2">
      <c r="D381" s="16"/>
      <c r="E381" s="17"/>
      <c r="F381" s="17"/>
      <c r="G381" s="17"/>
      <c r="H381" s="17"/>
      <c r="I381" s="17"/>
      <c r="J381" s="17"/>
      <c r="K381" s="17"/>
      <c r="L381" s="17"/>
      <c r="N381" s="11">
        <v>42612</v>
      </c>
      <c r="O381" s="12">
        <v>756.46</v>
      </c>
      <c r="P381" s="13">
        <v>2176.12</v>
      </c>
      <c r="Q381" s="12">
        <v>235.7</v>
      </c>
      <c r="R381" s="12">
        <v>227.12</v>
      </c>
      <c r="S381" s="12">
        <v>427.87</v>
      </c>
      <c r="T381" s="12">
        <v>126.42</v>
      </c>
      <c r="U381" s="12">
        <v>355.72</v>
      </c>
      <c r="V381" s="12">
        <v>766.48</v>
      </c>
      <c r="W381" s="12">
        <v>577.5</v>
      </c>
      <c r="Y381" s="21">
        <f>(O381-O380)/O380</f>
        <v>3.7028220794002277E-4</v>
      </c>
      <c r="Z381" s="21">
        <f>(P381-P380)/P380</f>
        <v>-1.9537878718389537E-3</v>
      </c>
      <c r="AA381" s="21">
        <f>(Q381-Q380)/Q380</f>
        <v>3.2348684770579336E-3</v>
      </c>
      <c r="AB381" s="31">
        <v>0</v>
      </c>
      <c r="AC381" s="21">
        <f>(S381-S380)/S380</f>
        <v>-7.4733179196149644E-4</v>
      </c>
      <c r="AD381" s="21">
        <f>(T381-T380)/T380</f>
        <v>3.9566352773599079E-4</v>
      </c>
      <c r="AE381" s="21">
        <f>(U381-U380)/U380</f>
        <v>-9.522748788773067E-3</v>
      </c>
      <c r="AF381" s="21">
        <f>(V381-V380)/V380</f>
        <v>-7.9855044327961679E-3</v>
      </c>
      <c r="AG381" s="21">
        <f>(W381-W380)/W380</f>
        <v>5.904791764644382E-3</v>
      </c>
    </row>
    <row r="382" spans="4:33" x14ac:dyDescent="0.2">
      <c r="D382" s="16"/>
      <c r="E382" s="17"/>
      <c r="F382" s="17"/>
      <c r="G382" s="17"/>
      <c r="H382" s="17"/>
      <c r="I382" s="17"/>
      <c r="J382" s="17"/>
      <c r="K382" s="17"/>
      <c r="L382" s="17"/>
      <c r="N382" s="11">
        <v>42613</v>
      </c>
      <c r="O382" s="12">
        <v>753.07</v>
      </c>
      <c r="P382" s="13">
        <v>2170.9499999999998</v>
      </c>
      <c r="Q382" s="12">
        <v>234.35</v>
      </c>
      <c r="R382" s="12">
        <v>227.13</v>
      </c>
      <c r="S382" s="12">
        <v>427.83</v>
      </c>
      <c r="T382" s="12">
        <v>126.26</v>
      </c>
      <c r="U382" s="12">
        <v>348.21</v>
      </c>
      <c r="V382" s="12">
        <v>763.51</v>
      </c>
      <c r="W382" s="12">
        <v>575.47</v>
      </c>
      <c r="Y382" s="21">
        <f>(O382-O381)/O381</f>
        <v>-4.4814002062237082E-3</v>
      </c>
      <c r="Z382" s="21">
        <f>(P382-P381)/P381</f>
        <v>-2.375788099920994E-3</v>
      </c>
      <c r="AA382" s="21">
        <f>(Q382-Q381)/Q381</f>
        <v>-5.7276198557488093E-3</v>
      </c>
      <c r="AB382" s="31">
        <v>0</v>
      </c>
      <c r="AC382" s="21">
        <f>(S382-S381)/S381</f>
        <v>-9.3486339308716343E-5</v>
      </c>
      <c r="AD382" s="21">
        <f>(T382-T381)/T381</f>
        <v>-1.2656225280809729E-3</v>
      </c>
      <c r="AE382" s="21">
        <f>(U382-U381)/U381</f>
        <v>-2.1112110648825053E-2</v>
      </c>
      <c r="AF382" s="21">
        <f>(V382-V381)/V381</f>
        <v>-3.8748564867968206E-3</v>
      </c>
      <c r="AG382" s="21">
        <f>(W382-W381)/W381</f>
        <v>-3.5151515151514677E-3</v>
      </c>
    </row>
    <row r="383" spans="4:33" x14ac:dyDescent="0.2">
      <c r="D383" s="16"/>
      <c r="E383" s="17"/>
      <c r="F383" s="17"/>
      <c r="G383" s="17"/>
      <c r="H383" s="17"/>
      <c r="I383" s="17"/>
      <c r="J383" s="17"/>
      <c r="K383" s="17"/>
      <c r="L383" s="17"/>
      <c r="N383" s="11">
        <v>42614</v>
      </c>
      <c r="O383" s="12">
        <v>753.11</v>
      </c>
      <c r="P383" s="13">
        <v>2170.86</v>
      </c>
      <c r="Q383" s="12">
        <v>233.94</v>
      </c>
      <c r="R383" s="12">
        <v>227.13</v>
      </c>
      <c r="S383" s="12">
        <v>427.68</v>
      </c>
      <c r="T383" s="12">
        <v>126.99</v>
      </c>
      <c r="U383" s="12">
        <v>341.87</v>
      </c>
      <c r="V383" s="12">
        <v>766.83</v>
      </c>
      <c r="W383" s="12">
        <v>572.29999999999995</v>
      </c>
      <c r="Y383" s="21">
        <f>(O383-O382)/O382</f>
        <v>5.3115912199348822E-5</v>
      </c>
      <c r="Z383" s="21">
        <f>(P383-P382)/P382</f>
        <v>-4.1456505216467807E-5</v>
      </c>
      <c r="AA383" s="21">
        <f>(Q383-Q382)/Q382</f>
        <v>-1.7495199487945236E-3</v>
      </c>
      <c r="AB383" s="31">
        <v>0</v>
      </c>
      <c r="AC383" s="21">
        <f>(S383-S382)/S382</f>
        <v>-3.5060654933028834E-4</v>
      </c>
      <c r="AD383" s="21">
        <f>(T383-T382)/T382</f>
        <v>5.7817202597813221E-3</v>
      </c>
      <c r="AE383" s="21">
        <f>(U383-U382)/U382</f>
        <v>-1.820740357830038E-2</v>
      </c>
      <c r="AF383" s="21">
        <f>(V383-V382)/V382</f>
        <v>4.3483385941245692E-3</v>
      </c>
      <c r="AG383" s="21">
        <f>(W383-W382)/W382</f>
        <v>-5.5085408448747502E-3</v>
      </c>
    </row>
    <row r="384" spans="4:33" x14ac:dyDescent="0.2">
      <c r="D384" s="16"/>
      <c r="E384" s="17"/>
      <c r="F384" s="17"/>
      <c r="G384" s="17"/>
      <c r="H384" s="17"/>
      <c r="I384" s="17"/>
      <c r="J384" s="17"/>
      <c r="K384" s="17"/>
      <c r="L384" s="17"/>
      <c r="N384" s="11">
        <v>42615</v>
      </c>
      <c r="O384" s="12">
        <v>761.87</v>
      </c>
      <c r="P384" s="13">
        <v>2179.98</v>
      </c>
      <c r="Q384" s="12">
        <v>236.09</v>
      </c>
      <c r="R384" s="12">
        <v>227.13</v>
      </c>
      <c r="S384" s="12">
        <v>426.86</v>
      </c>
      <c r="T384" s="12">
        <v>126.59</v>
      </c>
      <c r="U384" s="12">
        <v>347.18</v>
      </c>
      <c r="V384" s="12">
        <v>772.41</v>
      </c>
      <c r="W384" s="12">
        <v>575.54</v>
      </c>
      <c r="Y384" s="21">
        <f>(O384-O383)/O383</f>
        <v>1.1631766939756464E-2</v>
      </c>
      <c r="Z384" s="21">
        <f>(P384-P383)/P383</f>
        <v>4.2011000248748835E-3</v>
      </c>
      <c r="AA384" s="21">
        <f>(Q384-Q383)/Q383</f>
        <v>9.1903906984697175E-3</v>
      </c>
      <c r="AB384" s="31">
        <v>0</v>
      </c>
      <c r="AC384" s="21">
        <f>(S384-S383)/S383</f>
        <v>-1.9173213617657903E-3</v>
      </c>
      <c r="AD384" s="21">
        <f>(T384-T383)/T383</f>
        <v>-3.1498543192376681E-3</v>
      </c>
      <c r="AE384" s="21">
        <f>(U384-U383)/U383</f>
        <v>1.5532219849650458E-2</v>
      </c>
      <c r="AF384" s="21">
        <f>(V384-V383)/V383</f>
        <v>7.2767106138256548E-3</v>
      </c>
      <c r="AG384" s="21">
        <f>(W384-W383)/W383</f>
        <v>5.6613664162152881E-3</v>
      </c>
    </row>
    <row r="385" spans="4:33" x14ac:dyDescent="0.2">
      <c r="D385" s="16"/>
      <c r="E385" s="17"/>
      <c r="F385" s="17"/>
      <c r="G385" s="17"/>
      <c r="H385" s="17"/>
      <c r="I385" s="17"/>
      <c r="J385" s="17"/>
      <c r="K385" s="17"/>
      <c r="L385" s="17"/>
      <c r="N385" s="11">
        <v>42619</v>
      </c>
      <c r="O385" s="12">
        <v>760.43</v>
      </c>
      <c r="P385" s="13">
        <v>2186.48</v>
      </c>
      <c r="Q385" s="12">
        <v>241.75</v>
      </c>
      <c r="R385" s="12">
        <v>227.14</v>
      </c>
      <c r="S385" s="12">
        <v>428.28</v>
      </c>
      <c r="T385" s="12">
        <v>128.15</v>
      </c>
      <c r="U385" s="12">
        <v>348.19</v>
      </c>
      <c r="V385" s="12">
        <v>788.31</v>
      </c>
      <c r="W385" s="12">
        <v>610.44000000000005</v>
      </c>
      <c r="Y385" s="21">
        <f>(O385-O384)/O384</f>
        <v>-1.890086235184552E-3</v>
      </c>
      <c r="Z385" s="21">
        <f>(P385-P384)/P384</f>
        <v>2.9816787309975322E-3</v>
      </c>
      <c r="AA385" s="21">
        <f>(Q385-Q384)/Q384</f>
        <v>2.3973908255326346E-2</v>
      </c>
      <c r="AB385" s="31">
        <v>0</v>
      </c>
      <c r="AC385" s="21">
        <f>(S385-S384)/S384</f>
        <v>3.3266176263879467E-3</v>
      </c>
      <c r="AD385" s="21">
        <f>(T385-T384)/T384</f>
        <v>1.2323248281854824E-2</v>
      </c>
      <c r="AE385" s="21">
        <f>(U385-U384)/U384</f>
        <v>2.9091537530963503E-3</v>
      </c>
      <c r="AF385" s="21">
        <f>(V385-V384)/V384</f>
        <v>2.0584922515244467E-2</v>
      </c>
      <c r="AG385" s="21">
        <f>(W385-W384)/W384</f>
        <v>6.0638704520971774E-2</v>
      </c>
    </row>
    <row r="386" spans="4:33" x14ac:dyDescent="0.2">
      <c r="D386" s="16"/>
      <c r="E386" s="17"/>
      <c r="F386" s="17"/>
      <c r="G386" s="17"/>
      <c r="H386" s="17"/>
      <c r="I386" s="17"/>
      <c r="J386" s="17"/>
      <c r="K386" s="17"/>
      <c r="L386" s="17"/>
      <c r="N386" s="11">
        <v>42620</v>
      </c>
      <c r="O386" s="12">
        <v>765.47</v>
      </c>
      <c r="P386" s="13">
        <v>2186.16</v>
      </c>
      <c r="Q386" s="12">
        <v>242.19</v>
      </c>
      <c r="R386" s="12">
        <v>227.14</v>
      </c>
      <c r="S386" s="12">
        <v>428.15</v>
      </c>
      <c r="T386" s="12">
        <v>127.94</v>
      </c>
      <c r="U386" s="12">
        <v>352.18</v>
      </c>
      <c r="V386" s="12">
        <v>785.51</v>
      </c>
      <c r="W386" s="12">
        <v>614.54</v>
      </c>
      <c r="Y386" s="21">
        <f>(O386-O385)/O385</f>
        <v>6.6278289914917582E-3</v>
      </c>
      <c r="Z386" s="21">
        <f>(P386-P385)/P385</f>
        <v>-1.4635395704518849E-4</v>
      </c>
      <c r="AA386" s="21">
        <f>(Q386-Q385)/Q385</f>
        <v>1.8200620475697941E-3</v>
      </c>
      <c r="AB386" s="31">
        <v>0</v>
      </c>
      <c r="AC386" s="21">
        <f>(S386-S385)/S385</f>
        <v>-3.0353974035676534E-4</v>
      </c>
      <c r="AD386" s="21">
        <f>(T386-T385)/T385</f>
        <v>-1.6387046429965505E-3</v>
      </c>
      <c r="AE386" s="21">
        <f>(U386-U385)/U385</f>
        <v>1.1459260748441969E-2</v>
      </c>
      <c r="AF386" s="21">
        <f>(V386-V385)/V385</f>
        <v>-3.5519021704658758E-3</v>
      </c>
      <c r="AG386" s="21">
        <f>(W386-W385)/W385</f>
        <v>6.7164668108248291E-3</v>
      </c>
    </row>
    <row r="387" spans="4:33" x14ac:dyDescent="0.2">
      <c r="D387" s="16"/>
      <c r="E387" s="17"/>
      <c r="F387" s="17"/>
      <c r="G387" s="17"/>
      <c r="H387" s="17"/>
      <c r="I387" s="17"/>
      <c r="J387" s="17"/>
      <c r="K387" s="17"/>
      <c r="L387" s="17"/>
      <c r="N387" s="11">
        <v>42621</v>
      </c>
      <c r="O387" s="12">
        <v>762.63</v>
      </c>
      <c r="P387" s="13">
        <v>2181.3000000000002</v>
      </c>
      <c r="Q387" s="12">
        <v>242.58</v>
      </c>
      <c r="R387" s="12">
        <v>227.14</v>
      </c>
      <c r="S387" s="12">
        <v>425.83</v>
      </c>
      <c r="T387" s="12">
        <v>127.49</v>
      </c>
      <c r="U387" s="12">
        <v>361.99</v>
      </c>
      <c r="V387" s="12">
        <v>781.09</v>
      </c>
      <c r="W387" s="12">
        <v>626.32000000000005</v>
      </c>
      <c r="Y387" s="21">
        <f>(O387-O386)/O386</f>
        <v>-3.7101388689302411E-3</v>
      </c>
      <c r="Z387" s="21">
        <f>(P387-P386)/P386</f>
        <v>-2.2230760786034294E-3</v>
      </c>
      <c r="AA387" s="21">
        <f>(Q387-Q386)/Q386</f>
        <v>1.6103059581321062E-3</v>
      </c>
      <c r="AB387" s="31">
        <v>0</v>
      </c>
      <c r="AC387" s="21">
        <f>(S387-S386)/S386</f>
        <v>-5.4186616839892402E-3</v>
      </c>
      <c r="AD387" s="21">
        <f>(T387-T386)/T386</f>
        <v>-3.5172737220572365E-3</v>
      </c>
      <c r="AE387" s="21">
        <f>(U387-U386)/U386</f>
        <v>2.7855074109830208E-2</v>
      </c>
      <c r="AF387" s="21">
        <f>(V387-V386)/V386</f>
        <v>-5.6269175440159377E-3</v>
      </c>
      <c r="AG387" s="21">
        <f>(W387-W386)/W386</f>
        <v>1.9168809190614259E-2</v>
      </c>
    </row>
    <row r="388" spans="4:33" x14ac:dyDescent="0.2">
      <c r="D388" s="16"/>
      <c r="E388" s="17"/>
      <c r="F388" s="17"/>
      <c r="G388" s="17"/>
      <c r="H388" s="17"/>
      <c r="I388" s="17"/>
      <c r="J388" s="17"/>
      <c r="K388" s="17"/>
      <c r="L388" s="17"/>
      <c r="N388" s="11">
        <v>42622</v>
      </c>
      <c r="O388" s="12">
        <v>739.97</v>
      </c>
      <c r="P388" s="13">
        <v>2127.81</v>
      </c>
      <c r="Q388" s="12">
        <v>238.36</v>
      </c>
      <c r="R388" s="12">
        <v>227.14</v>
      </c>
      <c r="S388" s="12">
        <v>423.94</v>
      </c>
      <c r="T388" s="12">
        <v>125.96</v>
      </c>
      <c r="U388" s="12">
        <v>354.77</v>
      </c>
      <c r="V388" s="12">
        <v>776.96</v>
      </c>
      <c r="W388" s="12">
        <v>622.86</v>
      </c>
      <c r="Y388" s="21">
        <f>(O388-O387)/O387</f>
        <v>-2.9712966969565803E-2</v>
      </c>
      <c r="Z388" s="21">
        <f>(P388-P387)/P387</f>
        <v>-2.4522073992573341E-2</v>
      </c>
      <c r="AA388" s="21">
        <f>(Q388-Q387)/Q387</f>
        <v>-1.7396322862560799E-2</v>
      </c>
      <c r="AB388" s="31">
        <v>0</v>
      </c>
      <c r="AC388" s="21">
        <f>(S388-S387)/S387</f>
        <v>-4.4383909071694962E-3</v>
      </c>
      <c r="AD388" s="21">
        <f>(T388-T387)/T387</f>
        <v>-1.2000941250294149E-2</v>
      </c>
      <c r="AE388" s="21">
        <f>(U388-U387)/U387</f>
        <v>-1.9945302356418761E-2</v>
      </c>
      <c r="AF388" s="21">
        <f>(V388-V387)/V387</f>
        <v>-5.2874828764930999E-3</v>
      </c>
      <c r="AG388" s="21">
        <f>(W388-W387)/W387</f>
        <v>-5.5243326095287329E-3</v>
      </c>
    </row>
    <row r="389" spans="4:33" x14ac:dyDescent="0.2">
      <c r="D389" s="16"/>
      <c r="E389" s="17"/>
      <c r="F389" s="17"/>
      <c r="G389" s="17"/>
      <c r="H389" s="17"/>
      <c r="I389" s="17"/>
      <c r="J389" s="17"/>
      <c r="K389" s="17"/>
      <c r="L389" s="17"/>
      <c r="N389" s="11">
        <v>42625</v>
      </c>
      <c r="O389" s="12">
        <v>748.18</v>
      </c>
      <c r="P389" s="13">
        <v>2159.04</v>
      </c>
      <c r="Q389" s="12">
        <v>234.01</v>
      </c>
      <c r="R389" s="12">
        <v>227.14</v>
      </c>
      <c r="S389" s="12">
        <v>423.74</v>
      </c>
      <c r="T389" s="12">
        <v>125.8</v>
      </c>
      <c r="U389" s="12">
        <v>356.81</v>
      </c>
      <c r="V389" s="12">
        <v>771.77</v>
      </c>
      <c r="W389" s="12">
        <v>608.24</v>
      </c>
      <c r="Y389" s="21">
        <f>(O389-O388)/O388</f>
        <v>1.1095044393691531E-2</v>
      </c>
      <c r="Z389" s="21">
        <f>(P389-P388)/P388</f>
        <v>1.4677062331693158E-2</v>
      </c>
      <c r="AA389" s="21">
        <f>(Q389-Q388)/Q388</f>
        <v>-1.8249706326564953E-2</v>
      </c>
      <c r="AB389" s="31">
        <v>0</v>
      </c>
      <c r="AC389" s="21">
        <f>(S389-S388)/S388</f>
        <v>-4.7176487238757522E-4</v>
      </c>
      <c r="AD389" s="21">
        <f>(T389-T388)/T388</f>
        <v>-1.2702445220704715E-3</v>
      </c>
      <c r="AE389" s="21">
        <f>(U389-U388)/U388</f>
        <v>5.750204357752968E-3</v>
      </c>
      <c r="AF389" s="21">
        <f>(V389-V388)/V388</f>
        <v>-6.6798805601318654E-3</v>
      </c>
      <c r="AG389" s="21">
        <f>(W389-W388)/W388</f>
        <v>-2.3472369392800958E-2</v>
      </c>
    </row>
    <row r="390" spans="4:33" x14ac:dyDescent="0.2">
      <c r="D390" s="16"/>
      <c r="E390" s="17"/>
      <c r="F390" s="17"/>
      <c r="G390" s="17"/>
      <c r="H390" s="17"/>
      <c r="I390" s="17"/>
      <c r="J390" s="17"/>
      <c r="K390" s="17"/>
      <c r="L390" s="17"/>
      <c r="N390" s="11">
        <v>42626</v>
      </c>
      <c r="O390" s="12">
        <v>734.82</v>
      </c>
      <c r="P390" s="13">
        <v>2127.02</v>
      </c>
      <c r="Q390" s="12">
        <v>232.77</v>
      </c>
      <c r="R390" s="12">
        <v>227.14</v>
      </c>
      <c r="S390" s="12">
        <v>421.74</v>
      </c>
      <c r="T390" s="12">
        <v>125.42</v>
      </c>
      <c r="U390" s="12">
        <v>350.6</v>
      </c>
      <c r="V390" s="12">
        <v>770.67</v>
      </c>
      <c r="W390" s="12">
        <v>609.24</v>
      </c>
      <c r="Y390" s="21">
        <f>(O390-O389)/O389</f>
        <v>-1.785666550830001E-2</v>
      </c>
      <c r="Z390" s="21">
        <f>(P390-P389)/P389</f>
        <v>-1.483066548095449E-2</v>
      </c>
      <c r="AA390" s="21">
        <f>(Q390-Q389)/Q389</f>
        <v>-5.2989188496217286E-3</v>
      </c>
      <c r="AB390" s="31">
        <v>0</v>
      </c>
      <c r="AC390" s="21">
        <f>(S390-S389)/S389</f>
        <v>-4.7198753952895642E-3</v>
      </c>
      <c r="AD390" s="21">
        <f>(T390-T389)/T389</f>
        <v>-3.0206677265500435E-3</v>
      </c>
      <c r="AE390" s="21">
        <f>(U390-U389)/U389</f>
        <v>-1.7404220733723774E-2</v>
      </c>
      <c r="AF390" s="21">
        <f>(V390-V389)/V389</f>
        <v>-1.425295100872051E-3</v>
      </c>
      <c r="AG390" s="21">
        <f>(W390-W389)/W389</f>
        <v>1.6440878600552412E-3</v>
      </c>
    </row>
    <row r="391" spans="4:33" x14ac:dyDescent="0.2">
      <c r="D391" s="16"/>
      <c r="E391" s="17"/>
      <c r="F391" s="17"/>
      <c r="G391" s="17"/>
      <c r="H391" s="17"/>
      <c r="I391" s="17"/>
      <c r="J391" s="17"/>
      <c r="K391" s="17"/>
      <c r="L391" s="17"/>
      <c r="N391" s="11">
        <v>42627</v>
      </c>
      <c r="O391" s="12">
        <v>732.28</v>
      </c>
      <c r="P391" s="13">
        <v>2125.77</v>
      </c>
      <c r="Q391" s="12">
        <v>232.67</v>
      </c>
      <c r="R391" s="12">
        <v>227.15</v>
      </c>
      <c r="S391" s="12">
        <v>422.82</v>
      </c>
      <c r="T391" s="12">
        <v>125.31</v>
      </c>
      <c r="U391" s="12">
        <v>346.47</v>
      </c>
      <c r="V391" s="12">
        <v>772.07</v>
      </c>
      <c r="W391" s="12">
        <v>610.67999999999995</v>
      </c>
      <c r="Y391" s="21">
        <f>(O391-O390)/O390</f>
        <v>-3.4566288342724439E-3</v>
      </c>
      <c r="Z391" s="21">
        <f>(P391-P390)/P390</f>
        <v>-5.8767665560267412E-4</v>
      </c>
      <c r="AA391" s="21">
        <f>(Q391-Q390)/Q390</f>
        <v>-4.2960862654131861E-4</v>
      </c>
      <c r="AB391" s="31">
        <v>0</v>
      </c>
      <c r="AC391" s="21">
        <f>(S391-S390)/S390</f>
        <v>2.5608194622278751E-3</v>
      </c>
      <c r="AD391" s="21">
        <f>(T391-T390)/T390</f>
        <v>-8.7705310157869102E-4</v>
      </c>
      <c r="AE391" s="21">
        <f>(U391-U390)/U390</f>
        <v>-1.177980604677694E-2</v>
      </c>
      <c r="AF391" s="21">
        <f>(V391-V390)/V390</f>
        <v>1.8166011392685469E-3</v>
      </c>
      <c r="AG391" s="21">
        <f>(W391-W390)/W390</f>
        <v>2.3636005515066984E-3</v>
      </c>
    </row>
    <row r="392" spans="4:33" x14ac:dyDescent="0.2">
      <c r="D392" s="16"/>
      <c r="E392" s="17"/>
      <c r="F392" s="17"/>
      <c r="G392" s="17"/>
      <c r="H392" s="17"/>
      <c r="I392" s="17"/>
      <c r="J392" s="17"/>
      <c r="K392" s="17"/>
      <c r="L392" s="17"/>
      <c r="N392" s="11">
        <v>42628</v>
      </c>
      <c r="O392" s="12">
        <v>741.61</v>
      </c>
      <c r="P392" s="13">
        <v>2147.2600000000002</v>
      </c>
      <c r="Q392" s="12">
        <v>233.88</v>
      </c>
      <c r="R392" s="12">
        <v>227.17</v>
      </c>
      <c r="S392" s="12">
        <v>422.46</v>
      </c>
      <c r="T392" s="12">
        <v>125.24</v>
      </c>
      <c r="U392" s="12">
        <v>349.49</v>
      </c>
      <c r="V392" s="12">
        <v>767.35</v>
      </c>
      <c r="W392" s="12">
        <v>607.16</v>
      </c>
      <c r="Y392" s="21">
        <f>(O392-O391)/O391</f>
        <v>1.2741028022068118E-2</v>
      </c>
      <c r="Z392" s="21">
        <f>(P392-P391)/P391</f>
        <v>1.0109278049836171E-2</v>
      </c>
      <c r="AA392" s="21">
        <f>(Q392-Q391)/Q391</f>
        <v>5.200498560192582E-3</v>
      </c>
      <c r="AB392" s="31">
        <v>0</v>
      </c>
      <c r="AC392" s="21">
        <f>(S392-S391)/S391</f>
        <v>-8.5142613878249295E-4</v>
      </c>
      <c r="AD392" s="21">
        <f>(T392-T391)/T391</f>
        <v>-5.5861463570351438E-4</v>
      </c>
      <c r="AE392" s="21">
        <f>(U392-U391)/U391</f>
        <v>8.7164833896152087E-3</v>
      </c>
      <c r="AF392" s="21">
        <f>(V392-V391)/V391</f>
        <v>-6.1134353102698293E-3</v>
      </c>
      <c r="AG392" s="21">
        <f>(W392-W391)/W391</f>
        <v>-5.7640662867622684E-3</v>
      </c>
    </row>
    <row r="393" spans="4:33" x14ac:dyDescent="0.2">
      <c r="D393" s="16"/>
      <c r="E393" s="17"/>
      <c r="F393" s="17"/>
      <c r="G393" s="17"/>
      <c r="H393" s="17"/>
      <c r="I393" s="17"/>
      <c r="J393" s="17"/>
      <c r="K393" s="17"/>
      <c r="L393" s="17"/>
      <c r="N393" s="11">
        <v>42629</v>
      </c>
      <c r="O393" s="12">
        <v>740.5</v>
      </c>
      <c r="P393" s="13">
        <v>2139.16</v>
      </c>
      <c r="Q393" s="12">
        <v>232.97</v>
      </c>
      <c r="R393" s="12">
        <v>227.17</v>
      </c>
      <c r="S393" s="12">
        <v>422.66</v>
      </c>
      <c r="T393" s="12">
        <v>124.44</v>
      </c>
      <c r="U393" s="12">
        <v>348.1</v>
      </c>
      <c r="V393" s="12">
        <v>762.81</v>
      </c>
      <c r="W393" s="12">
        <v>606.97</v>
      </c>
      <c r="Y393" s="21">
        <f>(O393-O392)/O392</f>
        <v>-1.4967435714189582E-3</v>
      </c>
      <c r="Z393" s="21">
        <f>(P393-P392)/P392</f>
        <v>-3.7722492851356439E-3</v>
      </c>
      <c r="AA393" s="21">
        <f>(Q393-Q392)/Q392</f>
        <v>-3.8908842141268884E-3</v>
      </c>
      <c r="AB393" s="31">
        <v>0</v>
      </c>
      <c r="AC393" s="21">
        <f>(S393-S392)/S392</f>
        <v>4.7341760166653762E-4</v>
      </c>
      <c r="AD393" s="21">
        <f>(T393-T392)/T392</f>
        <v>-6.387735547748301E-3</v>
      </c>
      <c r="AE393" s="21">
        <f>(U393-U392)/U392</f>
        <v>-3.9772239549056808E-3</v>
      </c>
      <c r="AF393" s="21">
        <f>(V393-V392)/V392</f>
        <v>-5.9164657587803182E-3</v>
      </c>
      <c r="AG393" s="21">
        <f>(W393-W392)/W392</f>
        <v>-3.1293234073381132E-4</v>
      </c>
    </row>
    <row r="394" spans="4:33" x14ac:dyDescent="0.2">
      <c r="D394" s="16"/>
      <c r="E394" s="17"/>
      <c r="F394" s="17"/>
      <c r="G394" s="17"/>
      <c r="H394" s="17"/>
      <c r="I394" s="17"/>
      <c r="J394" s="17"/>
      <c r="K394" s="17"/>
      <c r="L394" s="17"/>
      <c r="N394" s="11">
        <v>42632</v>
      </c>
      <c r="O394" s="12">
        <v>744.85</v>
      </c>
      <c r="P394" s="13">
        <v>2139.12</v>
      </c>
      <c r="Q394" s="12">
        <v>235.91</v>
      </c>
      <c r="R394" s="12">
        <v>227.19</v>
      </c>
      <c r="S394" s="12">
        <v>423.04</v>
      </c>
      <c r="T394" s="12">
        <v>124.43</v>
      </c>
      <c r="U394" s="12">
        <v>348.96</v>
      </c>
      <c r="V394" s="12">
        <v>767.23</v>
      </c>
      <c r="W394" s="12">
        <v>609.23</v>
      </c>
      <c r="Y394" s="21">
        <f>(O394-O393)/O393</f>
        <v>5.8744091829845005E-3</v>
      </c>
      <c r="Z394" s="21">
        <f>(P394-P393)/P393</f>
        <v>-1.8698928551377E-5</v>
      </c>
      <c r="AA394" s="21">
        <f>(Q394-Q393)/Q393</f>
        <v>1.2619650598789533E-2</v>
      </c>
      <c r="AB394" s="31">
        <v>0</v>
      </c>
      <c r="AC394" s="21">
        <f>(S394-S393)/S393</f>
        <v>8.9906780864050398E-4</v>
      </c>
      <c r="AD394" s="21">
        <f>(T394-T393)/T393</f>
        <v>-8.0360012857528976E-5</v>
      </c>
      <c r="AE394" s="21">
        <f>(U394-U393)/U393</f>
        <v>2.4705544383796518E-3</v>
      </c>
      <c r="AF394" s="21">
        <f>(V394-V393)/V393</f>
        <v>5.7943655694079428E-3</v>
      </c>
      <c r="AG394" s="21">
        <f>(W394-W393)/W393</f>
        <v>3.7234130187653275E-3</v>
      </c>
    </row>
    <row r="395" spans="4:33" x14ac:dyDescent="0.2">
      <c r="D395" s="16"/>
      <c r="E395" s="17"/>
      <c r="F395" s="17"/>
      <c r="G395" s="17"/>
      <c r="H395" s="17"/>
      <c r="I395" s="17"/>
      <c r="J395" s="17"/>
      <c r="K395" s="17"/>
      <c r="L395" s="17"/>
      <c r="N395" s="11">
        <v>42633</v>
      </c>
      <c r="O395" s="12">
        <v>742.36</v>
      </c>
      <c r="P395" s="13">
        <v>2139.7600000000002</v>
      </c>
      <c r="Q395" s="12">
        <v>236.04</v>
      </c>
      <c r="R395" s="12">
        <v>227.19</v>
      </c>
      <c r="S395" s="12">
        <v>423.42</v>
      </c>
      <c r="T395" s="12">
        <v>124.35</v>
      </c>
      <c r="U395" s="12">
        <v>350.19</v>
      </c>
      <c r="V395" s="12">
        <v>767.47</v>
      </c>
      <c r="W395" s="12">
        <v>608.30999999999995</v>
      </c>
      <c r="Y395" s="21">
        <f>(O395-O394)/O394</f>
        <v>-3.34295495737398E-3</v>
      </c>
      <c r="Z395" s="21">
        <f>(P395-P394)/P394</f>
        <v>2.991884513259319E-4</v>
      </c>
      <c r="AA395" s="21">
        <f>(Q395-Q394)/Q394</f>
        <v>5.5105760671440569E-4</v>
      </c>
      <c r="AB395" s="31">
        <v>0</v>
      </c>
      <c r="AC395" s="21">
        <f>(S395-S394)/S394</f>
        <v>8.9826021180029183E-4</v>
      </c>
      <c r="AD395" s="21">
        <f>(T395-T394)/T394</f>
        <v>-6.4293176886612952E-4</v>
      </c>
      <c r="AE395" s="21">
        <f>(U395-U394)/U394</f>
        <v>3.5247592847318268E-3</v>
      </c>
      <c r="AF395" s="21">
        <f>(V395-V394)/V394</f>
        <v>3.1281362824708245E-4</v>
      </c>
      <c r="AG395" s="21">
        <f>(W395-W394)/W394</f>
        <v>-1.5101029167967316E-3</v>
      </c>
    </row>
    <row r="396" spans="4:33" x14ac:dyDescent="0.2">
      <c r="D396" s="16"/>
      <c r="E396" s="17"/>
      <c r="F396" s="17"/>
      <c r="G396" s="17"/>
      <c r="H396" s="17"/>
      <c r="I396" s="17"/>
      <c r="J396" s="17"/>
      <c r="K396" s="17"/>
      <c r="L396" s="17"/>
      <c r="N396" s="11">
        <v>42634</v>
      </c>
      <c r="O396" s="12">
        <v>753.13</v>
      </c>
      <c r="P396" s="13">
        <v>2163.12</v>
      </c>
      <c r="Q396" s="12">
        <v>237.78</v>
      </c>
      <c r="R396" s="12">
        <v>227.21</v>
      </c>
      <c r="S396" s="12">
        <v>424.15</v>
      </c>
      <c r="T396" s="12">
        <v>124.14</v>
      </c>
      <c r="U396" s="12">
        <v>354.9</v>
      </c>
      <c r="V396" s="12">
        <v>775.15</v>
      </c>
      <c r="W396" s="12">
        <v>597.15</v>
      </c>
      <c r="Y396" s="21">
        <f>(O396-O395)/O395</f>
        <v>1.4507785979848028E-2</v>
      </c>
      <c r="Z396" s="21">
        <f>(P396-P395)/P395</f>
        <v>1.0917112199498855E-2</v>
      </c>
      <c r="AA396" s="21">
        <f>(Q396-Q395)/Q395</f>
        <v>7.3716319267921084E-3</v>
      </c>
      <c r="AB396" s="31">
        <v>0</v>
      </c>
      <c r="AC396" s="21">
        <f>(S396-S395)/S395</f>
        <v>1.7240564923715492E-3</v>
      </c>
      <c r="AD396" s="21">
        <f>(T396-T395)/T395</f>
        <v>-1.688781664656162E-3</v>
      </c>
      <c r="AE396" s="21">
        <f>(U396-U395)/U395</f>
        <v>1.3449841514606297E-2</v>
      </c>
      <c r="AF396" s="21">
        <f>(V396-V395)/V395</f>
        <v>1.0006905807393057E-2</v>
      </c>
      <c r="AG396" s="21">
        <f>(W396-W395)/W395</f>
        <v>-1.8345909158159441E-2</v>
      </c>
    </row>
    <row r="397" spans="4:33" x14ac:dyDescent="0.2">
      <c r="D397" s="16"/>
      <c r="E397" s="17"/>
      <c r="F397" s="17"/>
      <c r="G397" s="17"/>
      <c r="H397" s="17"/>
      <c r="I397" s="17"/>
      <c r="J397" s="17"/>
      <c r="K397" s="17"/>
      <c r="L397" s="17"/>
      <c r="N397" s="11">
        <v>42635</v>
      </c>
      <c r="O397" s="12">
        <v>764.64</v>
      </c>
      <c r="P397" s="13">
        <v>2177.1799999999998</v>
      </c>
      <c r="Q397" s="12">
        <v>241.26</v>
      </c>
      <c r="R397" s="12">
        <v>227.23</v>
      </c>
      <c r="S397" s="12">
        <v>425.66</v>
      </c>
      <c r="T397" s="12">
        <v>126.08</v>
      </c>
      <c r="U397" s="12">
        <v>358.89</v>
      </c>
      <c r="V397" s="12">
        <v>782.89</v>
      </c>
      <c r="W397" s="12">
        <v>596.29999999999995</v>
      </c>
      <c r="Y397" s="21">
        <f>(O397-O396)/O396</f>
        <v>1.528288608872305E-2</v>
      </c>
      <c r="Z397" s="21">
        <f>(P397-P396)/P396</f>
        <v>6.4998705573430723E-3</v>
      </c>
      <c r="AA397" s="21">
        <f>(Q397-Q396)/Q396</f>
        <v>1.4635377239465008E-2</v>
      </c>
      <c r="AB397" s="31">
        <v>0</v>
      </c>
      <c r="AC397" s="21">
        <f>(S397-S396)/S396</f>
        <v>3.5600612990688385E-3</v>
      </c>
      <c r="AD397" s="21">
        <f>(T397-T396)/T396</f>
        <v>1.5627517319155772E-2</v>
      </c>
      <c r="AE397" s="21">
        <f>(U397-U396)/U396</f>
        <v>1.1242603550295884E-2</v>
      </c>
      <c r="AF397" s="21">
        <f>(V397-V396)/V396</f>
        <v>9.9851641617751518E-3</v>
      </c>
      <c r="AG397" s="21">
        <f>(W397-W396)/W396</f>
        <v>-1.4234279494264805E-3</v>
      </c>
    </row>
    <row r="398" spans="4:33" x14ac:dyDescent="0.2">
      <c r="D398" s="16"/>
      <c r="E398" s="17"/>
      <c r="F398" s="17"/>
      <c r="G398" s="17"/>
      <c r="H398" s="17"/>
      <c r="I398" s="17"/>
      <c r="J398" s="17"/>
      <c r="K398" s="17"/>
      <c r="L398" s="17"/>
      <c r="N398" s="11">
        <v>42636</v>
      </c>
      <c r="O398" s="12">
        <v>759.39</v>
      </c>
      <c r="P398" s="13">
        <v>2164.69</v>
      </c>
      <c r="Q398" s="12">
        <v>240.34</v>
      </c>
      <c r="R398" s="12">
        <v>227.23</v>
      </c>
      <c r="S398" s="12">
        <v>426.26</v>
      </c>
      <c r="T398" s="12">
        <v>125.43</v>
      </c>
      <c r="U398" s="12">
        <v>351.53</v>
      </c>
      <c r="V398" s="12">
        <v>781.15</v>
      </c>
      <c r="W398" s="12">
        <v>602.84</v>
      </c>
      <c r="Y398" s="21">
        <f>(O398-O397)/O397</f>
        <v>-6.8659761456371631E-3</v>
      </c>
      <c r="Z398" s="21">
        <f>(P398-P397)/P397</f>
        <v>-5.7367787688660478E-3</v>
      </c>
      <c r="AA398" s="21">
        <f>(Q398-Q397)/Q397</f>
        <v>-3.8133134377849108E-3</v>
      </c>
      <c r="AB398" s="31">
        <v>0</v>
      </c>
      <c r="AC398" s="21">
        <f>(S398-S397)/S397</f>
        <v>1.4095757177088894E-3</v>
      </c>
      <c r="AD398" s="21">
        <f>(T398-T397)/T397</f>
        <v>-5.1554568527918104E-3</v>
      </c>
      <c r="AE398" s="21">
        <f>(U398-U397)/U397</f>
        <v>-2.0507676446822186E-2</v>
      </c>
      <c r="AF398" s="21">
        <f>(V398-V397)/V397</f>
        <v>-2.2225344556706678E-3</v>
      </c>
      <c r="AG398" s="21">
        <f>(W398-W397)/W397</f>
        <v>1.0967633741405464E-2</v>
      </c>
    </row>
    <row r="399" spans="4:33" x14ac:dyDescent="0.2">
      <c r="D399" s="16"/>
      <c r="E399" s="17"/>
      <c r="F399" s="17"/>
      <c r="G399" s="17"/>
      <c r="H399" s="17"/>
      <c r="I399" s="17"/>
      <c r="J399" s="17"/>
      <c r="K399" s="17"/>
      <c r="L399" s="17"/>
      <c r="N399" s="11">
        <v>42639</v>
      </c>
      <c r="O399" s="12">
        <v>750.08</v>
      </c>
      <c r="P399" s="13">
        <v>2146.1</v>
      </c>
      <c r="Q399" s="12">
        <v>237.22</v>
      </c>
      <c r="R399" s="12">
        <v>227.23</v>
      </c>
      <c r="S399" s="12">
        <v>426.75</v>
      </c>
      <c r="T399" s="12">
        <v>125.87</v>
      </c>
      <c r="U399" s="12">
        <v>356.46</v>
      </c>
      <c r="V399" s="12">
        <v>782.55</v>
      </c>
      <c r="W399" s="12">
        <v>608.04</v>
      </c>
      <c r="Y399" s="21">
        <f>(O399-O398)/O398</f>
        <v>-1.2259840134845001E-2</v>
      </c>
      <c r="Z399" s="21">
        <f>(P399-P398)/P398</f>
        <v>-8.5878347477006609E-3</v>
      </c>
      <c r="AA399" s="21">
        <f>(Q399-Q398)/Q398</f>
        <v>-1.2981609386702191E-2</v>
      </c>
      <c r="AB399" s="31">
        <v>0</v>
      </c>
      <c r="AC399" s="21">
        <f>(S399-S398)/S398</f>
        <v>1.1495331487824546E-3</v>
      </c>
      <c r="AD399" s="21">
        <f>(T399-T398)/T398</f>
        <v>3.5079327114725159E-3</v>
      </c>
      <c r="AE399" s="21">
        <f>(U399-U398)/U398</f>
        <v>1.4024407589679422E-2</v>
      </c>
      <c r="AF399" s="21">
        <f>(V399-V398)/V398</f>
        <v>1.7922294053638575E-3</v>
      </c>
      <c r="AG399" s="21">
        <f>(W399-W398)/W398</f>
        <v>8.625837701545902E-3</v>
      </c>
    </row>
    <row r="400" spans="4:33" x14ac:dyDescent="0.2">
      <c r="D400" s="16"/>
      <c r="E400" s="17"/>
      <c r="F400" s="17"/>
      <c r="G400" s="17"/>
      <c r="H400" s="17"/>
      <c r="I400" s="17"/>
      <c r="J400" s="17"/>
      <c r="K400" s="17"/>
      <c r="L400" s="17"/>
      <c r="N400" s="11">
        <v>42640</v>
      </c>
      <c r="O400" s="12">
        <v>751.34</v>
      </c>
      <c r="P400" s="13">
        <v>2159.9299999999998</v>
      </c>
      <c r="Q400" s="12">
        <v>238.18</v>
      </c>
      <c r="R400" s="12">
        <v>227.22</v>
      </c>
      <c r="S400" s="12">
        <v>427.65</v>
      </c>
      <c r="T400" s="12">
        <v>125.65</v>
      </c>
      <c r="U400" s="12">
        <v>350.39</v>
      </c>
      <c r="V400" s="12">
        <v>774.57</v>
      </c>
      <c r="W400" s="12">
        <v>606.16999999999996</v>
      </c>
      <c r="Y400" s="21">
        <f>(O400-O399)/O399</f>
        <v>1.6798208191126157E-3</v>
      </c>
      <c r="Z400" s="21">
        <f>(P400-P399)/P399</f>
        <v>6.4442477051395216E-3</v>
      </c>
      <c r="AA400" s="21">
        <f>(Q400-Q399)/Q399</f>
        <v>4.046876317342585E-3</v>
      </c>
      <c r="AB400" s="31">
        <v>0</v>
      </c>
      <c r="AC400" s="21">
        <f>(S400-S399)/S399</f>
        <v>2.1089630931458167E-3</v>
      </c>
      <c r="AD400" s="21">
        <f>(T400-T399)/T399</f>
        <v>-1.7478350679272173E-3</v>
      </c>
      <c r="AE400" s="21">
        <f>(U400-U399)/U399</f>
        <v>-1.7028558604050927E-2</v>
      </c>
      <c r="AF400" s="21">
        <f>(V400-V399)/V399</f>
        <v>-1.0197431474027097E-2</v>
      </c>
      <c r="AG400" s="21">
        <f>(W400-W399)/W399</f>
        <v>-3.0754555621340779E-3</v>
      </c>
    </row>
    <row r="401" spans="4:33" x14ac:dyDescent="0.2">
      <c r="D401" s="16"/>
      <c r="E401" s="17"/>
      <c r="F401" s="17"/>
      <c r="G401" s="17"/>
      <c r="H401" s="17"/>
      <c r="I401" s="17"/>
      <c r="J401" s="17"/>
      <c r="K401" s="17"/>
      <c r="L401" s="17"/>
      <c r="N401" s="11">
        <v>42641</v>
      </c>
      <c r="O401" s="12">
        <v>758.22</v>
      </c>
      <c r="P401" s="13">
        <v>2171.37</v>
      </c>
      <c r="Q401" s="12">
        <v>238.74</v>
      </c>
      <c r="R401" s="12">
        <v>227.22</v>
      </c>
      <c r="S401" s="12">
        <v>427.49</v>
      </c>
      <c r="T401" s="12">
        <v>125.54</v>
      </c>
      <c r="U401" s="12">
        <v>360.22</v>
      </c>
      <c r="V401" s="12">
        <v>770.67</v>
      </c>
      <c r="W401" s="12">
        <v>604.73</v>
      </c>
      <c r="Y401" s="21">
        <f>(O401-O400)/O400</f>
        <v>9.1569728751297614E-3</v>
      </c>
      <c r="Z401" s="21">
        <f>(P401-P400)/P400</f>
        <v>5.2964679410907088E-3</v>
      </c>
      <c r="AA401" s="21">
        <f>(Q401-Q400)/Q400</f>
        <v>2.3511629859770018E-3</v>
      </c>
      <c r="AB401" s="31">
        <v>0</v>
      </c>
      <c r="AC401" s="21">
        <f>(S401-S400)/S400</f>
        <v>-3.7413772945157995E-4</v>
      </c>
      <c r="AD401" s="21">
        <f>(T401-T400)/T400</f>
        <v>-8.7544767210504914E-4</v>
      </c>
      <c r="AE401" s="21">
        <f>(U401-U400)/U400</f>
        <v>2.8054453608835985E-2</v>
      </c>
      <c r="AF401" s="21">
        <f>(V401-V400)/V400</f>
        <v>-5.0350517061080223E-3</v>
      </c>
      <c r="AG401" s="21">
        <f>(W401-W400)/W400</f>
        <v>-2.3755712093966063E-3</v>
      </c>
    </row>
    <row r="402" spans="4:33" x14ac:dyDescent="0.2">
      <c r="D402" s="16"/>
      <c r="E402" s="17"/>
      <c r="F402" s="17"/>
      <c r="G402" s="17"/>
      <c r="H402" s="17"/>
      <c r="I402" s="17"/>
      <c r="J402" s="17"/>
      <c r="K402" s="17"/>
      <c r="L402" s="17"/>
      <c r="N402" s="11">
        <v>42642</v>
      </c>
      <c r="O402" s="12">
        <v>748.98</v>
      </c>
      <c r="P402" s="13">
        <v>2151.13</v>
      </c>
      <c r="Q402" s="12">
        <v>238.49</v>
      </c>
      <c r="R402" s="12">
        <v>227.23</v>
      </c>
      <c r="S402" s="12">
        <v>427.97</v>
      </c>
      <c r="T402" s="12">
        <v>125.7</v>
      </c>
      <c r="U402" s="12">
        <v>363.33</v>
      </c>
      <c r="V402" s="12">
        <v>772.01</v>
      </c>
      <c r="W402" s="12">
        <v>605.69000000000005</v>
      </c>
      <c r="Y402" s="21">
        <f>(O402-O401)/O401</f>
        <v>-1.2186436654269221E-2</v>
      </c>
      <c r="Z402" s="21">
        <f>(P402-P401)/P401</f>
        <v>-9.3213040614910318E-3</v>
      </c>
      <c r="AA402" s="21">
        <f>(Q402-Q401)/Q401</f>
        <v>-1.0471642791321102E-3</v>
      </c>
      <c r="AB402" s="31">
        <v>0</v>
      </c>
      <c r="AC402" s="21">
        <f>(S402-S401)/S401</f>
        <v>1.122833282649929E-3</v>
      </c>
      <c r="AD402" s="21">
        <f>(T402-T401)/T401</f>
        <v>1.2744941851202533E-3</v>
      </c>
      <c r="AE402" s="21">
        <f>(U402-U401)/U401</f>
        <v>8.6336127921824348E-3</v>
      </c>
      <c r="AF402" s="21">
        <f>(V402-V401)/V401</f>
        <v>1.7387468047283946E-3</v>
      </c>
      <c r="AG402" s="21">
        <f>(W402-W401)/W401</f>
        <v>1.5874853240289656E-3</v>
      </c>
    </row>
    <row r="403" spans="4:33" x14ac:dyDescent="0.2">
      <c r="D403" s="16"/>
      <c r="E403" s="17"/>
      <c r="F403" s="17"/>
      <c r="G403" s="17"/>
      <c r="H403" s="17"/>
      <c r="I403" s="17"/>
      <c r="J403" s="17"/>
      <c r="K403" s="17"/>
      <c r="L403" s="17"/>
      <c r="N403" s="11">
        <v>42643</v>
      </c>
      <c r="O403" s="12">
        <v>756.9</v>
      </c>
      <c r="P403" s="13">
        <v>2168.27</v>
      </c>
      <c r="Q403" s="12">
        <v>236.49</v>
      </c>
      <c r="R403" s="12">
        <v>227.22</v>
      </c>
      <c r="S403" s="12">
        <v>426.59</v>
      </c>
      <c r="T403" s="12">
        <v>125.51</v>
      </c>
      <c r="U403" s="12">
        <v>364.47</v>
      </c>
      <c r="V403" s="12">
        <v>766.83</v>
      </c>
      <c r="W403" s="12">
        <v>609.74</v>
      </c>
      <c r="Y403" s="21">
        <f>(O403-O402)/O402</f>
        <v>1.0574381158375336E-2</v>
      </c>
      <c r="Z403" s="21">
        <f>(P403-P402)/P402</f>
        <v>7.9679052405014442E-3</v>
      </c>
      <c r="AA403" s="21">
        <f>(Q403-Q402)/Q402</f>
        <v>-8.3860958530756011E-3</v>
      </c>
      <c r="AB403" s="31">
        <v>0</v>
      </c>
      <c r="AC403" s="21">
        <f>(S403-S402)/S402</f>
        <v>-3.2245250835340146E-3</v>
      </c>
      <c r="AD403" s="21">
        <f>(T403-T402)/T402</f>
        <v>-1.5115354017501807E-3</v>
      </c>
      <c r="AE403" s="21">
        <f>(U403-U402)/U402</f>
        <v>3.1376434646190605E-3</v>
      </c>
      <c r="AF403" s="21">
        <f>(V403-V402)/V402</f>
        <v>-6.709757645626287E-3</v>
      </c>
      <c r="AG403" s="21">
        <f>(W403-W402)/W402</f>
        <v>6.6865888490811373E-3</v>
      </c>
    </row>
    <row r="404" spans="4:33" x14ac:dyDescent="0.2">
      <c r="D404" s="16"/>
      <c r="E404" s="17"/>
      <c r="F404" s="17"/>
      <c r="G404" s="17"/>
      <c r="H404" s="17"/>
      <c r="I404" s="17"/>
      <c r="J404" s="17"/>
      <c r="K404" s="17"/>
      <c r="L404" s="17"/>
      <c r="N404" s="11">
        <v>42646</v>
      </c>
      <c r="O404" s="12">
        <v>754.24</v>
      </c>
      <c r="P404" s="13">
        <v>2161.1999999999998</v>
      </c>
      <c r="Q404" s="12">
        <v>238.96</v>
      </c>
      <c r="R404" s="12">
        <v>227.21</v>
      </c>
      <c r="S404" s="12">
        <v>426.6</v>
      </c>
      <c r="T404" s="12">
        <v>124.81</v>
      </c>
      <c r="U404" s="12">
        <v>366.81</v>
      </c>
      <c r="V404" s="12">
        <v>764.26</v>
      </c>
      <c r="W404" s="12">
        <v>612.13</v>
      </c>
      <c r="Y404" s="21">
        <f>(O404-O403)/O403</f>
        <v>-3.5143347866296317E-3</v>
      </c>
      <c r="Z404" s="21">
        <f>(P404-P403)/P403</f>
        <v>-3.2606640316935453E-3</v>
      </c>
      <c r="AA404" s="21">
        <f>(Q404-Q403)/Q403</f>
        <v>1.0444416254387072E-2</v>
      </c>
      <c r="AB404" s="31">
        <v>0</v>
      </c>
      <c r="AC404" s="21">
        <f>(S404-S403)/S403</f>
        <v>2.3441712182769753E-5</v>
      </c>
      <c r="AD404" s="21">
        <f>(T404-T403)/T403</f>
        <v>-5.5772448410485445E-3</v>
      </c>
      <c r="AE404" s="21">
        <f>(U404-U403)/U403</f>
        <v>6.4202815046505192E-3</v>
      </c>
      <c r="AF404" s="21">
        <f>(V404-V403)/V403</f>
        <v>-3.3514599063678391E-3</v>
      </c>
      <c r="AG404" s="21">
        <f>(W404-W403)/W403</f>
        <v>3.9197034801718537E-3</v>
      </c>
    </row>
    <row r="405" spans="4:33" x14ac:dyDescent="0.2">
      <c r="D405" s="16"/>
      <c r="E405" s="17"/>
      <c r="F405" s="17"/>
      <c r="G405" s="17"/>
      <c r="H405" s="17"/>
      <c r="I405" s="17"/>
      <c r="J405" s="17"/>
      <c r="K405" s="17"/>
      <c r="L405" s="17"/>
      <c r="N405" s="11">
        <v>42647</v>
      </c>
      <c r="O405" s="12">
        <v>750.66</v>
      </c>
      <c r="P405" s="13">
        <v>2150.4899999999998</v>
      </c>
      <c r="Q405" s="12">
        <v>240.08</v>
      </c>
      <c r="R405" s="12">
        <v>227.2</v>
      </c>
      <c r="S405" s="12">
        <v>425.15</v>
      </c>
      <c r="T405" s="12">
        <v>124.01</v>
      </c>
      <c r="U405" s="12">
        <v>367.42</v>
      </c>
      <c r="V405" s="12">
        <v>739.23</v>
      </c>
      <c r="W405" s="12">
        <v>610.20000000000005</v>
      </c>
      <c r="Y405" s="21">
        <f>(O405-O404)/O404</f>
        <v>-4.7464997878659855E-3</v>
      </c>
      <c r="Z405" s="21">
        <f>(P405-P404)/P404</f>
        <v>-4.9555802332037933E-3</v>
      </c>
      <c r="AA405" s="21">
        <f>(Q405-Q404)/Q404</f>
        <v>4.6869768998995835E-3</v>
      </c>
      <c r="AB405" s="31">
        <v>0</v>
      </c>
      <c r="AC405" s="21">
        <f>(S405-S404)/S404</f>
        <v>-3.3989685888421131E-3</v>
      </c>
      <c r="AD405" s="21">
        <f>(T405-T404)/T404</f>
        <v>-6.409742809069763E-3</v>
      </c>
      <c r="AE405" s="21">
        <f>(U405-U404)/U404</f>
        <v>1.6629862871786855E-3</v>
      </c>
      <c r="AF405" s="21">
        <f>(V405-V404)/V404</f>
        <v>-3.2750634600790272E-2</v>
      </c>
      <c r="AG405" s="21">
        <f>(W405-W404)/W404</f>
        <v>-3.1529250322643067E-3</v>
      </c>
    </row>
    <row r="406" spans="4:33" x14ac:dyDescent="0.2">
      <c r="D406" s="16"/>
      <c r="E406" s="17"/>
      <c r="F406" s="17"/>
      <c r="G406" s="17"/>
      <c r="H406" s="17"/>
      <c r="I406" s="17"/>
      <c r="J406" s="17"/>
      <c r="K406" s="17"/>
      <c r="L406" s="17"/>
      <c r="N406" s="11">
        <v>42648</v>
      </c>
      <c r="O406" s="12">
        <v>755.37</v>
      </c>
      <c r="P406" s="13">
        <v>2159.73</v>
      </c>
      <c r="Q406" s="12">
        <v>240.2</v>
      </c>
      <c r="R406" s="12">
        <v>227.2</v>
      </c>
      <c r="S406" s="12">
        <v>424.67</v>
      </c>
      <c r="T406" s="12">
        <v>123.59</v>
      </c>
      <c r="U406" s="12">
        <v>371.74</v>
      </c>
      <c r="V406" s="12">
        <v>738.59</v>
      </c>
      <c r="W406" s="12">
        <v>612.51</v>
      </c>
      <c r="Y406" s="21">
        <f>(O406-O405)/O405</f>
        <v>6.2744784589561673E-3</v>
      </c>
      <c r="Z406" s="21">
        <f>(P406-P405)/P405</f>
        <v>4.2966951717981657E-3</v>
      </c>
      <c r="AA406" s="21">
        <f>(Q406-Q405)/Q405</f>
        <v>4.9983338887027711E-4</v>
      </c>
      <c r="AB406" s="31">
        <v>0</v>
      </c>
      <c r="AC406" s="21">
        <f>(S406-S405)/S405</f>
        <v>-1.1290132894271701E-3</v>
      </c>
      <c r="AD406" s="21">
        <f>(T406-T405)/T405</f>
        <v>-3.38682364325459E-3</v>
      </c>
      <c r="AE406" s="21">
        <f>(U406-U405)/U405</f>
        <v>1.1757661531761996E-2</v>
      </c>
      <c r="AF406" s="21">
        <f>(V406-V405)/V405</f>
        <v>-8.6576572920469457E-4</v>
      </c>
      <c r="AG406" s="21">
        <f>(W406-W405)/W405</f>
        <v>3.7856440511306873E-3</v>
      </c>
    </row>
    <row r="407" spans="4:33" x14ac:dyDescent="0.2">
      <c r="D407" s="16"/>
      <c r="E407" s="17"/>
      <c r="F407" s="17"/>
      <c r="G407" s="17"/>
      <c r="H407" s="17"/>
      <c r="I407" s="17"/>
      <c r="J407" s="17"/>
      <c r="K407" s="17"/>
      <c r="L407" s="17"/>
      <c r="N407" s="11">
        <v>42649</v>
      </c>
      <c r="O407" s="12">
        <v>755.02</v>
      </c>
      <c r="P407" s="13">
        <v>2160.77</v>
      </c>
      <c r="Q407" s="12">
        <v>240.29</v>
      </c>
      <c r="R407" s="12">
        <v>227.2</v>
      </c>
      <c r="S407" s="12">
        <v>424.39</v>
      </c>
      <c r="T407" s="12">
        <v>122.67</v>
      </c>
      <c r="U407" s="12">
        <v>372.85</v>
      </c>
      <c r="V407" s="12">
        <v>729.51</v>
      </c>
      <c r="W407" s="12">
        <v>613.02</v>
      </c>
      <c r="Y407" s="21">
        <f>(O407-O406)/O406</f>
        <v>-4.6334908720232831E-4</v>
      </c>
      <c r="Z407" s="21">
        <f>(P407-P406)/P406</f>
        <v>4.8154167419073849E-4</v>
      </c>
      <c r="AA407" s="21">
        <f>(Q407-Q406)/Q406</f>
        <v>3.7468776019984769E-4</v>
      </c>
      <c r="AB407" s="31">
        <v>0</v>
      </c>
      <c r="AC407" s="21">
        <f>(S407-S406)/S406</f>
        <v>-6.5933548402295793E-4</v>
      </c>
      <c r="AD407" s="21">
        <f>(T407-T406)/T406</f>
        <v>-7.4439679585727135E-3</v>
      </c>
      <c r="AE407" s="21">
        <f>(U407-U406)/U406</f>
        <v>2.9859579275838318E-3</v>
      </c>
      <c r="AF407" s="21">
        <f>(V407-V406)/V406</f>
        <v>-1.2293694742685442E-2</v>
      </c>
      <c r="AG407" s="21">
        <f>(W407-W406)/W406</f>
        <v>8.3263946711072622E-4</v>
      </c>
    </row>
    <row r="408" spans="4:33" x14ac:dyDescent="0.2">
      <c r="D408" s="16"/>
      <c r="E408" s="17"/>
      <c r="F408" s="17"/>
      <c r="G408" s="17"/>
      <c r="H408" s="17"/>
      <c r="I408" s="17"/>
      <c r="J408" s="17"/>
      <c r="K408" s="17"/>
      <c r="L408" s="17"/>
      <c r="N408" s="11">
        <v>42650</v>
      </c>
      <c r="O408" s="12">
        <v>749.06</v>
      </c>
      <c r="P408" s="13">
        <v>2153.7399999999998</v>
      </c>
      <c r="Q408" s="12">
        <v>239.8</v>
      </c>
      <c r="R408" s="12">
        <v>227.21</v>
      </c>
      <c r="S408" s="12">
        <v>424.51</v>
      </c>
      <c r="T408" s="12">
        <v>121.64</v>
      </c>
      <c r="U408" s="12">
        <v>371.81</v>
      </c>
      <c r="V408" s="12">
        <v>728.87</v>
      </c>
      <c r="W408" s="12">
        <v>617.12</v>
      </c>
      <c r="Y408" s="21">
        <f>(O408-O407)/O407</f>
        <v>-7.8938306270033062E-3</v>
      </c>
      <c r="Z408" s="21">
        <f>(P408-P407)/P407</f>
        <v>-3.2534698278855224E-3</v>
      </c>
      <c r="AA408" s="21">
        <f>(Q408-Q407)/Q407</f>
        <v>-2.0392026301551489E-3</v>
      </c>
      <c r="AB408" s="31">
        <v>0</v>
      </c>
      <c r="AC408" s="21">
        <f>(S408-S407)/S407</f>
        <v>2.8275878319471371E-4</v>
      </c>
      <c r="AD408" s="21">
        <f>(T408-T407)/T407</f>
        <v>-8.3965109643759778E-3</v>
      </c>
      <c r="AE408" s="21">
        <f>(U408-U407)/U407</f>
        <v>-2.7893254660051508E-3</v>
      </c>
      <c r="AF408" s="21">
        <f>(V408-V407)/V407</f>
        <v>-8.773012021767849E-4</v>
      </c>
      <c r="AG408" s="21">
        <f>(W408-W407)/W407</f>
        <v>6.6881994062184319E-3</v>
      </c>
    </row>
    <row r="409" spans="4:33" x14ac:dyDescent="0.2">
      <c r="D409" s="16"/>
      <c r="E409" s="17"/>
      <c r="F409" s="17"/>
      <c r="G409" s="17"/>
      <c r="H409" s="17"/>
      <c r="I409" s="17"/>
      <c r="J409" s="17"/>
      <c r="K409" s="17"/>
      <c r="L409" s="17"/>
      <c r="N409" s="11">
        <v>42653</v>
      </c>
      <c r="O409" s="12">
        <v>756.8</v>
      </c>
      <c r="P409" s="13">
        <v>2163.66</v>
      </c>
      <c r="Q409" s="12">
        <v>240.58</v>
      </c>
      <c r="R409" s="12">
        <v>227.21</v>
      </c>
      <c r="S409" s="12">
        <v>424.51</v>
      </c>
      <c r="T409" s="12">
        <v>121.12</v>
      </c>
      <c r="U409" s="12">
        <v>378.34</v>
      </c>
      <c r="V409" s="12">
        <v>733.81</v>
      </c>
      <c r="W409" s="12">
        <v>618.99</v>
      </c>
      <c r="Y409" s="21">
        <f>(O409-O408)/O408</f>
        <v>1.0332950631458107E-2</v>
      </c>
      <c r="Z409" s="21">
        <f>(P409-P408)/P408</f>
        <v>4.6059412928208948E-3</v>
      </c>
      <c r="AA409" s="21">
        <f>(Q409-Q408)/Q408</f>
        <v>3.252710592160138E-3</v>
      </c>
      <c r="AB409" s="31">
        <v>0</v>
      </c>
      <c r="AC409" s="21">
        <f>(S409-S408)/S408</f>
        <v>0</v>
      </c>
      <c r="AD409" s="21">
        <f>(T409-T408)/T408</f>
        <v>-4.274909569220618E-3</v>
      </c>
      <c r="AE409" s="21">
        <f>(U409-U408)/U408</f>
        <v>1.7562733654285716E-2</v>
      </c>
      <c r="AF409" s="21">
        <f>(V409-V408)/V408</f>
        <v>6.7776146637945596E-3</v>
      </c>
      <c r="AG409" s="21">
        <f>(W409-W408)/W408</f>
        <v>3.030204822400837E-3</v>
      </c>
    </row>
    <row r="410" spans="4:33" x14ac:dyDescent="0.2">
      <c r="D410" s="16"/>
      <c r="E410" s="17"/>
      <c r="F410" s="17"/>
      <c r="G410" s="17"/>
      <c r="H410" s="17"/>
      <c r="I410" s="17"/>
      <c r="J410" s="17"/>
      <c r="K410" s="17"/>
      <c r="L410" s="17"/>
      <c r="N410" s="11">
        <v>42654</v>
      </c>
      <c r="O410" s="12">
        <v>744.37</v>
      </c>
      <c r="P410" s="13">
        <v>2136.73</v>
      </c>
      <c r="Q410" s="12">
        <v>237.9</v>
      </c>
      <c r="R410" s="12">
        <v>227.21</v>
      </c>
      <c r="S410" s="12">
        <v>424.43</v>
      </c>
      <c r="T410" s="12">
        <v>120.06</v>
      </c>
      <c r="U410" s="12">
        <v>375.63</v>
      </c>
      <c r="V410" s="12">
        <v>731.19</v>
      </c>
      <c r="W410" s="12">
        <v>641.07000000000005</v>
      </c>
      <c r="Y410" s="21">
        <f>(O410-O409)/O409</f>
        <v>-1.6424418604651096E-2</v>
      </c>
      <c r="Z410" s="21">
        <f>(P410-P409)/P409</f>
        <v>-1.2446502685264708E-2</v>
      </c>
      <c r="AA410" s="21">
        <f>(Q410-Q409)/Q409</f>
        <v>-1.1139745614764347E-2</v>
      </c>
      <c r="AB410" s="31">
        <v>0</v>
      </c>
      <c r="AC410" s="21">
        <f>(S410-S409)/S409</f>
        <v>-1.8845256884404156E-4</v>
      </c>
      <c r="AD410" s="21">
        <f>(T410-T409)/T409</f>
        <v>-8.751651254953783E-3</v>
      </c>
      <c r="AE410" s="21">
        <f>(U410-U409)/U409</f>
        <v>-7.1628693767510172E-3</v>
      </c>
      <c r="AF410" s="21">
        <f>(V410-V409)/V409</f>
        <v>-3.5704065084966015E-3</v>
      </c>
      <c r="AG410" s="21">
        <f>(W410-W409)/W409</f>
        <v>3.5671012455774795E-2</v>
      </c>
    </row>
    <row r="411" spans="4:33" x14ac:dyDescent="0.2">
      <c r="D411" s="16"/>
      <c r="E411" s="17"/>
      <c r="F411" s="17"/>
      <c r="G411" s="17"/>
      <c r="H411" s="17"/>
      <c r="I411" s="17"/>
      <c r="J411" s="17"/>
      <c r="K411" s="17"/>
      <c r="L411" s="17"/>
      <c r="N411" s="11">
        <v>42655</v>
      </c>
      <c r="O411" s="12">
        <v>745.5</v>
      </c>
      <c r="P411" s="13">
        <v>2139.1799999999998</v>
      </c>
      <c r="Q411" s="12">
        <v>237.05</v>
      </c>
      <c r="R411" s="12">
        <v>227.22</v>
      </c>
      <c r="S411" s="12">
        <v>424.14</v>
      </c>
      <c r="T411" s="12">
        <v>119.26</v>
      </c>
      <c r="U411" s="12">
        <v>372.76</v>
      </c>
      <c r="V411" s="12">
        <v>729.97</v>
      </c>
      <c r="W411" s="12">
        <v>636.19000000000005</v>
      </c>
      <c r="Y411" s="21">
        <f>(O411-O410)/O410</f>
        <v>1.5180622539865865E-3</v>
      </c>
      <c r="Z411" s="21">
        <f>(P411-P410)/P410</f>
        <v>1.1466118788989804E-3</v>
      </c>
      <c r="AA411" s="21">
        <f>(Q411-Q410)/Q410</f>
        <v>-3.5729298024379753E-3</v>
      </c>
      <c r="AB411" s="31">
        <v>0</v>
      </c>
      <c r="AC411" s="21">
        <f>(S411-S410)/S410</f>
        <v>-6.8326932591951666E-4</v>
      </c>
      <c r="AD411" s="21">
        <f>(T411-T410)/T410</f>
        <v>-6.6633349991670589E-3</v>
      </c>
      <c r="AE411" s="21">
        <f>(U411-U410)/U410</f>
        <v>-7.6404972978729195E-3</v>
      </c>
      <c r="AF411" s="21">
        <f>(V411-V410)/V410</f>
        <v>-1.6685129720045778E-3</v>
      </c>
      <c r="AG411" s="21">
        <f>(W411-W410)/W410</f>
        <v>-7.612273230692428E-3</v>
      </c>
    </row>
    <row r="412" spans="4:33" x14ac:dyDescent="0.2">
      <c r="D412" s="16"/>
      <c r="E412" s="17"/>
      <c r="F412" s="17"/>
      <c r="G412" s="17"/>
      <c r="H412" s="17"/>
      <c r="I412" s="17"/>
      <c r="J412" s="17"/>
      <c r="K412" s="17"/>
      <c r="L412" s="17"/>
      <c r="N412" s="11">
        <v>42656</v>
      </c>
      <c r="O412" s="12">
        <v>737.65</v>
      </c>
      <c r="P412" s="13">
        <v>2132.5500000000002</v>
      </c>
      <c r="Q412" s="12">
        <v>234.2</v>
      </c>
      <c r="R412" s="12">
        <v>227.24</v>
      </c>
      <c r="S412" s="12">
        <v>425.18</v>
      </c>
      <c r="T412" s="12">
        <v>119.66</v>
      </c>
      <c r="U412" s="12">
        <v>375.81</v>
      </c>
      <c r="V412" s="12">
        <v>732.18</v>
      </c>
      <c r="W412" s="12">
        <v>636.79</v>
      </c>
      <c r="Y412" s="21">
        <f>(O412-O411)/O411</f>
        <v>-1.0529845741113377E-2</v>
      </c>
      <c r="Z412" s="21">
        <f>(P412-P411)/P411</f>
        <v>-3.0993184304264508E-3</v>
      </c>
      <c r="AA412" s="21">
        <f>(Q412-Q411)/Q411</f>
        <v>-1.2022780004218615E-2</v>
      </c>
      <c r="AB412" s="31">
        <v>0</v>
      </c>
      <c r="AC412" s="21">
        <f>(S412-S411)/S411</f>
        <v>2.4520205592493526E-3</v>
      </c>
      <c r="AD412" s="21">
        <f>(T412-T411)/T411</f>
        <v>3.3540164346804583E-3</v>
      </c>
      <c r="AE412" s="21">
        <f>(U412-U411)/U411</f>
        <v>8.1822083914583413E-3</v>
      </c>
      <c r="AF412" s="21">
        <f>(V412-V411)/V411</f>
        <v>3.0275216789730024E-3</v>
      </c>
      <c r="AG412" s="21">
        <f>(W412-W411)/W411</f>
        <v>9.4311447837895754E-4</v>
      </c>
    </row>
    <row r="413" spans="4:33" x14ac:dyDescent="0.2">
      <c r="D413" s="16"/>
      <c r="E413" s="17"/>
      <c r="F413" s="17"/>
      <c r="G413" s="17"/>
      <c r="H413" s="17"/>
      <c r="I413" s="17"/>
      <c r="J413" s="17"/>
      <c r="K413" s="17"/>
      <c r="L413" s="17"/>
      <c r="N413" s="11">
        <v>42657</v>
      </c>
      <c r="O413" s="12">
        <v>736.68</v>
      </c>
      <c r="P413" s="13">
        <v>2132.98</v>
      </c>
      <c r="Q413" s="12">
        <v>235.91</v>
      </c>
      <c r="R413" s="12">
        <v>227.24</v>
      </c>
      <c r="S413" s="12">
        <v>423.6</v>
      </c>
      <c r="T413" s="12">
        <v>119.22</v>
      </c>
      <c r="U413" s="12">
        <v>375.63</v>
      </c>
      <c r="V413" s="12">
        <v>730.96</v>
      </c>
      <c r="W413" s="12">
        <v>640.38</v>
      </c>
      <c r="Y413" s="21">
        <f>(O413-O412)/O412</f>
        <v>-1.3149867823493897E-3</v>
      </c>
      <c r="Z413" s="21">
        <f>(P413-P412)/P412</f>
        <v>2.01636538416373E-4</v>
      </c>
      <c r="AA413" s="21">
        <f>(Q413-Q412)/Q412</f>
        <v>7.3014517506405129E-3</v>
      </c>
      <c r="AB413" s="31">
        <v>0</v>
      </c>
      <c r="AC413" s="21">
        <f>(S413-S412)/S412</f>
        <v>-3.7160731925301848E-3</v>
      </c>
      <c r="AD413" s="21">
        <f>(T413-T412)/T412</f>
        <v>-3.6770850743773837E-3</v>
      </c>
      <c r="AE413" s="21">
        <f>(U413-U412)/U412</f>
        <v>-4.789654346611501E-4</v>
      </c>
      <c r="AF413" s="21">
        <f>(V413-V412)/V412</f>
        <v>-1.6662569313555596E-3</v>
      </c>
      <c r="AG413" s="21">
        <f>(W413-W412)/W412</f>
        <v>5.6376513450274533E-3</v>
      </c>
    </row>
    <row r="414" spans="4:33" x14ac:dyDescent="0.2">
      <c r="D414" s="16"/>
      <c r="E414" s="17"/>
      <c r="F414" s="17"/>
      <c r="G414" s="17"/>
      <c r="H414" s="17"/>
      <c r="I414" s="17"/>
      <c r="J414" s="17"/>
      <c r="K414" s="17"/>
      <c r="L414" s="17"/>
      <c r="N414" s="11">
        <v>42660</v>
      </c>
      <c r="O414" s="12">
        <v>734.99</v>
      </c>
      <c r="P414" s="13">
        <v>2126.5</v>
      </c>
      <c r="Q414" s="12">
        <v>235.15</v>
      </c>
      <c r="R414" s="12">
        <v>227.24</v>
      </c>
      <c r="S414" s="12">
        <v>424.68</v>
      </c>
      <c r="T414" s="12">
        <v>119.03</v>
      </c>
      <c r="U414" s="12">
        <v>374.62</v>
      </c>
      <c r="V414" s="12">
        <v>731.6</v>
      </c>
      <c r="W414" s="12">
        <v>639.19000000000005</v>
      </c>
      <c r="Y414" s="21">
        <f>(O414-O413)/O413</f>
        <v>-2.2940761253189188E-3</v>
      </c>
      <c r="Z414" s="21">
        <f>(P414-P413)/P413</f>
        <v>-3.0380031692749197E-3</v>
      </c>
      <c r="AA414" s="21">
        <f>(Q414-Q413)/Q413</f>
        <v>-3.2215675469458305E-3</v>
      </c>
      <c r="AB414" s="31">
        <v>0</v>
      </c>
      <c r="AC414" s="21">
        <f>(S414-S413)/S413</f>
        <v>2.549575070821492E-3</v>
      </c>
      <c r="AD414" s="21">
        <f>(T414-T413)/T413</f>
        <v>-1.5936923335010714E-3</v>
      </c>
      <c r="AE414" s="21">
        <f>(U414-U413)/U413</f>
        <v>-2.6888161222479324E-3</v>
      </c>
      <c r="AF414" s="21">
        <f>(V414-V413)/V413</f>
        <v>8.7556090620551921E-4</v>
      </c>
      <c r="AG414" s="21">
        <f>(W414-W413)/W413</f>
        <v>-1.8582716512070036E-3</v>
      </c>
    </row>
    <row r="415" spans="4:33" x14ac:dyDescent="0.2">
      <c r="D415" s="16"/>
      <c r="E415" s="17"/>
      <c r="F415" s="17"/>
      <c r="G415" s="17"/>
      <c r="H415" s="17"/>
      <c r="I415" s="17"/>
      <c r="J415" s="17"/>
      <c r="K415" s="17"/>
      <c r="L415" s="17"/>
      <c r="N415" s="11">
        <v>42661</v>
      </c>
      <c r="O415" s="12">
        <v>737.43</v>
      </c>
      <c r="P415" s="13">
        <v>2139.6</v>
      </c>
      <c r="Q415" s="12">
        <v>238.66</v>
      </c>
      <c r="R415" s="12">
        <v>227.25</v>
      </c>
      <c r="S415" s="12">
        <v>425.38</v>
      </c>
      <c r="T415" s="12">
        <v>119.73</v>
      </c>
      <c r="U415" s="12">
        <v>375.56</v>
      </c>
      <c r="V415" s="12">
        <v>735.27</v>
      </c>
      <c r="W415" s="12">
        <v>637.96</v>
      </c>
      <c r="Y415" s="21">
        <f>(O415-O414)/O414</f>
        <v>3.3197730581367648E-3</v>
      </c>
      <c r="Z415" s="21">
        <f>(P415-P414)/P414</f>
        <v>6.1603573947801122E-3</v>
      </c>
      <c r="AA415" s="21">
        <f>(Q415-Q414)/Q414</f>
        <v>1.4926642568573211E-2</v>
      </c>
      <c r="AB415" s="31">
        <v>0</v>
      </c>
      <c r="AC415" s="21">
        <f>(S415-S414)/S414</f>
        <v>1.6482998963925511E-3</v>
      </c>
      <c r="AD415" s="21">
        <f>(T415-T414)/T414</f>
        <v>5.880870368814608E-3</v>
      </c>
      <c r="AE415" s="21">
        <f>(U415-U414)/U414</f>
        <v>2.5092093321232123E-3</v>
      </c>
      <c r="AF415" s="21">
        <f>(V415-V414)/V414</f>
        <v>5.0164024056861111E-3</v>
      </c>
      <c r="AG415" s="21">
        <f>(W415-W414)/W414</f>
        <v>-1.9243104554201695E-3</v>
      </c>
    </row>
    <row r="416" spans="4:33" x14ac:dyDescent="0.2">
      <c r="D416" s="16"/>
      <c r="E416" s="17"/>
      <c r="F416" s="17"/>
      <c r="G416" s="17"/>
      <c r="H416" s="17"/>
      <c r="I416" s="17"/>
      <c r="J416" s="17"/>
      <c r="K416" s="17"/>
      <c r="L416" s="17"/>
      <c r="N416" s="11">
        <v>42662</v>
      </c>
      <c r="O416" s="12">
        <v>740.32</v>
      </c>
      <c r="P416" s="13">
        <v>2144.29</v>
      </c>
      <c r="Q416" s="12">
        <v>239.76</v>
      </c>
      <c r="R416" s="12">
        <v>227.25</v>
      </c>
      <c r="S416" s="12">
        <v>425.65</v>
      </c>
      <c r="T416" s="12">
        <v>119.93</v>
      </c>
      <c r="U416" s="12">
        <v>379.49</v>
      </c>
      <c r="V416" s="12">
        <v>739.35</v>
      </c>
      <c r="W416" s="12">
        <v>630.52</v>
      </c>
      <c r="Y416" s="21">
        <f>(O416-O415)/O415</f>
        <v>3.9190160422007516E-3</v>
      </c>
      <c r="Z416" s="21">
        <f>(P416-P415)/P415</f>
        <v>2.1919985043933701E-3</v>
      </c>
      <c r="AA416" s="21">
        <f>(Q416-Q415)/Q415</f>
        <v>4.6090672923824452E-3</v>
      </c>
      <c r="AB416" s="31">
        <v>0</v>
      </c>
      <c r="AC416" s="21">
        <f>(S416-S415)/S415</f>
        <v>6.3472659739522732E-4</v>
      </c>
      <c r="AD416" s="21">
        <f>(T416-T415)/T415</f>
        <v>1.6704251231938764E-3</v>
      </c>
      <c r="AE416" s="21">
        <f>(U416-U415)/U415</f>
        <v>1.0464373202684009E-2</v>
      </c>
      <c r="AF416" s="21">
        <f>(V416-V415)/V415</f>
        <v>5.5489820066098724E-3</v>
      </c>
      <c r="AG416" s="21">
        <f>(W416-W415)/W415</f>
        <v>-1.1662173177001777E-2</v>
      </c>
    </row>
    <row r="417" spans="4:33" x14ac:dyDescent="0.2">
      <c r="D417" s="16"/>
      <c r="E417" s="17"/>
      <c r="F417" s="17"/>
      <c r="G417" s="17"/>
      <c r="H417" s="17"/>
      <c r="I417" s="17"/>
      <c r="J417" s="17"/>
      <c r="K417" s="17"/>
      <c r="L417" s="17"/>
      <c r="N417" s="11">
        <v>42663</v>
      </c>
      <c r="O417" s="12">
        <v>735.7</v>
      </c>
      <c r="P417" s="13">
        <v>2141.34</v>
      </c>
      <c r="Q417" s="12">
        <v>239.9</v>
      </c>
      <c r="R417" s="12">
        <v>227.26</v>
      </c>
      <c r="S417" s="12">
        <v>425.92</v>
      </c>
      <c r="T417" s="12">
        <v>119.42</v>
      </c>
      <c r="U417" s="12">
        <v>374.09</v>
      </c>
      <c r="V417" s="12">
        <v>737.95</v>
      </c>
      <c r="W417" s="12">
        <v>630.86</v>
      </c>
      <c r="Y417" s="21">
        <f>(O417-O416)/O416</f>
        <v>-6.240544629349476E-3</v>
      </c>
      <c r="Z417" s="21">
        <f>(P417-P416)/P416</f>
        <v>-1.3757467506726321E-3</v>
      </c>
      <c r="AA417" s="21">
        <f>(Q417-Q416)/Q416</f>
        <v>5.839172505839789E-4</v>
      </c>
      <c r="AB417" s="31">
        <v>0</v>
      </c>
      <c r="AC417" s="21">
        <f>(S417-S416)/S416</f>
        <v>6.3432397509700141E-4</v>
      </c>
      <c r="AD417" s="21">
        <f>(T417-T416)/T416</f>
        <v>-4.2524806136913619E-3</v>
      </c>
      <c r="AE417" s="21">
        <f>(U417-U416)/U416</f>
        <v>-1.422962396901113E-2</v>
      </c>
      <c r="AF417" s="21">
        <f>(V417-V416)/V416</f>
        <v>-1.8935551497937068E-3</v>
      </c>
      <c r="AG417" s="21">
        <f>(W417-W416)/W416</f>
        <v>5.3923745479926382E-4</v>
      </c>
    </row>
    <row r="418" spans="4:33" x14ac:dyDescent="0.2">
      <c r="D418" s="16"/>
      <c r="E418" s="17"/>
      <c r="F418" s="17"/>
      <c r="G418" s="17"/>
      <c r="H418" s="17"/>
      <c r="I418" s="17"/>
      <c r="J418" s="17"/>
      <c r="K418" s="17"/>
      <c r="L418" s="17"/>
      <c r="N418" s="11">
        <v>42664</v>
      </c>
      <c r="O418" s="12">
        <v>733.89</v>
      </c>
      <c r="P418" s="13">
        <v>2141.16</v>
      </c>
      <c r="Q418" s="12">
        <v>239.8</v>
      </c>
      <c r="R418" s="12">
        <v>227.26</v>
      </c>
      <c r="S418" s="12">
        <v>425.94</v>
      </c>
      <c r="T418" s="12">
        <v>118.88</v>
      </c>
      <c r="U418" s="12">
        <v>375.78</v>
      </c>
      <c r="V418" s="12">
        <v>738.06</v>
      </c>
      <c r="W418" s="12">
        <v>632.83000000000004</v>
      </c>
      <c r="Y418" s="21">
        <f>(O418-O417)/O417</f>
        <v>-2.4602419464456421E-3</v>
      </c>
      <c r="Z418" s="21">
        <f>(P418-P417)/P417</f>
        <v>-8.4059514136144197E-5</v>
      </c>
      <c r="AA418" s="21">
        <f>(Q418-Q417)/Q417</f>
        <v>-4.1684035014587044E-4</v>
      </c>
      <c r="AB418" s="31">
        <v>0</v>
      </c>
      <c r="AC418" s="21">
        <f>(S418-S417)/S417</f>
        <v>4.6957175056305902E-5</v>
      </c>
      <c r="AD418" s="21">
        <f>(T418-T417)/T417</f>
        <v>-4.521855635571983E-3</v>
      </c>
      <c r="AE418" s="21">
        <f>(U418-U417)/U417</f>
        <v>4.5176294474591622E-3</v>
      </c>
      <c r="AF418" s="21">
        <f>(V418-V417)/V417</f>
        <v>1.4906158953845104E-4</v>
      </c>
      <c r="AG418" s="21">
        <f>(W418-W417)/W417</f>
        <v>3.1227213644866173E-3</v>
      </c>
    </row>
    <row r="419" spans="4:33" x14ac:dyDescent="0.2">
      <c r="D419" s="16"/>
      <c r="E419" s="17"/>
      <c r="F419" s="17"/>
      <c r="G419" s="17"/>
      <c r="H419" s="17"/>
      <c r="I419" s="17"/>
      <c r="J419" s="17"/>
      <c r="K419" s="17"/>
      <c r="L419" s="17"/>
      <c r="N419" s="11">
        <v>42667</v>
      </c>
      <c r="O419" s="12">
        <v>739.78</v>
      </c>
      <c r="P419" s="13">
        <v>2151.33</v>
      </c>
      <c r="Q419" s="12">
        <v>241.39</v>
      </c>
      <c r="R419" s="12">
        <v>227.26</v>
      </c>
      <c r="S419" s="12">
        <v>425.4</v>
      </c>
      <c r="T419" s="12">
        <v>118.83</v>
      </c>
      <c r="U419" s="12">
        <v>374.95</v>
      </c>
      <c r="V419" s="12">
        <v>735.74</v>
      </c>
      <c r="W419" s="12">
        <v>653.76</v>
      </c>
      <c r="Y419" s="21">
        <f>(O419-O418)/O418</f>
        <v>8.0257259262287075E-3</v>
      </c>
      <c r="Z419" s="21">
        <f>(P419-P418)/P418</f>
        <v>4.7497618113546275E-3</v>
      </c>
      <c r="AA419" s="21">
        <f>(Q419-Q418)/Q418</f>
        <v>6.6305254378647826E-3</v>
      </c>
      <c r="AB419" s="31">
        <v>0</v>
      </c>
      <c r="AC419" s="21">
        <f>(S419-S418)/S418</f>
        <v>-1.2677841949570842E-3</v>
      </c>
      <c r="AD419" s="21">
        <f>(T419-T418)/T418</f>
        <v>-4.20592193808859E-4</v>
      </c>
      <c r="AE419" s="21">
        <f>(U419-U418)/U418</f>
        <v>-2.2087391558890421E-3</v>
      </c>
      <c r="AF419" s="21">
        <f>(V419-V418)/V418</f>
        <v>-3.1433758772998624E-3</v>
      </c>
      <c r="AG419" s="21">
        <f>(W419-W418)/W418</f>
        <v>3.3073653271810673E-2</v>
      </c>
    </row>
    <row r="420" spans="4:33" x14ac:dyDescent="0.2">
      <c r="D420" s="16"/>
      <c r="E420" s="17"/>
      <c r="F420" s="17"/>
      <c r="G420" s="17"/>
      <c r="H420" s="17"/>
      <c r="I420" s="17"/>
      <c r="J420" s="17"/>
      <c r="K420" s="17"/>
      <c r="L420" s="17"/>
      <c r="N420" s="11">
        <v>42668</v>
      </c>
      <c r="O420" s="12">
        <v>732.7</v>
      </c>
      <c r="P420" s="13">
        <v>2143.16</v>
      </c>
      <c r="Q420" s="12">
        <v>241.56</v>
      </c>
      <c r="R420" s="12">
        <v>227.27</v>
      </c>
      <c r="S420" s="12">
        <v>425.55</v>
      </c>
      <c r="T420" s="12">
        <v>118.5</v>
      </c>
      <c r="U420" s="12">
        <v>373.11</v>
      </c>
      <c r="V420" s="12">
        <v>741.5</v>
      </c>
      <c r="W420" s="12">
        <v>657.59</v>
      </c>
      <c r="Y420" s="21">
        <f>(O420-O419)/O419</f>
        <v>-9.5704128254344902E-3</v>
      </c>
      <c r="Z420" s="21">
        <f>(P420-P419)/P419</f>
        <v>-3.797650755579141E-3</v>
      </c>
      <c r="AA420" s="21">
        <f>(Q420-Q419)/Q419</f>
        <v>7.0425452587106314E-4</v>
      </c>
      <c r="AB420" s="31">
        <v>0</v>
      </c>
      <c r="AC420" s="21">
        <f>(S420-S419)/S419</f>
        <v>3.5260930888583475E-4</v>
      </c>
      <c r="AD420" s="21">
        <f>(T420-T419)/T419</f>
        <v>-2.7770764958343708E-3</v>
      </c>
      <c r="AE420" s="21">
        <f>(U420-U419)/U419</f>
        <v>-4.9073209761300845E-3</v>
      </c>
      <c r="AF420" s="21">
        <f>(V420-V419)/V419</f>
        <v>7.828852583793176E-3</v>
      </c>
      <c r="AG420" s="21">
        <f>(W420-W419)/W419</f>
        <v>5.8584189916789662E-3</v>
      </c>
    </row>
    <row r="421" spans="4:33" x14ac:dyDescent="0.2">
      <c r="D421" s="16"/>
      <c r="E421" s="17"/>
      <c r="F421" s="17"/>
      <c r="G421" s="17"/>
      <c r="H421" s="17"/>
      <c r="I421" s="17"/>
      <c r="J421" s="17"/>
      <c r="K421" s="17"/>
      <c r="L421" s="17"/>
      <c r="N421" s="11">
        <v>42669</v>
      </c>
      <c r="O421" s="12">
        <v>727.29</v>
      </c>
      <c r="P421" s="13">
        <v>2139.4299999999998</v>
      </c>
      <c r="Q421" s="12">
        <v>239.82</v>
      </c>
      <c r="R421" s="12">
        <v>227.27</v>
      </c>
      <c r="S421" s="12">
        <v>424.39</v>
      </c>
      <c r="T421" s="12">
        <v>118.68</v>
      </c>
      <c r="U421" s="12">
        <v>370.47</v>
      </c>
      <c r="V421" s="12">
        <v>737.42</v>
      </c>
      <c r="W421" s="12">
        <v>678.3</v>
      </c>
      <c r="Y421" s="21">
        <f>(O421-O420)/O420</f>
        <v>-7.383649515490762E-3</v>
      </c>
      <c r="Z421" s="21">
        <f>(P421-P420)/P420</f>
        <v>-1.7404206872095496E-3</v>
      </c>
      <c r="AA421" s="21">
        <f>(Q421-Q420)/Q420</f>
        <v>-7.203179334326913E-3</v>
      </c>
      <c r="AB421" s="31">
        <v>0</v>
      </c>
      <c r="AC421" s="21">
        <f>(S421-S420)/S420</f>
        <v>-2.7258841499236868E-3</v>
      </c>
      <c r="AD421" s="21">
        <f>(T421-T420)/T420</f>
        <v>1.5189873417722096E-3</v>
      </c>
      <c r="AE421" s="21">
        <f>(U421-U420)/U420</f>
        <v>-7.0756613331188828E-3</v>
      </c>
      <c r="AF421" s="21">
        <f>(V421-V420)/V420</f>
        <v>-5.5023600809171154E-3</v>
      </c>
      <c r="AG421" s="21">
        <f>(W421-W420)/W420</f>
        <v>3.1493787922565616E-2</v>
      </c>
    </row>
    <row r="422" spans="4:33" x14ac:dyDescent="0.2">
      <c r="D422" s="16"/>
      <c r="E422" s="17"/>
      <c r="F422" s="17"/>
      <c r="G422" s="17"/>
      <c r="H422" s="17"/>
      <c r="I422" s="17"/>
      <c r="J422" s="17"/>
      <c r="K422" s="17"/>
      <c r="L422" s="17"/>
      <c r="N422" s="11">
        <v>42670</v>
      </c>
      <c r="O422" s="12">
        <v>719.32</v>
      </c>
      <c r="P422" s="13">
        <v>2133.04</v>
      </c>
      <c r="Q422" s="12">
        <v>238.52</v>
      </c>
      <c r="R422" s="12">
        <v>227.28</v>
      </c>
      <c r="S422" s="12">
        <v>422.97</v>
      </c>
      <c r="T422" s="12">
        <v>117.84</v>
      </c>
      <c r="U422" s="12">
        <v>373.74</v>
      </c>
      <c r="V422" s="12">
        <v>739.11</v>
      </c>
      <c r="W422" s="12">
        <v>688.31</v>
      </c>
      <c r="Y422" s="21">
        <f>(O422-O421)/O421</f>
        <v>-1.0958489735868654E-2</v>
      </c>
      <c r="Z422" s="21">
        <f>(P422-P421)/P421</f>
        <v>-2.9867768517782183E-3</v>
      </c>
      <c r="AA422" s="21">
        <f>(Q422-Q421)/Q421</f>
        <v>-5.4207322158284672E-3</v>
      </c>
      <c r="AB422" s="31">
        <v>0</v>
      </c>
      <c r="AC422" s="21">
        <f>(S422-S421)/S421</f>
        <v>-3.3459789344705555E-3</v>
      </c>
      <c r="AD422" s="21">
        <f>(T422-T421)/T421</f>
        <v>-7.0778564206269243E-3</v>
      </c>
      <c r="AE422" s="21">
        <f>(U422-U421)/U421</f>
        <v>8.8266256377034086E-3</v>
      </c>
      <c r="AF422" s="21">
        <f>(V422-V421)/V421</f>
        <v>2.2917740229449358E-3</v>
      </c>
      <c r="AG422" s="21">
        <f>(W422-W421)/W421</f>
        <v>1.4757481940144467E-2</v>
      </c>
    </row>
    <row r="423" spans="4:33" x14ac:dyDescent="0.2">
      <c r="D423" s="16"/>
      <c r="E423" s="17"/>
      <c r="F423" s="17"/>
      <c r="G423" s="17"/>
      <c r="H423" s="17"/>
      <c r="I423" s="17"/>
      <c r="J423" s="17"/>
      <c r="K423" s="17"/>
      <c r="L423" s="17"/>
      <c r="N423" s="11">
        <v>42671</v>
      </c>
      <c r="O423" s="12">
        <v>718.63</v>
      </c>
      <c r="P423" s="13">
        <v>2126.41</v>
      </c>
      <c r="Q423" s="12">
        <v>237.98</v>
      </c>
      <c r="R423" s="12">
        <v>227.28</v>
      </c>
      <c r="S423" s="12">
        <v>422.7</v>
      </c>
      <c r="T423" s="12">
        <v>117.78</v>
      </c>
      <c r="U423" s="12">
        <v>370.01</v>
      </c>
      <c r="V423" s="12">
        <v>743.36</v>
      </c>
      <c r="W423" s="12">
        <v>689.65</v>
      </c>
      <c r="Y423" s="21">
        <f>(O423-O422)/O422</f>
        <v>-9.5923928154375594E-4</v>
      </c>
      <c r="Z423" s="21">
        <f>(P423-P422)/P422</f>
        <v>-3.1082398829839616E-3</v>
      </c>
      <c r="AA423" s="21">
        <f>(Q423-Q422)/Q422</f>
        <v>-2.2639610934094435E-3</v>
      </c>
      <c r="AB423" s="31">
        <v>0</v>
      </c>
      <c r="AC423" s="21">
        <f>(S423-S422)/S422</f>
        <v>-6.3834314490398528E-4</v>
      </c>
      <c r="AD423" s="21">
        <f>(T423-T422)/T422</f>
        <v>-5.0916496945012108E-4</v>
      </c>
      <c r="AE423" s="21">
        <f>(U423-U422)/U422</f>
        <v>-9.9802001391342057E-3</v>
      </c>
      <c r="AF423" s="21">
        <f>(V423-V422)/V422</f>
        <v>5.7501589749834256E-3</v>
      </c>
      <c r="AG423" s="21">
        <f>(W423-W422)/W422</f>
        <v>1.9467972279932472E-3</v>
      </c>
    </row>
    <row r="424" spans="4:33" x14ac:dyDescent="0.2">
      <c r="D424" s="16"/>
      <c r="E424" s="17"/>
      <c r="F424" s="17"/>
      <c r="G424" s="17"/>
      <c r="H424" s="17"/>
      <c r="I424" s="17"/>
      <c r="J424" s="17"/>
      <c r="K424" s="17"/>
      <c r="L424" s="17"/>
      <c r="N424" s="11">
        <v>42674</v>
      </c>
      <c r="O424" s="12">
        <v>722.59</v>
      </c>
      <c r="P424" s="13">
        <v>2126.15</v>
      </c>
      <c r="Q424" s="12">
        <v>238.46</v>
      </c>
      <c r="R424" s="12">
        <v>227.28</v>
      </c>
      <c r="S424" s="12">
        <v>423.11</v>
      </c>
      <c r="T424" s="12">
        <v>118.28</v>
      </c>
      <c r="U424" s="12">
        <v>361.62</v>
      </c>
      <c r="V424" s="12">
        <v>741.21</v>
      </c>
      <c r="W424" s="12">
        <v>700.97</v>
      </c>
      <c r="Y424" s="21">
        <f>(O424-O423)/O423</f>
        <v>5.5104852288382564E-3</v>
      </c>
      <c r="Z424" s="21">
        <f>(P424-P423)/P423</f>
        <v>-1.2227181023403931E-4</v>
      </c>
      <c r="AA424" s="21">
        <f>(Q424-Q423)/Q423</f>
        <v>2.016976216488857E-3</v>
      </c>
      <c r="AB424" s="31">
        <v>0</v>
      </c>
      <c r="AC424" s="21">
        <f>(S424-S423)/S423</f>
        <v>9.6995505086355576E-4</v>
      </c>
      <c r="AD424" s="21">
        <f>(T424-T423)/T423</f>
        <v>4.2452029206996094E-3</v>
      </c>
      <c r="AE424" s="21">
        <f>(U424-U423)/U423</f>
        <v>-2.2675062836139528E-2</v>
      </c>
      <c r="AF424" s="21">
        <f>(V424-V423)/V423</f>
        <v>-2.8922729229444379E-3</v>
      </c>
      <c r="AG424" s="21">
        <f>(W424-W423)/W423</f>
        <v>1.6414123105923367E-2</v>
      </c>
    </row>
    <row r="425" spans="4:33" x14ac:dyDescent="0.2">
      <c r="D425" s="16"/>
      <c r="E425" s="17"/>
      <c r="F425" s="17"/>
      <c r="G425" s="17"/>
      <c r="H425" s="17"/>
      <c r="I425" s="17"/>
      <c r="J425" s="17"/>
      <c r="K425" s="17"/>
      <c r="L425" s="17"/>
      <c r="N425" s="11">
        <v>42675</v>
      </c>
      <c r="O425" s="12">
        <v>712.77</v>
      </c>
      <c r="P425" s="13">
        <v>2111.7199999999998</v>
      </c>
      <c r="Q425" s="12">
        <v>237.63</v>
      </c>
      <c r="R425" s="12">
        <v>227.28</v>
      </c>
      <c r="S425" s="12">
        <v>423.06</v>
      </c>
      <c r="T425" s="12">
        <v>118.54</v>
      </c>
      <c r="U425" s="12">
        <v>360.6</v>
      </c>
      <c r="V425" s="12">
        <v>749.88</v>
      </c>
      <c r="W425" s="12">
        <v>729.79</v>
      </c>
      <c r="Y425" s="21">
        <f>(O425-O424)/O424</f>
        <v>-1.3590002629430312E-2</v>
      </c>
      <c r="Z425" s="21">
        <f>(P425-P424)/P424</f>
        <v>-6.7869153164171348E-3</v>
      </c>
      <c r="AA425" s="21">
        <f>(Q425-Q424)/Q424</f>
        <v>-3.4806676172104861E-3</v>
      </c>
      <c r="AB425" s="31">
        <v>0</v>
      </c>
      <c r="AC425" s="21">
        <f>(S425-S424)/S424</f>
        <v>-1.1817257923474125E-4</v>
      </c>
      <c r="AD425" s="21">
        <f>(T425-T424)/T424</f>
        <v>2.1981738248224984E-3</v>
      </c>
      <c r="AE425" s="21">
        <f>(U425-U424)/U424</f>
        <v>-2.8206404513024218E-3</v>
      </c>
      <c r="AF425" s="21">
        <f>(V425-V424)/V424</f>
        <v>1.1697089893552379E-2</v>
      </c>
      <c r="AG425" s="21">
        <f>(W425-W424)/W424</f>
        <v>4.1114455682839404E-2</v>
      </c>
    </row>
    <row r="426" spans="4:33" x14ac:dyDescent="0.2">
      <c r="D426" s="16"/>
      <c r="E426" s="17"/>
      <c r="F426" s="17"/>
      <c r="G426" s="17"/>
      <c r="H426" s="17"/>
      <c r="I426" s="17"/>
      <c r="J426" s="17"/>
      <c r="K426" s="17"/>
      <c r="L426" s="17"/>
      <c r="N426" s="11">
        <v>42676</v>
      </c>
      <c r="O426" s="12">
        <v>705.68</v>
      </c>
      <c r="P426" s="13">
        <v>2097.94</v>
      </c>
      <c r="Q426" s="12">
        <v>234.63</v>
      </c>
      <c r="R426" s="12">
        <v>227.28</v>
      </c>
      <c r="S426" s="12">
        <v>422.91</v>
      </c>
      <c r="T426" s="12">
        <v>119.71</v>
      </c>
      <c r="U426" s="12">
        <v>354.9</v>
      </c>
      <c r="V426" s="12">
        <v>761.64</v>
      </c>
      <c r="W426" s="12">
        <v>740.83</v>
      </c>
      <c r="Y426" s="21">
        <f>(O426-O425)/O425</f>
        <v>-9.9471077626724358E-3</v>
      </c>
      <c r="Z426" s="21">
        <f>(P426-P425)/P425</f>
        <v>-6.525486333415295E-3</v>
      </c>
      <c r="AA426" s="21">
        <f>(Q426-Q425)/Q425</f>
        <v>-1.2624668602449186E-2</v>
      </c>
      <c r="AB426" s="31">
        <v>0</v>
      </c>
      <c r="AC426" s="21">
        <f>(S426-S425)/S425</f>
        <v>-3.5455963693087805E-4</v>
      </c>
      <c r="AD426" s="21">
        <f>(T426-T425)/T425</f>
        <v>9.8700860469038924E-3</v>
      </c>
      <c r="AE426" s="21">
        <f>(U426-U425)/U425</f>
        <v>-1.5806988352745549E-2</v>
      </c>
      <c r="AF426" s="21">
        <f>(V426-V425)/V425</f>
        <v>1.5682509201472225E-2</v>
      </c>
      <c r="AG426" s="21">
        <f>(W426-W425)/W425</f>
        <v>1.512763945792636E-2</v>
      </c>
    </row>
    <row r="427" spans="4:33" x14ac:dyDescent="0.2">
      <c r="D427" s="16"/>
      <c r="E427" s="17"/>
      <c r="F427" s="17"/>
      <c r="G427" s="17"/>
      <c r="H427" s="17"/>
      <c r="I427" s="17"/>
      <c r="J427" s="17"/>
      <c r="K427" s="17"/>
      <c r="L427" s="17"/>
      <c r="N427" s="11">
        <v>42677</v>
      </c>
      <c r="O427" s="12">
        <v>703.64</v>
      </c>
      <c r="P427" s="13">
        <v>2088.66</v>
      </c>
      <c r="Q427" s="12">
        <v>232.78</v>
      </c>
      <c r="R427" s="12">
        <v>227.28</v>
      </c>
      <c r="S427" s="12">
        <v>422.21</v>
      </c>
      <c r="T427" s="12">
        <v>119.86</v>
      </c>
      <c r="U427" s="12">
        <v>352.29</v>
      </c>
      <c r="V427" s="12">
        <v>758.79</v>
      </c>
      <c r="W427" s="12">
        <v>688.7</v>
      </c>
      <c r="Y427" s="21">
        <f>(O427-O426)/O426</f>
        <v>-2.8908287042284943E-3</v>
      </c>
      <c r="Z427" s="21">
        <f>(P427-P426)/P426</f>
        <v>-4.423386750812797E-3</v>
      </c>
      <c r="AA427" s="21">
        <f>(Q427-Q426)/Q426</f>
        <v>-7.8847547201977338E-3</v>
      </c>
      <c r="AB427" s="31">
        <v>0</v>
      </c>
      <c r="AC427" s="21">
        <f>(S427-S426)/S426</f>
        <v>-1.6551985055923138E-3</v>
      </c>
      <c r="AD427" s="21">
        <f>(T427-T426)/T426</f>
        <v>1.2530281513658482E-3</v>
      </c>
      <c r="AE427" s="21">
        <f>(U427-U426)/U426</f>
        <v>-7.3541842772610793E-3</v>
      </c>
      <c r="AF427" s="21">
        <f>(V427-V426)/V426</f>
        <v>-3.7419253190483994E-3</v>
      </c>
      <c r="AG427" s="21">
        <f>(W427-W426)/W426</f>
        <v>-7.036702077399673E-2</v>
      </c>
    </row>
    <row r="428" spans="4:33" x14ac:dyDescent="0.2">
      <c r="D428" s="16"/>
      <c r="E428" s="17"/>
      <c r="F428" s="17"/>
      <c r="G428" s="17"/>
      <c r="H428" s="17"/>
      <c r="I428" s="17"/>
      <c r="J428" s="17"/>
      <c r="K428" s="17"/>
      <c r="L428" s="17"/>
      <c r="N428" s="11">
        <v>42678</v>
      </c>
      <c r="O428" s="12">
        <v>707.17</v>
      </c>
      <c r="P428" s="13">
        <v>2085.1799999999998</v>
      </c>
      <c r="Q428" s="12">
        <v>231.48</v>
      </c>
      <c r="R428" s="12">
        <v>227.28</v>
      </c>
      <c r="S428" s="12">
        <v>422.88</v>
      </c>
      <c r="T428" s="12">
        <v>120.72</v>
      </c>
      <c r="U428" s="12">
        <v>349.1</v>
      </c>
      <c r="V428" s="12">
        <v>759.49</v>
      </c>
      <c r="W428" s="12">
        <v>703.24</v>
      </c>
      <c r="Y428" s="21">
        <f>(O428-O427)/O427</f>
        <v>5.0167699391734022E-3</v>
      </c>
      <c r="Z428" s="21">
        <f>(P428-P427)/P427</f>
        <v>-1.6661400132142227E-3</v>
      </c>
      <c r="AA428" s="21">
        <f>(Q428-Q427)/Q427</f>
        <v>-5.5846722226995937E-3</v>
      </c>
      <c r="AB428" s="31">
        <v>0</v>
      </c>
      <c r="AC428" s="21">
        <f>(S428-S427)/S427</f>
        <v>1.5868880414959758E-3</v>
      </c>
      <c r="AD428" s="21">
        <f>(T428-T427)/T427</f>
        <v>7.1750375438010966E-3</v>
      </c>
      <c r="AE428" s="21">
        <f>(U428-U427)/U427</f>
        <v>-9.0550398819154599E-3</v>
      </c>
      <c r="AF428" s="21">
        <f>(V428-V427)/V427</f>
        <v>9.2252138272782387E-4</v>
      </c>
      <c r="AG428" s="21">
        <f>(W428-W427)/W427</f>
        <v>2.1112240453027387E-2</v>
      </c>
    </row>
    <row r="429" spans="4:33" x14ac:dyDescent="0.2">
      <c r="D429" s="16"/>
      <c r="E429" s="17"/>
      <c r="F429" s="17"/>
      <c r="G429" s="17"/>
      <c r="H429" s="17"/>
      <c r="I429" s="17"/>
      <c r="J429" s="17"/>
      <c r="K429" s="17"/>
      <c r="L429" s="17"/>
      <c r="N429" s="11">
        <v>42681</v>
      </c>
      <c r="O429" s="12">
        <v>724.26</v>
      </c>
      <c r="P429" s="13">
        <v>2131.52</v>
      </c>
      <c r="Q429" s="12">
        <v>235.28</v>
      </c>
      <c r="R429" s="12">
        <v>227.27</v>
      </c>
      <c r="S429" s="12">
        <v>422.37</v>
      </c>
      <c r="T429" s="12">
        <v>119.44</v>
      </c>
      <c r="U429" s="12">
        <v>352.92</v>
      </c>
      <c r="V429" s="12">
        <v>745.34</v>
      </c>
      <c r="W429" s="12">
        <v>703.13</v>
      </c>
      <c r="Y429" s="21">
        <f>(O429-O428)/O428</f>
        <v>2.4166749155082982E-2</v>
      </c>
      <c r="Z429" s="21">
        <f>(P429-P428)/P428</f>
        <v>2.2223501088635106E-2</v>
      </c>
      <c r="AA429" s="21">
        <f>(Q429-Q428)/Q428</f>
        <v>1.6416105063072454E-2</v>
      </c>
      <c r="AB429" s="31">
        <v>0</v>
      </c>
      <c r="AC429" s="21">
        <f>(S429-S428)/S428</f>
        <v>-1.2060158910328956E-3</v>
      </c>
      <c r="AD429" s="21">
        <f>(T429-T428)/T428</f>
        <v>-1.0603048376408226E-2</v>
      </c>
      <c r="AE429" s="21">
        <f>(U429-U428)/U428</f>
        <v>1.0942423374391271E-2</v>
      </c>
      <c r="AF429" s="21">
        <f>(V429-V428)/V428</f>
        <v>-1.863092338279632E-2</v>
      </c>
      <c r="AG429" s="21">
        <f>(W429-W428)/W428</f>
        <v>-1.5641886127070934E-4</v>
      </c>
    </row>
    <row r="430" spans="4:33" x14ac:dyDescent="0.2">
      <c r="D430" s="16"/>
      <c r="E430" s="17"/>
      <c r="F430" s="17"/>
      <c r="G430" s="17"/>
      <c r="H430" s="17"/>
      <c r="I430" s="17"/>
      <c r="J430" s="17"/>
      <c r="K430" s="17"/>
      <c r="L430" s="17"/>
      <c r="N430" s="11">
        <v>42682</v>
      </c>
      <c r="O430" s="12">
        <v>726.04</v>
      </c>
      <c r="P430" s="13">
        <v>2139.56</v>
      </c>
      <c r="Q430" s="12">
        <v>236.97</v>
      </c>
      <c r="R430" s="12">
        <v>227.26</v>
      </c>
      <c r="S430" s="12">
        <v>421.72</v>
      </c>
      <c r="T430" s="12">
        <v>119.38</v>
      </c>
      <c r="U430" s="12">
        <v>354.65</v>
      </c>
      <c r="V430" s="12">
        <v>742.91</v>
      </c>
      <c r="W430" s="12">
        <v>709.85</v>
      </c>
      <c r="Y430" s="21">
        <f>(O430-O429)/O429</f>
        <v>2.4576809433076142E-3</v>
      </c>
      <c r="Z430" s="21">
        <f>(P430-P429)/P429</f>
        <v>3.7719561627383106E-3</v>
      </c>
      <c r="AA430" s="21">
        <f>(Q430-Q429)/Q429</f>
        <v>7.1829309758585421E-3</v>
      </c>
      <c r="AB430" s="31">
        <v>0</v>
      </c>
      <c r="AC430" s="21">
        <f>(S430-S429)/S429</f>
        <v>-1.5389350569405432E-3</v>
      </c>
      <c r="AD430" s="21">
        <f>(T430-T429)/T429</f>
        <v>-5.023442732753037E-4</v>
      </c>
      <c r="AE430" s="21">
        <f>(U430-U429)/U429</f>
        <v>4.9019607843136161E-3</v>
      </c>
      <c r="AF430" s="21">
        <f>(V430-V429)/V429</f>
        <v>-3.2602570638903903E-3</v>
      </c>
      <c r="AG430" s="21">
        <f>(W430-W429)/W429</f>
        <v>9.557265370557403E-3</v>
      </c>
    </row>
    <row r="431" spans="4:33" x14ac:dyDescent="0.2">
      <c r="D431" s="16"/>
      <c r="E431" s="17"/>
      <c r="F431" s="17"/>
      <c r="G431" s="17"/>
      <c r="H431" s="17"/>
      <c r="I431" s="17"/>
      <c r="J431" s="17"/>
      <c r="K431" s="17"/>
      <c r="L431" s="17"/>
      <c r="N431" s="11">
        <v>42683</v>
      </c>
      <c r="O431" s="12">
        <v>748.27</v>
      </c>
      <c r="P431" s="13">
        <v>2163.2600000000002</v>
      </c>
      <c r="Q431" s="12">
        <v>231.89</v>
      </c>
      <c r="R431" s="12">
        <v>227.26</v>
      </c>
      <c r="S431" s="12">
        <v>416.57</v>
      </c>
      <c r="T431" s="12">
        <v>118.61</v>
      </c>
      <c r="U431" s="12">
        <v>356.55</v>
      </c>
      <c r="V431" s="12">
        <v>742.77</v>
      </c>
      <c r="W431" s="12">
        <v>723.27</v>
      </c>
      <c r="Y431" s="21">
        <f>(O431-O430)/O430</f>
        <v>3.0618147760453997E-2</v>
      </c>
      <c r="Z431" s="21">
        <f>(P431-P430)/P430</f>
        <v>1.1077043878180688E-2</v>
      </c>
      <c r="AA431" s="21">
        <f>(Q431-Q430)/Q430</f>
        <v>-2.1437312740009335E-2</v>
      </c>
      <c r="AB431" s="31">
        <v>0</v>
      </c>
      <c r="AC431" s="21">
        <f>(S431-S430)/S430</f>
        <v>-1.2211894147775855E-2</v>
      </c>
      <c r="AD431" s="21">
        <f>(T431-T430)/T430</f>
        <v>-6.4499916233874688E-3</v>
      </c>
      <c r="AE431" s="21">
        <f>(U431-U430)/U430</f>
        <v>5.3573946144086686E-3</v>
      </c>
      <c r="AF431" s="21">
        <f>(V431-V430)/V430</f>
        <v>-1.8844812965229484E-4</v>
      </c>
      <c r="AG431" s="21">
        <f>(W431-W430)/W430</f>
        <v>1.8905402549834412E-2</v>
      </c>
    </row>
    <row r="432" spans="4:33" x14ac:dyDescent="0.2">
      <c r="D432" s="16"/>
      <c r="E432" s="17"/>
      <c r="F432" s="17"/>
      <c r="G432" s="17"/>
      <c r="H432" s="17"/>
      <c r="I432" s="17"/>
      <c r="J432" s="17"/>
      <c r="K432" s="17"/>
      <c r="L432" s="17"/>
      <c r="N432" s="11">
        <v>42684</v>
      </c>
      <c r="O432" s="12">
        <v>762.35</v>
      </c>
      <c r="P432" s="13">
        <v>2167.48</v>
      </c>
      <c r="Q432" s="12">
        <v>230.4</v>
      </c>
      <c r="R432" s="12">
        <v>227.26</v>
      </c>
      <c r="S432" s="12">
        <v>416.23</v>
      </c>
      <c r="T432" s="12">
        <v>117.61</v>
      </c>
      <c r="U432" s="12">
        <v>356.24</v>
      </c>
      <c r="V432" s="12">
        <v>738.84</v>
      </c>
      <c r="W432" s="12">
        <v>715.53</v>
      </c>
      <c r="Y432" s="21">
        <f>(O432-O431)/O431</f>
        <v>1.8816737273978701E-2</v>
      </c>
      <c r="Z432" s="21">
        <f>(P432-P431)/P431</f>
        <v>1.9507595018628365E-3</v>
      </c>
      <c r="AA432" s="21">
        <f>(Q432-Q431)/Q431</f>
        <v>-6.4254603475785103E-3</v>
      </c>
      <c r="AB432" s="31">
        <v>0</v>
      </c>
      <c r="AC432" s="21">
        <f>(S432-S431)/S431</f>
        <v>-8.161893559305159E-4</v>
      </c>
      <c r="AD432" s="21">
        <f>(T432-T431)/T431</f>
        <v>-8.4309923277969823E-3</v>
      </c>
      <c r="AE432" s="21">
        <f>(U432-U431)/U431</f>
        <v>-8.6944327583789725E-4</v>
      </c>
      <c r="AF432" s="21">
        <f>(V432-V431)/V431</f>
        <v>-5.2910052910052239E-3</v>
      </c>
      <c r="AG432" s="21">
        <f>(W432-W431)/W431</f>
        <v>-1.0701397818242163E-2</v>
      </c>
    </row>
    <row r="433" spans="4:33" x14ac:dyDescent="0.2">
      <c r="D433" s="16"/>
      <c r="E433" s="17"/>
      <c r="F433" s="17"/>
      <c r="G433" s="17"/>
      <c r="H433" s="17"/>
      <c r="I433" s="17"/>
      <c r="J433" s="17"/>
      <c r="K433" s="17"/>
      <c r="L433" s="17"/>
      <c r="N433" s="11">
        <v>42685</v>
      </c>
      <c r="O433" s="12">
        <v>781.84</v>
      </c>
      <c r="P433" s="13">
        <v>2164.4499999999998</v>
      </c>
      <c r="Q433" s="12">
        <v>223.81</v>
      </c>
      <c r="R433" s="12">
        <v>227.26</v>
      </c>
      <c r="S433" s="12">
        <v>416.23</v>
      </c>
      <c r="T433" s="12">
        <v>117.51</v>
      </c>
      <c r="U433" s="12">
        <v>351.2</v>
      </c>
      <c r="V433" s="12">
        <v>714.31</v>
      </c>
      <c r="W433" s="12">
        <v>716.41</v>
      </c>
      <c r="Y433" s="21">
        <f>(O433-O432)/O432</f>
        <v>2.5565685052797282E-2</v>
      </c>
      <c r="Z433" s="21">
        <f>(P433-P432)/P432</f>
        <v>-1.3979367745032018E-3</v>
      </c>
      <c r="AA433" s="21">
        <f>(Q433-Q432)/Q432</f>
        <v>-2.8602430555555568E-2</v>
      </c>
      <c r="AB433" s="31">
        <v>0</v>
      </c>
      <c r="AC433" s="21">
        <f>(S433-S432)/S432</f>
        <v>0</v>
      </c>
      <c r="AD433" s="21">
        <f>(T433-T432)/T432</f>
        <v>-8.5026783436777749E-4</v>
      </c>
      <c r="AE433" s="21">
        <f>(U433-U432)/U432</f>
        <v>-1.4147765551313779E-2</v>
      </c>
      <c r="AF433" s="21">
        <f>(V433-V432)/V432</f>
        <v>-3.3200692978182129E-2</v>
      </c>
      <c r="AG433" s="21">
        <f>(W433-W432)/W432</f>
        <v>1.2298575880815557E-3</v>
      </c>
    </row>
    <row r="434" spans="4:33" x14ac:dyDescent="0.2">
      <c r="D434" s="16"/>
      <c r="E434" s="17"/>
      <c r="F434" s="17"/>
      <c r="G434" s="17"/>
      <c r="H434" s="17"/>
      <c r="I434" s="17"/>
      <c r="J434" s="17"/>
      <c r="K434" s="17"/>
      <c r="L434" s="17"/>
      <c r="N434" s="11">
        <v>42688</v>
      </c>
      <c r="O434" s="12">
        <v>793.04</v>
      </c>
      <c r="P434" s="13">
        <v>2164.1999999999998</v>
      </c>
      <c r="Q434" s="12">
        <v>221.58</v>
      </c>
      <c r="R434" s="12">
        <v>227.24</v>
      </c>
      <c r="S434" s="12">
        <v>413.8</v>
      </c>
      <c r="T434" s="12">
        <v>115.69</v>
      </c>
      <c r="U434" s="12">
        <v>349.77</v>
      </c>
      <c r="V434" s="12">
        <v>712.91</v>
      </c>
      <c r="W434" s="12">
        <v>705.02</v>
      </c>
      <c r="Y434" s="21">
        <f>(O434-O433)/O433</f>
        <v>1.4325181622838344E-2</v>
      </c>
      <c r="Z434" s="21">
        <f>(P434-P433)/P433</f>
        <v>-1.1550278361708518E-4</v>
      </c>
      <c r="AA434" s="21">
        <f>(Q434-Q433)/Q433</f>
        <v>-9.9638085876412579E-3</v>
      </c>
      <c r="AB434" s="31">
        <v>0</v>
      </c>
      <c r="AC434" s="21">
        <f>(S434-S433)/S433</f>
        <v>-5.8381183480287506E-3</v>
      </c>
      <c r="AD434" s="21">
        <f>(T434-T433)/T433</f>
        <v>-1.5488043570759998E-2</v>
      </c>
      <c r="AE434" s="21">
        <f>(U434-U433)/U433</f>
        <v>-4.0717539863325937E-3</v>
      </c>
      <c r="AF434" s="21">
        <f>(V434-V433)/V433</f>
        <v>-1.9599333622656511E-3</v>
      </c>
      <c r="AG434" s="21">
        <f>(W434-W433)/W433</f>
        <v>-1.5898717215002564E-2</v>
      </c>
    </row>
    <row r="435" spans="4:33" x14ac:dyDescent="0.2">
      <c r="D435" s="16"/>
      <c r="E435" s="17"/>
      <c r="F435" s="17"/>
      <c r="G435" s="17"/>
      <c r="H435" s="17"/>
      <c r="I435" s="17"/>
      <c r="J435" s="17"/>
      <c r="K435" s="17"/>
      <c r="L435" s="17"/>
      <c r="N435" s="11">
        <v>42689</v>
      </c>
      <c r="O435" s="12">
        <v>795.17</v>
      </c>
      <c r="P435" s="13">
        <v>2180.39</v>
      </c>
      <c r="Q435" s="12">
        <v>222.12</v>
      </c>
      <c r="R435" s="12">
        <v>227.25</v>
      </c>
      <c r="S435" s="12">
        <v>413.77</v>
      </c>
      <c r="T435" s="12">
        <v>116.05</v>
      </c>
      <c r="U435" s="12">
        <v>359.36</v>
      </c>
      <c r="V435" s="12">
        <v>714.6</v>
      </c>
      <c r="W435" s="12">
        <v>711.62</v>
      </c>
      <c r="Y435" s="21">
        <f>(O435-O434)/O434</f>
        <v>2.6858670432764998E-3</v>
      </c>
      <c r="Z435" s="21">
        <f>(P435-P434)/P434</f>
        <v>7.4808243230755269E-3</v>
      </c>
      <c r="AA435" s="21">
        <f>(Q435-Q434)/Q434</f>
        <v>2.437043054427259E-3</v>
      </c>
      <c r="AB435" s="31">
        <v>0</v>
      </c>
      <c r="AC435" s="21">
        <f>(S435-S434)/S434</f>
        <v>-7.2498791686876655E-5</v>
      </c>
      <c r="AD435" s="21">
        <f>(T435-T434)/T434</f>
        <v>3.111764197424146E-3</v>
      </c>
      <c r="AE435" s="21">
        <f>(U435-U434)/U434</f>
        <v>2.7418017554392979E-2</v>
      </c>
      <c r="AF435" s="21">
        <f>(V435-V434)/V434</f>
        <v>2.3705657095566828E-3</v>
      </c>
      <c r="AG435" s="21">
        <f>(W435-W434)/W434</f>
        <v>9.36143655499138E-3</v>
      </c>
    </row>
    <row r="436" spans="4:33" x14ac:dyDescent="0.2">
      <c r="D436" s="16"/>
      <c r="E436" s="17"/>
      <c r="F436" s="17"/>
      <c r="G436" s="17"/>
      <c r="H436" s="17"/>
      <c r="I436" s="17"/>
      <c r="J436" s="17"/>
      <c r="K436" s="17"/>
      <c r="L436" s="17"/>
      <c r="N436" s="11">
        <v>42690</v>
      </c>
      <c r="O436" s="12">
        <v>795.68</v>
      </c>
      <c r="P436" s="13">
        <v>2176.94</v>
      </c>
      <c r="Q436" s="12">
        <v>223.39</v>
      </c>
      <c r="R436" s="12">
        <v>227.26</v>
      </c>
      <c r="S436" s="12">
        <v>414.65</v>
      </c>
      <c r="T436" s="12">
        <v>115.65</v>
      </c>
      <c r="U436" s="12">
        <v>357.56</v>
      </c>
      <c r="V436" s="12">
        <v>714.31</v>
      </c>
      <c r="W436" s="12">
        <v>744.2</v>
      </c>
      <c r="Y436" s="21">
        <f>(O436-O435)/O435</f>
        <v>6.4137228517171293E-4</v>
      </c>
      <c r="Z436" s="21">
        <f>(P436-P435)/P435</f>
        <v>-1.5822857378724991E-3</v>
      </c>
      <c r="AA436" s="21">
        <f>(Q436-Q435)/Q435</f>
        <v>5.7176301098504495E-3</v>
      </c>
      <c r="AB436" s="31">
        <v>0</v>
      </c>
      <c r="AC436" s="21">
        <f>(S436-S435)/S435</f>
        <v>2.1267854121855027E-3</v>
      </c>
      <c r="AD436" s="21">
        <f>(T436-T435)/T435</f>
        <v>-3.4467901766479232E-3</v>
      </c>
      <c r="AE436" s="21">
        <f>(U436-U435)/U435</f>
        <v>-5.0089047195013671E-3</v>
      </c>
      <c r="AF436" s="21">
        <f>(V436-V435)/V435</f>
        <v>-4.0582143856713866E-4</v>
      </c>
      <c r="AG436" s="21">
        <f>(W436-W435)/W435</f>
        <v>4.578286163963919E-2</v>
      </c>
    </row>
    <row r="437" spans="4:33" x14ac:dyDescent="0.2">
      <c r="D437" s="16"/>
      <c r="E437" s="17"/>
      <c r="F437" s="17"/>
      <c r="G437" s="17"/>
      <c r="H437" s="17"/>
      <c r="I437" s="17"/>
      <c r="J437" s="17"/>
      <c r="K437" s="17"/>
      <c r="L437" s="17"/>
      <c r="N437" s="11">
        <v>42691</v>
      </c>
      <c r="O437" s="12">
        <v>799.43</v>
      </c>
      <c r="P437" s="13">
        <v>2187.12</v>
      </c>
      <c r="Q437" s="12">
        <v>223.45</v>
      </c>
      <c r="R437" s="12">
        <v>227.27</v>
      </c>
      <c r="S437" s="12">
        <v>413.31</v>
      </c>
      <c r="T437" s="12">
        <v>115.74</v>
      </c>
      <c r="U437" s="12">
        <v>357.97</v>
      </c>
      <c r="V437" s="12">
        <v>710.06</v>
      </c>
      <c r="W437" s="12">
        <v>740.98</v>
      </c>
      <c r="Y437" s="21">
        <f>(O437-O436)/O436</f>
        <v>4.712949929619948E-3</v>
      </c>
      <c r="Z437" s="21">
        <f>(P437-P436)/P436</f>
        <v>4.6762887355645249E-3</v>
      </c>
      <c r="AA437" s="21">
        <f>(Q437-Q436)/Q436</f>
        <v>2.685885670800048E-4</v>
      </c>
      <c r="AB437" s="31">
        <v>0</v>
      </c>
      <c r="AC437" s="21">
        <f>(S437-S436)/S436</f>
        <v>-3.2316411431327022E-3</v>
      </c>
      <c r="AD437" s="21">
        <f>(T437-T436)/T436</f>
        <v>7.7821011673142411E-4</v>
      </c>
      <c r="AE437" s="21">
        <f>(U437-U436)/U436</f>
        <v>1.1466607003021172E-3</v>
      </c>
      <c r="AF437" s="21">
        <f>(V437-V436)/V436</f>
        <v>-5.9497977068779665E-3</v>
      </c>
      <c r="AG437" s="21">
        <f>(W437-W436)/W436</f>
        <v>-4.3267938726149245E-3</v>
      </c>
    </row>
    <row r="438" spans="4:33" x14ac:dyDescent="0.2">
      <c r="D438" s="16"/>
      <c r="E438" s="17"/>
      <c r="F438" s="17"/>
      <c r="G438" s="17"/>
      <c r="H438" s="17"/>
      <c r="I438" s="17"/>
      <c r="J438" s="17"/>
      <c r="K438" s="17"/>
      <c r="L438" s="17"/>
      <c r="N438" s="11">
        <v>42692</v>
      </c>
      <c r="O438" s="12">
        <v>803</v>
      </c>
      <c r="P438" s="13">
        <v>2181.9</v>
      </c>
      <c r="Q438" s="12">
        <v>222.88</v>
      </c>
      <c r="R438" s="12">
        <v>227.27</v>
      </c>
      <c r="S438" s="12">
        <v>411.96</v>
      </c>
      <c r="T438" s="12">
        <v>114.27</v>
      </c>
      <c r="U438" s="12">
        <v>359.71</v>
      </c>
      <c r="V438" s="12">
        <v>705.4</v>
      </c>
      <c r="W438" s="12">
        <v>751.59</v>
      </c>
      <c r="Y438" s="21">
        <f>(O438-O437)/O437</f>
        <v>4.4656817982813386E-3</v>
      </c>
      <c r="Z438" s="21">
        <f>(P438-P437)/P437</f>
        <v>-2.3867003182266176E-3</v>
      </c>
      <c r="AA438" s="21">
        <f>(Q438-Q437)/Q437</f>
        <v>-2.5509062430073537E-3</v>
      </c>
      <c r="AB438" s="31">
        <v>0</v>
      </c>
      <c r="AC438" s="21">
        <f>(S438-S437)/S437</f>
        <v>-3.2663134209189779E-3</v>
      </c>
      <c r="AD438" s="21">
        <f>(T438-T437)/T437</f>
        <v>-1.2700881285640219E-2</v>
      </c>
      <c r="AE438" s="21">
        <f>(U438-U437)/U437</f>
        <v>4.8607425203227982E-3</v>
      </c>
      <c r="AF438" s="21">
        <f>(V438-V437)/V437</f>
        <v>-6.5628256767033327E-3</v>
      </c>
      <c r="AG438" s="21">
        <f>(W438-W437)/W437</f>
        <v>1.4318875003373928E-2</v>
      </c>
    </row>
    <row r="439" spans="4:33" x14ac:dyDescent="0.2">
      <c r="D439" s="16"/>
      <c r="E439" s="17"/>
      <c r="F439" s="17"/>
      <c r="G439" s="17"/>
      <c r="H439" s="17"/>
      <c r="I439" s="17"/>
      <c r="J439" s="17"/>
      <c r="K439" s="17"/>
      <c r="L439" s="17"/>
      <c r="N439" s="11">
        <v>42695</v>
      </c>
      <c r="O439" s="12">
        <v>806.34</v>
      </c>
      <c r="P439" s="13">
        <v>2198.1799999999998</v>
      </c>
      <c r="Q439" s="12">
        <v>223.7</v>
      </c>
      <c r="R439" s="12">
        <v>227.28</v>
      </c>
      <c r="S439" s="12">
        <v>411.9</v>
      </c>
      <c r="T439" s="12">
        <v>115.31</v>
      </c>
      <c r="U439" s="12">
        <v>370.55</v>
      </c>
      <c r="V439" s="12">
        <v>706.04</v>
      </c>
      <c r="W439" s="12">
        <v>739.25</v>
      </c>
      <c r="Y439" s="21">
        <f>(O439-O438)/O438</f>
        <v>4.159402241594062E-3</v>
      </c>
      <c r="Z439" s="21">
        <f>(P439-P438)/P438</f>
        <v>7.4613868646591251E-3</v>
      </c>
      <c r="AA439" s="21">
        <f>(Q439-Q438)/Q438</f>
        <v>3.6791098348886988E-3</v>
      </c>
      <c r="AB439" s="31">
        <v>0</v>
      </c>
      <c r="AC439" s="21">
        <f>(S439-S438)/S438</f>
        <v>-1.4564520827265335E-4</v>
      </c>
      <c r="AD439" s="21">
        <f>(T439-T438)/T438</f>
        <v>9.1012514220705897E-3</v>
      </c>
      <c r="AE439" s="21">
        <f>(U439-U438)/U438</f>
        <v>3.0135386839398495E-2</v>
      </c>
      <c r="AF439" s="21">
        <f>(V439-V438)/V438</f>
        <v>9.0728664587466168E-4</v>
      </c>
      <c r="AG439" s="21">
        <f>(W439-W438)/W438</f>
        <v>-1.6418526058090223E-2</v>
      </c>
    </row>
    <row r="440" spans="4:33" x14ac:dyDescent="0.2">
      <c r="D440" s="16"/>
      <c r="E440" s="17"/>
      <c r="F440" s="17"/>
      <c r="G440" s="17"/>
      <c r="H440" s="17"/>
      <c r="I440" s="17"/>
      <c r="J440" s="17"/>
      <c r="K440" s="17"/>
      <c r="L440" s="17"/>
      <c r="N440" s="11">
        <v>42696</v>
      </c>
      <c r="O440" s="12">
        <v>816.82</v>
      </c>
      <c r="P440" s="13">
        <v>2202.94</v>
      </c>
      <c r="Q440" s="12">
        <v>225.76</v>
      </c>
      <c r="R440" s="12">
        <v>227.28</v>
      </c>
      <c r="S440" s="12">
        <v>412.2</v>
      </c>
      <c r="T440" s="12">
        <v>115.22</v>
      </c>
      <c r="U440" s="12">
        <v>370.98</v>
      </c>
      <c r="V440" s="12">
        <v>706.86</v>
      </c>
      <c r="W440" s="12">
        <v>751.35</v>
      </c>
      <c r="Y440" s="21">
        <f>(O440-O439)/O439</f>
        <v>1.2996998784631815E-2</v>
      </c>
      <c r="Z440" s="21">
        <f>(P440-P439)/P439</f>
        <v>2.1654277629676454E-3</v>
      </c>
      <c r="AA440" s="21">
        <f>(Q440-Q439)/Q439</f>
        <v>9.2087617344658139E-3</v>
      </c>
      <c r="AB440" s="31">
        <v>0</v>
      </c>
      <c r="AC440" s="21">
        <f>(S440-S439)/S439</f>
        <v>7.2833211944649528E-4</v>
      </c>
      <c r="AD440" s="21">
        <f>(T440-T439)/T439</f>
        <v>-7.8050472638976161E-4</v>
      </c>
      <c r="AE440" s="21">
        <f>(U440-U439)/U439</f>
        <v>1.1604371879638559E-3</v>
      </c>
      <c r="AF440" s="21">
        <f>(V440-V439)/V439</f>
        <v>1.1614072857062633E-3</v>
      </c>
      <c r="AG440" s="21">
        <f>(W440-W439)/W439</f>
        <v>1.6367940480216465E-2</v>
      </c>
    </row>
    <row r="441" spans="4:33" x14ac:dyDescent="0.2">
      <c r="D441" s="16"/>
      <c r="E441" s="17"/>
      <c r="F441" s="17"/>
      <c r="G441" s="17"/>
      <c r="H441" s="17"/>
      <c r="I441" s="17"/>
      <c r="J441" s="17"/>
      <c r="K441" s="17"/>
      <c r="L441" s="17"/>
      <c r="N441" s="11">
        <v>42697</v>
      </c>
      <c r="O441" s="12">
        <v>821.67</v>
      </c>
      <c r="P441" s="13">
        <v>2204.7199999999998</v>
      </c>
      <c r="Q441" s="12">
        <v>225.09</v>
      </c>
      <c r="R441" s="12">
        <v>227.28</v>
      </c>
      <c r="S441" s="12">
        <v>411.64</v>
      </c>
      <c r="T441" s="12">
        <v>114.22</v>
      </c>
      <c r="U441" s="12">
        <v>371.24</v>
      </c>
      <c r="V441" s="12">
        <v>694.22</v>
      </c>
      <c r="W441" s="12">
        <v>744.59</v>
      </c>
      <c r="Y441" s="21">
        <f>(O441-O440)/O440</f>
        <v>5.93766068411634E-3</v>
      </c>
      <c r="Z441" s="21">
        <f>(P441-P440)/P440</f>
        <v>8.0801111242237433E-4</v>
      </c>
      <c r="AA441" s="21">
        <f>(Q441-Q440)/Q440</f>
        <v>-2.9677533664067483E-3</v>
      </c>
      <c r="AB441" s="31">
        <v>0</v>
      </c>
      <c r="AC441" s="21">
        <f>(S441-S440)/S440</f>
        <v>-1.3585638039786568E-3</v>
      </c>
      <c r="AD441" s="21">
        <f>(T441-T440)/T440</f>
        <v>-8.6790487762541235E-3</v>
      </c>
      <c r="AE441" s="21">
        <f>(U441-U440)/U440</f>
        <v>7.0084640681435898E-4</v>
      </c>
      <c r="AF441" s="21">
        <f>(V441-V440)/V440</f>
        <v>-1.7881900234841392E-2</v>
      </c>
      <c r="AG441" s="21">
        <f>(W441-W440)/W440</f>
        <v>-8.9971384840620092E-3</v>
      </c>
    </row>
    <row r="442" spans="4:33" x14ac:dyDescent="0.2">
      <c r="D442" s="16"/>
      <c r="E442" s="17"/>
      <c r="F442" s="17"/>
      <c r="G442" s="17"/>
      <c r="H442" s="17"/>
      <c r="I442" s="17"/>
      <c r="J442" s="17"/>
      <c r="K442" s="17"/>
      <c r="L442" s="17"/>
      <c r="N442" s="11">
        <v>42699</v>
      </c>
      <c r="O442" s="12">
        <v>825.28</v>
      </c>
      <c r="P442" s="13">
        <v>2213.35</v>
      </c>
      <c r="Q442" s="12">
        <v>225.39</v>
      </c>
      <c r="R442" s="12">
        <v>227.29</v>
      </c>
      <c r="S442" s="12">
        <v>411.61</v>
      </c>
      <c r="T442" s="12">
        <v>115.13</v>
      </c>
      <c r="U442" s="12">
        <v>365.14</v>
      </c>
      <c r="V442" s="12">
        <v>687.59</v>
      </c>
      <c r="W442" s="12">
        <v>741.65</v>
      </c>
      <c r="Y442" s="21">
        <f>(O442-O441)/O441</f>
        <v>4.393491304294928E-3</v>
      </c>
      <c r="Z442" s="21">
        <f>(P442-P441)/P441</f>
        <v>3.9143292572299928E-3</v>
      </c>
      <c r="AA442" s="21">
        <f>(Q442-Q441)/Q441</f>
        <v>1.3328002132479584E-3</v>
      </c>
      <c r="AB442" s="31">
        <v>0</v>
      </c>
      <c r="AC442" s="21">
        <f>(S442-S441)/S441</f>
        <v>-7.2879214847859086E-5</v>
      </c>
      <c r="AD442" s="21">
        <f>(T442-T441)/T441</f>
        <v>7.9670810716161496E-3</v>
      </c>
      <c r="AE442" s="21">
        <f>(U442-U441)/U441</f>
        <v>-1.6431419028122032E-2</v>
      </c>
      <c r="AF442" s="21">
        <f>(V442-V441)/V441</f>
        <v>-9.550286652646128E-3</v>
      </c>
      <c r="AG442" s="21">
        <f>(W442-W441)/W441</f>
        <v>-3.9484817147692752E-3</v>
      </c>
    </row>
    <row r="443" spans="4:33" x14ac:dyDescent="0.2">
      <c r="D443" s="16"/>
      <c r="E443" s="17"/>
      <c r="F443" s="17"/>
      <c r="G443" s="17"/>
      <c r="H443" s="17"/>
      <c r="I443" s="17"/>
      <c r="J443" s="17"/>
      <c r="K443" s="17"/>
      <c r="L443" s="17"/>
      <c r="N443" s="11">
        <v>42702</v>
      </c>
      <c r="O443" s="12">
        <v>815.1</v>
      </c>
      <c r="P443" s="13">
        <v>2201.7199999999998</v>
      </c>
      <c r="Q443" s="12">
        <v>227.09</v>
      </c>
      <c r="R443" s="12">
        <v>227.3</v>
      </c>
      <c r="S443" s="12">
        <v>412.91</v>
      </c>
      <c r="T443" s="12">
        <v>115.25</v>
      </c>
      <c r="U443" s="12">
        <v>370.4</v>
      </c>
      <c r="V443" s="12">
        <v>695.04</v>
      </c>
      <c r="W443" s="12">
        <v>735.81</v>
      </c>
      <c r="Y443" s="21">
        <f>(O443-O442)/O442</f>
        <v>-1.2335207444745965E-2</v>
      </c>
      <c r="Z443" s="21">
        <f>(P443-P442)/P442</f>
        <v>-5.2544785054329905E-3</v>
      </c>
      <c r="AA443" s="21">
        <f>(Q443-Q442)/Q442</f>
        <v>7.5424819202272383E-3</v>
      </c>
      <c r="AB443" s="31">
        <v>0</v>
      </c>
      <c r="AC443" s="21">
        <f>(S443-S442)/S442</f>
        <v>3.1583294866500116E-3</v>
      </c>
      <c r="AD443" s="21">
        <f>(T443-T442)/T442</f>
        <v>1.0423000086858729E-3</v>
      </c>
      <c r="AE443" s="21">
        <f>(U443-U442)/U442</f>
        <v>1.4405433532343734E-2</v>
      </c>
      <c r="AF443" s="21">
        <f>(V443-V442)/V442</f>
        <v>1.0834945243531657E-2</v>
      </c>
      <c r="AG443" s="21">
        <f>(W443-W442)/W442</f>
        <v>-7.8743342547023965E-3</v>
      </c>
    </row>
    <row r="444" spans="4:33" x14ac:dyDescent="0.2">
      <c r="D444" s="16"/>
      <c r="E444" s="17"/>
      <c r="F444" s="17"/>
      <c r="G444" s="17"/>
      <c r="H444" s="17"/>
      <c r="I444" s="17"/>
      <c r="J444" s="17"/>
      <c r="K444" s="17"/>
      <c r="L444" s="17"/>
      <c r="N444" s="11">
        <v>42703</v>
      </c>
      <c r="O444" s="12">
        <v>814.42</v>
      </c>
      <c r="P444" s="13">
        <v>2204.66</v>
      </c>
      <c r="Q444" s="12">
        <v>225.93</v>
      </c>
      <c r="R444" s="12">
        <v>227.31</v>
      </c>
      <c r="S444" s="12">
        <v>413.65</v>
      </c>
      <c r="T444" s="12">
        <v>115.61</v>
      </c>
      <c r="U444" s="12">
        <v>360</v>
      </c>
      <c r="V444" s="12">
        <v>693.29</v>
      </c>
      <c r="W444" s="12">
        <v>735.6</v>
      </c>
      <c r="Y444" s="21">
        <f>(O444-O443)/O443</f>
        <v>-8.3425346583249126E-4</v>
      </c>
      <c r="Z444" s="21">
        <f>(P444-P443)/P443</f>
        <v>1.3353196591755787E-3</v>
      </c>
      <c r="AA444" s="21">
        <f>(Q444-Q443)/Q443</f>
        <v>-5.1081069179620261E-3</v>
      </c>
      <c r="AB444" s="31">
        <v>0</v>
      </c>
      <c r="AC444" s="21">
        <f>(S444-S443)/S443</f>
        <v>1.7921580974060987E-3</v>
      </c>
      <c r="AD444" s="21">
        <f>(T444-T443)/T443</f>
        <v>3.123644251626893E-3</v>
      </c>
      <c r="AE444" s="21">
        <f>(U444-U443)/U443</f>
        <v>-2.8077753779697564E-2</v>
      </c>
      <c r="AF444" s="21">
        <f>(V444-V443)/V443</f>
        <v>-2.517840699815838E-3</v>
      </c>
      <c r="AG444" s="21">
        <f>(W444-W443)/W443</f>
        <v>-2.8539976352580517E-4</v>
      </c>
    </row>
    <row r="445" spans="4:33" x14ac:dyDescent="0.2">
      <c r="D445" s="16"/>
      <c r="E445" s="17"/>
      <c r="F445" s="17"/>
      <c r="G445" s="17"/>
      <c r="H445" s="17"/>
      <c r="I445" s="17"/>
      <c r="J445" s="17"/>
      <c r="K445" s="17"/>
      <c r="L445" s="17"/>
      <c r="N445" s="11">
        <v>42704</v>
      </c>
      <c r="O445" s="12">
        <v>812.02</v>
      </c>
      <c r="P445" s="13">
        <v>2198.81</v>
      </c>
      <c r="Q445" s="12">
        <v>226.96</v>
      </c>
      <c r="R445" s="12">
        <v>227.31</v>
      </c>
      <c r="S445" s="12">
        <v>412.5</v>
      </c>
      <c r="T445" s="12">
        <v>115.38</v>
      </c>
      <c r="U445" s="12">
        <v>377.22</v>
      </c>
      <c r="V445" s="12">
        <v>683.45</v>
      </c>
      <c r="W445" s="12">
        <v>745.69</v>
      </c>
      <c r="Y445" s="21">
        <f>(O445-O444)/O444</f>
        <v>-2.9468824439478126E-3</v>
      </c>
      <c r="Z445" s="21">
        <f>(P445-P444)/P444</f>
        <v>-2.6534703763845262E-3</v>
      </c>
      <c r="AA445" s="21">
        <f>(Q445-Q444)/Q444</f>
        <v>4.5589341831540793E-3</v>
      </c>
      <c r="AB445" s="31">
        <v>0</v>
      </c>
      <c r="AC445" s="21">
        <f>(S445-S444)/S444</f>
        <v>-2.7801281276440886E-3</v>
      </c>
      <c r="AD445" s="21">
        <f>(T445-T444)/T444</f>
        <v>-1.9894472796471237E-3</v>
      </c>
      <c r="AE445" s="21">
        <f>(U445-U444)/U444</f>
        <v>4.7833333333333408E-2</v>
      </c>
      <c r="AF445" s="21">
        <f>(V445-V444)/V444</f>
        <v>-1.4193194766980511E-2</v>
      </c>
      <c r="AG445" s="21">
        <f>(W445-W444)/W444</f>
        <v>1.3716693855356215E-2</v>
      </c>
    </row>
    <row r="446" spans="4:33" x14ac:dyDescent="0.2">
      <c r="D446" s="16"/>
      <c r="E446" s="17"/>
      <c r="F446" s="17"/>
      <c r="G446" s="17"/>
      <c r="H446" s="17"/>
      <c r="I446" s="17"/>
      <c r="J446" s="17"/>
      <c r="K446" s="17"/>
      <c r="L446" s="17"/>
      <c r="N446" s="11">
        <v>42705</v>
      </c>
      <c r="O446" s="12">
        <v>808.59</v>
      </c>
      <c r="P446" s="13">
        <v>2191.08</v>
      </c>
      <c r="Q446" s="12">
        <v>225.51</v>
      </c>
      <c r="R446" s="12">
        <v>227.31</v>
      </c>
      <c r="S446" s="12">
        <v>411</v>
      </c>
      <c r="T446" s="12">
        <v>115.49</v>
      </c>
      <c r="U446" s="12">
        <v>384.77</v>
      </c>
      <c r="V446" s="12">
        <v>680.83</v>
      </c>
      <c r="W446" s="12">
        <v>756.77</v>
      </c>
      <c r="Y446" s="21">
        <f>(O446-O445)/O445</f>
        <v>-4.224033890790806E-3</v>
      </c>
      <c r="Z446" s="21">
        <f>(P446-P445)/P445</f>
        <v>-3.5155379500730025E-3</v>
      </c>
      <c r="AA446" s="21">
        <f>(Q446-Q445)/Q445</f>
        <v>-6.3887909763835782E-3</v>
      </c>
      <c r="AB446" s="31">
        <v>0</v>
      </c>
      <c r="AC446" s="21">
        <f>(S446-S445)/S445</f>
        <v>-3.6363636363636364E-3</v>
      </c>
      <c r="AD446" s="21">
        <f>(T446-T445)/T445</f>
        <v>9.5337146819205615E-4</v>
      </c>
      <c r="AE446" s="21">
        <f>(U446-U445)/U445</f>
        <v>2.0014845448279396E-2</v>
      </c>
      <c r="AF446" s="21">
        <f>(V446-V445)/V445</f>
        <v>-3.833491842856104E-3</v>
      </c>
      <c r="AG446" s="21">
        <f>(W446-W445)/W445</f>
        <v>1.4858721452614259E-2</v>
      </c>
    </row>
    <row r="447" spans="4:33" x14ac:dyDescent="0.2">
      <c r="D447" s="16"/>
      <c r="E447" s="17"/>
      <c r="F447" s="17"/>
      <c r="G447" s="17"/>
      <c r="H447" s="17"/>
      <c r="I447" s="17"/>
      <c r="J447" s="17"/>
      <c r="K447" s="17"/>
      <c r="L447" s="17"/>
      <c r="N447" s="11">
        <v>42706</v>
      </c>
      <c r="O447" s="12">
        <v>809.35</v>
      </c>
      <c r="P447" s="13">
        <v>2191.9499999999998</v>
      </c>
      <c r="Q447" s="12">
        <v>224.41</v>
      </c>
      <c r="R447" s="12">
        <v>227.32</v>
      </c>
      <c r="S447" s="12">
        <v>412.17</v>
      </c>
      <c r="T447" s="12">
        <v>116.31</v>
      </c>
      <c r="U447" s="12">
        <v>386.39</v>
      </c>
      <c r="V447" s="12">
        <v>685.72</v>
      </c>
      <c r="W447" s="12">
        <v>777.94</v>
      </c>
      <c r="Y447" s="21">
        <f>(O447-O446)/O446</f>
        <v>9.3990774063492115E-4</v>
      </c>
      <c r="Z447" s="21">
        <f>(P447-P446)/P446</f>
        <v>3.9706446136147054E-4</v>
      </c>
      <c r="AA447" s="21">
        <f>(Q447-Q446)/Q446</f>
        <v>-4.877832468626643E-3</v>
      </c>
      <c r="AB447" s="31">
        <v>0</v>
      </c>
      <c r="AC447" s="21">
        <f>(S447-S446)/S446</f>
        <v>2.8467153284671919E-3</v>
      </c>
      <c r="AD447" s="21">
        <f>(T447-T446)/T446</f>
        <v>7.1001818339250797E-3</v>
      </c>
      <c r="AE447" s="21">
        <f>(U447-U446)/U446</f>
        <v>4.2103074564025381E-3</v>
      </c>
      <c r="AF447" s="21">
        <f>(V447-V446)/V446</f>
        <v>7.1824097058002532E-3</v>
      </c>
      <c r="AG447" s="21">
        <f>(W447-W446)/W446</f>
        <v>2.7974153309460039E-2</v>
      </c>
    </row>
    <row r="448" spans="4:33" x14ac:dyDescent="0.2">
      <c r="D448" s="16"/>
      <c r="E448" s="17"/>
      <c r="F448" s="17"/>
      <c r="G448" s="17"/>
      <c r="H448" s="17"/>
      <c r="I448" s="17"/>
      <c r="J448" s="17"/>
      <c r="K448" s="17"/>
      <c r="L448" s="17"/>
      <c r="N448" s="11">
        <v>42709</v>
      </c>
      <c r="O448" s="12">
        <v>824.05</v>
      </c>
      <c r="P448" s="13">
        <v>2204.71</v>
      </c>
      <c r="Q448" s="12">
        <v>224.81</v>
      </c>
      <c r="R448" s="12">
        <v>227.32</v>
      </c>
      <c r="S448" s="12">
        <v>412.53</v>
      </c>
      <c r="T448" s="12">
        <v>116.7</v>
      </c>
      <c r="U448" s="12">
        <v>390.18</v>
      </c>
      <c r="V448" s="12">
        <v>684.97</v>
      </c>
      <c r="W448" s="12">
        <v>758.7</v>
      </c>
      <c r="Y448" s="21">
        <f>(O448-O447)/O447</f>
        <v>1.8162723172916454E-2</v>
      </c>
      <c r="Z448" s="21">
        <f>(P448-P447)/P447</f>
        <v>5.821300668354761E-3</v>
      </c>
      <c r="AA448" s="21">
        <f>(Q448-Q447)/Q447</f>
        <v>1.7824517623992054E-3</v>
      </c>
      <c r="AB448" s="31">
        <v>0</v>
      </c>
      <c r="AC448" s="21">
        <f>(S448-S447)/S447</f>
        <v>8.7342601353799837E-4</v>
      </c>
      <c r="AD448" s="21">
        <f>(T448-T447)/T447</f>
        <v>3.3531080732525195E-3</v>
      </c>
      <c r="AE448" s="21">
        <f>(U448-U447)/U447</f>
        <v>9.8087424622790974E-3</v>
      </c>
      <c r="AF448" s="21">
        <f>(V448-V447)/V447</f>
        <v>-1.0937408854926208E-3</v>
      </c>
      <c r="AG448" s="21">
        <f>(W448-W447)/W447</f>
        <v>-2.4731984471810176E-2</v>
      </c>
    </row>
    <row r="449" spans="4:33" x14ac:dyDescent="0.2">
      <c r="D449" s="16"/>
      <c r="E449" s="17"/>
      <c r="F449" s="17"/>
      <c r="G449" s="17"/>
      <c r="H449" s="17"/>
      <c r="I449" s="17"/>
      <c r="J449" s="17"/>
      <c r="K449" s="17"/>
      <c r="L449" s="17"/>
      <c r="N449" s="11">
        <v>42710</v>
      </c>
      <c r="O449" s="12">
        <v>832.68</v>
      </c>
      <c r="P449" s="13">
        <v>2212.23</v>
      </c>
      <c r="Q449" s="12">
        <v>226.43</v>
      </c>
      <c r="R449" s="12">
        <v>227.32</v>
      </c>
      <c r="S449" s="12">
        <v>412.34</v>
      </c>
      <c r="T449" s="12">
        <v>116.65</v>
      </c>
      <c r="U449" s="12">
        <v>387.12</v>
      </c>
      <c r="V449" s="12">
        <v>681.24</v>
      </c>
      <c r="W449" s="12">
        <v>764.22</v>
      </c>
      <c r="Y449" s="21">
        <f>(O449-O448)/O448</f>
        <v>1.0472665493598685E-2</v>
      </c>
      <c r="Z449" s="21">
        <f>(P449-P448)/P448</f>
        <v>3.4108794353905872E-3</v>
      </c>
      <c r="AA449" s="21">
        <f>(Q449-Q448)/Q448</f>
        <v>7.2060851385614723E-3</v>
      </c>
      <c r="AB449" s="31">
        <v>0</v>
      </c>
      <c r="AC449" s="21">
        <f>(S449-S448)/S448</f>
        <v>-4.6057256441955186E-4</v>
      </c>
      <c r="AD449" s="21">
        <f>(T449-T448)/T448</f>
        <v>-4.2844901456724212E-4</v>
      </c>
      <c r="AE449" s="21">
        <f>(U449-U448)/U448</f>
        <v>-7.8425342149777075E-3</v>
      </c>
      <c r="AF449" s="21">
        <f>(V449-V448)/V448</f>
        <v>-5.4454939632392922E-3</v>
      </c>
      <c r="AG449" s="21">
        <f>(W449-W448)/W448</f>
        <v>7.2756030051403476E-3</v>
      </c>
    </row>
    <row r="450" spans="4:33" x14ac:dyDescent="0.2">
      <c r="D450" s="16"/>
      <c r="E450" s="17"/>
      <c r="F450" s="17"/>
      <c r="G450" s="17"/>
      <c r="H450" s="17"/>
      <c r="I450" s="17"/>
      <c r="J450" s="17"/>
      <c r="K450" s="17"/>
      <c r="L450" s="17"/>
      <c r="N450" s="11">
        <v>42711</v>
      </c>
      <c r="O450" s="12">
        <v>841.51</v>
      </c>
      <c r="P450" s="13">
        <v>2241.35</v>
      </c>
      <c r="Q450" s="12">
        <v>228.06</v>
      </c>
      <c r="R450" s="12">
        <v>227.32</v>
      </c>
      <c r="S450" s="12">
        <v>413.89</v>
      </c>
      <c r="T450" s="12">
        <v>116.9</v>
      </c>
      <c r="U450" s="12">
        <v>383.42</v>
      </c>
      <c r="V450" s="12">
        <v>685.55</v>
      </c>
      <c r="W450" s="12">
        <v>768.13</v>
      </c>
      <c r="Y450" s="21">
        <f>(O450-O449)/O449</f>
        <v>1.0604313782005142E-2</v>
      </c>
      <c r="Z450" s="21">
        <f>(P450-P449)/P449</f>
        <v>1.316318827608336E-2</v>
      </c>
      <c r="AA450" s="21">
        <f>(Q450-Q449)/Q449</f>
        <v>7.1986927527270921E-3</v>
      </c>
      <c r="AB450" s="31">
        <v>0</v>
      </c>
      <c r="AC450" s="21">
        <f>(S450-S449)/S449</f>
        <v>3.7590338070524602E-3</v>
      </c>
      <c r="AD450" s="21">
        <f>(T450-T449)/T449</f>
        <v>2.1431633090441492E-3</v>
      </c>
      <c r="AE450" s="21">
        <f>(U450-U449)/U449</f>
        <v>-9.557759867741239E-3</v>
      </c>
      <c r="AF450" s="21">
        <f>(V450-V449)/V449</f>
        <v>6.3266983735540266E-3</v>
      </c>
      <c r="AG450" s="21">
        <f>(W450-W449)/W449</f>
        <v>5.1163277590222291E-3</v>
      </c>
    </row>
    <row r="451" spans="4:33" x14ac:dyDescent="0.2">
      <c r="D451" s="16"/>
      <c r="E451" s="17"/>
      <c r="F451" s="17"/>
      <c r="G451" s="17"/>
      <c r="H451" s="17"/>
      <c r="I451" s="17"/>
      <c r="J451" s="17"/>
      <c r="K451" s="17"/>
      <c r="L451" s="17"/>
      <c r="N451" s="11">
        <v>42712</v>
      </c>
      <c r="O451" s="12">
        <v>855.36</v>
      </c>
      <c r="P451" s="13">
        <v>2246.19</v>
      </c>
      <c r="Q451" s="12">
        <v>230.37</v>
      </c>
      <c r="R451" s="12">
        <v>227.32</v>
      </c>
      <c r="S451" s="12">
        <v>412.97</v>
      </c>
      <c r="T451" s="12">
        <v>115.88</v>
      </c>
      <c r="U451" s="12">
        <v>387.01</v>
      </c>
      <c r="V451" s="12">
        <v>682.58</v>
      </c>
      <c r="W451" s="12">
        <v>770.81</v>
      </c>
      <c r="Y451" s="21">
        <f>(O451-O450)/O450</f>
        <v>1.6458509108626188E-2</v>
      </c>
      <c r="Z451" s="21">
        <f>(P451-P450)/P450</f>
        <v>2.1594128538604618E-3</v>
      </c>
      <c r="AA451" s="21">
        <f>(Q451-Q450)/Q450</f>
        <v>1.0128913443830581E-2</v>
      </c>
      <c r="AB451" s="31">
        <v>0</v>
      </c>
      <c r="AC451" s="21">
        <f>(S451-S450)/S450</f>
        <v>-2.2228128246634593E-3</v>
      </c>
      <c r="AD451" s="21">
        <f>(T451-T450)/T450</f>
        <v>-8.7254063301968367E-3</v>
      </c>
      <c r="AE451" s="21">
        <f>(U451-U450)/U450</f>
        <v>9.3631005164049215E-3</v>
      </c>
      <c r="AF451" s="21">
        <f>(V451-V450)/V450</f>
        <v>-4.3322879439864547E-3</v>
      </c>
      <c r="AG451" s="21">
        <f>(W451-W450)/W450</f>
        <v>3.4889927486232149E-3</v>
      </c>
    </row>
    <row r="452" spans="4:33" x14ac:dyDescent="0.2">
      <c r="D452" s="16"/>
      <c r="E452" s="17"/>
      <c r="F452" s="17"/>
      <c r="G452" s="17"/>
      <c r="H452" s="17"/>
      <c r="I452" s="17"/>
      <c r="J452" s="17"/>
      <c r="K452" s="17"/>
      <c r="L452" s="17"/>
      <c r="N452" s="11">
        <v>42713</v>
      </c>
      <c r="O452" s="12">
        <v>857.5</v>
      </c>
      <c r="P452" s="13">
        <v>2259.5300000000002</v>
      </c>
      <c r="Q452" s="12">
        <v>230.29</v>
      </c>
      <c r="R452" s="12">
        <v>227.31</v>
      </c>
      <c r="S452" s="12">
        <v>411.44</v>
      </c>
      <c r="T452" s="12">
        <v>115.49</v>
      </c>
      <c r="U452" s="12">
        <v>390.84</v>
      </c>
      <c r="V452" s="12">
        <v>676.47</v>
      </c>
      <c r="W452" s="12">
        <v>772.79</v>
      </c>
      <c r="Y452" s="21">
        <f>(O452-O451)/O451</f>
        <v>2.5018705574260968E-3</v>
      </c>
      <c r="Z452" s="21">
        <f>(P452-P451)/P451</f>
        <v>5.9389455032744986E-3</v>
      </c>
      <c r="AA452" s="21">
        <f>(Q452-Q451)/Q451</f>
        <v>-3.4726743933677346E-4</v>
      </c>
      <c r="AB452" s="31">
        <v>0</v>
      </c>
      <c r="AC452" s="21">
        <f>(S452-S451)/S451</f>
        <v>-3.7048696031189419E-3</v>
      </c>
      <c r="AD452" s="21">
        <f>(T452-T451)/T451</f>
        <v>-3.3655505695547169E-3</v>
      </c>
      <c r="AE452" s="21">
        <f>(U452-U451)/U451</f>
        <v>9.8963851063279609E-3</v>
      </c>
      <c r="AF452" s="21">
        <f>(V452-V451)/V451</f>
        <v>-8.9513317120337738E-3</v>
      </c>
      <c r="AG452" s="21">
        <f>(W452-W451)/W451</f>
        <v>2.5687264046911928E-3</v>
      </c>
    </row>
    <row r="453" spans="4:33" x14ac:dyDescent="0.2">
      <c r="D453" s="16"/>
      <c r="E453" s="17"/>
      <c r="F453" s="17"/>
      <c r="G453" s="17"/>
      <c r="H453" s="17"/>
      <c r="I453" s="17"/>
      <c r="J453" s="17"/>
      <c r="K453" s="17"/>
      <c r="L453" s="17"/>
      <c r="N453" s="11">
        <v>42716</v>
      </c>
      <c r="O453" s="12">
        <v>848.65</v>
      </c>
      <c r="P453" s="13">
        <v>2256.96</v>
      </c>
      <c r="Q453" s="12">
        <v>228.75</v>
      </c>
      <c r="R453" s="12">
        <v>227.32</v>
      </c>
      <c r="S453" s="12">
        <v>411.58</v>
      </c>
      <c r="T453" s="12">
        <v>115.9</v>
      </c>
      <c r="U453" s="12">
        <v>396.4</v>
      </c>
      <c r="V453" s="12">
        <v>678.74</v>
      </c>
      <c r="W453" s="12">
        <v>780.09</v>
      </c>
      <c r="Y453" s="21">
        <f>(O453-O452)/O452</f>
        <v>-1.0320699708454837E-2</v>
      </c>
      <c r="Z453" s="21">
        <f>(P453-P452)/P452</f>
        <v>-1.137404681504633E-3</v>
      </c>
      <c r="AA453" s="21">
        <f>(Q453-Q452)/Q452</f>
        <v>-6.6872204611576362E-3</v>
      </c>
      <c r="AB453" s="31">
        <v>0</v>
      </c>
      <c r="AC453" s="21">
        <f>(S453-S452)/S452</f>
        <v>3.4026832587980352E-4</v>
      </c>
      <c r="AD453" s="21">
        <f>(T453-T452)/T452</f>
        <v>3.5500909169626014E-3</v>
      </c>
      <c r="AE453" s="21">
        <f>(U453-U452)/U452</f>
        <v>1.4225770136117089E-2</v>
      </c>
      <c r="AF453" s="21">
        <f>(V453-V452)/V452</f>
        <v>3.3556550918739658E-3</v>
      </c>
      <c r="AG453" s="21">
        <f>(W453-W452)/W452</f>
        <v>9.4462920068842365E-3</v>
      </c>
    </row>
    <row r="454" spans="4:33" x14ac:dyDescent="0.2">
      <c r="D454" s="16"/>
      <c r="E454" s="17"/>
      <c r="F454" s="17"/>
      <c r="G454" s="17"/>
      <c r="H454" s="17"/>
      <c r="I454" s="17"/>
      <c r="J454" s="17"/>
      <c r="K454" s="17"/>
      <c r="L454" s="17"/>
      <c r="N454" s="11">
        <v>42717</v>
      </c>
      <c r="O454" s="12">
        <v>848.93</v>
      </c>
      <c r="P454" s="13">
        <v>2271.7199999999998</v>
      </c>
      <c r="Q454" s="12">
        <v>229.97</v>
      </c>
      <c r="R454" s="12">
        <v>227.31</v>
      </c>
      <c r="S454" s="12">
        <v>411.91</v>
      </c>
      <c r="T454" s="12">
        <v>116.54</v>
      </c>
      <c r="U454" s="12">
        <v>396.9</v>
      </c>
      <c r="V454" s="12">
        <v>674.78</v>
      </c>
      <c r="W454" s="12">
        <v>780.56</v>
      </c>
      <c r="Y454" s="21">
        <f>(O454-O453)/O453</f>
        <v>3.2993578035700553E-4</v>
      </c>
      <c r="Z454" s="21">
        <f>(P454-P453)/P453</f>
        <v>6.539770310506063E-3</v>
      </c>
      <c r="AA454" s="21">
        <f>(Q454-Q453)/Q453</f>
        <v>5.333333333333328E-3</v>
      </c>
      <c r="AB454" s="31">
        <v>0</v>
      </c>
      <c r="AC454" s="21">
        <f>(S454-S453)/S453</f>
        <v>8.0178823072073701E-4</v>
      </c>
      <c r="AD454" s="21">
        <f>(T454-T453)/T453</f>
        <v>5.5220017256255435E-3</v>
      </c>
      <c r="AE454" s="21">
        <f>(U454-U453)/U453</f>
        <v>1.2613521695257316E-3</v>
      </c>
      <c r="AF454" s="21">
        <f>(V454-V453)/V453</f>
        <v>-5.8343401007750189E-3</v>
      </c>
      <c r="AG454" s="21">
        <f>(W454-W453)/W453</f>
        <v>6.0249458395815047E-4</v>
      </c>
    </row>
    <row r="455" spans="4:33" x14ac:dyDescent="0.2">
      <c r="D455" s="16"/>
      <c r="E455" s="17"/>
      <c r="F455" s="17"/>
      <c r="G455" s="17"/>
      <c r="H455" s="17"/>
      <c r="I455" s="17"/>
      <c r="J455" s="17"/>
      <c r="K455" s="17"/>
      <c r="L455" s="17"/>
      <c r="N455" s="11">
        <v>42718</v>
      </c>
      <c r="O455" s="12">
        <v>838.49</v>
      </c>
      <c r="P455" s="13">
        <v>2253.2800000000002</v>
      </c>
      <c r="Q455" s="12">
        <v>228.72</v>
      </c>
      <c r="R455" s="12">
        <v>227.31</v>
      </c>
      <c r="S455" s="12">
        <v>411.4</v>
      </c>
      <c r="T455" s="12">
        <v>117.05</v>
      </c>
      <c r="U455" s="12">
        <v>391.14</v>
      </c>
      <c r="V455" s="12">
        <v>677.52</v>
      </c>
      <c r="W455" s="12">
        <v>781.48</v>
      </c>
      <c r="Y455" s="21">
        <f>(O455-O454)/O454</f>
        <v>-1.2297833743653707E-2</v>
      </c>
      <c r="Z455" s="21">
        <f>(P455-P454)/P454</f>
        <v>-8.1171975419504164E-3</v>
      </c>
      <c r="AA455" s="21">
        <f>(Q455-Q454)/Q454</f>
        <v>-5.4354915858590251E-3</v>
      </c>
      <c r="AB455" s="31">
        <v>0</v>
      </c>
      <c r="AC455" s="21">
        <f>(S455-S454)/S454</f>
        <v>-1.2381345439538922E-3</v>
      </c>
      <c r="AD455" s="21">
        <f>(T455-T454)/T454</f>
        <v>4.3761798524111113E-3</v>
      </c>
      <c r="AE455" s="21">
        <f>(U455-U454)/U454</f>
        <v>-1.4512471655328776E-2</v>
      </c>
      <c r="AF455" s="21">
        <f>(V455-V454)/V454</f>
        <v>4.0605827084383194E-3</v>
      </c>
      <c r="AG455" s="21">
        <f>(W455-W454)/W454</f>
        <v>1.1786409757098401E-3</v>
      </c>
    </row>
    <row r="456" spans="4:33" x14ac:dyDescent="0.2">
      <c r="D456" s="16"/>
      <c r="E456" s="17"/>
      <c r="F456" s="17"/>
      <c r="G456" s="17"/>
      <c r="H456" s="17"/>
      <c r="I456" s="17"/>
      <c r="J456" s="17"/>
      <c r="K456" s="17"/>
      <c r="L456" s="17"/>
      <c r="N456" s="11">
        <v>42719</v>
      </c>
      <c r="O456" s="12">
        <v>846.1</v>
      </c>
      <c r="P456" s="13">
        <v>2262.0300000000002</v>
      </c>
      <c r="Q456" s="12">
        <v>225.15</v>
      </c>
      <c r="R456" s="12">
        <v>227.32</v>
      </c>
      <c r="S456" s="12">
        <v>410.73</v>
      </c>
      <c r="T456" s="12">
        <v>113.78</v>
      </c>
      <c r="U456" s="12">
        <v>389.25</v>
      </c>
      <c r="V456" s="12">
        <v>657.78</v>
      </c>
      <c r="W456" s="12">
        <v>778.09</v>
      </c>
      <c r="Y456" s="21">
        <f>(O456-O455)/O455</f>
        <v>9.0758387100621524E-3</v>
      </c>
      <c r="Z456" s="21">
        <f>(P456-P455)/P455</f>
        <v>3.8832280053965771E-3</v>
      </c>
      <c r="AA456" s="21">
        <f>(Q456-Q455)/Q455</f>
        <v>-1.5608604407135332E-2</v>
      </c>
      <c r="AB456" s="31">
        <v>0</v>
      </c>
      <c r="AC456" s="21">
        <f>(S456-S455)/S455</f>
        <v>-1.6285853184247912E-3</v>
      </c>
      <c r="AD456" s="21">
        <f>(T456-T455)/T455</f>
        <v>-2.7936779154207569E-2</v>
      </c>
      <c r="AE456" s="21">
        <f>(U456-U455)/U455</f>
        <v>-4.8320294523699608E-3</v>
      </c>
      <c r="AF456" s="21">
        <f>(V456-V455)/V455</f>
        <v>-2.9135671271696792E-2</v>
      </c>
      <c r="AG456" s="21">
        <f>(W456-W455)/W455</f>
        <v>-4.337922915493661E-3</v>
      </c>
    </row>
    <row r="457" spans="4:33" x14ac:dyDescent="0.2">
      <c r="D457" s="16"/>
      <c r="E457" s="17"/>
      <c r="F457" s="17"/>
      <c r="G457" s="17"/>
      <c r="H457" s="17"/>
      <c r="I457" s="17"/>
      <c r="J457" s="17"/>
      <c r="K457" s="17"/>
      <c r="L457" s="17"/>
      <c r="N457" s="11">
        <v>42720</v>
      </c>
      <c r="O457" s="12">
        <v>842.04</v>
      </c>
      <c r="P457" s="13">
        <v>2258.0700000000002</v>
      </c>
      <c r="Q457" s="12">
        <v>224.59</v>
      </c>
      <c r="R457" s="12">
        <v>227.33</v>
      </c>
      <c r="S457" s="12">
        <v>410.08</v>
      </c>
      <c r="T457" s="12">
        <v>114.17</v>
      </c>
      <c r="U457" s="12">
        <v>393.46</v>
      </c>
      <c r="V457" s="12">
        <v>662.2</v>
      </c>
      <c r="W457" s="12">
        <v>784.91</v>
      </c>
      <c r="Y457" s="21">
        <f>(O457-O456)/O456</f>
        <v>-4.7984871764567534E-3</v>
      </c>
      <c r="Z457" s="21">
        <f>(P457-P456)/P456</f>
        <v>-1.7506399119375233E-3</v>
      </c>
      <c r="AA457" s="21">
        <f>(Q457-Q456)/Q456</f>
        <v>-2.4872307350655219E-3</v>
      </c>
      <c r="AB457" s="31">
        <v>0</v>
      </c>
      <c r="AC457" s="21">
        <f>(S457-S456)/S456</f>
        <v>-1.5825481459840628E-3</v>
      </c>
      <c r="AD457" s="21">
        <f>(T457-T456)/T456</f>
        <v>3.4276674283705445E-3</v>
      </c>
      <c r="AE457" s="21">
        <f>(U457-U456)/U456</f>
        <v>1.081567116249192E-2</v>
      </c>
      <c r="AF457" s="21">
        <f>(V457-V456)/V456</f>
        <v>6.7195718933383093E-3</v>
      </c>
      <c r="AG457" s="21">
        <f>(W457-W456)/W456</f>
        <v>8.7650528859128593E-3</v>
      </c>
    </row>
    <row r="458" spans="4:33" x14ac:dyDescent="0.2">
      <c r="D458" s="16"/>
      <c r="E458" s="17"/>
      <c r="F458" s="17"/>
      <c r="G458" s="17"/>
      <c r="H458" s="17"/>
      <c r="I458" s="17"/>
      <c r="J458" s="17"/>
      <c r="K458" s="17"/>
      <c r="L458" s="17"/>
      <c r="N458" s="11">
        <v>42723</v>
      </c>
      <c r="O458" s="12">
        <v>845.84</v>
      </c>
      <c r="P458" s="13">
        <v>2262.5300000000002</v>
      </c>
      <c r="Q458" s="12">
        <v>223.14</v>
      </c>
      <c r="R458" s="12">
        <v>227.34</v>
      </c>
      <c r="S458" s="12">
        <v>411.67</v>
      </c>
      <c r="T458" s="12">
        <v>114.58</v>
      </c>
      <c r="U458" s="12">
        <v>392.08</v>
      </c>
      <c r="V458" s="12">
        <v>665.29</v>
      </c>
      <c r="W458" s="12">
        <v>792.71</v>
      </c>
      <c r="Y458" s="21">
        <f>(O458-O457)/O457</f>
        <v>4.5128497458553846E-3</v>
      </c>
      <c r="Z458" s="21">
        <f>(P458-P457)/P457</f>
        <v>1.9751380603790121E-3</v>
      </c>
      <c r="AA458" s="21">
        <f>(Q458-Q457)/Q457</f>
        <v>-6.4562090921235007E-3</v>
      </c>
      <c r="AB458" s="31">
        <v>0</v>
      </c>
      <c r="AC458" s="21">
        <f>(S458-S457)/S457</f>
        <v>3.8772922356614123E-3</v>
      </c>
      <c r="AD458" s="21">
        <f>(T458-T457)/T457</f>
        <v>3.5911360252255109E-3</v>
      </c>
      <c r="AE458" s="21">
        <f>(U458-U457)/U457</f>
        <v>-3.5073450922584138E-3</v>
      </c>
      <c r="AF458" s="21">
        <f>(V458-V457)/V457</f>
        <v>4.666263968589426E-3</v>
      </c>
      <c r="AG458" s="21">
        <f>(W458-W457)/W457</f>
        <v>9.9374450573952028E-3</v>
      </c>
    </row>
    <row r="459" spans="4:33" x14ac:dyDescent="0.2">
      <c r="D459" s="16"/>
      <c r="E459" s="17"/>
      <c r="F459" s="17"/>
      <c r="G459" s="17"/>
      <c r="H459" s="17"/>
      <c r="I459" s="17"/>
      <c r="J459" s="17"/>
      <c r="K459" s="17"/>
      <c r="L459" s="17"/>
      <c r="N459" s="11">
        <v>42724</v>
      </c>
      <c r="O459" s="12">
        <v>854.67</v>
      </c>
      <c r="P459" s="13">
        <v>2270.7600000000002</v>
      </c>
      <c r="Q459" s="12">
        <v>223.06</v>
      </c>
      <c r="R459" s="12">
        <v>227.34</v>
      </c>
      <c r="S459" s="12">
        <v>411</v>
      </c>
      <c r="T459" s="12">
        <v>114.11</v>
      </c>
      <c r="U459" s="12">
        <v>392.32</v>
      </c>
      <c r="V459" s="12">
        <v>659.99</v>
      </c>
      <c r="W459" s="12">
        <v>800.88</v>
      </c>
      <c r="Y459" s="21">
        <f>(O459-O458)/O458</f>
        <v>1.0439326586588393E-2</v>
      </c>
      <c r="Z459" s="21">
        <f>(P459-P458)/P458</f>
        <v>3.6375208284531112E-3</v>
      </c>
      <c r="AA459" s="21">
        <f>(Q459-Q458)/Q458</f>
        <v>-3.5851931522803661E-4</v>
      </c>
      <c r="AB459" s="31">
        <v>0</v>
      </c>
      <c r="AC459" s="21">
        <f>(S459-S458)/S458</f>
        <v>-1.6275171860956976E-3</v>
      </c>
      <c r="AD459" s="21">
        <f>(T459-T458)/T458</f>
        <v>-4.1019375109093981E-3</v>
      </c>
      <c r="AE459" s="21">
        <f>(U459-U458)/U458</f>
        <v>6.1211997551522421E-4</v>
      </c>
      <c r="AF459" s="21">
        <f>(V459-V458)/V458</f>
        <v>-7.9664507207382572E-3</v>
      </c>
      <c r="AG459" s="21">
        <f>(W459-W458)/W458</f>
        <v>1.0306417226980811E-2</v>
      </c>
    </row>
    <row r="460" spans="4:33" x14ac:dyDescent="0.2">
      <c r="D460" s="16"/>
      <c r="E460" s="17"/>
      <c r="F460" s="17"/>
      <c r="G460" s="17"/>
      <c r="H460" s="17"/>
      <c r="I460" s="17"/>
      <c r="J460" s="17"/>
      <c r="K460" s="17"/>
      <c r="L460" s="17"/>
      <c r="N460" s="11">
        <v>42725</v>
      </c>
      <c r="O460" s="12">
        <v>848.99</v>
      </c>
      <c r="P460" s="13">
        <v>2265.1799999999998</v>
      </c>
      <c r="Q460" s="12">
        <v>223.36</v>
      </c>
      <c r="R460" s="12">
        <v>227.35</v>
      </c>
      <c r="S460" s="12">
        <v>411.7</v>
      </c>
      <c r="T460" s="12">
        <v>114.73</v>
      </c>
      <c r="U460" s="12">
        <v>390.7</v>
      </c>
      <c r="V460" s="12">
        <v>659.76</v>
      </c>
      <c r="W460" s="12">
        <v>834.28</v>
      </c>
      <c r="Y460" s="21">
        <f>(O460-O459)/O459</f>
        <v>-6.6458399148208672E-3</v>
      </c>
      <c r="Z460" s="21">
        <f>(P460-P459)/P459</f>
        <v>-2.4573270623052994E-3</v>
      </c>
      <c r="AA460" s="21">
        <f>(Q460-Q459)/Q459</f>
        <v>1.3449296153501809E-3</v>
      </c>
      <c r="AB460" s="31">
        <v>0</v>
      </c>
      <c r="AC460" s="21">
        <f>(S460-S459)/S459</f>
        <v>1.7031630170316024E-3</v>
      </c>
      <c r="AD460" s="21">
        <f>(T460-T459)/T459</f>
        <v>5.4333537814390022E-3</v>
      </c>
      <c r="AE460" s="21">
        <f>(U460-U459)/U459</f>
        <v>-4.1292822185970751E-3</v>
      </c>
      <c r="AF460" s="21">
        <f>(V460-V459)/V459</f>
        <v>-3.4849012863834023E-4</v>
      </c>
      <c r="AG460" s="21">
        <f>(W460-W459)/W459</f>
        <v>4.170412546199178E-2</v>
      </c>
    </row>
    <row r="461" spans="4:33" x14ac:dyDescent="0.2">
      <c r="D461" s="16"/>
      <c r="E461" s="17"/>
      <c r="F461" s="17"/>
      <c r="G461" s="17"/>
      <c r="H461" s="17"/>
      <c r="I461" s="17"/>
      <c r="J461" s="17"/>
      <c r="K461" s="17"/>
      <c r="L461" s="17"/>
      <c r="N461" s="11">
        <v>42726</v>
      </c>
      <c r="O461" s="12">
        <v>840.82</v>
      </c>
      <c r="P461" s="13">
        <v>2260.96</v>
      </c>
      <c r="Q461" s="12">
        <v>221.07</v>
      </c>
      <c r="R461" s="12">
        <v>227.35</v>
      </c>
      <c r="S461" s="12">
        <v>411.84</v>
      </c>
      <c r="T461" s="12">
        <v>114.58</v>
      </c>
      <c r="U461" s="12">
        <v>391.95</v>
      </c>
      <c r="V461" s="12">
        <v>658.3</v>
      </c>
      <c r="W461" s="12">
        <v>864.54</v>
      </c>
      <c r="Y461" s="21">
        <f>(O461-O460)/O460</f>
        <v>-9.6231993309696916E-3</v>
      </c>
      <c r="Z461" s="21">
        <f>(P461-P460)/P460</f>
        <v>-1.8629866059208541E-3</v>
      </c>
      <c r="AA461" s="21">
        <f>(Q461-Q460)/Q460</f>
        <v>-1.0252507163323873E-2</v>
      </c>
      <c r="AB461" s="31">
        <v>0</v>
      </c>
      <c r="AC461" s="21">
        <f>(S461-S460)/S460</f>
        <v>3.4005343696863336E-4</v>
      </c>
      <c r="AD461" s="21">
        <f>(T461-T460)/T460</f>
        <v>-1.3074174148000146E-3</v>
      </c>
      <c r="AE461" s="21">
        <f>(U461-U460)/U460</f>
        <v>3.1993857179421553E-3</v>
      </c>
      <c r="AF461" s="21">
        <f>(V461-V460)/V460</f>
        <v>-2.2129259124530685E-3</v>
      </c>
      <c r="AG461" s="21">
        <f>(W461-W460)/W460</f>
        <v>3.6270796375317632E-2</v>
      </c>
    </row>
    <row r="462" spans="4:33" x14ac:dyDescent="0.2">
      <c r="D462" s="16"/>
      <c r="E462" s="17"/>
      <c r="F462" s="17"/>
      <c r="G462" s="17"/>
      <c r="H462" s="17"/>
      <c r="I462" s="17"/>
      <c r="J462" s="17"/>
      <c r="K462" s="17"/>
      <c r="L462" s="17"/>
      <c r="N462" s="11">
        <v>42727</v>
      </c>
      <c r="O462" s="12">
        <v>845.02</v>
      </c>
      <c r="P462" s="13">
        <v>2263.79</v>
      </c>
      <c r="Q462" s="12">
        <v>221.09</v>
      </c>
      <c r="R462" s="12">
        <v>227.36</v>
      </c>
      <c r="S462" s="12">
        <v>412.33</v>
      </c>
      <c r="T462" s="12">
        <v>114.64</v>
      </c>
      <c r="U462" s="12">
        <v>391.89</v>
      </c>
      <c r="V462" s="12">
        <v>659.99</v>
      </c>
      <c r="W462" s="12">
        <v>921.98</v>
      </c>
      <c r="Y462" s="21">
        <f>(O462-O461)/O461</f>
        <v>4.9951238077114383E-3</v>
      </c>
      <c r="Z462" s="21">
        <f>(P462-P461)/P461</f>
        <v>1.251680702002657E-3</v>
      </c>
      <c r="AA462" s="21">
        <f>(Q462-Q461)/Q461</f>
        <v>9.0469082191207457E-5</v>
      </c>
      <c r="AB462" s="31">
        <v>0</v>
      </c>
      <c r="AC462" s="21">
        <f>(S462-S461)/S461</f>
        <v>1.1897824397824619E-3</v>
      </c>
      <c r="AD462" s="21">
        <f>(T462-T461)/T461</f>
        <v>5.2365159713739116E-4</v>
      </c>
      <c r="AE462" s="21">
        <f>(U462-U461)/U461</f>
        <v>-1.5308075009568128E-4</v>
      </c>
      <c r="AF462" s="21">
        <f>(V462-V461)/V461</f>
        <v>2.5672185933465815E-3</v>
      </c>
      <c r="AG462" s="21">
        <f>(W462-W461)/W461</f>
        <v>6.6439956508663633E-2</v>
      </c>
    </row>
    <row r="463" spans="4:33" x14ac:dyDescent="0.2">
      <c r="D463" s="16"/>
      <c r="E463" s="17"/>
      <c r="F463" s="17"/>
      <c r="G463" s="17"/>
      <c r="H463" s="17"/>
      <c r="I463" s="17"/>
      <c r="J463" s="17"/>
      <c r="K463" s="17"/>
      <c r="L463" s="17"/>
      <c r="N463" s="11">
        <v>42731</v>
      </c>
      <c r="O463" s="12">
        <v>849.79</v>
      </c>
      <c r="P463" s="13">
        <v>2268.88</v>
      </c>
      <c r="Q463" s="12">
        <v>221.76</v>
      </c>
      <c r="R463" s="12">
        <v>227.36</v>
      </c>
      <c r="S463" s="12">
        <v>411.75</v>
      </c>
      <c r="T463" s="12">
        <v>114.74</v>
      </c>
      <c r="U463" s="12">
        <v>398.22</v>
      </c>
      <c r="V463" s="12">
        <v>663.02</v>
      </c>
      <c r="W463" s="12">
        <v>933.2</v>
      </c>
      <c r="Y463" s="21">
        <f>(O463-O462)/O462</f>
        <v>5.644836808596225E-3</v>
      </c>
      <c r="Z463" s="21">
        <f>(P463-P462)/P462</f>
        <v>2.2484417724259521E-3</v>
      </c>
      <c r="AA463" s="21">
        <f>(Q463-Q462)/Q462</f>
        <v>3.0304400922700598E-3</v>
      </c>
      <c r="AB463" s="31">
        <v>0</v>
      </c>
      <c r="AC463" s="21">
        <f>(S463-S462)/S462</f>
        <v>-1.4066403123711205E-3</v>
      </c>
      <c r="AD463" s="21">
        <f>(T463-T462)/T462</f>
        <v>8.722958827633838E-4</v>
      </c>
      <c r="AE463" s="21">
        <f>(U463-U462)/U462</f>
        <v>1.6152491770650031E-2</v>
      </c>
      <c r="AF463" s="21">
        <f>(V463-V462)/V462</f>
        <v>4.590978651191643E-3</v>
      </c>
      <c r="AG463" s="21">
        <f>(W463-W462)/W462</f>
        <v>1.2169461376602559E-2</v>
      </c>
    </row>
    <row r="464" spans="4:33" x14ac:dyDescent="0.2">
      <c r="D464" s="16"/>
      <c r="E464" s="17"/>
      <c r="F464" s="17"/>
      <c r="G464" s="17"/>
      <c r="H464" s="17"/>
      <c r="I464" s="17"/>
      <c r="J464" s="17"/>
      <c r="K464" s="17"/>
      <c r="L464" s="17"/>
      <c r="N464" s="11">
        <v>42732</v>
      </c>
      <c r="O464" s="12">
        <v>839.61</v>
      </c>
      <c r="P464" s="13">
        <v>2249.92</v>
      </c>
      <c r="Q464" s="12">
        <v>223.94</v>
      </c>
      <c r="R464" s="12">
        <v>227.37</v>
      </c>
      <c r="S464" s="12">
        <v>413.19</v>
      </c>
      <c r="T464" s="12">
        <v>114.5</v>
      </c>
      <c r="U464" s="12">
        <v>399.18</v>
      </c>
      <c r="V464" s="12">
        <v>664.24</v>
      </c>
      <c r="W464" s="12">
        <v>975.92</v>
      </c>
      <c r="Y464" s="21">
        <f>(O464-O463)/O463</f>
        <v>-1.1979430212170007E-2</v>
      </c>
      <c r="Z464" s="21">
        <f>(P464-P463)/P463</f>
        <v>-8.3565459610028016E-3</v>
      </c>
      <c r="AA464" s="21">
        <f>(Q464-Q463)/Q463</f>
        <v>9.8304473304473613E-3</v>
      </c>
      <c r="AB464" s="31">
        <v>0</v>
      </c>
      <c r="AC464" s="21">
        <f>(S464-S463)/S463</f>
        <v>3.4972677595628359E-3</v>
      </c>
      <c r="AD464" s="21">
        <f>(T464-T463)/T463</f>
        <v>-2.0916855499389479E-3</v>
      </c>
      <c r="AE464" s="21">
        <f>(U464-U463)/U463</f>
        <v>2.4107277384359887E-3</v>
      </c>
      <c r="AF464" s="21">
        <f>(V464-V463)/V463</f>
        <v>1.8400651564055796E-3</v>
      </c>
      <c r="AG464" s="21">
        <f>(W464-W463)/W463</f>
        <v>4.5777968281182933E-2</v>
      </c>
    </row>
    <row r="465" spans="4:33" x14ac:dyDescent="0.2">
      <c r="D465" s="16"/>
      <c r="E465" s="17"/>
      <c r="F465" s="17"/>
      <c r="G465" s="17"/>
      <c r="H465" s="17"/>
      <c r="I465" s="17"/>
      <c r="J465" s="17"/>
      <c r="K465" s="17"/>
      <c r="L465" s="17"/>
      <c r="N465" s="11">
        <v>42733</v>
      </c>
      <c r="O465" s="12">
        <v>841.52</v>
      </c>
      <c r="P465" s="13">
        <v>2249.2600000000002</v>
      </c>
      <c r="Q465" s="12">
        <v>225.88</v>
      </c>
      <c r="R465" s="12">
        <v>227.39</v>
      </c>
      <c r="S465" s="12">
        <v>413.87</v>
      </c>
      <c r="T465" s="12">
        <v>115.5</v>
      </c>
      <c r="U465" s="12">
        <v>398.48</v>
      </c>
      <c r="V465" s="12">
        <v>674.25</v>
      </c>
      <c r="W465" s="12">
        <v>973.5</v>
      </c>
      <c r="Y465" s="21">
        <f>(O465-O464)/O464</f>
        <v>2.2748657114612359E-3</v>
      </c>
      <c r="Z465" s="21">
        <f>(P465-P464)/P464</f>
        <v>-2.9334376333374273E-4</v>
      </c>
      <c r="AA465" s="21">
        <f>(Q465-Q464)/Q464</f>
        <v>8.6630347414485918E-3</v>
      </c>
      <c r="AB465" s="31">
        <v>0</v>
      </c>
      <c r="AC465" s="21">
        <f>(S465-S464)/S464</f>
        <v>1.6457319877054306E-3</v>
      </c>
      <c r="AD465" s="21">
        <f>(T465-T464)/T464</f>
        <v>8.7336244541484712E-3</v>
      </c>
      <c r="AE465" s="21">
        <f>(U465-U464)/U464</f>
        <v>-1.7535948694824106E-3</v>
      </c>
      <c r="AF465" s="21">
        <f>(V465-V464)/V464</f>
        <v>1.5069854269541116E-2</v>
      </c>
      <c r="AG465" s="21">
        <f>(W465-W464)/W464</f>
        <v>-2.4797114517582991E-3</v>
      </c>
    </row>
    <row r="466" spans="4:33" x14ac:dyDescent="0.2">
      <c r="D466" s="16"/>
      <c r="E466" s="17"/>
      <c r="F466" s="17"/>
      <c r="G466" s="17"/>
      <c r="H466" s="17"/>
      <c r="I466" s="17"/>
      <c r="J466" s="17"/>
      <c r="K466" s="17"/>
      <c r="L466" s="17"/>
      <c r="N466" s="11">
        <v>42734</v>
      </c>
      <c r="O466" s="12">
        <v>837.96</v>
      </c>
      <c r="P466" s="13">
        <v>2238.83</v>
      </c>
      <c r="Q466" s="12">
        <v>227.2</v>
      </c>
      <c r="R466" s="12">
        <v>227.39</v>
      </c>
      <c r="S466" s="12">
        <v>414.9</v>
      </c>
      <c r="T466" s="12">
        <v>116.25</v>
      </c>
      <c r="U466" s="12">
        <v>398.2</v>
      </c>
      <c r="V466" s="12">
        <v>670.53</v>
      </c>
      <c r="W466" s="12">
        <v>961.24</v>
      </c>
      <c r="Y466" s="21">
        <f>(O466-O465)/O465</f>
        <v>-4.2304401559082917E-3</v>
      </c>
      <c r="Z466" s="21">
        <f>(P466-P465)/P465</f>
        <v>-4.6370806398550145E-3</v>
      </c>
      <c r="AA466" s="21">
        <f>(Q466-Q465)/Q465</f>
        <v>5.8438108730298971E-3</v>
      </c>
      <c r="AB466" s="31">
        <v>0</v>
      </c>
      <c r="AC466" s="21">
        <f>(S466-S465)/S465</f>
        <v>2.488704182472691E-3</v>
      </c>
      <c r="AD466" s="21">
        <f>(T466-T465)/T465</f>
        <v>6.4935064935064939E-3</v>
      </c>
      <c r="AE466" s="21">
        <f>(U466-U465)/U465</f>
        <v>-7.0267014655699047E-4</v>
      </c>
      <c r="AF466" s="21">
        <f>(V466-V465)/V465</f>
        <v>-5.5172413793103852E-3</v>
      </c>
      <c r="AG466" s="21">
        <f>(W466-W465)/W465</f>
        <v>-1.2593733949666144E-2</v>
      </c>
    </row>
    <row r="467" spans="4:33" x14ac:dyDescent="0.2">
      <c r="D467" s="16"/>
      <c r="E467" s="17"/>
      <c r="F467" s="17"/>
      <c r="G467" s="17"/>
      <c r="H467" s="17"/>
      <c r="I467" s="17"/>
      <c r="J467" s="17"/>
      <c r="K467" s="17"/>
      <c r="L467" s="17"/>
      <c r="N467" s="11">
        <v>42738</v>
      </c>
      <c r="O467" s="12">
        <v>843.36</v>
      </c>
      <c r="P467" s="13">
        <v>2257.83</v>
      </c>
      <c r="Q467" s="12">
        <v>228.36</v>
      </c>
      <c r="R467" s="12">
        <v>227.39</v>
      </c>
      <c r="S467" s="12">
        <v>415.09</v>
      </c>
      <c r="T467" s="12">
        <v>114.44</v>
      </c>
      <c r="U467" s="12">
        <v>390.66</v>
      </c>
      <c r="V467" s="12">
        <v>676.53</v>
      </c>
      <c r="W467" s="13">
        <v>1043.8399999999999</v>
      </c>
      <c r="Y467" s="21">
        <f>(O467-O466)/O466</f>
        <v>6.4442216812258066E-3</v>
      </c>
      <c r="Z467" s="21">
        <f>(P467-P466)/P466</f>
        <v>8.4865755774221358E-3</v>
      </c>
      <c r="AA467" s="21">
        <f>(Q467-Q466)/Q466</f>
        <v>5.1056338028170117E-3</v>
      </c>
      <c r="AB467" s="31">
        <v>0</v>
      </c>
      <c r="AC467" s="21">
        <f>(S467-S466)/S466</f>
        <v>4.5794167269220951E-4</v>
      </c>
      <c r="AD467" s="21">
        <f>(T467-T466)/T466</f>
        <v>-1.55698924731183E-2</v>
      </c>
      <c r="AE467" s="21">
        <f>(U467-U466)/U466</f>
        <v>-1.893520843797078E-2</v>
      </c>
      <c r="AF467" s="21">
        <f>(V467-V466)/V466</f>
        <v>8.9481454968457792E-3</v>
      </c>
      <c r="AG467" s="21">
        <f>(W467-W466)/W466</f>
        <v>8.5930672880862119E-2</v>
      </c>
    </row>
    <row r="468" spans="4:33" x14ac:dyDescent="0.2">
      <c r="D468" s="16"/>
      <c r="E468" s="17"/>
      <c r="F468" s="17"/>
      <c r="G468" s="17"/>
      <c r="H468" s="17"/>
      <c r="I468" s="17"/>
      <c r="J468" s="17"/>
      <c r="K468" s="17"/>
      <c r="L468" s="17"/>
      <c r="N468" s="11">
        <v>42739</v>
      </c>
      <c r="O468" s="12">
        <v>857.37</v>
      </c>
      <c r="P468" s="13">
        <v>2270.75</v>
      </c>
      <c r="Q468" s="12">
        <v>229.35</v>
      </c>
      <c r="R468" s="12">
        <v>227.4</v>
      </c>
      <c r="S468" s="12">
        <v>415.55</v>
      </c>
      <c r="T468" s="12">
        <v>115.39</v>
      </c>
      <c r="U468" s="12">
        <v>396.14</v>
      </c>
      <c r="V468" s="12">
        <v>678.45</v>
      </c>
      <c r="W468" s="13">
        <v>1154.73</v>
      </c>
      <c r="Y468" s="21">
        <f>(O468-O467)/O467</f>
        <v>1.6612122936824122E-2</v>
      </c>
      <c r="Z468" s="21">
        <f>(P468-P467)/P467</f>
        <v>5.7223085883348493E-3</v>
      </c>
      <c r="AA468" s="21">
        <f>(Q468-Q467)/Q467</f>
        <v>4.3352601156068519E-3</v>
      </c>
      <c r="AB468" s="31">
        <v>0</v>
      </c>
      <c r="AC468" s="21">
        <f>(S468-S467)/S467</f>
        <v>1.1081934038402188E-3</v>
      </c>
      <c r="AD468" s="21">
        <f>(T468-T467)/T467</f>
        <v>8.3012932541069798E-3</v>
      </c>
      <c r="AE468" s="21">
        <f>(U468-U467)/U467</f>
        <v>1.4027543132135261E-2</v>
      </c>
      <c r="AF468" s="21">
        <f>(V468-V467)/V467</f>
        <v>2.8380116181101695E-3</v>
      </c>
      <c r="AG468" s="21">
        <f>(W468-W467)/W467</f>
        <v>0.10623275597792775</v>
      </c>
    </row>
    <row r="469" spans="4:33" x14ac:dyDescent="0.2">
      <c r="D469" s="16"/>
      <c r="E469" s="17"/>
      <c r="F469" s="17"/>
      <c r="G469" s="17"/>
      <c r="H469" s="17"/>
      <c r="I469" s="17"/>
      <c r="J469" s="17"/>
      <c r="K469" s="17"/>
      <c r="L469" s="17"/>
      <c r="N469" s="11">
        <v>42740</v>
      </c>
      <c r="O469" s="12">
        <v>845.04</v>
      </c>
      <c r="P469" s="13">
        <v>2269</v>
      </c>
      <c r="Q469" s="12">
        <v>232.01</v>
      </c>
      <c r="R469" s="12">
        <v>227.41</v>
      </c>
      <c r="S469" s="12">
        <v>417.82</v>
      </c>
      <c r="T469" s="12">
        <v>116.69</v>
      </c>
      <c r="U469" s="12">
        <v>397.84</v>
      </c>
      <c r="V469" s="12">
        <v>687.76</v>
      </c>
      <c r="W469" s="13">
        <v>1013.38</v>
      </c>
      <c r="Y469" s="21">
        <f>(O469-O468)/O468</f>
        <v>-1.4381188984919044E-2</v>
      </c>
      <c r="Z469" s="21">
        <f>(P469-P468)/P468</f>
        <v>-7.7067048332048887E-4</v>
      </c>
      <c r="AA469" s="21">
        <f>(Q469-Q468)/Q468</f>
        <v>1.1597994331807266E-2</v>
      </c>
      <c r="AB469" s="31">
        <v>0</v>
      </c>
      <c r="AC469" s="21">
        <f>(S469-S468)/S468</f>
        <v>5.4626398748645931E-3</v>
      </c>
      <c r="AD469" s="21">
        <f>(T469-T468)/T468</f>
        <v>1.1266140913424016E-2</v>
      </c>
      <c r="AE469" s="21">
        <f>(U469-U468)/U468</f>
        <v>4.2914121270257706E-3</v>
      </c>
      <c r="AF469" s="21">
        <f>(V469-V468)/V468</f>
        <v>1.3722455597317334E-2</v>
      </c>
      <c r="AG469" s="21">
        <f>(W469-W468)/W468</f>
        <v>-0.12240956760454827</v>
      </c>
    </row>
    <row r="470" spans="4:33" x14ac:dyDescent="0.2">
      <c r="D470" s="16"/>
      <c r="E470" s="17"/>
      <c r="F470" s="17"/>
      <c r="G470" s="17"/>
      <c r="H470" s="17"/>
      <c r="I470" s="17"/>
      <c r="J470" s="17"/>
      <c r="K470" s="17"/>
      <c r="L470" s="17"/>
      <c r="N470" s="11">
        <v>42741</v>
      </c>
      <c r="O470" s="12">
        <v>840.17</v>
      </c>
      <c r="P470" s="13">
        <v>2276.98</v>
      </c>
      <c r="Q470" s="12">
        <v>231.8</v>
      </c>
      <c r="R470" s="12">
        <v>227.42</v>
      </c>
      <c r="S470" s="12">
        <v>416.59</v>
      </c>
      <c r="T470" s="12">
        <v>115.96</v>
      </c>
      <c r="U470" s="12">
        <v>398.18</v>
      </c>
      <c r="V470" s="12">
        <v>683.16</v>
      </c>
      <c r="W470" s="12">
        <v>902.2</v>
      </c>
      <c r="Y470" s="21">
        <f>(O470-O469)/O469</f>
        <v>-5.7630408028022401E-3</v>
      </c>
      <c r="Z470" s="21">
        <f>(P470-P469)/P469</f>
        <v>3.516967827236676E-3</v>
      </c>
      <c r="AA470" s="21">
        <f>(Q470-Q469)/Q469</f>
        <v>-9.0513339942235047E-4</v>
      </c>
      <c r="AB470" s="31">
        <v>0</v>
      </c>
      <c r="AC470" s="21">
        <f>(S470-S469)/S469</f>
        <v>-2.9438514192715003E-3</v>
      </c>
      <c r="AD470" s="21">
        <f>(T470-T469)/T469</f>
        <v>-6.2558916788071298E-3</v>
      </c>
      <c r="AE470" s="21">
        <f>(U470-U469)/U469</f>
        <v>8.5461492057116396E-4</v>
      </c>
      <c r="AF470" s="21">
        <f>(V470-V469)/V469</f>
        <v>-6.6883796673258443E-3</v>
      </c>
      <c r="AG470" s="21">
        <f>(W470-W469)/W469</f>
        <v>-0.10971205273441349</v>
      </c>
    </row>
    <row r="471" spans="4:33" x14ac:dyDescent="0.2">
      <c r="D471" s="16"/>
      <c r="E471" s="17"/>
      <c r="F471" s="17"/>
      <c r="G471" s="17"/>
      <c r="H471" s="17"/>
      <c r="I471" s="17"/>
      <c r="J471" s="17"/>
      <c r="K471" s="17"/>
      <c r="L471" s="17"/>
      <c r="N471" s="11">
        <v>42744</v>
      </c>
      <c r="O471" s="12">
        <v>832.38</v>
      </c>
      <c r="P471" s="13">
        <v>2268.9</v>
      </c>
      <c r="Q471" s="12">
        <v>231.25</v>
      </c>
      <c r="R471" s="12">
        <v>227.43</v>
      </c>
      <c r="S471" s="12">
        <v>417.63</v>
      </c>
      <c r="T471" s="12">
        <v>115.47</v>
      </c>
      <c r="U471" s="12">
        <v>390.48</v>
      </c>
      <c r="V471" s="12">
        <v>690.21</v>
      </c>
      <c r="W471" s="12">
        <v>902.83</v>
      </c>
      <c r="Y471" s="21">
        <f>(O471-O470)/O470</f>
        <v>-9.2719330611661498E-3</v>
      </c>
      <c r="Z471" s="21">
        <f>(P471-P470)/P470</f>
        <v>-3.5485599346502506E-3</v>
      </c>
      <c r="AA471" s="21">
        <f>(Q471-Q470)/Q470</f>
        <v>-2.3727351164797728E-3</v>
      </c>
      <c r="AB471" s="31">
        <v>0</v>
      </c>
      <c r="AC471" s="21">
        <f>(S471-S470)/S470</f>
        <v>2.496459348520177E-3</v>
      </c>
      <c r="AD471" s="21">
        <f>(T471-T470)/T470</f>
        <v>-4.2255950327698766E-3</v>
      </c>
      <c r="AE471" s="21">
        <f>(U471-U470)/U470</f>
        <v>-1.9337987844693327E-2</v>
      </c>
      <c r="AF471" s="21">
        <f>(V471-V470)/V470</f>
        <v>1.0319690848410428E-2</v>
      </c>
      <c r="AG471" s="21">
        <f>(W471-W470)/W470</f>
        <v>6.9829306140544822E-4</v>
      </c>
    </row>
    <row r="472" spans="4:33" x14ac:dyDescent="0.2">
      <c r="D472" s="16"/>
      <c r="E472" s="17"/>
      <c r="F472" s="17"/>
      <c r="G472" s="17"/>
      <c r="H472" s="17"/>
      <c r="I472" s="17"/>
      <c r="J472" s="17"/>
      <c r="K472" s="17"/>
      <c r="L472" s="17"/>
      <c r="N472" s="11">
        <v>42745</v>
      </c>
      <c r="O472" s="12">
        <v>840.1</v>
      </c>
      <c r="P472" s="13">
        <v>2268.9</v>
      </c>
      <c r="Q472" s="12">
        <v>233</v>
      </c>
      <c r="R472" s="12">
        <v>227.44</v>
      </c>
      <c r="S472" s="12">
        <v>417.41</v>
      </c>
      <c r="T472" s="12">
        <v>115.79</v>
      </c>
      <c r="U472" s="12">
        <v>389.01</v>
      </c>
      <c r="V472" s="12">
        <v>690.91</v>
      </c>
      <c r="W472" s="12">
        <v>907.68</v>
      </c>
      <c r="Y472" s="21">
        <f>(O472-O471)/O471</f>
        <v>9.2746101540162277E-3</v>
      </c>
      <c r="Z472" s="21">
        <f>(P472-P471)/P471</f>
        <v>0</v>
      </c>
      <c r="AA472" s="21">
        <f>(Q472-Q471)/Q471</f>
        <v>7.5675675675675675E-3</v>
      </c>
      <c r="AB472" s="31">
        <v>0</v>
      </c>
      <c r="AC472" s="21">
        <f>(S472-S471)/S471</f>
        <v>-5.2678207983135892E-4</v>
      </c>
      <c r="AD472" s="21">
        <f>(T472-T471)/T471</f>
        <v>2.7712825842210738E-3</v>
      </c>
      <c r="AE472" s="21">
        <f>(U472-U471)/U471</f>
        <v>-3.7645974185618399E-3</v>
      </c>
      <c r="AF472" s="21">
        <f>(V472-V471)/V471</f>
        <v>1.0141840889003808E-3</v>
      </c>
      <c r="AG472" s="21">
        <f>(W472-W471)/W471</f>
        <v>5.3719969429459682E-3</v>
      </c>
    </row>
    <row r="473" spans="4:33" x14ac:dyDescent="0.2">
      <c r="D473" s="16"/>
      <c r="E473" s="17"/>
      <c r="F473" s="17"/>
      <c r="G473" s="17"/>
      <c r="H473" s="17"/>
      <c r="I473" s="17"/>
      <c r="J473" s="17"/>
      <c r="K473" s="17"/>
      <c r="L473" s="17"/>
      <c r="N473" s="11">
        <v>42746</v>
      </c>
      <c r="O473" s="12">
        <v>843.07</v>
      </c>
      <c r="P473" s="13">
        <v>2275.3200000000002</v>
      </c>
      <c r="Q473" s="12">
        <v>232.79</v>
      </c>
      <c r="R473" s="12">
        <v>227.44</v>
      </c>
      <c r="S473" s="12">
        <v>417.7</v>
      </c>
      <c r="T473" s="12">
        <v>114.65</v>
      </c>
      <c r="U473" s="12">
        <v>394.64</v>
      </c>
      <c r="V473" s="12">
        <v>697.75</v>
      </c>
      <c r="W473" s="12">
        <v>777.76</v>
      </c>
      <c r="Y473" s="21">
        <f>(O473-O472)/O472</f>
        <v>3.5352934174503361E-3</v>
      </c>
      <c r="Z473" s="21">
        <f>(P473-P472)/P472</f>
        <v>2.8295649874388791E-3</v>
      </c>
      <c r="AA473" s="21">
        <f>(Q473-Q472)/Q472</f>
        <v>-9.0128755364810281E-4</v>
      </c>
      <c r="AB473" s="31">
        <v>0</v>
      </c>
      <c r="AC473" s="21">
        <f>(S473-S472)/S472</f>
        <v>6.947605471837369E-4</v>
      </c>
      <c r="AD473" s="21">
        <f>(T473-T472)/T472</f>
        <v>-9.8454097935918514E-3</v>
      </c>
      <c r="AE473" s="21">
        <f>(U473-U472)/U472</f>
        <v>1.4472635664892921E-2</v>
      </c>
      <c r="AF473" s="21">
        <f>(V473-V472)/V472</f>
        <v>9.8999869737013968E-3</v>
      </c>
      <c r="AG473" s="21">
        <f>(W473-W472)/W472</f>
        <v>-0.14313414419178561</v>
      </c>
    </row>
    <row r="474" spans="4:33" x14ac:dyDescent="0.2">
      <c r="D474" s="16"/>
      <c r="E474" s="17"/>
      <c r="F474" s="17"/>
      <c r="G474" s="17"/>
      <c r="H474" s="17"/>
      <c r="I474" s="17"/>
      <c r="J474" s="17"/>
      <c r="K474" s="17"/>
      <c r="L474" s="17"/>
      <c r="N474" s="11">
        <v>42747</v>
      </c>
      <c r="O474" s="12">
        <v>833.29</v>
      </c>
      <c r="P474" s="13">
        <v>2270.44</v>
      </c>
      <c r="Q474" s="12">
        <v>235.15</v>
      </c>
      <c r="R474" s="12">
        <v>227.45</v>
      </c>
      <c r="S474" s="12">
        <v>417.73</v>
      </c>
      <c r="T474" s="12">
        <v>116.6</v>
      </c>
      <c r="U474" s="12">
        <v>400.68</v>
      </c>
      <c r="V474" s="12">
        <v>699.98</v>
      </c>
      <c r="W474" s="12">
        <v>804.83</v>
      </c>
      <c r="Y474" s="21">
        <f>(O474-O473)/O473</f>
        <v>-1.1600460222757406E-2</v>
      </c>
      <c r="Z474" s="21">
        <f>(P474-P473)/P473</f>
        <v>-2.1447532654747942E-3</v>
      </c>
      <c r="AA474" s="21">
        <f>(Q474-Q473)/Q473</f>
        <v>1.0137892521156466E-2</v>
      </c>
      <c r="AB474" s="31">
        <v>0</v>
      </c>
      <c r="AC474" s="21">
        <f>(S474-S473)/S473</f>
        <v>7.1821881733372177E-5</v>
      </c>
      <c r="AD474" s="21">
        <f>(T474-T473)/T473</f>
        <v>1.7008286088094099E-2</v>
      </c>
      <c r="AE474" s="21">
        <f>(U474-U473)/U473</f>
        <v>1.5305088181633947E-2</v>
      </c>
      <c r="AF474" s="21">
        <f>(V474-V473)/V473</f>
        <v>3.1959871013973748E-3</v>
      </c>
      <c r="AG474" s="21">
        <f>(W474-W473)/W473</f>
        <v>3.4805081259000267E-2</v>
      </c>
    </row>
    <row r="475" spans="4:33" x14ac:dyDescent="0.2">
      <c r="D475" s="16"/>
      <c r="E475" s="17"/>
      <c r="F475" s="17"/>
      <c r="G475" s="17"/>
      <c r="H475" s="17"/>
      <c r="I475" s="17"/>
      <c r="J475" s="17"/>
      <c r="K475" s="17"/>
      <c r="L475" s="17"/>
      <c r="N475" s="11">
        <v>42748</v>
      </c>
      <c r="O475" s="12">
        <v>839.86</v>
      </c>
      <c r="P475" s="13">
        <v>2274.64</v>
      </c>
      <c r="Q475" s="12">
        <v>235.01</v>
      </c>
      <c r="R475" s="12">
        <v>227.45</v>
      </c>
      <c r="S475" s="12">
        <v>417.4</v>
      </c>
      <c r="T475" s="12">
        <v>115.97</v>
      </c>
      <c r="U475" s="12">
        <v>399.85</v>
      </c>
      <c r="V475" s="12">
        <v>698.13</v>
      </c>
      <c r="W475" s="12">
        <v>823.98</v>
      </c>
      <c r="Y475" s="21">
        <f>(O475-O474)/O474</f>
        <v>7.884409989319505E-3</v>
      </c>
      <c r="Z475" s="21">
        <f>(P475-P474)/P474</f>
        <v>1.8498617008156208E-3</v>
      </c>
      <c r="AA475" s="21">
        <f>(Q475-Q474)/Q474</f>
        <v>-5.9536466085483638E-4</v>
      </c>
      <c r="AB475" s="31">
        <v>0</v>
      </c>
      <c r="AC475" s="21">
        <f>(S475-S474)/S474</f>
        <v>-7.8998396093180024E-4</v>
      </c>
      <c r="AD475" s="21">
        <f>(T475-T474)/T474</f>
        <v>-5.4030874785591376E-3</v>
      </c>
      <c r="AE475" s="21">
        <f>(U475-U474)/U474</f>
        <v>-2.0714784865727863E-3</v>
      </c>
      <c r="AF475" s="21">
        <f>(V475-V474)/V474</f>
        <v>-2.6429326552187531E-3</v>
      </c>
      <c r="AG475" s="21">
        <f>(W475-W474)/W474</f>
        <v>2.3793844662848024E-2</v>
      </c>
    </row>
    <row r="476" spans="4:33" x14ac:dyDescent="0.2">
      <c r="D476" s="16"/>
      <c r="E476" s="17"/>
      <c r="F476" s="17"/>
      <c r="G476" s="17"/>
      <c r="H476" s="17"/>
      <c r="I476" s="17"/>
      <c r="J476" s="17"/>
      <c r="K476" s="17"/>
      <c r="L476" s="17"/>
      <c r="N476" s="11">
        <v>42752</v>
      </c>
      <c r="O476" s="12">
        <v>828.42</v>
      </c>
      <c r="P476" s="13">
        <v>2267.89</v>
      </c>
      <c r="Q476" s="12">
        <v>234.81</v>
      </c>
      <c r="R476" s="12">
        <v>227.46</v>
      </c>
      <c r="S476" s="12">
        <v>418.84</v>
      </c>
      <c r="T476" s="12">
        <v>117.41</v>
      </c>
      <c r="U476" s="12">
        <v>400.91</v>
      </c>
      <c r="V476" s="12">
        <v>707.91</v>
      </c>
      <c r="W476" s="12">
        <v>907.94</v>
      </c>
      <c r="Y476" s="21">
        <f>(O476-O475)/O475</f>
        <v>-1.3621317838687466E-2</v>
      </c>
      <c r="Z476" s="21">
        <f>(P476-P475)/P475</f>
        <v>-2.9675025498540428E-3</v>
      </c>
      <c r="AA476" s="21">
        <f>(Q476-Q475)/Q475</f>
        <v>-8.510276158460859E-4</v>
      </c>
      <c r="AB476" s="31">
        <v>0</v>
      </c>
      <c r="AC476" s="21">
        <f>(S476-S475)/S475</f>
        <v>3.4499281264973596E-3</v>
      </c>
      <c r="AD476" s="21">
        <f>(T476-T475)/T475</f>
        <v>1.2417004397689039E-2</v>
      </c>
      <c r="AE476" s="21">
        <f>(U476-U475)/U475</f>
        <v>2.650994122796054E-3</v>
      </c>
      <c r="AF476" s="21">
        <f>(V476-V475)/V475</f>
        <v>1.4008852219500626E-2</v>
      </c>
      <c r="AG476" s="21">
        <f>(W476-W475)/W475</f>
        <v>0.10189567707954081</v>
      </c>
    </row>
    <row r="477" spans="4:33" x14ac:dyDescent="0.2">
      <c r="D477" s="16"/>
      <c r="E477" s="17"/>
      <c r="F477" s="17"/>
      <c r="G477" s="17"/>
      <c r="H477" s="17"/>
      <c r="I477" s="17"/>
      <c r="J477" s="17"/>
      <c r="K477" s="17"/>
      <c r="L477" s="17"/>
      <c r="N477" s="11">
        <v>42753</v>
      </c>
      <c r="O477" s="12">
        <v>832.57</v>
      </c>
      <c r="P477" s="13">
        <v>2271.89</v>
      </c>
      <c r="Q477" s="12">
        <v>235.52</v>
      </c>
      <c r="R477" s="12">
        <v>227.46</v>
      </c>
      <c r="S477" s="12">
        <v>417.19</v>
      </c>
      <c r="T477" s="12">
        <v>117.07</v>
      </c>
      <c r="U477" s="12">
        <v>395.17</v>
      </c>
      <c r="V477" s="12">
        <v>707.38</v>
      </c>
      <c r="W477" s="12">
        <v>886.62</v>
      </c>
      <c r="Y477" s="21">
        <f>(O477-O476)/O476</f>
        <v>5.0095362255861654E-3</v>
      </c>
      <c r="Z477" s="21">
        <f>(P477-P476)/P476</f>
        <v>1.7637539739581726E-3</v>
      </c>
      <c r="AA477" s="21">
        <f>(Q477-Q476)/Q476</f>
        <v>3.0237213065883394E-3</v>
      </c>
      <c r="AB477" s="31">
        <v>0</v>
      </c>
      <c r="AC477" s="21">
        <f>(S477-S476)/S476</f>
        <v>-3.9394518193104225E-3</v>
      </c>
      <c r="AD477" s="21">
        <f>(T477-T476)/T476</f>
        <v>-2.8958351077421293E-3</v>
      </c>
      <c r="AE477" s="21">
        <f>(U477-U476)/U476</f>
        <v>-1.4317427851637546E-2</v>
      </c>
      <c r="AF477" s="21">
        <f>(V477-V476)/V476</f>
        <v>-7.4868274215645031E-4</v>
      </c>
      <c r="AG477" s="21">
        <f>(W477-W476)/W476</f>
        <v>-2.3481727867480283E-2</v>
      </c>
    </row>
    <row r="478" spans="4:33" x14ac:dyDescent="0.2">
      <c r="D478" s="16"/>
      <c r="E478" s="17"/>
      <c r="F478" s="17"/>
      <c r="G478" s="17"/>
      <c r="H478" s="17"/>
      <c r="I478" s="17"/>
      <c r="J478" s="17"/>
      <c r="K478" s="17"/>
      <c r="L478" s="17"/>
      <c r="N478" s="11">
        <v>42754</v>
      </c>
      <c r="O478" s="12">
        <v>823.96</v>
      </c>
      <c r="P478" s="13">
        <v>2263.69</v>
      </c>
      <c r="Q478" s="12">
        <v>234.76</v>
      </c>
      <c r="R478" s="12">
        <v>227.47</v>
      </c>
      <c r="S478" s="12">
        <v>415.84</v>
      </c>
      <c r="T478" s="12">
        <v>115.8</v>
      </c>
      <c r="U478" s="12">
        <v>394.96</v>
      </c>
      <c r="V478" s="12">
        <v>701.15</v>
      </c>
      <c r="W478" s="12">
        <v>899.07</v>
      </c>
      <c r="Y478" s="21">
        <f>(O478-O477)/O477</f>
        <v>-1.0341472789074808E-2</v>
      </c>
      <c r="Z478" s="21">
        <f>(P478-P477)/P477</f>
        <v>-3.6093296770529464E-3</v>
      </c>
      <c r="AA478" s="21">
        <f>(Q478-Q477)/Q477</f>
        <v>-3.2269021739131255E-3</v>
      </c>
      <c r="AB478" s="31">
        <v>0</v>
      </c>
      <c r="AC478" s="21">
        <f>(S478-S477)/S477</f>
        <v>-3.2359356648050596E-3</v>
      </c>
      <c r="AD478" s="21">
        <f>(T478-T477)/T477</f>
        <v>-1.0848210472366927E-2</v>
      </c>
      <c r="AE478" s="21">
        <f>(U478-U477)/U477</f>
        <v>-5.3141685856729099E-4</v>
      </c>
      <c r="AF478" s="21">
        <f>(V478-V477)/V477</f>
        <v>-8.807147502049844E-3</v>
      </c>
      <c r="AG478" s="21">
        <f>(W478-W477)/W477</f>
        <v>1.4042092440955591E-2</v>
      </c>
    </row>
    <row r="479" spans="4:33" x14ac:dyDescent="0.2">
      <c r="D479" s="16"/>
      <c r="E479" s="17"/>
      <c r="F479" s="17"/>
      <c r="G479" s="17"/>
      <c r="H479" s="17"/>
      <c r="I479" s="17"/>
      <c r="J479" s="17"/>
      <c r="K479" s="17"/>
      <c r="L479" s="17"/>
      <c r="N479" s="11">
        <v>42755</v>
      </c>
      <c r="O479" s="12">
        <v>827.56</v>
      </c>
      <c r="P479" s="13">
        <v>2271.31</v>
      </c>
      <c r="Q479" s="12">
        <v>234.4</v>
      </c>
      <c r="R479" s="12">
        <v>227.48</v>
      </c>
      <c r="S479" s="12">
        <v>415.76</v>
      </c>
      <c r="T479" s="12">
        <v>116.02</v>
      </c>
      <c r="U479" s="12">
        <v>399.41</v>
      </c>
      <c r="V479" s="12">
        <v>703.13</v>
      </c>
      <c r="W479" s="12">
        <v>895.03</v>
      </c>
      <c r="Y479" s="21">
        <f>(O479-O478)/O478</f>
        <v>4.3691441332102399E-3</v>
      </c>
      <c r="Z479" s="21">
        <f>(P479-P478)/P478</f>
        <v>3.3661852992237853E-3</v>
      </c>
      <c r="AA479" s="21">
        <f>(Q479-Q478)/Q478</f>
        <v>-1.5334810018741917E-3</v>
      </c>
      <c r="AB479" s="31">
        <v>0</v>
      </c>
      <c r="AC479" s="21">
        <f>(S479-S478)/S478</f>
        <v>-1.9238168526352465E-4</v>
      </c>
      <c r="AD479" s="21">
        <f>(T479-T478)/T478</f>
        <v>1.8998272884283149E-3</v>
      </c>
      <c r="AE479" s="21">
        <f>(U479-U478)/U478</f>
        <v>1.126696374316398E-2</v>
      </c>
      <c r="AF479" s="21">
        <f>(V479-V478)/V478</f>
        <v>2.823932111531082E-3</v>
      </c>
      <c r="AG479" s="21">
        <f>(W479-W478)/W478</f>
        <v>-4.4935322055013258E-3</v>
      </c>
    </row>
    <row r="480" spans="4:33" x14ac:dyDescent="0.2">
      <c r="D480" s="16"/>
      <c r="E480" s="17"/>
      <c r="F480" s="17"/>
      <c r="G480" s="17"/>
      <c r="H480" s="17"/>
      <c r="I480" s="17"/>
      <c r="J480" s="17"/>
      <c r="K480" s="17"/>
      <c r="L480" s="17"/>
      <c r="N480" s="11">
        <v>42758</v>
      </c>
      <c r="O480" s="12">
        <v>825.1</v>
      </c>
      <c r="P480" s="13">
        <v>2265.1999999999998</v>
      </c>
      <c r="Q480" s="12">
        <v>236.72</v>
      </c>
      <c r="R480" s="12">
        <v>227.49</v>
      </c>
      <c r="S480" s="12">
        <v>417.48</v>
      </c>
      <c r="T480" s="12">
        <v>117.32</v>
      </c>
      <c r="U480" s="12">
        <v>398.77</v>
      </c>
      <c r="V480" s="12">
        <v>709.42</v>
      </c>
      <c r="W480" s="12">
        <v>921.01</v>
      </c>
      <c r="Y480" s="21">
        <f>(O480-O479)/O479</f>
        <v>-2.9725941321474248E-3</v>
      </c>
      <c r="Z480" s="21">
        <f>(P480-P479)/P479</f>
        <v>-2.6900775323492289E-3</v>
      </c>
      <c r="AA480" s="21">
        <f>(Q480-Q479)/Q479</f>
        <v>9.8976109215016764E-3</v>
      </c>
      <c r="AB480" s="31">
        <v>0</v>
      </c>
      <c r="AC480" s="21">
        <f>(S480-S479)/S479</f>
        <v>4.1370021166057995E-3</v>
      </c>
      <c r="AD480" s="21">
        <f>(T480-T479)/T479</f>
        <v>1.1204964661265275E-2</v>
      </c>
      <c r="AE480" s="21">
        <f>(U480-U479)/U479</f>
        <v>-1.6023634861421676E-3</v>
      </c>
      <c r="AF480" s="21">
        <f>(V480-V479)/V479</f>
        <v>8.945714163810339E-3</v>
      </c>
      <c r="AG480" s="21">
        <f>(W480-W479)/W479</f>
        <v>2.9026959990167949E-2</v>
      </c>
    </row>
    <row r="481" spans="4:33" x14ac:dyDescent="0.2">
      <c r="D481" s="16"/>
      <c r="E481" s="17"/>
      <c r="F481" s="17"/>
      <c r="G481" s="17"/>
      <c r="H481" s="17"/>
      <c r="I481" s="17"/>
      <c r="J481" s="17"/>
      <c r="K481" s="17"/>
      <c r="L481" s="17"/>
      <c r="N481" s="11">
        <v>42759</v>
      </c>
      <c r="O481" s="12">
        <v>838.01</v>
      </c>
      <c r="P481" s="13">
        <v>2280.0700000000002</v>
      </c>
      <c r="Q481" s="12">
        <v>238.67</v>
      </c>
      <c r="R481" s="12">
        <v>227.49</v>
      </c>
      <c r="S481" s="12">
        <v>415.8</v>
      </c>
      <c r="T481" s="12">
        <v>117.57</v>
      </c>
      <c r="U481" s="12">
        <v>400.17</v>
      </c>
      <c r="V481" s="12">
        <v>706.57</v>
      </c>
      <c r="W481" s="12">
        <v>892.69</v>
      </c>
      <c r="Y481" s="21">
        <f>(O481-O480)/O480</f>
        <v>1.5646588292328165E-2</v>
      </c>
      <c r="Z481" s="21">
        <f>(P481-P480)/P480</f>
        <v>6.5645417623169467E-3</v>
      </c>
      <c r="AA481" s="21">
        <f>(Q481-Q480)/Q480</f>
        <v>8.2375802636025213E-3</v>
      </c>
      <c r="AB481" s="31">
        <v>0</v>
      </c>
      <c r="AC481" s="21">
        <f>(S481-S480)/S480</f>
        <v>-4.0241448692153077E-3</v>
      </c>
      <c r="AD481" s="21">
        <f>(T481-T480)/T480</f>
        <v>2.1309239686327992E-3</v>
      </c>
      <c r="AE481" s="21">
        <f>(U481-U480)/U480</f>
        <v>3.5107956967676459E-3</v>
      </c>
      <c r="AF481" s="21">
        <f>(V481-V480)/V480</f>
        <v>-4.0173662992302296E-3</v>
      </c>
      <c r="AG481" s="21">
        <f>(W481-W480)/W480</f>
        <v>-3.0748851803997716E-2</v>
      </c>
    </row>
    <row r="482" spans="4:33" x14ac:dyDescent="0.2">
      <c r="D482" s="16"/>
      <c r="E482" s="17"/>
      <c r="F482" s="17"/>
      <c r="G482" s="17"/>
      <c r="H482" s="17"/>
      <c r="I482" s="17"/>
      <c r="J482" s="17"/>
      <c r="K482" s="17"/>
      <c r="L482" s="17"/>
      <c r="N482" s="11">
        <v>42760</v>
      </c>
      <c r="O482" s="12">
        <v>846.78</v>
      </c>
      <c r="P482" s="13">
        <v>2298.37</v>
      </c>
      <c r="Q482" s="12">
        <v>239.48</v>
      </c>
      <c r="R482" s="12">
        <v>227.5</v>
      </c>
      <c r="S482" s="12">
        <v>414.84</v>
      </c>
      <c r="T482" s="12">
        <v>117.4</v>
      </c>
      <c r="U482" s="12">
        <v>397.93</v>
      </c>
      <c r="V482" s="12">
        <v>698.94</v>
      </c>
      <c r="W482" s="12">
        <v>901.54</v>
      </c>
      <c r="Y482" s="21">
        <f>(O482-O481)/O481</f>
        <v>1.0465268910872164E-2</v>
      </c>
      <c r="Z482" s="21">
        <f>(P482-P481)/P481</f>
        <v>8.0260693750629254E-3</v>
      </c>
      <c r="AA482" s="21">
        <f>(Q482-Q481)/Q481</f>
        <v>3.3938073490593803E-3</v>
      </c>
      <c r="AB482" s="31">
        <v>0</v>
      </c>
      <c r="AC482" s="21">
        <f>(S482-S481)/S481</f>
        <v>-2.3088023088023964E-3</v>
      </c>
      <c r="AD482" s="21">
        <f>(T482-T481)/T481</f>
        <v>-1.4459470953473463E-3</v>
      </c>
      <c r="AE482" s="21">
        <f>(U482-U481)/U481</f>
        <v>-5.5976210110703179E-3</v>
      </c>
      <c r="AF482" s="21">
        <f>(V482-V481)/V481</f>
        <v>-1.0798646984729036E-2</v>
      </c>
      <c r="AG482" s="21">
        <f>(W482-W481)/W481</f>
        <v>9.913855873819476E-3</v>
      </c>
    </row>
    <row r="483" spans="4:33" x14ac:dyDescent="0.2">
      <c r="D483" s="16"/>
      <c r="E483" s="17"/>
      <c r="F483" s="17"/>
      <c r="G483" s="17"/>
      <c r="H483" s="17"/>
      <c r="I483" s="17"/>
      <c r="J483" s="17"/>
      <c r="K483" s="17"/>
      <c r="L483" s="17"/>
      <c r="N483" s="11">
        <v>42761</v>
      </c>
      <c r="O483" s="12">
        <v>841.79</v>
      </c>
      <c r="P483" s="13">
        <v>2296.6799999999998</v>
      </c>
      <c r="Q483" s="12">
        <v>240.14</v>
      </c>
      <c r="R483" s="12">
        <v>227.5</v>
      </c>
      <c r="S483" s="12">
        <v>415.37</v>
      </c>
      <c r="T483" s="12">
        <v>116.63</v>
      </c>
      <c r="U483" s="12">
        <v>400.68</v>
      </c>
      <c r="V483" s="12">
        <v>694.28</v>
      </c>
      <c r="W483" s="12">
        <v>917.59</v>
      </c>
      <c r="Y483" s="21">
        <f>(O483-O482)/O482</f>
        <v>-5.8929119724131524E-3</v>
      </c>
      <c r="Z483" s="21">
        <f>(P483-P482)/P482</f>
        <v>-7.3530371524169506E-4</v>
      </c>
      <c r="AA483" s="21">
        <f>(Q483-Q482)/Q482</f>
        <v>2.7559712710873417E-3</v>
      </c>
      <c r="AB483" s="31">
        <v>0</v>
      </c>
      <c r="AC483" s="21">
        <f>(S483-S482)/S482</f>
        <v>1.2776010027963302E-3</v>
      </c>
      <c r="AD483" s="21">
        <f>(T483-T482)/T482</f>
        <v>-6.5587734241908877E-3</v>
      </c>
      <c r="AE483" s="21">
        <f>(U483-U482)/U482</f>
        <v>6.910763199557711E-3</v>
      </c>
      <c r="AF483" s="21">
        <f>(V483-V482)/V482</f>
        <v>-6.6672389618566419E-3</v>
      </c>
      <c r="AG483" s="21">
        <f>(W483-W482)/W482</f>
        <v>1.7802870643565533E-2</v>
      </c>
    </row>
    <row r="484" spans="4:33" x14ac:dyDescent="0.2">
      <c r="D484" s="16"/>
      <c r="E484" s="17"/>
      <c r="F484" s="17"/>
      <c r="G484" s="17"/>
      <c r="H484" s="17"/>
      <c r="I484" s="17"/>
      <c r="J484" s="17"/>
      <c r="K484" s="17"/>
      <c r="L484" s="17"/>
      <c r="N484" s="11">
        <v>42762</v>
      </c>
      <c r="O484" s="12">
        <v>838.36</v>
      </c>
      <c r="P484" s="13">
        <v>2294.69</v>
      </c>
      <c r="Q484" s="12">
        <v>240.07</v>
      </c>
      <c r="R484" s="12">
        <v>227.51</v>
      </c>
      <c r="S484" s="12">
        <v>416.21</v>
      </c>
      <c r="T484" s="12">
        <v>116.91</v>
      </c>
      <c r="U484" s="12">
        <v>397.47</v>
      </c>
      <c r="V484" s="12">
        <v>693.47</v>
      </c>
      <c r="W484" s="12">
        <v>919.75</v>
      </c>
      <c r="Y484" s="21">
        <f>(O484-O483)/O483</f>
        <v>-4.0746504472611344E-3</v>
      </c>
      <c r="Z484" s="21">
        <f>(P484-P483)/P483</f>
        <v>-8.6646811919805194E-4</v>
      </c>
      <c r="AA484" s="21">
        <f>(Q484-Q483)/Q483</f>
        <v>-2.9149662696757386E-4</v>
      </c>
      <c r="AB484" s="31">
        <v>0</v>
      </c>
      <c r="AC484" s="21">
        <f>(S484-S483)/S483</f>
        <v>2.0222933769891301E-3</v>
      </c>
      <c r="AD484" s="21">
        <f>(T484-T483)/T483</f>
        <v>2.4007545228500486E-3</v>
      </c>
      <c r="AE484" s="21">
        <f>(U484-U483)/U483</f>
        <v>-8.0113806528900357E-3</v>
      </c>
      <c r="AF484" s="21">
        <f>(V484-V483)/V483</f>
        <v>-1.1666762689404066E-3</v>
      </c>
      <c r="AG484" s="21">
        <f>(W484-W483)/W483</f>
        <v>2.3539925238940792E-3</v>
      </c>
    </row>
    <row r="485" spans="4:33" x14ac:dyDescent="0.2">
      <c r="D485" s="16"/>
      <c r="E485" s="17"/>
      <c r="F485" s="17"/>
      <c r="G485" s="17"/>
      <c r="H485" s="17"/>
      <c r="I485" s="17"/>
      <c r="J485" s="17"/>
      <c r="K485" s="17"/>
      <c r="L485" s="17"/>
      <c r="N485" s="11">
        <v>42765</v>
      </c>
      <c r="O485" s="12">
        <v>827.14</v>
      </c>
      <c r="P485" s="13">
        <v>2280.9</v>
      </c>
      <c r="Q485" s="12">
        <v>239.29</v>
      </c>
      <c r="R485" s="12">
        <v>227.51</v>
      </c>
      <c r="S485" s="12">
        <v>415.89</v>
      </c>
      <c r="T485" s="12">
        <v>116.92</v>
      </c>
      <c r="U485" s="12">
        <v>393.51</v>
      </c>
      <c r="V485" s="12">
        <v>696.32</v>
      </c>
      <c r="W485" s="12">
        <v>920.38</v>
      </c>
      <c r="Y485" s="21">
        <f>(O485-O484)/O484</f>
        <v>-1.3383272102676686E-2</v>
      </c>
      <c r="Z485" s="21">
        <f>(P485-P484)/P484</f>
        <v>-6.0095263412486928E-3</v>
      </c>
      <c r="AA485" s="21">
        <f>(Q485-Q484)/Q484</f>
        <v>-3.2490523597284173E-3</v>
      </c>
      <c r="AB485" s="31">
        <v>0</v>
      </c>
      <c r="AC485" s="21">
        <f>(S485-S484)/S484</f>
        <v>-7.6884265154607821E-4</v>
      </c>
      <c r="AD485" s="21">
        <f>(T485-T484)/T484</f>
        <v>8.5535882302669713E-5</v>
      </c>
      <c r="AE485" s="21">
        <f>(U485-U484)/U484</f>
        <v>-9.9630160766851234E-3</v>
      </c>
      <c r="AF485" s="21">
        <f>(V485-V484)/V484</f>
        <v>4.1097668248086042E-3</v>
      </c>
      <c r="AG485" s="21">
        <f>(W485-W484)/W484</f>
        <v>6.8496874150583904E-4</v>
      </c>
    </row>
    <row r="486" spans="4:33" x14ac:dyDescent="0.2">
      <c r="D486" s="16"/>
      <c r="E486" s="17"/>
      <c r="F486" s="17"/>
      <c r="G486" s="17"/>
      <c r="H486" s="17"/>
      <c r="I486" s="17"/>
      <c r="J486" s="17"/>
      <c r="K486" s="17"/>
      <c r="L486" s="17"/>
      <c r="N486" s="11">
        <v>42766</v>
      </c>
      <c r="O486" s="12">
        <v>834.2</v>
      </c>
      <c r="P486" s="13">
        <v>2278.87</v>
      </c>
      <c r="Q486" s="12">
        <v>238.78</v>
      </c>
      <c r="R486" s="12">
        <v>227.51</v>
      </c>
      <c r="S486" s="12">
        <v>416.4</v>
      </c>
      <c r="T486" s="12">
        <v>117.99</v>
      </c>
      <c r="U486" s="12">
        <v>395.83</v>
      </c>
      <c r="V486" s="12">
        <v>705.29</v>
      </c>
      <c r="W486" s="12">
        <v>970.4</v>
      </c>
      <c r="Y486" s="21">
        <f>(O486-O485)/O485</f>
        <v>8.5354353555626133E-3</v>
      </c>
      <c r="Z486" s="21">
        <f>(P486-P485)/P485</f>
        <v>-8.8999956157665837E-4</v>
      </c>
      <c r="AA486" s="21">
        <f>(Q486-Q485)/Q485</f>
        <v>-2.1313051109531989E-3</v>
      </c>
      <c r="AB486" s="31">
        <v>0</v>
      </c>
      <c r="AC486" s="21">
        <f>(S486-S485)/S485</f>
        <v>1.2262857967250739E-3</v>
      </c>
      <c r="AD486" s="21">
        <f>(T486-T485)/T485</f>
        <v>9.1515566199109923E-3</v>
      </c>
      <c r="AE486" s="21">
        <f>(U486-U485)/U485</f>
        <v>5.8956570353993374E-3</v>
      </c>
      <c r="AF486" s="21">
        <f>(V486-V485)/V485</f>
        <v>1.2882008272058699E-2</v>
      </c>
      <c r="AG486" s="21">
        <f>(W486-W485)/W485</f>
        <v>5.4347117494947722E-2</v>
      </c>
    </row>
    <row r="487" spans="4:33" x14ac:dyDescent="0.2">
      <c r="D487" s="16"/>
      <c r="E487" s="17"/>
      <c r="F487" s="17"/>
      <c r="G487" s="17"/>
      <c r="H487" s="17"/>
      <c r="I487" s="17"/>
      <c r="J487" s="17"/>
      <c r="K487" s="17"/>
      <c r="L487" s="17"/>
      <c r="N487" s="11">
        <v>42767</v>
      </c>
      <c r="O487" s="12">
        <v>832.48</v>
      </c>
      <c r="P487" s="13">
        <v>2279.5500000000002</v>
      </c>
      <c r="Q487" s="12">
        <v>239.76</v>
      </c>
      <c r="R487" s="12">
        <v>227.52</v>
      </c>
      <c r="S487" s="12">
        <v>415.77</v>
      </c>
      <c r="T487" s="12">
        <v>117.58</v>
      </c>
      <c r="U487" s="12">
        <v>401.7</v>
      </c>
      <c r="V487" s="12">
        <v>703.48</v>
      </c>
      <c r="W487" s="12">
        <v>989.02</v>
      </c>
      <c r="Y487" s="21">
        <f>(O487-O486)/O486</f>
        <v>-2.0618556701031254E-3</v>
      </c>
      <c r="Z487" s="21">
        <f>(P487-P486)/P486</f>
        <v>2.9839350204280678E-4</v>
      </c>
      <c r="AA487" s="21">
        <f>(Q487-Q486)/Q486</f>
        <v>4.1041963313509918E-3</v>
      </c>
      <c r="AB487" s="31">
        <v>0</v>
      </c>
      <c r="AC487" s="21">
        <f>(S487-S486)/S486</f>
        <v>-1.5129682997118048E-3</v>
      </c>
      <c r="AD487" s="21">
        <f>(T487-T486)/T486</f>
        <v>-3.4748707517585947E-3</v>
      </c>
      <c r="AE487" s="21">
        <f>(U487-U486)/U486</f>
        <v>1.4829598565040561E-2</v>
      </c>
      <c r="AF487" s="21">
        <f>(V487-V486)/V486</f>
        <v>-2.5663202370655269E-3</v>
      </c>
      <c r="AG487" s="21">
        <f>(W487-W486)/W486</f>
        <v>1.918796372629844E-2</v>
      </c>
    </row>
    <row r="488" spans="4:33" x14ac:dyDescent="0.2">
      <c r="D488" s="16"/>
      <c r="E488" s="17"/>
      <c r="F488" s="17"/>
      <c r="G488" s="17"/>
      <c r="H488" s="17"/>
      <c r="I488" s="17"/>
      <c r="J488" s="17"/>
      <c r="K488" s="17"/>
      <c r="L488" s="17"/>
      <c r="N488" s="11">
        <v>42768</v>
      </c>
      <c r="O488" s="12">
        <v>828.22</v>
      </c>
      <c r="P488" s="13">
        <v>2280.85</v>
      </c>
      <c r="Q488" s="12">
        <v>240.41</v>
      </c>
      <c r="R488" s="12">
        <v>227.53</v>
      </c>
      <c r="S488" s="12">
        <v>415.91</v>
      </c>
      <c r="T488" s="12">
        <v>117.93</v>
      </c>
      <c r="U488" s="12">
        <v>400.35</v>
      </c>
      <c r="V488" s="12">
        <v>709.94</v>
      </c>
      <c r="W488" s="13">
        <v>1011.8</v>
      </c>
      <c r="Y488" s="21">
        <f>(O488-O487)/O487</f>
        <v>-5.1172400538150959E-3</v>
      </c>
      <c r="Z488" s="21">
        <f>(P488-P487)/P487</f>
        <v>5.7028799543757628E-4</v>
      </c>
      <c r="AA488" s="21">
        <f>(Q488-Q487)/Q487</f>
        <v>2.7110443777110683E-3</v>
      </c>
      <c r="AB488" s="31">
        <v>0</v>
      </c>
      <c r="AC488" s="21">
        <f>(S488-S487)/S487</f>
        <v>3.3672463140689134E-4</v>
      </c>
      <c r="AD488" s="21">
        <f>(T488-T487)/T487</f>
        <v>2.9766967171288359E-3</v>
      </c>
      <c r="AE488" s="21">
        <f>(U488-U487)/U487</f>
        <v>-3.360716952949878E-3</v>
      </c>
      <c r="AF488" s="21">
        <f>(V488-V487)/V487</f>
        <v>9.1829192016831124E-3</v>
      </c>
      <c r="AG488" s="21">
        <f>(W488-W487)/W487</f>
        <v>2.3032901255788531E-2</v>
      </c>
    </row>
    <row r="489" spans="4:33" x14ac:dyDescent="0.2">
      <c r="D489" s="16"/>
      <c r="E489" s="17"/>
      <c r="F489" s="17"/>
      <c r="G489" s="17"/>
      <c r="H489" s="17"/>
      <c r="I489" s="17"/>
      <c r="J489" s="17"/>
      <c r="K489" s="17"/>
      <c r="L489" s="17"/>
      <c r="N489" s="11">
        <v>42769</v>
      </c>
      <c r="O489" s="12">
        <v>841.34</v>
      </c>
      <c r="P489" s="13">
        <v>2297.42</v>
      </c>
      <c r="Q489" s="12">
        <v>241.59</v>
      </c>
      <c r="R489" s="12">
        <v>227.53</v>
      </c>
      <c r="S489" s="12">
        <v>415.49</v>
      </c>
      <c r="T489" s="12">
        <v>117.87</v>
      </c>
      <c r="U489" s="12">
        <v>400.38</v>
      </c>
      <c r="V489" s="12">
        <v>710.76</v>
      </c>
      <c r="W489" s="13">
        <v>1029.9100000000001</v>
      </c>
      <c r="Y489" s="21">
        <f>(O489-O488)/O488</f>
        <v>1.5841201613097974E-2</v>
      </c>
      <c r="Z489" s="21">
        <f>(P489-P488)/P488</f>
        <v>7.2648354780016945E-3</v>
      </c>
      <c r="AA489" s="21">
        <f>(Q489-Q488)/Q488</f>
        <v>4.9082816854540447E-3</v>
      </c>
      <c r="AB489" s="31">
        <v>0</v>
      </c>
      <c r="AC489" s="21">
        <f>(S489-S488)/S488</f>
        <v>-1.0098338582866869E-3</v>
      </c>
      <c r="AD489" s="21">
        <f>(T489-T488)/T488</f>
        <v>-5.0877639277539452E-4</v>
      </c>
      <c r="AE489" s="21">
        <f>(U489-U488)/U488</f>
        <v>7.4934432371606628E-5</v>
      </c>
      <c r="AF489" s="21">
        <f>(V489-V488)/V488</f>
        <v>1.1550271853958591E-3</v>
      </c>
      <c r="AG489" s="21">
        <f>(W489-W488)/W488</f>
        <v>1.7898794228108448E-2</v>
      </c>
    </row>
    <row r="490" spans="4:33" x14ac:dyDescent="0.2">
      <c r="D490" s="16"/>
      <c r="E490" s="17"/>
      <c r="F490" s="17"/>
      <c r="G490" s="17"/>
      <c r="H490" s="17"/>
      <c r="I490" s="17"/>
      <c r="J490" s="17"/>
      <c r="K490" s="17"/>
      <c r="L490" s="17"/>
      <c r="N490" s="11">
        <v>42772</v>
      </c>
      <c r="O490" s="12">
        <v>833.76</v>
      </c>
      <c r="P490" s="13">
        <v>2292.56</v>
      </c>
      <c r="Q490" s="12">
        <v>242.39</v>
      </c>
      <c r="R490" s="12">
        <v>227.54</v>
      </c>
      <c r="S490" s="12">
        <v>417.51</v>
      </c>
      <c r="T490" s="12">
        <v>117.52</v>
      </c>
      <c r="U490" s="12">
        <v>396.76</v>
      </c>
      <c r="V490" s="12">
        <v>717.34</v>
      </c>
      <c r="W490" s="13">
        <v>1038.1500000000001</v>
      </c>
      <c r="Y490" s="21">
        <f>(O490-O489)/O489</f>
        <v>-9.0094373261702058E-3</v>
      </c>
      <c r="Z490" s="21">
        <f>(P490-P489)/P489</f>
        <v>-2.115416423640487E-3</v>
      </c>
      <c r="AA490" s="21">
        <f>(Q490-Q489)/Q489</f>
        <v>3.3113953392109896E-3</v>
      </c>
      <c r="AB490" s="31">
        <v>0</v>
      </c>
      <c r="AC490" s="21">
        <f>(S490-S489)/S489</f>
        <v>4.8617295241762297E-3</v>
      </c>
      <c r="AD490" s="21">
        <f>(T490-T489)/T489</f>
        <v>-2.9693730380928865E-3</v>
      </c>
      <c r="AE490" s="21">
        <f>(U490-U489)/U489</f>
        <v>-9.0414106598731316E-3</v>
      </c>
      <c r="AF490" s="21">
        <f>(V490-V489)/V489</f>
        <v>9.2576959873938332E-3</v>
      </c>
      <c r="AG490" s="21">
        <f>(W490-W489)/W489</f>
        <v>8.0006990902117738E-3</v>
      </c>
    </row>
    <row r="491" spans="4:33" x14ac:dyDescent="0.2">
      <c r="D491" s="16"/>
      <c r="E491" s="17"/>
      <c r="F491" s="17"/>
      <c r="G491" s="17"/>
      <c r="H491" s="17"/>
      <c r="I491" s="17"/>
      <c r="J491" s="17"/>
      <c r="K491" s="17"/>
      <c r="L491" s="17"/>
      <c r="N491" s="11">
        <v>42773</v>
      </c>
      <c r="O491" s="12">
        <v>830.46</v>
      </c>
      <c r="P491" s="13">
        <v>2293.08</v>
      </c>
      <c r="Q491" s="12">
        <v>241.88</v>
      </c>
      <c r="R491" s="12">
        <v>227.54</v>
      </c>
      <c r="S491" s="12">
        <v>418.14</v>
      </c>
      <c r="T491" s="12">
        <v>117.21</v>
      </c>
      <c r="U491" s="12">
        <v>395.5</v>
      </c>
      <c r="V491" s="12">
        <v>719.67</v>
      </c>
      <c r="W491" s="13">
        <v>1061.3499999999999</v>
      </c>
      <c r="Y491" s="21">
        <f>(O491-O490)/O490</f>
        <v>-3.9579735175589549E-3</v>
      </c>
      <c r="Z491" s="21">
        <f>(P491-P490)/P490</f>
        <v>2.2682067208709122E-4</v>
      </c>
      <c r="AA491" s="21">
        <f>(Q491-Q490)/Q490</f>
        <v>-2.1040471966664916E-3</v>
      </c>
      <c r="AB491" s="31">
        <v>0</v>
      </c>
      <c r="AC491" s="21">
        <f>(S491-S490)/S490</f>
        <v>1.5089458935115218E-3</v>
      </c>
      <c r="AD491" s="21">
        <f>(T491-T490)/T490</f>
        <v>-2.6378488767869494E-3</v>
      </c>
      <c r="AE491" s="21">
        <f>(U491-U490)/U490</f>
        <v>-3.1757233592095749E-3</v>
      </c>
      <c r="AF491" s="21">
        <f>(V491-V490)/V490</f>
        <v>3.2481110770344983E-3</v>
      </c>
      <c r="AG491" s="21">
        <f>(W491-W490)/W490</f>
        <v>2.2347444974232834E-2</v>
      </c>
    </row>
    <row r="492" spans="4:33" x14ac:dyDescent="0.2">
      <c r="D492" s="16"/>
      <c r="E492" s="17"/>
      <c r="F492" s="17"/>
      <c r="G492" s="17"/>
      <c r="H492" s="17"/>
      <c r="I492" s="17"/>
      <c r="J492" s="17"/>
      <c r="K492" s="17"/>
      <c r="L492" s="17"/>
      <c r="N492" s="11">
        <v>42774</v>
      </c>
      <c r="O492" s="12">
        <v>829.15</v>
      </c>
      <c r="P492" s="13">
        <v>2294.67</v>
      </c>
      <c r="Q492" s="12">
        <v>242.82</v>
      </c>
      <c r="R492" s="12">
        <v>227.54</v>
      </c>
      <c r="S492" s="12">
        <v>419.12</v>
      </c>
      <c r="T492" s="12">
        <v>118.06</v>
      </c>
      <c r="U492" s="12">
        <v>398.78</v>
      </c>
      <c r="V492" s="12">
        <v>721.65</v>
      </c>
      <c r="W492" s="13">
        <v>1063.07</v>
      </c>
      <c r="Y492" s="21">
        <f>(O492-O491)/O491</f>
        <v>-1.5774390097055356E-3</v>
      </c>
      <c r="Z492" s="21">
        <f>(P492-P491)/P491</f>
        <v>6.9339054895605282E-4</v>
      </c>
      <c r="AA492" s="21">
        <f>(Q492-Q491)/Q491</f>
        <v>3.8862245741690003E-3</v>
      </c>
      <c r="AB492" s="31">
        <v>0</v>
      </c>
      <c r="AC492" s="21">
        <f>(S492-S491)/S491</f>
        <v>2.3437126321328222E-3</v>
      </c>
      <c r="AD492" s="21">
        <f>(T492-T491)/T491</f>
        <v>7.2519409606689577E-3</v>
      </c>
      <c r="AE492" s="21">
        <f>(U492-U491)/U491</f>
        <v>8.2932996207331806E-3</v>
      </c>
      <c r="AF492" s="21">
        <f>(V492-V491)/V491</f>
        <v>2.7512609946225607E-3</v>
      </c>
      <c r="AG492" s="21">
        <f>(W492-W491)/W491</f>
        <v>1.6205775663070876E-3</v>
      </c>
    </row>
    <row r="493" spans="4:33" x14ac:dyDescent="0.2">
      <c r="D493" s="16"/>
      <c r="E493" s="17"/>
      <c r="F493" s="17"/>
      <c r="G493" s="17"/>
      <c r="H493" s="17"/>
      <c r="I493" s="17"/>
      <c r="J493" s="17"/>
      <c r="K493" s="17"/>
      <c r="L493" s="17"/>
      <c r="N493" s="11">
        <v>42775</v>
      </c>
      <c r="O493" s="12">
        <v>842.77</v>
      </c>
      <c r="P493" s="13">
        <v>2307.87</v>
      </c>
      <c r="Q493" s="12">
        <v>244.01</v>
      </c>
      <c r="R493" s="12">
        <v>227.54</v>
      </c>
      <c r="S493" s="12">
        <v>417.77</v>
      </c>
      <c r="T493" s="12">
        <v>117.69</v>
      </c>
      <c r="U493" s="12">
        <v>401.76</v>
      </c>
      <c r="V493" s="12">
        <v>720.07</v>
      </c>
      <c r="W493" s="12">
        <v>994.38</v>
      </c>
      <c r="Y493" s="21">
        <f>(O493-O492)/O492</f>
        <v>1.6426460833383592E-2</v>
      </c>
      <c r="Z493" s="21">
        <f>(P493-P492)/P492</f>
        <v>5.7524611382027994E-3</v>
      </c>
      <c r="AA493" s="21">
        <f>(Q493-Q492)/Q492</f>
        <v>4.9007495263981458E-3</v>
      </c>
      <c r="AB493" s="31">
        <v>0</v>
      </c>
      <c r="AC493" s="21">
        <f>(S493-S492)/S492</f>
        <v>-3.221034548578027E-3</v>
      </c>
      <c r="AD493" s="21">
        <f>(T493-T492)/T492</f>
        <v>-3.1339996611892641E-3</v>
      </c>
      <c r="AE493" s="21">
        <f>(U493-U492)/U492</f>
        <v>7.4727920156477719E-3</v>
      </c>
      <c r="AF493" s="21">
        <f>(V493-V492)/V492</f>
        <v>-2.1894270075520366E-3</v>
      </c>
      <c r="AG493" s="21">
        <f>(W493-W492)/W492</f>
        <v>-6.4614747852916501E-2</v>
      </c>
    </row>
    <row r="494" spans="4:33" x14ac:dyDescent="0.2">
      <c r="D494" s="16"/>
      <c r="E494" s="17"/>
      <c r="F494" s="17"/>
      <c r="G494" s="17"/>
      <c r="H494" s="17"/>
      <c r="I494" s="17"/>
      <c r="J494" s="17"/>
      <c r="K494" s="17"/>
      <c r="L494" s="17"/>
      <c r="N494" s="11">
        <v>42776</v>
      </c>
      <c r="O494" s="12">
        <v>849.64</v>
      </c>
      <c r="P494" s="13">
        <v>2316.1</v>
      </c>
      <c r="Q494" s="12">
        <v>245.32</v>
      </c>
      <c r="R494" s="12">
        <v>227.55</v>
      </c>
      <c r="S494" s="12">
        <v>417.61</v>
      </c>
      <c r="T494" s="12">
        <v>117.19</v>
      </c>
      <c r="U494" s="12">
        <v>407.83</v>
      </c>
      <c r="V494" s="12">
        <v>719.55</v>
      </c>
      <c r="W494" s="12">
        <v>988.67</v>
      </c>
      <c r="Y494" s="21">
        <f>(O494-O493)/O493</f>
        <v>8.1516902595014113E-3</v>
      </c>
      <c r="Z494" s="21">
        <f>(P494-P493)/P493</f>
        <v>3.566058746809837E-3</v>
      </c>
      <c r="AA494" s="21">
        <f>(Q494-Q493)/Q493</f>
        <v>5.3686324330970139E-3</v>
      </c>
      <c r="AB494" s="31">
        <v>0</v>
      </c>
      <c r="AC494" s="21">
        <f>(S494-S493)/S493</f>
        <v>-3.8298585345996163E-4</v>
      </c>
      <c r="AD494" s="21">
        <f>(T494-T493)/T493</f>
        <v>-4.2484493159996601E-3</v>
      </c>
      <c r="AE494" s="21">
        <f>(U494-U493)/U493</f>
        <v>1.5108522500995602E-2</v>
      </c>
      <c r="AF494" s="21">
        <f>(V494-V493)/V493</f>
        <v>-7.2215201299886879E-4</v>
      </c>
      <c r="AG494" s="21">
        <f>(W494-W493)/W493</f>
        <v>-5.7422715662020923E-3</v>
      </c>
    </row>
    <row r="495" spans="4:33" x14ac:dyDescent="0.2">
      <c r="D495" s="16"/>
      <c r="E495" s="17"/>
      <c r="F495" s="17"/>
      <c r="G495" s="17"/>
      <c r="H495" s="17"/>
      <c r="I495" s="17"/>
      <c r="J495" s="17"/>
      <c r="K495" s="17"/>
      <c r="L495" s="17"/>
      <c r="N495" s="11">
        <v>42779</v>
      </c>
      <c r="O495" s="12">
        <v>851.46</v>
      </c>
      <c r="P495" s="13">
        <v>2328.25</v>
      </c>
      <c r="Q495" s="12">
        <v>246.93</v>
      </c>
      <c r="R495" s="12">
        <v>227.55</v>
      </c>
      <c r="S495" s="12">
        <v>417.32</v>
      </c>
      <c r="T495" s="12">
        <v>117.01</v>
      </c>
      <c r="U495" s="12">
        <v>403.78</v>
      </c>
      <c r="V495" s="12">
        <v>713.67</v>
      </c>
      <c r="W495" s="12">
        <v>990.64</v>
      </c>
      <c r="Y495" s="21">
        <f>(O495-O494)/O494</f>
        <v>2.1420837060402644E-3</v>
      </c>
      <c r="Z495" s="21">
        <f>(P495-P494)/P494</f>
        <v>5.2458874832693285E-3</v>
      </c>
      <c r="AA495" s="21">
        <f>(Q495-Q494)/Q494</f>
        <v>6.5628566769933708E-3</v>
      </c>
      <c r="AB495" s="31">
        <v>0</v>
      </c>
      <c r="AC495" s="21">
        <f>(S495-S494)/S494</f>
        <v>-6.9442781542592476E-4</v>
      </c>
      <c r="AD495" s="21">
        <f>(T495-T494)/T494</f>
        <v>-1.5359672326989728E-3</v>
      </c>
      <c r="AE495" s="21">
        <f>(U495-U494)/U494</f>
        <v>-9.930608341711035E-3</v>
      </c>
      <c r="AF495" s="21">
        <f>(V495-V494)/V494</f>
        <v>-8.1717740254325568E-3</v>
      </c>
      <c r="AG495" s="21">
        <f>(W495-W494)/W494</f>
        <v>1.9925758847745226E-3</v>
      </c>
    </row>
    <row r="496" spans="4:33" x14ac:dyDescent="0.2">
      <c r="D496" s="16"/>
      <c r="E496" s="17"/>
      <c r="F496" s="17"/>
      <c r="G496" s="17"/>
      <c r="H496" s="17"/>
      <c r="I496" s="17"/>
      <c r="J496" s="17"/>
      <c r="K496" s="17"/>
      <c r="L496" s="17"/>
      <c r="N496" s="11">
        <v>42780</v>
      </c>
      <c r="O496" s="12">
        <v>853.19</v>
      </c>
      <c r="P496" s="13">
        <v>2337.58</v>
      </c>
      <c r="Q496" s="12">
        <v>246.33</v>
      </c>
      <c r="R496" s="12">
        <v>227.55</v>
      </c>
      <c r="S496" s="12">
        <v>416.67</v>
      </c>
      <c r="T496" s="12">
        <v>116.51</v>
      </c>
      <c r="U496" s="12">
        <v>405.1</v>
      </c>
      <c r="V496" s="12">
        <v>713.44</v>
      </c>
      <c r="W496" s="13">
        <v>1004.55</v>
      </c>
      <c r="Y496" s="21">
        <f>(O496-O495)/O495</f>
        <v>2.0318041951471804E-3</v>
      </c>
      <c r="Z496" s="21">
        <f>(P496-P495)/P495</f>
        <v>4.0073016213894247E-3</v>
      </c>
      <c r="AA496" s="21">
        <f>(Q496-Q495)/Q495</f>
        <v>-2.4298384157453298E-3</v>
      </c>
      <c r="AB496" s="31">
        <v>0</v>
      </c>
      <c r="AC496" s="21">
        <f>(S496-S495)/S495</f>
        <v>-1.5575577494488096E-3</v>
      </c>
      <c r="AD496" s="21">
        <f>(T496-T495)/T495</f>
        <v>-4.2731390479446201E-3</v>
      </c>
      <c r="AE496" s="21">
        <f>(U496-U495)/U495</f>
        <v>3.2691069394225817E-3</v>
      </c>
      <c r="AF496" s="21">
        <f>(V496-V495)/V495</f>
        <v>-3.2227780346645438E-4</v>
      </c>
      <c r="AG496" s="21">
        <f>(W496-W495)/W495</f>
        <v>1.4041427763869789E-2</v>
      </c>
    </row>
    <row r="497" spans="4:33" x14ac:dyDescent="0.2">
      <c r="D497" s="16"/>
      <c r="E497" s="17"/>
      <c r="F497" s="17"/>
      <c r="G497" s="17"/>
      <c r="H497" s="17"/>
      <c r="I497" s="17"/>
      <c r="J497" s="17"/>
      <c r="K497" s="17"/>
      <c r="L497" s="17"/>
      <c r="N497" s="11">
        <v>42781</v>
      </c>
      <c r="O497" s="12">
        <v>857.91</v>
      </c>
      <c r="P497" s="13">
        <v>2349.25</v>
      </c>
      <c r="Q497" s="12">
        <v>248.43</v>
      </c>
      <c r="R497" s="12">
        <v>227.55</v>
      </c>
      <c r="S497" s="12">
        <v>416.12</v>
      </c>
      <c r="T497" s="12">
        <v>116.58</v>
      </c>
      <c r="U497" s="12">
        <v>405.48</v>
      </c>
      <c r="V497" s="12">
        <v>717.92</v>
      </c>
      <c r="W497" s="13">
        <v>1007.48</v>
      </c>
      <c r="Y497" s="21">
        <f>(O497-O496)/O496</f>
        <v>5.53217923323048E-3</v>
      </c>
      <c r="Z497" s="21">
        <f>(P497-P496)/P496</f>
        <v>4.9923425080639263E-3</v>
      </c>
      <c r="AA497" s="21">
        <f>(Q497-Q496)/Q496</f>
        <v>8.5251491901108031E-3</v>
      </c>
      <c r="AB497" s="31">
        <v>0</v>
      </c>
      <c r="AC497" s="21">
        <f>(S497-S496)/S496</f>
        <v>-1.3199894400845065E-3</v>
      </c>
      <c r="AD497" s="21">
        <f>(T497-T496)/T496</f>
        <v>6.0080679769970973E-4</v>
      </c>
      <c r="AE497" s="21">
        <f>(U497-U496)/U496</f>
        <v>9.3803999012588351E-4</v>
      </c>
      <c r="AF497" s="21">
        <f>(V497-V496)/V496</f>
        <v>6.2794348508632882E-3</v>
      </c>
      <c r="AG497" s="21">
        <f>(W497-W496)/W496</f>
        <v>2.9167288835797757E-3</v>
      </c>
    </row>
    <row r="498" spans="4:33" x14ac:dyDescent="0.2">
      <c r="D498" s="16"/>
      <c r="E498" s="17"/>
      <c r="F498" s="17"/>
      <c r="G498" s="17"/>
      <c r="H498" s="17"/>
      <c r="I498" s="17"/>
      <c r="J498" s="17"/>
      <c r="K498" s="17"/>
      <c r="L498" s="17"/>
      <c r="N498" s="11">
        <v>42782</v>
      </c>
      <c r="O498" s="12">
        <v>856.27</v>
      </c>
      <c r="P498" s="13">
        <v>2347.2199999999998</v>
      </c>
      <c r="Q498" s="12">
        <v>249.45</v>
      </c>
      <c r="R498" s="12">
        <v>227.57</v>
      </c>
      <c r="S498" s="12">
        <v>417.42</v>
      </c>
      <c r="T498" s="12">
        <v>117.61</v>
      </c>
      <c r="U498" s="12">
        <v>403.71</v>
      </c>
      <c r="V498" s="12">
        <v>722.87</v>
      </c>
      <c r="W498" s="13">
        <v>1027.44</v>
      </c>
      <c r="Y498" s="21">
        <f>(O498-O497)/O497</f>
        <v>-1.9116224312573421E-3</v>
      </c>
      <c r="Z498" s="21">
        <f>(P498-P497)/P497</f>
        <v>-8.6410556560612964E-4</v>
      </c>
      <c r="AA498" s="21">
        <f>(Q498-Q497)/Q497</f>
        <v>4.1057843255644724E-3</v>
      </c>
      <c r="AB498" s="31">
        <v>0</v>
      </c>
      <c r="AC498" s="21">
        <f>(S498-S497)/S497</f>
        <v>3.1240988176487825E-3</v>
      </c>
      <c r="AD498" s="21">
        <f>(T498-T497)/T497</f>
        <v>8.8351346714702454E-3</v>
      </c>
      <c r="AE498" s="21">
        <f>(U498-U497)/U497</f>
        <v>-4.3651968037881983E-3</v>
      </c>
      <c r="AF498" s="21">
        <f>(V498-V497)/V497</f>
        <v>6.8949186538890764E-3</v>
      </c>
      <c r="AG498" s="21">
        <f>(W498-W497)/W497</f>
        <v>1.9811807678564376E-2</v>
      </c>
    </row>
    <row r="499" spans="4:33" x14ac:dyDescent="0.2">
      <c r="D499" s="16"/>
      <c r="E499" s="17"/>
      <c r="F499" s="17"/>
      <c r="G499" s="17"/>
      <c r="H499" s="17"/>
      <c r="I499" s="17"/>
      <c r="J499" s="17"/>
      <c r="K499" s="17"/>
      <c r="L499" s="17"/>
      <c r="N499" s="11">
        <v>42783</v>
      </c>
      <c r="O499" s="12">
        <v>855.1</v>
      </c>
      <c r="P499" s="13">
        <v>2351.16</v>
      </c>
      <c r="Q499" s="12">
        <v>247.88</v>
      </c>
      <c r="R499" s="12">
        <v>227.58</v>
      </c>
      <c r="S499" s="12">
        <v>418</v>
      </c>
      <c r="T499" s="12">
        <v>117.41</v>
      </c>
      <c r="U499" s="12">
        <v>403.03</v>
      </c>
      <c r="V499" s="12">
        <v>721.41</v>
      </c>
      <c r="W499" s="13">
        <v>1046.21</v>
      </c>
      <c r="Y499" s="21">
        <f>(O499-O498)/O498</f>
        <v>-1.366391441951673E-3</v>
      </c>
      <c r="Z499" s="21">
        <f>(P499-P498)/P498</f>
        <v>1.6785814708463864E-3</v>
      </c>
      <c r="AA499" s="21">
        <f>(Q499-Q498)/Q498</f>
        <v>-6.2938464622168504E-3</v>
      </c>
      <c r="AB499" s="31">
        <v>0</v>
      </c>
      <c r="AC499" s="21">
        <f>(S499-S498)/S498</f>
        <v>1.3894878060466294E-3</v>
      </c>
      <c r="AD499" s="21">
        <f>(T499-T498)/T498</f>
        <v>-1.700535668735676E-3</v>
      </c>
      <c r="AE499" s="21">
        <f>(U499-U498)/U498</f>
        <v>-1.684377399618555E-3</v>
      </c>
      <c r="AF499" s="21">
        <f>(V499-V498)/V498</f>
        <v>-2.0197269218532191E-3</v>
      </c>
      <c r="AG499" s="21">
        <f>(W499-W498)/W498</f>
        <v>1.8268706688468406E-2</v>
      </c>
    </row>
    <row r="500" spans="4:33" x14ac:dyDescent="0.2">
      <c r="D500" s="16"/>
      <c r="E500" s="17"/>
      <c r="F500" s="17"/>
      <c r="G500" s="17"/>
      <c r="H500" s="17"/>
      <c r="I500" s="17"/>
      <c r="J500" s="17"/>
      <c r="K500" s="17"/>
      <c r="L500" s="17"/>
      <c r="N500" s="11">
        <v>42787</v>
      </c>
      <c r="O500" s="12">
        <v>862.21</v>
      </c>
      <c r="P500" s="13">
        <v>2365.38</v>
      </c>
      <c r="Q500" s="12">
        <v>249.31</v>
      </c>
      <c r="R500" s="12">
        <v>227.58</v>
      </c>
      <c r="S500" s="12">
        <v>418.12</v>
      </c>
      <c r="T500" s="12">
        <v>116.86</v>
      </c>
      <c r="U500" s="12">
        <v>404.51</v>
      </c>
      <c r="V500" s="12">
        <v>721.3</v>
      </c>
      <c r="W500" s="13">
        <v>1115.3</v>
      </c>
      <c r="Y500" s="21">
        <f>(O500-O499)/O499</f>
        <v>8.3148169804701366E-3</v>
      </c>
      <c r="Z500" s="21">
        <f>(P500-P499)/P499</f>
        <v>6.048078395345385E-3</v>
      </c>
      <c r="AA500" s="21">
        <f>(Q500-Q499)/Q499</f>
        <v>5.7689204453768225E-3</v>
      </c>
      <c r="AB500" s="31">
        <v>0</v>
      </c>
      <c r="AC500" s="21">
        <f>(S500-S499)/S499</f>
        <v>2.8708133971292956E-4</v>
      </c>
      <c r="AD500" s="21">
        <f>(T500-T499)/T499</f>
        <v>-4.6844391448769033E-3</v>
      </c>
      <c r="AE500" s="21">
        <f>(U500-U499)/U499</f>
        <v>3.6721832121678743E-3</v>
      </c>
      <c r="AF500" s="21">
        <f>(V500-V499)/V499</f>
        <v>-1.5247917273119815E-4</v>
      </c>
      <c r="AG500" s="21">
        <f>(W500-W499)/W499</f>
        <v>6.6038367058238706E-2</v>
      </c>
    </row>
    <row r="501" spans="4:33" x14ac:dyDescent="0.2">
      <c r="D501" s="16"/>
      <c r="E501" s="17"/>
      <c r="F501" s="17"/>
      <c r="G501" s="17"/>
      <c r="H501" s="17"/>
      <c r="I501" s="17"/>
      <c r="J501" s="17"/>
      <c r="K501" s="17"/>
      <c r="L501" s="17"/>
      <c r="N501" s="11">
        <v>42788</v>
      </c>
      <c r="O501" s="12">
        <v>859.15</v>
      </c>
      <c r="P501" s="13">
        <v>2362.8200000000002</v>
      </c>
      <c r="Q501" s="12">
        <v>250.61</v>
      </c>
      <c r="R501" s="12">
        <v>227.59</v>
      </c>
      <c r="S501" s="12">
        <v>418.36</v>
      </c>
      <c r="T501" s="12">
        <v>117.07</v>
      </c>
      <c r="U501" s="12">
        <v>401.58</v>
      </c>
      <c r="V501" s="12">
        <v>718.04</v>
      </c>
      <c r="W501" s="13">
        <v>1117.44</v>
      </c>
      <c r="Y501" s="21">
        <f>(O501-O500)/O500</f>
        <v>-3.5490193804294302E-3</v>
      </c>
      <c r="Z501" s="21">
        <f>(P501-P500)/P500</f>
        <v>-1.0822785345271986E-3</v>
      </c>
      <c r="AA501" s="21">
        <f>(Q501-Q500)/Q500</f>
        <v>5.2143917211504203E-3</v>
      </c>
      <c r="AB501" s="31">
        <v>0</v>
      </c>
      <c r="AC501" s="21">
        <f>(S501-S500)/S500</f>
        <v>5.7399789534107214E-4</v>
      </c>
      <c r="AD501" s="21">
        <f>(T501-T500)/T500</f>
        <v>1.7970220776997582E-3</v>
      </c>
      <c r="AE501" s="21">
        <f>(U501-U500)/U500</f>
        <v>-7.2433314380361599E-3</v>
      </c>
      <c r="AF501" s="21">
        <f>(V501-V500)/V500</f>
        <v>-4.5196173575488578E-3</v>
      </c>
      <c r="AG501" s="21">
        <f>(W501-W500)/W500</f>
        <v>1.9187662512329419E-3</v>
      </c>
    </row>
    <row r="502" spans="4:33" x14ac:dyDescent="0.2">
      <c r="D502" s="16"/>
      <c r="E502" s="17"/>
      <c r="F502" s="17"/>
      <c r="G502" s="17"/>
      <c r="H502" s="17"/>
      <c r="I502" s="17"/>
      <c r="J502" s="17"/>
      <c r="K502" s="17"/>
      <c r="L502" s="17"/>
      <c r="N502" s="11">
        <v>42789</v>
      </c>
      <c r="O502" s="12">
        <v>853.13</v>
      </c>
      <c r="P502" s="13">
        <v>2363.81</v>
      </c>
      <c r="Q502" s="12">
        <v>250.88</v>
      </c>
      <c r="R502" s="12">
        <v>227.6</v>
      </c>
      <c r="S502" s="12">
        <v>419.23</v>
      </c>
      <c r="T502" s="12">
        <v>118.08</v>
      </c>
      <c r="U502" s="12">
        <v>403.74</v>
      </c>
      <c r="V502" s="12">
        <v>728.57</v>
      </c>
      <c r="W502" s="13">
        <v>1166.72</v>
      </c>
      <c r="Y502" s="21">
        <f>(O502-O501)/O501</f>
        <v>-7.0069254495722308E-3</v>
      </c>
      <c r="Z502" s="21">
        <f>(P502-P501)/P501</f>
        <v>4.1899086684545658E-4</v>
      </c>
      <c r="AA502" s="21">
        <f>(Q502-Q501)/Q501</f>
        <v>1.0773712142371885E-3</v>
      </c>
      <c r="AB502" s="31">
        <v>0</v>
      </c>
      <c r="AC502" s="21">
        <f>(S502-S501)/S501</f>
        <v>2.0795487140262085E-3</v>
      </c>
      <c r="AD502" s="21">
        <f>(T502-T501)/T501</f>
        <v>8.6273169898351855E-3</v>
      </c>
      <c r="AE502" s="21">
        <f>(U502-U501)/U501</f>
        <v>5.3787539220081304E-3</v>
      </c>
      <c r="AF502" s="21">
        <f>(V502-V501)/V501</f>
        <v>1.466492117430796E-2</v>
      </c>
      <c r="AG502" s="21">
        <f>(W502-W501)/W501</f>
        <v>4.4100801832760571E-2</v>
      </c>
    </row>
    <row r="503" spans="4:33" x14ac:dyDescent="0.2">
      <c r="D503" s="16"/>
      <c r="E503" s="17"/>
      <c r="F503" s="17"/>
      <c r="G503" s="17"/>
      <c r="H503" s="17"/>
      <c r="I503" s="17"/>
      <c r="J503" s="17"/>
      <c r="K503" s="17"/>
      <c r="L503" s="17"/>
      <c r="N503" s="11">
        <v>42790</v>
      </c>
      <c r="O503" s="12">
        <v>853.19</v>
      </c>
      <c r="P503" s="13">
        <v>2367.34</v>
      </c>
      <c r="Q503" s="12">
        <v>248.65</v>
      </c>
      <c r="R503" s="12">
        <v>227.61</v>
      </c>
      <c r="S503" s="12">
        <v>421</v>
      </c>
      <c r="T503" s="12">
        <v>118.21</v>
      </c>
      <c r="U503" s="12">
        <v>401.83</v>
      </c>
      <c r="V503" s="12">
        <v>732.59</v>
      </c>
      <c r="W503" s="13">
        <v>1173.68</v>
      </c>
      <c r="Y503" s="21">
        <f>(O503-O502)/O502</f>
        <v>7.0329258143611315E-5</v>
      </c>
      <c r="Z503" s="21">
        <f>(P503-P502)/P502</f>
        <v>1.4933518345383937E-3</v>
      </c>
      <c r="AA503" s="21">
        <f>(Q503-Q502)/Q502</f>
        <v>-8.8887117346938375E-3</v>
      </c>
      <c r="AB503" s="31">
        <v>0</v>
      </c>
      <c r="AC503" s="21">
        <f>(S503-S502)/S502</f>
        <v>4.2220260954606821E-3</v>
      </c>
      <c r="AD503" s="21">
        <f>(T503-T502)/T502</f>
        <v>1.1009485094850564E-3</v>
      </c>
      <c r="AE503" s="21">
        <f>(U503-U502)/U502</f>
        <v>-4.730767325506576E-3</v>
      </c>
      <c r="AF503" s="21">
        <f>(V503-V502)/V502</f>
        <v>5.5176578777605192E-3</v>
      </c>
      <c r="AG503" s="21">
        <f>(W503-W502)/W502</f>
        <v>5.9654415798135255E-3</v>
      </c>
    </row>
    <row r="504" spans="4:33" x14ac:dyDescent="0.2">
      <c r="D504" s="16"/>
      <c r="E504" s="17"/>
      <c r="F504" s="17"/>
      <c r="G504" s="17"/>
      <c r="H504" s="17"/>
      <c r="I504" s="17"/>
      <c r="J504" s="17"/>
      <c r="K504" s="17"/>
      <c r="L504" s="17"/>
      <c r="N504" s="11">
        <v>42793</v>
      </c>
      <c r="O504" s="12">
        <v>859.78</v>
      </c>
      <c r="P504" s="13">
        <v>2369.75</v>
      </c>
      <c r="Q504" s="12">
        <v>248.09</v>
      </c>
      <c r="R504" s="12">
        <v>227.61</v>
      </c>
      <c r="S504" s="12">
        <v>420.1</v>
      </c>
      <c r="T504" s="12">
        <v>118.37</v>
      </c>
      <c r="U504" s="12">
        <v>401.06</v>
      </c>
      <c r="V504" s="12">
        <v>732.88</v>
      </c>
      <c r="W504" s="13">
        <v>1179.97</v>
      </c>
      <c r="Y504" s="21">
        <f>(O504-O503)/O503</f>
        <v>7.7239536328366689E-3</v>
      </c>
      <c r="Z504" s="21">
        <f>(P504-P503)/P503</f>
        <v>1.0180202252316332E-3</v>
      </c>
      <c r="AA504" s="21">
        <f>(Q504-Q503)/Q503</f>
        <v>-2.2521616730343946E-3</v>
      </c>
      <c r="AB504" s="31">
        <v>0</v>
      </c>
      <c r="AC504" s="21">
        <f>(S504-S503)/S503</f>
        <v>-2.1377672209025589E-3</v>
      </c>
      <c r="AD504" s="21">
        <f>(T504-T503)/T503</f>
        <v>1.3535233905761848E-3</v>
      </c>
      <c r="AE504" s="21">
        <f>(U504-U503)/U503</f>
        <v>-1.9162332329591663E-3</v>
      </c>
      <c r="AF504" s="21">
        <f>(V504-V503)/V503</f>
        <v>3.9585579928740988E-4</v>
      </c>
      <c r="AG504" s="21">
        <f>(W504-W503)/W503</f>
        <v>5.359212050984905E-3</v>
      </c>
    </row>
    <row r="505" spans="4:33" x14ac:dyDescent="0.2">
      <c r="D505" s="16"/>
      <c r="E505" s="17"/>
      <c r="F505" s="17"/>
      <c r="G505" s="17"/>
      <c r="H505" s="17"/>
      <c r="I505" s="17"/>
      <c r="J505" s="17"/>
      <c r="K505" s="17"/>
      <c r="L505" s="17"/>
      <c r="N505" s="11">
        <v>42794</v>
      </c>
      <c r="O505" s="12">
        <v>846.49</v>
      </c>
      <c r="P505" s="13">
        <v>2363.64</v>
      </c>
      <c r="Q505" s="12">
        <v>246.83</v>
      </c>
      <c r="R505" s="12">
        <v>227.6</v>
      </c>
      <c r="S505" s="12">
        <v>420.52</v>
      </c>
      <c r="T505" s="12">
        <v>118.31</v>
      </c>
      <c r="U505" s="12">
        <v>402.22</v>
      </c>
      <c r="V505" s="12">
        <v>730.03</v>
      </c>
      <c r="W505" s="13">
        <v>1179.97</v>
      </c>
      <c r="Y505" s="21">
        <f>(O505-O504)/O504</f>
        <v>-1.5457442601595716E-2</v>
      </c>
      <c r="Z505" s="21">
        <f>(P505-P504)/P504</f>
        <v>-2.5783310475789123E-3</v>
      </c>
      <c r="AA505" s="21">
        <f>(Q505-Q504)/Q504</f>
        <v>-5.0788020476439637E-3</v>
      </c>
      <c r="AB505" s="31">
        <v>0</v>
      </c>
      <c r="AC505" s="21">
        <f>(S505-S504)/S504</f>
        <v>9.9976196143765545E-4</v>
      </c>
      <c r="AD505" s="21">
        <f>(T505-T504)/T504</f>
        <v>-5.0688519050436998E-4</v>
      </c>
      <c r="AE505" s="21">
        <f>(U505-U504)/U504</f>
        <v>2.8923353114247868E-3</v>
      </c>
      <c r="AF505" s="21">
        <f>(V505-V504)/V504</f>
        <v>-3.8887676017902288E-3</v>
      </c>
      <c r="AG505" s="21">
        <f>(W505-W504)/W504</f>
        <v>0</v>
      </c>
    </row>
    <row r="506" spans="4:33" x14ac:dyDescent="0.2">
      <c r="D506" s="16"/>
      <c r="E506" s="17"/>
      <c r="F506" s="17"/>
      <c r="G506" s="17"/>
      <c r="H506" s="17"/>
      <c r="I506" s="17"/>
      <c r="J506" s="17"/>
      <c r="K506" s="17"/>
      <c r="L506" s="17"/>
      <c r="N506" s="11">
        <v>42795</v>
      </c>
      <c r="O506" s="12">
        <v>862.16</v>
      </c>
      <c r="P506" s="13">
        <v>2395.96</v>
      </c>
      <c r="Q506" s="12">
        <v>247.47</v>
      </c>
      <c r="R506" s="12">
        <v>227.56</v>
      </c>
      <c r="S506" s="12">
        <v>418.22</v>
      </c>
      <c r="T506" s="12">
        <v>116.98</v>
      </c>
      <c r="U506" s="12">
        <v>403.23</v>
      </c>
      <c r="V506" s="12">
        <v>727.76</v>
      </c>
      <c r="W506" s="13">
        <v>1222.5</v>
      </c>
      <c r="Y506" s="21">
        <f>(O506-O505)/O505</f>
        <v>1.8511736700965113E-2</v>
      </c>
      <c r="Z506" s="21">
        <f>(P506-P505)/P505</f>
        <v>1.3673825117192197E-2</v>
      </c>
      <c r="AA506" s="21">
        <f>(Q506-Q505)/Q505</f>
        <v>2.5928776890977042E-3</v>
      </c>
      <c r="AB506" s="31">
        <v>0</v>
      </c>
      <c r="AC506" s="21">
        <f>(S506-S505)/S505</f>
        <v>-5.4694188148006152E-3</v>
      </c>
      <c r="AD506" s="21">
        <f>(T506-T505)/T505</f>
        <v>-1.1241653283746076E-2</v>
      </c>
      <c r="AE506" s="21">
        <f>(U506-U505)/U505</f>
        <v>2.5110635970364251E-3</v>
      </c>
      <c r="AF506" s="21">
        <f>(V506-V505)/V505</f>
        <v>-3.1094612550168921E-3</v>
      </c>
      <c r="AG506" s="21">
        <f>(W506-W505)/W505</f>
        <v>3.6043289236166995E-2</v>
      </c>
    </row>
    <row r="507" spans="4:33" x14ac:dyDescent="0.2">
      <c r="D507" s="16"/>
      <c r="E507" s="17"/>
      <c r="F507" s="17"/>
      <c r="G507" s="17"/>
      <c r="H507" s="17"/>
      <c r="I507" s="17"/>
      <c r="J507" s="17"/>
      <c r="K507" s="17"/>
      <c r="L507" s="17"/>
      <c r="N507" s="11">
        <v>42796</v>
      </c>
      <c r="O507" s="12">
        <v>851.72</v>
      </c>
      <c r="P507" s="13">
        <v>2381.92</v>
      </c>
      <c r="Q507" s="12">
        <v>246.65</v>
      </c>
      <c r="R507" s="12">
        <v>227.53</v>
      </c>
      <c r="S507" s="12">
        <v>417.9</v>
      </c>
      <c r="T507" s="12">
        <v>116.59</v>
      </c>
      <c r="U507" s="12">
        <v>396.12</v>
      </c>
      <c r="V507" s="12">
        <v>717.8</v>
      </c>
      <c r="W507" s="13">
        <v>1251.01</v>
      </c>
      <c r="Y507" s="21">
        <f>(O507-O506)/O506</f>
        <v>-1.2109121276793103E-2</v>
      </c>
      <c r="Z507" s="21">
        <f>(P507-P506)/P506</f>
        <v>-5.8598641045760208E-3</v>
      </c>
      <c r="AA507" s="21">
        <f>(Q507-Q506)/Q506</f>
        <v>-3.3135329534892842E-3</v>
      </c>
      <c r="AB507" s="31">
        <v>0</v>
      </c>
      <c r="AC507" s="21">
        <f>(S507-S506)/S506</f>
        <v>-7.651475300082493E-4</v>
      </c>
      <c r="AD507" s="21">
        <f>(T507-T506)/T506</f>
        <v>-3.3339032313215982E-3</v>
      </c>
      <c r="AE507" s="21">
        <f>(U507-U506)/U506</f>
        <v>-1.7632616620787175E-2</v>
      </c>
      <c r="AF507" s="21">
        <f>(V507-V506)/V506</f>
        <v>-1.3685830493569359E-2</v>
      </c>
      <c r="AG507" s="21">
        <f>(W507-W506)/W506</f>
        <v>2.3321063394683018E-2</v>
      </c>
    </row>
    <row r="508" spans="4:33" x14ac:dyDescent="0.2">
      <c r="D508" s="16"/>
      <c r="E508" s="17"/>
      <c r="F508" s="17"/>
      <c r="G508" s="17"/>
      <c r="H508" s="17"/>
      <c r="I508" s="17"/>
      <c r="J508" s="17"/>
      <c r="K508" s="17"/>
      <c r="L508" s="17"/>
      <c r="N508" s="11">
        <v>42797</v>
      </c>
      <c r="O508" s="12">
        <v>849.38</v>
      </c>
      <c r="P508" s="13">
        <v>2383.12</v>
      </c>
      <c r="Q508" s="12">
        <v>246.06</v>
      </c>
      <c r="R508" s="12">
        <v>227.53</v>
      </c>
      <c r="S508" s="12">
        <v>417.97</v>
      </c>
      <c r="T508" s="12">
        <v>116.6</v>
      </c>
      <c r="U508" s="12">
        <v>398.56</v>
      </c>
      <c r="V508" s="12">
        <v>714.08</v>
      </c>
      <c r="W508" s="13">
        <v>1274.99</v>
      </c>
      <c r="Y508" s="21">
        <f>(O508-O507)/O507</f>
        <v>-2.7473817686564034E-3</v>
      </c>
      <c r="Z508" s="21">
        <f>(P508-P507)/P507</f>
        <v>5.0379525760723201E-4</v>
      </c>
      <c r="AA508" s="21">
        <f>(Q508-Q507)/Q507</f>
        <v>-2.3920535171295496E-3</v>
      </c>
      <c r="AB508" s="31">
        <v>0</v>
      </c>
      <c r="AC508" s="21">
        <f>(S508-S507)/S507</f>
        <v>1.6750418760480982E-4</v>
      </c>
      <c r="AD508" s="21">
        <f>(T508-T507)/T507</f>
        <v>8.5770649283737073E-5</v>
      </c>
      <c r="AE508" s="21">
        <f>(U508-U507)/U507</f>
        <v>6.1597495708371145E-3</v>
      </c>
      <c r="AF508" s="21">
        <f>(V508-V507)/V507</f>
        <v>-5.1825020897184647E-3</v>
      </c>
      <c r="AG508" s="21">
        <f>(W508-W507)/W507</f>
        <v>1.9168511842431329E-2</v>
      </c>
    </row>
    <row r="509" spans="4:33" x14ac:dyDescent="0.2">
      <c r="D509" s="16"/>
      <c r="E509" s="17"/>
      <c r="F509" s="17"/>
      <c r="G509" s="17"/>
      <c r="H509" s="17"/>
      <c r="I509" s="17"/>
      <c r="J509" s="17"/>
      <c r="K509" s="17"/>
      <c r="L509" s="17"/>
      <c r="N509" s="11">
        <v>42800</v>
      </c>
      <c r="O509" s="12">
        <v>843.33</v>
      </c>
      <c r="P509" s="13">
        <v>2375.31</v>
      </c>
      <c r="Q509" s="12">
        <v>247.03</v>
      </c>
      <c r="R509" s="12">
        <v>227.53</v>
      </c>
      <c r="S509" s="12">
        <v>417.83</v>
      </c>
      <c r="T509" s="12">
        <v>116.81</v>
      </c>
      <c r="U509" s="12">
        <v>398.78</v>
      </c>
      <c r="V509" s="12">
        <v>713.5</v>
      </c>
      <c r="W509" s="13">
        <v>1272.83</v>
      </c>
      <c r="Y509" s="21">
        <f>(O509-O508)/O508</f>
        <v>-7.122842543973198E-3</v>
      </c>
      <c r="Z509" s="21">
        <f>(P509-P508)/P508</f>
        <v>-3.2772164221692344E-3</v>
      </c>
      <c r="AA509" s="21">
        <f>(Q509-Q508)/Q508</f>
        <v>3.9421279362757003E-3</v>
      </c>
      <c r="AB509" s="31">
        <v>0</v>
      </c>
      <c r="AC509" s="21">
        <f>(S509-S508)/S508</f>
        <v>-3.3495226930172785E-4</v>
      </c>
      <c r="AD509" s="21">
        <f>(T509-T508)/T508</f>
        <v>1.8010291595197939E-3</v>
      </c>
      <c r="AE509" s="21">
        <f>(U509-U508)/U508</f>
        <v>5.5198715375343846E-4</v>
      </c>
      <c r="AF509" s="21">
        <f>(V509-V508)/V508</f>
        <v>-8.1223392336998777E-4</v>
      </c>
      <c r="AG509" s="21">
        <f>(W509-W508)/W508</f>
        <v>-1.6941309343603338E-3</v>
      </c>
    </row>
    <row r="510" spans="4:33" x14ac:dyDescent="0.2">
      <c r="D510" s="16"/>
      <c r="E510" s="17"/>
      <c r="F510" s="17"/>
      <c r="G510" s="17"/>
      <c r="H510" s="17"/>
      <c r="I510" s="17"/>
      <c r="J510" s="17"/>
      <c r="K510" s="17"/>
      <c r="L510" s="17"/>
      <c r="N510" s="11">
        <v>42801</v>
      </c>
      <c r="O510" s="12">
        <v>837.26</v>
      </c>
      <c r="P510" s="13">
        <v>2368.39</v>
      </c>
      <c r="Q510" s="12">
        <v>247.14</v>
      </c>
      <c r="R510" s="12">
        <v>227.52</v>
      </c>
      <c r="S510" s="12">
        <v>417.03</v>
      </c>
      <c r="T510" s="12">
        <v>116.72</v>
      </c>
      <c r="U510" s="12">
        <v>397.44</v>
      </c>
      <c r="V510" s="12">
        <v>708.42</v>
      </c>
      <c r="W510" s="13">
        <v>1223.54</v>
      </c>
      <c r="Y510" s="21">
        <f>(O510-O509)/O509</f>
        <v>-7.1976569077348718E-3</v>
      </c>
      <c r="Z510" s="21">
        <f>(P510-P509)/P509</f>
        <v>-2.9133039476952789E-3</v>
      </c>
      <c r="AA510" s="21">
        <f>(Q510-Q509)/Q509</f>
        <v>4.4529004574337213E-4</v>
      </c>
      <c r="AB510" s="31">
        <v>0</v>
      </c>
      <c r="AC510" s="21">
        <f>(S510-S509)/S509</f>
        <v>-1.9146542852356493E-3</v>
      </c>
      <c r="AD510" s="21">
        <f>(T510-T509)/T509</f>
        <v>-7.7048197928262488E-4</v>
      </c>
      <c r="AE510" s="21">
        <f>(U510-U509)/U509</f>
        <v>-3.3602487587140154E-3</v>
      </c>
      <c r="AF510" s="21">
        <f>(V510-V509)/V509</f>
        <v>-7.1198318149965538E-3</v>
      </c>
      <c r="AG510" s="21">
        <f>(W510-W509)/W509</f>
        <v>-3.8724731503814308E-2</v>
      </c>
    </row>
    <row r="511" spans="4:33" x14ac:dyDescent="0.2">
      <c r="D511" s="16"/>
      <c r="E511" s="17"/>
      <c r="F511" s="17"/>
      <c r="G511" s="17"/>
      <c r="H511" s="17"/>
      <c r="I511" s="17"/>
      <c r="J511" s="17"/>
      <c r="K511" s="17"/>
      <c r="L511" s="17"/>
      <c r="N511" s="11">
        <v>42802</v>
      </c>
      <c r="O511" s="12">
        <v>831.7</v>
      </c>
      <c r="P511" s="13">
        <v>2362.98</v>
      </c>
      <c r="Q511" s="12">
        <v>246.48</v>
      </c>
      <c r="R511" s="12">
        <v>227.53</v>
      </c>
      <c r="S511" s="12">
        <v>415.75</v>
      </c>
      <c r="T511" s="12">
        <v>116.1</v>
      </c>
      <c r="U511" s="12">
        <v>387.67</v>
      </c>
      <c r="V511" s="12">
        <v>704.91</v>
      </c>
      <c r="W511" s="13">
        <v>1150</v>
      </c>
      <c r="Y511" s="21">
        <f>(O511-O510)/O510</f>
        <v>-6.6407089792895222E-3</v>
      </c>
      <c r="Z511" s="21">
        <f>(P511-P510)/P510</f>
        <v>-2.2842521713061846E-3</v>
      </c>
      <c r="AA511" s="21">
        <f>(Q511-Q510)/Q510</f>
        <v>-2.670551104637034E-3</v>
      </c>
      <c r="AB511" s="31">
        <v>0</v>
      </c>
      <c r="AC511" s="21">
        <f>(S511-S510)/S510</f>
        <v>-3.0693235498644531E-3</v>
      </c>
      <c r="AD511" s="21">
        <f>(T511-T510)/T510</f>
        <v>-5.3118574366004499E-3</v>
      </c>
      <c r="AE511" s="21">
        <f>(U511-U510)/U510</f>
        <v>-2.4582326892109454E-2</v>
      </c>
      <c r="AF511" s="21">
        <f>(V511-V510)/V510</f>
        <v>-4.9546878970102353E-3</v>
      </c>
      <c r="AG511" s="21">
        <f>(W511-W510)/W510</f>
        <v>-6.0104287559049945E-2</v>
      </c>
    </row>
    <row r="512" spans="4:33" x14ac:dyDescent="0.2">
      <c r="D512" s="16"/>
      <c r="E512" s="17"/>
      <c r="F512" s="17"/>
      <c r="G512" s="17"/>
      <c r="H512" s="17"/>
      <c r="I512" s="17"/>
      <c r="J512" s="17"/>
      <c r="K512" s="17"/>
      <c r="L512" s="17"/>
      <c r="N512" s="11">
        <v>42803</v>
      </c>
      <c r="O512" s="12">
        <v>827.26</v>
      </c>
      <c r="P512" s="13">
        <v>2364.87</v>
      </c>
      <c r="Q512" s="12">
        <v>243.6</v>
      </c>
      <c r="R512" s="12">
        <v>227.52</v>
      </c>
      <c r="S512" s="12">
        <v>414.1</v>
      </c>
      <c r="T512" s="12">
        <v>116.02</v>
      </c>
      <c r="U512" s="12">
        <v>382.6</v>
      </c>
      <c r="V512" s="12">
        <v>701.7</v>
      </c>
      <c r="W512" s="13">
        <v>1188.49</v>
      </c>
      <c r="Y512" s="21">
        <f>(O512-O511)/O511</f>
        <v>-5.3384633882410173E-3</v>
      </c>
      <c r="Z512" s="21">
        <f>(P512-P511)/P511</f>
        <v>7.9983749333463364E-4</v>
      </c>
      <c r="AA512" s="21">
        <f>(Q512-Q511)/Q511</f>
        <v>-1.168451801363192E-2</v>
      </c>
      <c r="AB512" s="31">
        <v>0</v>
      </c>
      <c r="AC512" s="21">
        <f>(S512-S511)/S511</f>
        <v>-3.9687312086589951E-3</v>
      </c>
      <c r="AD512" s="21">
        <f>(T512-T511)/T511</f>
        <v>-6.8906115417741859E-4</v>
      </c>
      <c r="AE512" s="21">
        <f>(U512-U511)/U511</f>
        <v>-1.3078133464028667E-2</v>
      </c>
      <c r="AF512" s="21">
        <f>(V512-V511)/V511</f>
        <v>-4.5537728220622813E-3</v>
      </c>
      <c r="AG512" s="21">
        <f>(W512-W511)/W511</f>
        <v>3.3469565217391313E-2</v>
      </c>
    </row>
    <row r="513" spans="4:33" x14ac:dyDescent="0.2">
      <c r="D513" s="16"/>
      <c r="E513" s="17"/>
      <c r="F513" s="17"/>
      <c r="G513" s="17"/>
      <c r="H513" s="17"/>
      <c r="I513" s="17"/>
      <c r="J513" s="17"/>
      <c r="K513" s="17"/>
      <c r="L513" s="17"/>
      <c r="N513" s="11">
        <v>42804</v>
      </c>
      <c r="O513" s="12">
        <v>830.27</v>
      </c>
      <c r="P513" s="13">
        <v>2372.6</v>
      </c>
      <c r="Q513" s="12">
        <v>244.26</v>
      </c>
      <c r="R513" s="12">
        <v>227.53</v>
      </c>
      <c r="S513" s="12">
        <v>414.54</v>
      </c>
      <c r="T513" s="12">
        <v>116.25</v>
      </c>
      <c r="U513" s="12">
        <v>380.06</v>
      </c>
      <c r="V513" s="12">
        <v>701</v>
      </c>
      <c r="W513" s="13">
        <v>1116.72</v>
      </c>
      <c r="Y513" s="21">
        <f>(O513-O512)/O512</f>
        <v>3.6385175156540758E-3</v>
      </c>
      <c r="Z513" s="21">
        <f>(P513-P512)/P512</f>
        <v>3.2686786165835834E-3</v>
      </c>
      <c r="AA513" s="21">
        <f>(Q513-Q512)/Q512</f>
        <v>2.7093596059113161E-3</v>
      </c>
      <c r="AB513" s="31">
        <v>0</v>
      </c>
      <c r="AC513" s="21">
        <f>(S513-S512)/S512</f>
        <v>1.0625452789181302E-3</v>
      </c>
      <c r="AD513" s="21">
        <f>(T513-T512)/T512</f>
        <v>1.9824168246854335E-3</v>
      </c>
      <c r="AE513" s="21">
        <f>(U513-U512)/U512</f>
        <v>-6.6387872451647159E-3</v>
      </c>
      <c r="AF513" s="21">
        <f>(V513-V512)/V512</f>
        <v>-9.975773122417634E-4</v>
      </c>
      <c r="AG513" s="21">
        <f>(W513-W512)/W512</f>
        <v>-6.0387550589403344E-2</v>
      </c>
    </row>
    <row r="514" spans="4:33" x14ac:dyDescent="0.2">
      <c r="D514" s="16"/>
      <c r="E514" s="17"/>
      <c r="F514" s="17"/>
      <c r="G514" s="17"/>
      <c r="H514" s="17"/>
      <c r="I514" s="17"/>
      <c r="J514" s="17"/>
      <c r="K514" s="17"/>
      <c r="L514" s="17"/>
      <c r="N514" s="11">
        <v>42807</v>
      </c>
      <c r="O514" s="12">
        <v>833.44</v>
      </c>
      <c r="P514" s="13">
        <v>2373.4699999999998</v>
      </c>
      <c r="Q514" s="12">
        <v>246.84</v>
      </c>
      <c r="R514" s="12">
        <v>227.51</v>
      </c>
      <c r="S514" s="12">
        <v>413.87</v>
      </c>
      <c r="T514" s="12">
        <v>116.54</v>
      </c>
      <c r="U514" s="12">
        <v>380.16</v>
      </c>
      <c r="V514" s="12">
        <v>702.43</v>
      </c>
      <c r="W514" s="13">
        <v>1231.92</v>
      </c>
      <c r="Y514" s="21">
        <f>(O514-O513)/O513</f>
        <v>3.8180350970167211E-3</v>
      </c>
      <c r="Z514" s="21">
        <f>(P514-P513)/P513</f>
        <v>3.6668633566546864E-4</v>
      </c>
      <c r="AA514" s="21">
        <f>(Q514-Q513)/Q513</f>
        <v>1.0562515352493296E-2</v>
      </c>
      <c r="AB514" s="31">
        <v>0</v>
      </c>
      <c r="AC514" s="21">
        <f>(S514-S513)/S513</f>
        <v>-1.6162493366141165E-3</v>
      </c>
      <c r="AD514" s="21">
        <f>(T514-T513)/T513</f>
        <v>2.4946236559140324E-3</v>
      </c>
      <c r="AE514" s="21">
        <f>(U514-U513)/U513</f>
        <v>2.6311635005005191E-4</v>
      </c>
      <c r="AF514" s="21">
        <f>(V514-V513)/V513</f>
        <v>2.0399429386589872E-3</v>
      </c>
      <c r="AG514" s="21">
        <f>(W514-W513)/W513</f>
        <v>0.10315925209542234</v>
      </c>
    </row>
    <row r="515" spans="4:33" x14ac:dyDescent="0.2">
      <c r="D515" s="16"/>
      <c r="E515" s="17"/>
      <c r="F515" s="17"/>
      <c r="G515" s="17"/>
      <c r="H515" s="17"/>
      <c r="I515" s="17"/>
      <c r="J515" s="17"/>
      <c r="K515" s="17"/>
      <c r="L515" s="17"/>
      <c r="N515" s="11">
        <v>42808</v>
      </c>
      <c r="O515" s="12">
        <v>829.58</v>
      </c>
      <c r="P515" s="13">
        <v>2365.4499999999998</v>
      </c>
      <c r="Q515" s="12">
        <v>247.2</v>
      </c>
      <c r="R515" s="12">
        <v>227.52</v>
      </c>
      <c r="S515" s="12">
        <v>414.04</v>
      </c>
      <c r="T515" s="12">
        <v>116.27</v>
      </c>
      <c r="U515" s="12">
        <v>377.21</v>
      </c>
      <c r="V515" s="12">
        <v>702.03</v>
      </c>
      <c r="W515" s="13">
        <v>1240</v>
      </c>
      <c r="Y515" s="21">
        <f>(O515-O514)/O514</f>
        <v>-4.6314071798809909E-3</v>
      </c>
      <c r="Z515" s="21">
        <f>(P515-P514)/P514</f>
        <v>-3.3790189048102494E-3</v>
      </c>
      <c r="AA515" s="21">
        <f>(Q515-Q514)/Q514</f>
        <v>1.4584346135147676E-3</v>
      </c>
      <c r="AB515" s="31">
        <v>0</v>
      </c>
      <c r="AC515" s="21">
        <f>(S515-S514)/S514</f>
        <v>4.1075700099068771E-4</v>
      </c>
      <c r="AD515" s="21">
        <f>(T515-T514)/T514</f>
        <v>-2.316801098335423E-3</v>
      </c>
      <c r="AE515" s="21">
        <f>(U515-U514)/U514</f>
        <v>-7.7598905723906915E-3</v>
      </c>
      <c r="AF515" s="21">
        <f>(V515-V514)/V514</f>
        <v>-5.6945176031772177E-4</v>
      </c>
      <c r="AG515" s="21">
        <f>(W515-W514)/W514</f>
        <v>6.5588674589258447E-3</v>
      </c>
    </row>
    <row r="516" spans="4:33" x14ac:dyDescent="0.2">
      <c r="D516" s="16"/>
      <c r="E516" s="17"/>
      <c r="F516" s="17"/>
      <c r="G516" s="17"/>
      <c r="H516" s="17"/>
      <c r="I516" s="17"/>
      <c r="J516" s="17"/>
      <c r="K516" s="17"/>
      <c r="L516" s="17"/>
      <c r="N516" s="11">
        <v>42809</v>
      </c>
      <c r="O516" s="12">
        <v>841.91</v>
      </c>
      <c r="P516" s="13">
        <v>2385.2600000000002</v>
      </c>
      <c r="Q516" s="12">
        <v>248.18</v>
      </c>
      <c r="R516" s="12">
        <v>227.55</v>
      </c>
      <c r="S516" s="12">
        <v>416.36</v>
      </c>
      <c r="T516" s="12">
        <v>116.56</v>
      </c>
      <c r="U516" s="12">
        <v>381.89</v>
      </c>
      <c r="V516" s="12">
        <v>700.86</v>
      </c>
      <c r="W516" s="13">
        <v>1249.6099999999999</v>
      </c>
      <c r="Y516" s="21">
        <f>(O516-O515)/O515</f>
        <v>1.4862942693893207E-2</v>
      </c>
      <c r="Z516" s="21">
        <f>(P516-P515)/P515</f>
        <v>8.3747278530513867E-3</v>
      </c>
      <c r="AA516" s="21">
        <f>(Q516-Q515)/Q515</f>
        <v>3.9644012944984553E-3</v>
      </c>
      <c r="AB516" s="31">
        <v>0</v>
      </c>
      <c r="AC516" s="21">
        <f>(S516-S515)/S515</f>
        <v>5.6033233504009109E-3</v>
      </c>
      <c r="AD516" s="21">
        <f>(T516-T515)/T515</f>
        <v>2.4941945471747334E-3</v>
      </c>
      <c r="AE516" s="21">
        <f>(U516-U515)/U515</f>
        <v>1.2406882108109561E-2</v>
      </c>
      <c r="AF516" s="21">
        <f>(V516-V515)/V515</f>
        <v>-1.6665954446390598E-3</v>
      </c>
      <c r="AG516" s="21">
        <f>(W516-W515)/W515</f>
        <v>7.7499999999999193E-3</v>
      </c>
    </row>
    <row r="517" spans="4:33" x14ac:dyDescent="0.2">
      <c r="D517" s="16"/>
      <c r="E517" s="17"/>
      <c r="F517" s="17"/>
      <c r="G517" s="17"/>
      <c r="H517" s="17"/>
      <c r="I517" s="17"/>
      <c r="J517" s="17"/>
      <c r="K517" s="17"/>
      <c r="L517" s="17"/>
      <c r="N517" s="11">
        <v>42810</v>
      </c>
      <c r="O517" s="12">
        <v>844.08</v>
      </c>
      <c r="P517" s="13">
        <v>2381.38</v>
      </c>
      <c r="Q517" s="12">
        <v>253.13</v>
      </c>
      <c r="R517" s="12">
        <v>227.56</v>
      </c>
      <c r="S517" s="12">
        <v>416.09</v>
      </c>
      <c r="T517" s="12">
        <v>117.7</v>
      </c>
      <c r="U517" s="12">
        <v>382.26</v>
      </c>
      <c r="V517" s="12">
        <v>716.23</v>
      </c>
      <c r="W517" s="13">
        <v>1187.81</v>
      </c>
      <c r="Y517" s="21">
        <f>(O517-O516)/O516</f>
        <v>2.5774726514711465E-3</v>
      </c>
      <c r="Z517" s="21">
        <f>(P517-P516)/P516</f>
        <v>-1.6266570520614562E-3</v>
      </c>
      <c r="AA517" s="21">
        <f>(Q517-Q516)/Q516</f>
        <v>1.9945201063744009E-2</v>
      </c>
      <c r="AB517" s="31">
        <v>0</v>
      </c>
      <c r="AC517" s="21">
        <f>(S517-S516)/S516</f>
        <v>-6.4847727927764111E-4</v>
      </c>
      <c r="AD517" s="21">
        <f>(T517-T516)/T516</f>
        <v>9.7803706245710408E-3</v>
      </c>
      <c r="AE517" s="21">
        <f>(U517-U516)/U516</f>
        <v>9.6886538008328197E-4</v>
      </c>
      <c r="AF517" s="21">
        <f>(V517-V516)/V516</f>
        <v>2.1930200039950925E-2</v>
      </c>
      <c r="AG517" s="21">
        <f>(W517-W516)/W516</f>
        <v>-4.9455430094189352E-2</v>
      </c>
    </row>
    <row r="518" spans="4:33" x14ac:dyDescent="0.2">
      <c r="D518" s="16"/>
      <c r="E518" s="17"/>
      <c r="F518" s="17"/>
      <c r="G518" s="17"/>
      <c r="H518" s="17"/>
      <c r="I518" s="17"/>
      <c r="J518" s="17"/>
      <c r="K518" s="17"/>
      <c r="L518" s="17"/>
      <c r="N518" s="11">
        <v>42811</v>
      </c>
      <c r="O518" s="12">
        <v>849.54</v>
      </c>
      <c r="P518" s="13">
        <v>2378.25</v>
      </c>
      <c r="Q518" s="12">
        <v>253.52</v>
      </c>
      <c r="R518" s="12">
        <v>227.57</v>
      </c>
      <c r="S518" s="12">
        <v>416.72</v>
      </c>
      <c r="T518" s="12">
        <v>117.76</v>
      </c>
      <c r="U518" s="12">
        <v>383.12</v>
      </c>
      <c r="V518" s="12">
        <v>717.98</v>
      </c>
      <c r="W518" s="13">
        <v>1100.23</v>
      </c>
      <c r="Y518" s="21">
        <f>(O518-O517)/O517</f>
        <v>6.4685811771395159E-3</v>
      </c>
      <c r="Z518" s="21">
        <f>(P518-P517)/P517</f>
        <v>-1.3143639402363792E-3</v>
      </c>
      <c r="AA518" s="21">
        <f>(Q518-Q517)/Q517</f>
        <v>1.5407103069569579E-3</v>
      </c>
      <c r="AB518" s="31">
        <v>0</v>
      </c>
      <c r="AC518" s="21">
        <f>(S518-S517)/S517</f>
        <v>1.5140955081834515E-3</v>
      </c>
      <c r="AD518" s="21">
        <f>(T518-T517)/T517</f>
        <v>5.0977060322856648E-4</v>
      </c>
      <c r="AE518" s="21">
        <f>(U518-U517)/U517</f>
        <v>2.2497776382567197E-3</v>
      </c>
      <c r="AF518" s="21">
        <f>(V518-V517)/V517</f>
        <v>2.4433492034681595E-3</v>
      </c>
      <c r="AG518" s="21">
        <f>(W518-W517)/W517</f>
        <v>-7.3732330928347065E-2</v>
      </c>
    </row>
    <row r="519" spans="4:33" x14ac:dyDescent="0.2">
      <c r="D519" s="16"/>
      <c r="E519" s="17"/>
      <c r="F519" s="17"/>
      <c r="G519" s="17"/>
      <c r="H519" s="17"/>
      <c r="I519" s="17"/>
      <c r="J519" s="17"/>
      <c r="K519" s="17"/>
      <c r="L519" s="17"/>
      <c r="N519" s="11">
        <v>42814</v>
      </c>
      <c r="O519" s="12">
        <v>844.25</v>
      </c>
      <c r="P519" s="13">
        <v>2373.4699999999998</v>
      </c>
      <c r="Q519" s="12">
        <v>255.07</v>
      </c>
      <c r="R519" s="12">
        <v>227.57</v>
      </c>
      <c r="S519" s="12">
        <v>417.48</v>
      </c>
      <c r="T519" s="12">
        <v>117.87</v>
      </c>
      <c r="U519" s="12">
        <v>382.16</v>
      </c>
      <c r="V519" s="12">
        <v>720.31</v>
      </c>
      <c r="W519" s="13">
        <v>1054.23</v>
      </c>
      <c r="Y519" s="21">
        <f>(O519-O518)/O518</f>
        <v>-6.226899263130593E-3</v>
      </c>
      <c r="Z519" s="21">
        <f>(P519-P518)/P518</f>
        <v>-2.0098812151793126E-3</v>
      </c>
      <c r="AA519" s="21">
        <f>(Q519-Q518)/Q518</f>
        <v>6.1139160618490966E-3</v>
      </c>
      <c r="AB519" s="31">
        <v>0</v>
      </c>
      <c r="AC519" s="21">
        <f>(S519-S518)/S518</f>
        <v>1.8237665578805693E-3</v>
      </c>
      <c r="AD519" s="21">
        <f>(T519-T518)/T518</f>
        <v>9.3410326086956037E-4</v>
      </c>
      <c r="AE519" s="21">
        <f>(U519-U518)/U518</f>
        <v>-2.5057423261640728E-3</v>
      </c>
      <c r="AF519" s="21">
        <f>(V519-V518)/V518</f>
        <v>3.2452157441710456E-3</v>
      </c>
      <c r="AG519" s="21">
        <f>(W519-W518)/W518</f>
        <v>-4.1809439844396168E-2</v>
      </c>
    </row>
    <row r="520" spans="4:33" x14ac:dyDescent="0.2">
      <c r="D520" s="16"/>
      <c r="E520" s="17"/>
      <c r="F520" s="17"/>
      <c r="G520" s="17"/>
      <c r="H520" s="17"/>
      <c r="I520" s="17"/>
      <c r="J520" s="17"/>
      <c r="K520" s="17"/>
      <c r="L520" s="17"/>
      <c r="N520" s="11">
        <v>42815</v>
      </c>
      <c r="O520" s="12">
        <v>822.09</v>
      </c>
      <c r="P520" s="13">
        <v>2344.02</v>
      </c>
      <c r="Q520" s="12">
        <v>254.72</v>
      </c>
      <c r="R520" s="12">
        <v>227.58</v>
      </c>
      <c r="S520" s="12">
        <v>418.35</v>
      </c>
      <c r="T520" s="12">
        <v>118.47</v>
      </c>
      <c r="U520" s="12">
        <v>379.41</v>
      </c>
      <c r="V520" s="12">
        <v>727.53</v>
      </c>
      <c r="W520" s="13">
        <v>1120.54</v>
      </c>
      <c r="Y520" s="21">
        <f>(O520-O519)/O519</f>
        <v>-2.6248149244891879E-2</v>
      </c>
      <c r="Z520" s="21">
        <f>(P520-P519)/P519</f>
        <v>-1.240799335993285E-2</v>
      </c>
      <c r="AA520" s="21">
        <f>(Q520-Q519)/Q519</f>
        <v>-1.3721723448464904E-3</v>
      </c>
      <c r="AB520" s="31">
        <v>0</v>
      </c>
      <c r="AC520" s="21">
        <f>(S520-S519)/S519</f>
        <v>2.0839321644150724E-3</v>
      </c>
      <c r="AD520" s="21">
        <f>(T520-T519)/T519</f>
        <v>5.0903537795876329E-3</v>
      </c>
      <c r="AE520" s="21">
        <f>(U520-U519)/U519</f>
        <v>-7.1959388737701481E-3</v>
      </c>
      <c r="AF520" s="21">
        <f>(V520-V519)/V519</f>
        <v>1.0023462120475946E-2</v>
      </c>
      <c r="AG520" s="21">
        <f>(W520-W519)/W519</f>
        <v>6.2898987886893701E-2</v>
      </c>
    </row>
    <row r="521" spans="4:33" x14ac:dyDescent="0.2">
      <c r="D521" s="16"/>
      <c r="E521" s="17"/>
      <c r="F521" s="17"/>
      <c r="G521" s="17"/>
      <c r="H521" s="17"/>
      <c r="I521" s="17"/>
      <c r="J521" s="17"/>
      <c r="K521" s="17"/>
      <c r="L521" s="17"/>
      <c r="N521" s="11">
        <v>42816</v>
      </c>
      <c r="O521" s="12">
        <v>820.06</v>
      </c>
      <c r="P521" s="13">
        <v>2348.4499999999998</v>
      </c>
      <c r="Q521" s="12">
        <v>253.22</v>
      </c>
      <c r="R521" s="12">
        <v>227.59</v>
      </c>
      <c r="S521" s="12">
        <v>419.09</v>
      </c>
      <c r="T521" s="12">
        <v>118.78</v>
      </c>
      <c r="U521" s="12">
        <v>378.22</v>
      </c>
      <c r="V521" s="12">
        <v>729.39</v>
      </c>
      <c r="W521" s="13">
        <v>1049.1400000000001</v>
      </c>
      <c r="Y521" s="21">
        <f>(O521-O520)/O520</f>
        <v>-2.4693160116290021E-3</v>
      </c>
      <c r="Z521" s="21">
        <f>(P521-P520)/P520</f>
        <v>1.8899156150544091E-3</v>
      </c>
      <c r="AA521" s="21">
        <f>(Q521-Q520)/Q520</f>
        <v>-5.8888190954773873E-3</v>
      </c>
      <c r="AB521" s="31">
        <v>0</v>
      </c>
      <c r="AC521" s="21">
        <f>(S521-S520)/S520</f>
        <v>1.7688538305245661E-3</v>
      </c>
      <c r="AD521" s="21">
        <f>(T521-T520)/T520</f>
        <v>2.6166962100109925E-3</v>
      </c>
      <c r="AE521" s="21">
        <f>(U521-U520)/U520</f>
        <v>-3.1364486966605986E-3</v>
      </c>
      <c r="AF521" s="21">
        <f>(V521-V520)/V520</f>
        <v>2.5565956043049958E-3</v>
      </c>
      <c r="AG521" s="21">
        <f>(W521-W520)/W520</f>
        <v>-6.371927820515097E-2</v>
      </c>
    </row>
    <row r="522" spans="4:33" x14ac:dyDescent="0.2">
      <c r="D522" s="16"/>
      <c r="E522" s="17"/>
      <c r="F522" s="17"/>
      <c r="G522" s="17"/>
      <c r="H522" s="17"/>
      <c r="I522" s="17"/>
      <c r="J522" s="17"/>
      <c r="K522" s="17"/>
      <c r="L522" s="17"/>
      <c r="N522" s="11">
        <v>42817</v>
      </c>
      <c r="O522" s="12">
        <v>825.78</v>
      </c>
      <c r="P522" s="13">
        <v>2345.96</v>
      </c>
      <c r="Q522" s="12">
        <v>253.65</v>
      </c>
      <c r="R522" s="12">
        <v>227.6</v>
      </c>
      <c r="S522" s="12">
        <v>418.75</v>
      </c>
      <c r="T522" s="12">
        <v>118.63</v>
      </c>
      <c r="U522" s="12">
        <v>377.44</v>
      </c>
      <c r="V522" s="12">
        <v>727.82</v>
      </c>
      <c r="W522" s="13">
        <v>1038.5899999999999</v>
      </c>
      <c r="Y522" s="21">
        <f>(O522-O521)/O521</f>
        <v>6.9750993829720111E-3</v>
      </c>
      <c r="Z522" s="21">
        <f>(P522-P521)/P521</f>
        <v>-1.0602737976110974E-3</v>
      </c>
      <c r="AA522" s="21">
        <f>(Q522-Q521)/Q521</f>
        <v>1.6981281099439493E-3</v>
      </c>
      <c r="AB522" s="31">
        <v>0</v>
      </c>
      <c r="AC522" s="21">
        <f>(S522-S521)/S521</f>
        <v>-8.1128158629405385E-4</v>
      </c>
      <c r="AD522" s="21">
        <f>(T522-T521)/T521</f>
        <v>-1.2628388617612872E-3</v>
      </c>
      <c r="AE522" s="21">
        <f>(U522-U521)/U521</f>
        <v>-2.0622917878484201E-3</v>
      </c>
      <c r="AF522" s="21">
        <f>(V522-V521)/V521</f>
        <v>-2.1524835821713161E-3</v>
      </c>
      <c r="AG522" s="21">
        <f>(W522-W521)/W521</f>
        <v>-1.0055855271937187E-2</v>
      </c>
    </row>
    <row r="523" spans="4:33" x14ac:dyDescent="0.2">
      <c r="D523" s="16"/>
      <c r="E523" s="17"/>
      <c r="F523" s="17"/>
      <c r="G523" s="17"/>
      <c r="H523" s="17"/>
      <c r="I523" s="17"/>
      <c r="J523" s="17"/>
      <c r="K523" s="17"/>
      <c r="L523" s="17"/>
      <c r="N523" s="11">
        <v>42818</v>
      </c>
      <c r="O523" s="12">
        <v>825.58</v>
      </c>
      <c r="P523" s="13">
        <v>2343.98</v>
      </c>
      <c r="Q523" s="12">
        <v>254.15</v>
      </c>
      <c r="R523" s="12">
        <v>227.61</v>
      </c>
      <c r="S523" s="12">
        <v>419.39</v>
      </c>
      <c r="T523" s="12">
        <v>118.67</v>
      </c>
      <c r="U523" s="12">
        <v>378.13</v>
      </c>
      <c r="V523" s="12">
        <v>728.75</v>
      </c>
      <c r="W523" s="12">
        <v>937.52</v>
      </c>
      <c r="Y523" s="21">
        <f>(O523-O522)/O522</f>
        <v>-2.4219525781676935E-4</v>
      </c>
      <c r="Z523" s="21">
        <f>(P523-P522)/P522</f>
        <v>-8.4400416034374759E-4</v>
      </c>
      <c r="AA523" s="21">
        <f>(Q523-Q522)/Q522</f>
        <v>1.9712201852946972E-3</v>
      </c>
      <c r="AB523" s="31">
        <v>0</v>
      </c>
      <c r="AC523" s="21">
        <f>(S523-S522)/S522</f>
        <v>1.5283582089551913E-3</v>
      </c>
      <c r="AD523" s="21">
        <f>(T523-T522)/T522</f>
        <v>3.3718283739362937E-4</v>
      </c>
      <c r="AE523" s="21">
        <f>(U523-U522)/U522</f>
        <v>1.8281051292920669E-3</v>
      </c>
      <c r="AF523" s="21">
        <f>(V523-V522)/V522</f>
        <v>1.2777884641806353E-3</v>
      </c>
      <c r="AG523" s="21">
        <f>(W523-W522)/W522</f>
        <v>-9.7314628486698265E-2</v>
      </c>
    </row>
    <row r="524" spans="4:33" x14ac:dyDescent="0.2">
      <c r="D524" s="16"/>
      <c r="E524" s="17"/>
      <c r="F524" s="17"/>
      <c r="G524" s="17"/>
      <c r="H524" s="17"/>
      <c r="I524" s="17"/>
      <c r="J524" s="17"/>
      <c r="K524" s="17"/>
      <c r="L524" s="17"/>
      <c r="N524" s="11">
        <v>42821</v>
      </c>
      <c r="O524" s="12">
        <v>826.15</v>
      </c>
      <c r="P524" s="13">
        <v>2341.59</v>
      </c>
      <c r="Q524" s="12">
        <v>252.92</v>
      </c>
      <c r="R524" s="12">
        <v>227.61</v>
      </c>
      <c r="S524" s="12">
        <v>419.96</v>
      </c>
      <c r="T524" s="12">
        <v>119.47</v>
      </c>
      <c r="U524" s="12">
        <v>376.71</v>
      </c>
      <c r="V524" s="12">
        <v>732.88</v>
      </c>
      <c r="W524" s="13">
        <v>1045.77</v>
      </c>
      <c r="Y524" s="21">
        <f>(O524-O523)/O523</f>
        <v>6.9042370212448986E-4</v>
      </c>
      <c r="Z524" s="21">
        <f>(P524-P523)/P523</f>
        <v>-1.0196332733213903E-3</v>
      </c>
      <c r="AA524" s="21">
        <f>(Q524-Q523)/Q523</f>
        <v>-4.8396616171552951E-3</v>
      </c>
      <c r="AB524" s="31">
        <v>0</v>
      </c>
      <c r="AC524" s="21">
        <f>(S524-S523)/S523</f>
        <v>1.359116812513396E-3</v>
      </c>
      <c r="AD524" s="21">
        <f>(T524-T523)/T523</f>
        <v>6.7413836689980376E-3</v>
      </c>
      <c r="AE524" s="21">
        <f>(U524-U523)/U523</f>
        <v>-3.7553222436728529E-3</v>
      </c>
      <c r="AF524" s="21">
        <f>(V524-V523)/V523</f>
        <v>5.6672384219553966E-3</v>
      </c>
      <c r="AG524" s="21">
        <f>(W524-W523)/W523</f>
        <v>0.11546420343032682</v>
      </c>
    </row>
    <row r="525" spans="4:33" x14ac:dyDescent="0.2">
      <c r="D525" s="16"/>
      <c r="E525" s="17"/>
      <c r="F525" s="17"/>
      <c r="G525" s="17"/>
      <c r="H525" s="17"/>
      <c r="I525" s="17"/>
      <c r="J525" s="17"/>
      <c r="K525" s="17"/>
      <c r="L525" s="17"/>
      <c r="N525" s="11">
        <v>42822</v>
      </c>
      <c r="O525" s="12">
        <v>832.86</v>
      </c>
      <c r="P525" s="13">
        <v>2358.5700000000002</v>
      </c>
      <c r="Q525" s="12">
        <v>254.12</v>
      </c>
      <c r="R525" s="12">
        <v>227.6</v>
      </c>
      <c r="S525" s="12">
        <v>419.23</v>
      </c>
      <c r="T525" s="12">
        <v>119.28</v>
      </c>
      <c r="U525" s="12">
        <v>380.04</v>
      </c>
      <c r="V525" s="12">
        <v>732.88</v>
      </c>
      <c r="W525" s="13">
        <v>1047.1500000000001</v>
      </c>
      <c r="Y525" s="21">
        <f>(O525-O524)/O524</f>
        <v>8.1220117412092677E-3</v>
      </c>
      <c r="Z525" s="21">
        <f>(P525-P524)/P524</f>
        <v>7.2514829667021203E-3</v>
      </c>
      <c r="AA525" s="21">
        <f>(Q525-Q524)/Q524</f>
        <v>4.7445832674364108E-3</v>
      </c>
      <c r="AB525" s="31">
        <v>0</v>
      </c>
      <c r="AC525" s="21">
        <f>(S525-S524)/S524</f>
        <v>-1.7382607867415024E-3</v>
      </c>
      <c r="AD525" s="21">
        <f>(T525-T524)/T524</f>
        <v>-1.5903574119025506E-3</v>
      </c>
      <c r="AE525" s="21">
        <f>(U525-U524)/U524</f>
        <v>8.8396910089990743E-3</v>
      </c>
      <c r="AF525" s="21">
        <f>(V525-V524)/V524</f>
        <v>0</v>
      </c>
      <c r="AG525" s="21">
        <f>(W525-W524)/W524</f>
        <v>1.3196018244930618E-3</v>
      </c>
    </row>
    <row r="526" spans="4:33" x14ac:dyDescent="0.2">
      <c r="D526" s="16"/>
      <c r="E526" s="17"/>
      <c r="F526" s="17"/>
      <c r="G526" s="17"/>
      <c r="H526" s="17"/>
      <c r="I526" s="17"/>
      <c r="J526" s="17"/>
      <c r="K526" s="17"/>
      <c r="L526" s="17"/>
      <c r="N526" s="11">
        <v>42823</v>
      </c>
      <c r="O526" s="12">
        <v>834.85</v>
      </c>
      <c r="P526" s="13">
        <v>2361.13</v>
      </c>
      <c r="Q526" s="12">
        <v>254.5</v>
      </c>
      <c r="R526" s="12">
        <v>227.62</v>
      </c>
      <c r="S526" s="12">
        <v>420.01</v>
      </c>
      <c r="T526" s="12">
        <v>118.49</v>
      </c>
      <c r="U526" s="12">
        <v>384.81</v>
      </c>
      <c r="V526" s="12">
        <v>731.72</v>
      </c>
      <c r="W526" s="13">
        <v>1039.97</v>
      </c>
      <c r="Y526" s="21">
        <f>(O526-O525)/O525</f>
        <v>2.3893571548639736E-3</v>
      </c>
      <c r="Z526" s="21">
        <f>(P526-P525)/P525</f>
        <v>1.0854034436119959E-3</v>
      </c>
      <c r="AA526" s="21">
        <f>(Q526-Q525)/Q525</f>
        <v>1.4953565244766073E-3</v>
      </c>
      <c r="AB526" s="31">
        <v>0</v>
      </c>
      <c r="AC526" s="21">
        <f>(S526-S525)/S525</f>
        <v>1.8605538725758478E-3</v>
      </c>
      <c r="AD526" s="21">
        <f>(T526-T525)/T525</f>
        <v>-6.6230717639168867E-3</v>
      </c>
      <c r="AE526" s="21">
        <f>(U526-U525)/U525</f>
        <v>1.2551310388380123E-2</v>
      </c>
      <c r="AF526" s="21">
        <f>(V526-V525)/V525</f>
        <v>-1.5827966379215808E-3</v>
      </c>
      <c r="AG526" s="21">
        <f>(W526-W525)/W525</f>
        <v>-6.8567062980471405E-3</v>
      </c>
    </row>
    <row r="527" spans="4:33" x14ac:dyDescent="0.2">
      <c r="D527" s="16"/>
      <c r="E527" s="17"/>
      <c r="F527" s="17"/>
      <c r="G527" s="17"/>
      <c r="H527" s="17"/>
      <c r="I527" s="17"/>
      <c r="J527" s="17"/>
      <c r="K527" s="17"/>
      <c r="L527" s="17"/>
      <c r="N527" s="11">
        <v>42824</v>
      </c>
      <c r="O527" s="12">
        <v>842.42</v>
      </c>
      <c r="P527" s="13">
        <v>2368.06</v>
      </c>
      <c r="Q527" s="12">
        <v>254.18</v>
      </c>
      <c r="R527" s="12">
        <v>227.62</v>
      </c>
      <c r="S527" s="12">
        <v>419.49</v>
      </c>
      <c r="T527" s="12">
        <v>118.92</v>
      </c>
      <c r="U527" s="12">
        <v>387.16</v>
      </c>
      <c r="V527" s="12">
        <v>726.6</v>
      </c>
      <c r="W527" s="13">
        <v>1026.43</v>
      </c>
      <c r="Y527" s="21">
        <f>(O527-O526)/O526</f>
        <v>9.0674971551775001E-3</v>
      </c>
      <c r="Z527" s="21">
        <f>(P527-P526)/P526</f>
        <v>2.9350353432465964E-3</v>
      </c>
      <c r="AA527" s="21">
        <f>(Q527-Q526)/Q526</f>
        <v>-1.2573673870333721E-3</v>
      </c>
      <c r="AB527" s="31">
        <v>0</v>
      </c>
      <c r="AC527" s="21">
        <f>(S527-S526)/S526</f>
        <v>-1.2380657603389962E-3</v>
      </c>
      <c r="AD527" s="21">
        <f>(T527-T526)/T526</f>
        <v>3.6289982276985979E-3</v>
      </c>
      <c r="AE527" s="21">
        <f>(U527-U526)/U526</f>
        <v>6.1069099035888433E-3</v>
      </c>
      <c r="AF527" s="21">
        <f>(V527-V526)/V526</f>
        <v>-6.9972120483245016E-3</v>
      </c>
      <c r="AG527" s="21">
        <f>(W527-W526)/W526</f>
        <v>-1.3019606334798085E-2</v>
      </c>
    </row>
    <row r="528" spans="4:33" x14ac:dyDescent="0.2">
      <c r="D528" s="16"/>
      <c r="E528" s="17"/>
      <c r="F528" s="17"/>
      <c r="G528" s="17"/>
      <c r="H528" s="17"/>
      <c r="I528" s="17"/>
      <c r="J528" s="17"/>
      <c r="K528" s="17"/>
      <c r="L528" s="17"/>
      <c r="N528" s="11">
        <v>42825</v>
      </c>
      <c r="O528" s="12">
        <v>844.17</v>
      </c>
      <c r="P528" s="13">
        <v>2362.7199999999998</v>
      </c>
      <c r="Q528" s="12">
        <v>251.6</v>
      </c>
      <c r="R528" s="12">
        <v>227.64</v>
      </c>
      <c r="S528" s="12">
        <v>419.92</v>
      </c>
      <c r="T528" s="12">
        <v>118.67</v>
      </c>
      <c r="U528" s="12">
        <v>388.22</v>
      </c>
      <c r="V528" s="12">
        <v>728.46</v>
      </c>
      <c r="W528" s="13">
        <v>1071.79</v>
      </c>
      <c r="Y528" s="21">
        <f>(O528-O527)/O527</f>
        <v>2.0773485909641272E-3</v>
      </c>
      <c r="Z528" s="21">
        <f>(P528-P527)/P527</f>
        <v>-2.2550104304790188E-3</v>
      </c>
      <c r="AA528" s="21">
        <f>(Q528-Q527)/Q527</f>
        <v>-1.0150287198048676E-2</v>
      </c>
      <c r="AB528" s="31">
        <v>0</v>
      </c>
      <c r="AC528" s="21">
        <f>(S528-S527)/S527</f>
        <v>1.0250542325204578E-3</v>
      </c>
      <c r="AD528" s="21">
        <f>(T528-T527)/T527</f>
        <v>-2.1022536158762195E-3</v>
      </c>
      <c r="AE528" s="21">
        <f>(U528-U527)/U527</f>
        <v>2.7378861452629459E-3</v>
      </c>
      <c r="AF528" s="21">
        <f>(V528-V527)/V527</f>
        <v>2.5598678777869715E-3</v>
      </c>
      <c r="AG528" s="21">
        <f>(W528-W527)/W527</f>
        <v>4.4192005299922933E-2</v>
      </c>
    </row>
    <row r="529" spans="4:33" x14ac:dyDescent="0.2">
      <c r="D529" s="16"/>
      <c r="E529" s="17"/>
      <c r="F529" s="17"/>
      <c r="G529" s="17"/>
      <c r="H529" s="17"/>
      <c r="I529" s="17"/>
      <c r="J529" s="17"/>
      <c r="K529" s="17"/>
      <c r="L529" s="17"/>
      <c r="N529" s="11">
        <v>42828</v>
      </c>
      <c r="O529" s="12">
        <v>828.37</v>
      </c>
      <c r="P529" s="13">
        <v>2358.84</v>
      </c>
      <c r="Q529" s="12">
        <v>253.29</v>
      </c>
      <c r="R529" s="12">
        <v>227.64</v>
      </c>
      <c r="S529" s="12">
        <v>420.92</v>
      </c>
      <c r="T529" s="12">
        <v>118.73</v>
      </c>
      <c r="U529" s="12">
        <v>385.6</v>
      </c>
      <c r="V529" s="12">
        <v>730.09</v>
      </c>
      <c r="W529" s="13">
        <v>1143.81</v>
      </c>
      <c r="Y529" s="21">
        <f>(O529-O528)/O528</f>
        <v>-1.8716609213783899E-2</v>
      </c>
      <c r="Z529" s="21">
        <f>(P529-P528)/P528</f>
        <v>-1.6421751202003007E-3</v>
      </c>
      <c r="AA529" s="21">
        <f>(Q529-Q528)/Q528</f>
        <v>6.7170111287758261E-3</v>
      </c>
      <c r="AB529" s="31">
        <v>0</v>
      </c>
      <c r="AC529" s="21">
        <f>(S529-S528)/S528</f>
        <v>2.3814059820918268E-3</v>
      </c>
      <c r="AD529" s="21">
        <f>(T529-T528)/T528</f>
        <v>5.0560377517487381E-4</v>
      </c>
      <c r="AE529" s="21">
        <f>(U529-U528)/U528</f>
        <v>-6.7487507083612494E-3</v>
      </c>
      <c r="AF529" s="21">
        <f>(V529-V528)/V528</f>
        <v>2.2375971226971905E-3</v>
      </c>
      <c r="AG529" s="21">
        <f>(W529-W528)/W528</f>
        <v>6.719599921626436E-2</v>
      </c>
    </row>
    <row r="530" spans="4:33" x14ac:dyDescent="0.2">
      <c r="D530" s="16"/>
      <c r="E530" s="17"/>
      <c r="F530" s="17"/>
      <c r="G530" s="17"/>
      <c r="H530" s="17"/>
      <c r="I530" s="17"/>
      <c r="J530" s="17"/>
      <c r="K530" s="17"/>
      <c r="L530" s="17"/>
      <c r="N530" s="11">
        <v>42829</v>
      </c>
      <c r="O530" s="12">
        <v>828.79</v>
      </c>
      <c r="P530" s="13">
        <v>2360.16</v>
      </c>
      <c r="Q530" s="12">
        <v>253.62</v>
      </c>
      <c r="R530" s="12">
        <v>227.65</v>
      </c>
      <c r="S530" s="12">
        <v>420.78</v>
      </c>
      <c r="T530" s="12">
        <v>118.69</v>
      </c>
      <c r="U530" s="12">
        <v>389.41</v>
      </c>
      <c r="V530" s="12">
        <v>732.65</v>
      </c>
      <c r="W530" s="13">
        <v>1133.25</v>
      </c>
      <c r="Y530" s="21">
        <f>(O530-O529)/O529</f>
        <v>5.0701980998824081E-4</v>
      </c>
      <c r="Z530" s="21">
        <f>(P530-P529)/P529</f>
        <v>5.5959709009500806E-4</v>
      </c>
      <c r="AA530" s="21">
        <f>(Q530-Q529)/Q529</f>
        <v>1.3028544356271962E-3</v>
      </c>
      <c r="AB530" s="31">
        <v>0</v>
      </c>
      <c r="AC530" s="21">
        <f>(S530-S529)/S529</f>
        <v>-3.3260477050281098E-4</v>
      </c>
      <c r="AD530" s="21">
        <f>(T530-T529)/T529</f>
        <v>-3.368988461215047E-4</v>
      </c>
      <c r="AE530" s="21">
        <f>(U530-U529)/U529</f>
        <v>9.8807053941908762E-3</v>
      </c>
      <c r="AF530" s="21">
        <f>(V530-V529)/V529</f>
        <v>3.506417017080011E-3</v>
      </c>
      <c r="AG530" s="21">
        <f>(W530-W529)/W529</f>
        <v>-9.232302567734104E-3</v>
      </c>
    </row>
    <row r="531" spans="4:33" x14ac:dyDescent="0.2">
      <c r="D531" s="16"/>
      <c r="E531" s="17"/>
      <c r="F531" s="17"/>
      <c r="G531" s="17"/>
      <c r="H531" s="17"/>
      <c r="I531" s="17"/>
      <c r="J531" s="17"/>
      <c r="K531" s="17"/>
      <c r="L531" s="17"/>
      <c r="N531" s="11">
        <v>42830</v>
      </c>
      <c r="O531" s="12">
        <v>819.49</v>
      </c>
      <c r="P531" s="13">
        <v>2352.9499999999998</v>
      </c>
      <c r="Q531" s="12">
        <v>254.92</v>
      </c>
      <c r="R531" s="12">
        <v>227.65</v>
      </c>
      <c r="S531" s="12">
        <v>420.75</v>
      </c>
      <c r="T531" s="12">
        <v>118.64</v>
      </c>
      <c r="U531" s="12">
        <v>390.71</v>
      </c>
      <c r="V531" s="12">
        <v>726.89</v>
      </c>
      <c r="W531" s="13">
        <v>1124.78</v>
      </c>
      <c r="Y531" s="21">
        <f>(O531-O530)/O530</f>
        <v>-1.1221177861701945E-2</v>
      </c>
      <c r="Z531" s="21">
        <f>(P531-P530)/P530</f>
        <v>-3.054877635414564E-3</v>
      </c>
      <c r="AA531" s="21">
        <f>(Q531-Q530)/Q530</f>
        <v>5.1257787240753206E-3</v>
      </c>
      <c r="AB531" s="31">
        <v>0</v>
      </c>
      <c r="AC531" s="21">
        <f>(S531-S530)/S530</f>
        <v>-7.129616426629763E-5</v>
      </c>
      <c r="AD531" s="21">
        <f>(T531-T530)/T530</f>
        <v>-4.2126548150642142E-4</v>
      </c>
      <c r="AE531" s="21">
        <f>(U531-U530)/U530</f>
        <v>3.3383837086873847E-3</v>
      </c>
      <c r="AF531" s="21">
        <f>(V531-V530)/V530</f>
        <v>-7.8618712891557925E-3</v>
      </c>
      <c r="AG531" s="21">
        <f>(W531-W530)/W530</f>
        <v>-7.4740789763953468E-3</v>
      </c>
    </row>
    <row r="532" spans="4:33" x14ac:dyDescent="0.2">
      <c r="D532" s="16"/>
      <c r="E532" s="17"/>
      <c r="F532" s="17"/>
      <c r="G532" s="17"/>
      <c r="H532" s="17"/>
      <c r="I532" s="17"/>
      <c r="J532" s="17"/>
      <c r="K532" s="17"/>
      <c r="L532" s="17"/>
      <c r="N532" s="11">
        <v>42831</v>
      </c>
      <c r="O532" s="12">
        <v>827.87</v>
      </c>
      <c r="P532" s="13">
        <v>2357.4899999999998</v>
      </c>
      <c r="Q532" s="12">
        <v>253.83</v>
      </c>
      <c r="R532" s="12">
        <v>227.65</v>
      </c>
      <c r="S532" s="12">
        <v>421.19</v>
      </c>
      <c r="T532" s="12">
        <v>118.65</v>
      </c>
      <c r="U532" s="12">
        <v>392.84</v>
      </c>
      <c r="V532" s="12">
        <v>729.68</v>
      </c>
      <c r="W532" s="13">
        <v>1182.68</v>
      </c>
      <c r="Y532" s="21">
        <f>(O532-O531)/O531</f>
        <v>1.0225872188800346E-2</v>
      </c>
      <c r="Z532" s="21">
        <f>(P532-P531)/P531</f>
        <v>1.9294927644021181E-3</v>
      </c>
      <c r="AA532" s="21">
        <f>(Q532-Q531)/Q531</f>
        <v>-4.2758512474500828E-3</v>
      </c>
      <c r="AB532" s="31">
        <v>0</v>
      </c>
      <c r="AC532" s="21">
        <f>(S532-S531)/S531</f>
        <v>1.0457516339869228E-3</v>
      </c>
      <c r="AD532" s="21">
        <f>(T532-T531)/T531</f>
        <v>8.428860418075789E-5</v>
      </c>
      <c r="AE532" s="21">
        <f>(U532-U531)/U531</f>
        <v>5.4516137288525904E-3</v>
      </c>
      <c r="AF532" s="21">
        <f>(V532-V531)/V531</f>
        <v>3.8382698895293148E-3</v>
      </c>
      <c r="AG532" s="21">
        <f>(W532-W531)/W531</f>
        <v>5.1476733227831299E-2</v>
      </c>
    </row>
    <row r="533" spans="4:33" x14ac:dyDescent="0.2">
      <c r="D533" s="16"/>
      <c r="E533" s="17"/>
      <c r="F533" s="17"/>
      <c r="G533" s="17"/>
      <c r="H533" s="17"/>
      <c r="I533" s="17"/>
      <c r="J533" s="17"/>
      <c r="K533" s="17"/>
      <c r="L533" s="17"/>
      <c r="N533" s="11">
        <v>42832</v>
      </c>
      <c r="O533" s="12">
        <v>827.49</v>
      </c>
      <c r="P533" s="13">
        <v>2355.54</v>
      </c>
      <c r="Q533" s="12">
        <v>253.47</v>
      </c>
      <c r="R533" s="12">
        <v>227.65</v>
      </c>
      <c r="S533" s="12">
        <v>420.68</v>
      </c>
      <c r="T533" s="12">
        <v>118.26</v>
      </c>
      <c r="U533" s="12">
        <v>395.2</v>
      </c>
      <c r="V533" s="12">
        <v>732.01</v>
      </c>
      <c r="W533" s="13">
        <v>1176.9000000000001</v>
      </c>
      <c r="Y533" s="21">
        <f>(O533-O532)/O532</f>
        <v>-4.5900926473962754E-4</v>
      </c>
      <c r="Z533" s="21">
        <f>(P533-P532)/P532</f>
        <v>-8.2715091050219439E-4</v>
      </c>
      <c r="AA533" s="21">
        <f>(Q533-Q532)/Q532</f>
        <v>-1.418272071859172E-3</v>
      </c>
      <c r="AB533" s="31">
        <v>0</v>
      </c>
      <c r="AC533" s="21">
        <f>(S533-S532)/S532</f>
        <v>-1.210854958569745E-3</v>
      </c>
      <c r="AD533" s="21">
        <f>(T533-T532)/T532</f>
        <v>-3.2869785082174511E-3</v>
      </c>
      <c r="AE533" s="21">
        <f>(U533-U532)/U532</f>
        <v>6.0075348742490934E-3</v>
      </c>
      <c r="AF533" s="21">
        <f>(V533-V532)/V532</f>
        <v>3.1931805723057244E-3</v>
      </c>
      <c r="AG533" s="21">
        <f>(W533-W532)/W532</f>
        <v>-4.8872053302668281E-3</v>
      </c>
    </row>
    <row r="534" spans="4:33" x14ac:dyDescent="0.2">
      <c r="D534" s="16"/>
      <c r="E534" s="17"/>
      <c r="F534" s="17"/>
      <c r="G534" s="17"/>
      <c r="H534" s="17"/>
      <c r="I534" s="17"/>
      <c r="J534" s="17"/>
      <c r="K534" s="17"/>
      <c r="L534" s="17"/>
      <c r="N534" s="11">
        <v>42835</v>
      </c>
      <c r="O534" s="12">
        <v>829.9</v>
      </c>
      <c r="P534" s="13">
        <v>2357.16</v>
      </c>
      <c r="Q534" s="12">
        <v>252.94</v>
      </c>
      <c r="R534" s="12">
        <v>227.66</v>
      </c>
      <c r="S534" s="12">
        <v>421.17</v>
      </c>
      <c r="T534" s="12">
        <v>118.32</v>
      </c>
      <c r="U534" s="12">
        <v>398.84</v>
      </c>
      <c r="V534" s="12">
        <v>730.03</v>
      </c>
      <c r="W534" s="13">
        <v>1187.1300000000001</v>
      </c>
      <c r="Y534" s="21">
        <f>(O534-O533)/O533</f>
        <v>2.9124219023794464E-3</v>
      </c>
      <c r="Z534" s="21">
        <f>(P534-P533)/P533</f>
        <v>6.8774039073838311E-4</v>
      </c>
      <c r="AA534" s="21">
        <f>(Q534-Q533)/Q533</f>
        <v>-2.0909772359648132E-3</v>
      </c>
      <c r="AB534" s="31">
        <v>0</v>
      </c>
      <c r="AC534" s="21">
        <f>(S534-S533)/S533</f>
        <v>1.1647808310354881E-3</v>
      </c>
      <c r="AD534" s="21">
        <f>(T534-T533)/T533</f>
        <v>5.0735667174013242E-4</v>
      </c>
      <c r="AE534" s="21">
        <f>(U534-U533)/U533</f>
        <v>9.2105263157894399E-3</v>
      </c>
      <c r="AF534" s="21">
        <f>(V534-V533)/V533</f>
        <v>-2.7048810808595761E-3</v>
      </c>
      <c r="AG534" s="21">
        <f>(W534-W533)/W533</f>
        <v>8.6923273005353185E-3</v>
      </c>
    </row>
    <row r="535" spans="4:33" x14ac:dyDescent="0.2">
      <c r="D535" s="16"/>
      <c r="E535" s="17"/>
      <c r="F535" s="17"/>
      <c r="G535" s="17"/>
      <c r="H535" s="17"/>
      <c r="I535" s="17"/>
      <c r="J535" s="17"/>
      <c r="K535" s="17"/>
      <c r="L535" s="17"/>
      <c r="N535" s="11">
        <v>42836</v>
      </c>
      <c r="O535" s="12">
        <v>836.79</v>
      </c>
      <c r="P535" s="13">
        <v>2353.7800000000002</v>
      </c>
      <c r="Q535" s="12">
        <v>252.35</v>
      </c>
      <c r="R535" s="12">
        <v>227.67</v>
      </c>
      <c r="S535" s="12">
        <v>422.79</v>
      </c>
      <c r="T535" s="12">
        <v>118.9</v>
      </c>
      <c r="U535" s="12">
        <v>400.63</v>
      </c>
      <c r="V535" s="12">
        <v>741.85</v>
      </c>
      <c r="W535" s="13">
        <v>1205.01</v>
      </c>
      <c r="Y535" s="21">
        <f>(O535-O534)/O534</f>
        <v>8.3022050849499776E-3</v>
      </c>
      <c r="Z535" s="21">
        <f>(P535-P534)/P534</f>
        <v>-1.4339289653649539E-3</v>
      </c>
      <c r="AA535" s="21">
        <f>(Q535-Q534)/Q534</f>
        <v>-2.332568988692984E-3</v>
      </c>
      <c r="AB535" s="31">
        <v>0</v>
      </c>
      <c r="AC535" s="21">
        <f>(S535-S534)/S534</f>
        <v>3.8464278082484616E-3</v>
      </c>
      <c r="AD535" s="21">
        <f>(T535-T534)/T534</f>
        <v>4.9019607843138312E-3</v>
      </c>
      <c r="AE535" s="21">
        <f>(U535-U534)/U534</f>
        <v>4.4880152442082558E-3</v>
      </c>
      <c r="AF535" s="21">
        <f>(V535-V534)/V534</f>
        <v>1.6191115433612388E-2</v>
      </c>
      <c r="AG535" s="21">
        <f>(W535-W534)/W534</f>
        <v>1.5061534962472417E-2</v>
      </c>
    </row>
    <row r="536" spans="4:33" x14ac:dyDescent="0.2">
      <c r="D536" s="16"/>
      <c r="E536" s="17"/>
      <c r="F536" s="17"/>
      <c r="G536" s="17"/>
      <c r="H536" s="17"/>
      <c r="I536" s="17"/>
      <c r="J536" s="17"/>
      <c r="K536" s="17"/>
      <c r="L536" s="17"/>
      <c r="N536" s="11">
        <v>42837</v>
      </c>
      <c r="O536" s="12">
        <v>825.23</v>
      </c>
      <c r="P536" s="13">
        <v>2344.9299999999998</v>
      </c>
      <c r="Q536" s="12">
        <v>253.04</v>
      </c>
      <c r="R536" s="12">
        <v>227.68</v>
      </c>
      <c r="S536" s="12">
        <v>422.81</v>
      </c>
      <c r="T536" s="12">
        <v>118.99</v>
      </c>
      <c r="U536" s="12">
        <v>400.06</v>
      </c>
      <c r="V536" s="12">
        <v>744.12</v>
      </c>
      <c r="W536" s="13">
        <v>1200.3699999999999</v>
      </c>
      <c r="Y536" s="21">
        <f>(O536-O535)/O535</f>
        <v>-1.3814696638344084E-2</v>
      </c>
      <c r="Z536" s="21">
        <f>(P536-P535)/P535</f>
        <v>-3.7599095922305243E-3</v>
      </c>
      <c r="AA536" s="21">
        <f>(Q536-Q535)/Q535</f>
        <v>2.7342976025361513E-3</v>
      </c>
      <c r="AB536" s="31">
        <v>0</v>
      </c>
      <c r="AC536" s="21">
        <f>(S536-S535)/S535</f>
        <v>4.7304808533744432E-5</v>
      </c>
      <c r="AD536" s="21">
        <f>(T536-T535)/T535</f>
        <v>7.5693860386870642E-4</v>
      </c>
      <c r="AE536" s="21">
        <f>(U536-U535)/U535</f>
        <v>-1.4227591543319101E-3</v>
      </c>
      <c r="AF536" s="21">
        <f>(V536-V535)/V535</f>
        <v>3.0599177731347061E-3</v>
      </c>
      <c r="AG536" s="21">
        <f>(W536-W535)/W535</f>
        <v>-3.8505904515316056E-3</v>
      </c>
    </row>
    <row r="537" spans="4:33" x14ac:dyDescent="0.2">
      <c r="D537" s="16"/>
      <c r="E537" s="17"/>
      <c r="F537" s="17"/>
      <c r="G537" s="17"/>
      <c r="H537" s="17"/>
      <c r="I537" s="17"/>
      <c r="J537" s="17"/>
      <c r="K537" s="17"/>
      <c r="L537" s="17"/>
      <c r="N537" s="11">
        <v>42838</v>
      </c>
      <c r="O537" s="12">
        <v>815.62</v>
      </c>
      <c r="P537" s="13">
        <v>2328.9499999999998</v>
      </c>
      <c r="Q537" s="12">
        <v>253.64</v>
      </c>
      <c r="R537" s="12">
        <v>227.7</v>
      </c>
      <c r="S537" s="12">
        <v>424.19</v>
      </c>
      <c r="T537" s="12">
        <v>119.17</v>
      </c>
      <c r="U537" s="12">
        <v>401.58</v>
      </c>
      <c r="V537" s="12">
        <v>750.17</v>
      </c>
      <c r="W537" s="13">
        <v>1169.28</v>
      </c>
      <c r="Y537" s="21">
        <f>(O537-O536)/O536</f>
        <v>-1.1645238297202008E-2</v>
      </c>
      <c r="Z537" s="21">
        <f>(P537-P536)/P536</f>
        <v>-6.8147023578529076E-3</v>
      </c>
      <c r="AA537" s="21">
        <f>(Q537-Q536)/Q536</f>
        <v>2.3711666139740527E-3</v>
      </c>
      <c r="AB537" s="31">
        <v>0</v>
      </c>
      <c r="AC537" s="21">
        <f>(S537-S536)/S536</f>
        <v>3.2638773917362299E-3</v>
      </c>
      <c r="AD537" s="21">
        <f>(T537-T536)/T536</f>
        <v>1.5127321623666428E-3</v>
      </c>
      <c r="AE537" s="21">
        <f>(U537-U536)/U536</f>
        <v>3.7994300854871316E-3</v>
      </c>
      <c r="AF537" s="21">
        <f>(V537-V536)/V536</f>
        <v>8.1304090738052396E-3</v>
      </c>
      <c r="AG537" s="21">
        <f>(W537-W536)/W536</f>
        <v>-2.5900347392887126E-2</v>
      </c>
    </row>
    <row r="538" spans="4:33" x14ac:dyDescent="0.2">
      <c r="D538" s="16"/>
      <c r="E538" s="17"/>
      <c r="F538" s="17"/>
      <c r="G538" s="17"/>
      <c r="H538" s="17"/>
      <c r="I538" s="17"/>
      <c r="J538" s="17"/>
      <c r="K538" s="17"/>
      <c r="L538" s="17"/>
      <c r="N538" s="11">
        <v>42842</v>
      </c>
      <c r="O538" s="12">
        <v>825.24</v>
      </c>
      <c r="P538" s="13">
        <v>2349.0100000000002</v>
      </c>
      <c r="Q538" s="12">
        <v>253.89</v>
      </c>
      <c r="R538" s="12">
        <v>227.7</v>
      </c>
      <c r="S538" s="12">
        <v>423.73</v>
      </c>
      <c r="T538" s="12">
        <v>119.66</v>
      </c>
      <c r="U538" s="12">
        <v>399.31</v>
      </c>
      <c r="V538" s="12">
        <v>752.15</v>
      </c>
      <c r="W538" s="13">
        <v>1193.9100000000001</v>
      </c>
      <c r="Y538" s="21">
        <f>(O538-O537)/O537</f>
        <v>1.1794708320051009E-2</v>
      </c>
      <c r="Z538" s="21">
        <f>(P538-P537)/P537</f>
        <v>8.6133236007644651E-3</v>
      </c>
      <c r="AA538" s="21">
        <f>(Q538-Q537)/Q537</f>
        <v>9.8564895126951584E-4</v>
      </c>
      <c r="AB538" s="31">
        <v>0</v>
      </c>
      <c r="AC538" s="21">
        <f>(S538-S537)/S537</f>
        <v>-1.0844197175793383E-3</v>
      </c>
      <c r="AD538" s="21">
        <f>(T538-T537)/T537</f>
        <v>4.1117730972559776E-3</v>
      </c>
      <c r="AE538" s="21">
        <f>(U538-U537)/U537</f>
        <v>-5.6526719458139894E-3</v>
      </c>
      <c r="AF538" s="21">
        <f>(V538-V537)/V537</f>
        <v>2.6394017356066203E-3</v>
      </c>
      <c r="AG538" s="21">
        <f>(W538-W537)/W537</f>
        <v>2.1064244663382688E-2</v>
      </c>
    </row>
    <row r="539" spans="4:33" x14ac:dyDescent="0.2">
      <c r="D539" s="16"/>
      <c r="E539" s="17"/>
      <c r="F539" s="17"/>
      <c r="G539" s="17"/>
      <c r="H539" s="17"/>
      <c r="I539" s="17"/>
      <c r="J539" s="17"/>
      <c r="K539" s="17"/>
      <c r="L539" s="17"/>
      <c r="N539" s="11">
        <v>42843</v>
      </c>
      <c r="O539" s="12">
        <v>826.19</v>
      </c>
      <c r="P539" s="13">
        <v>2342.19</v>
      </c>
      <c r="Q539" s="12">
        <v>252.55</v>
      </c>
      <c r="R539" s="12">
        <v>227.72</v>
      </c>
      <c r="S539" s="12">
        <v>425.45</v>
      </c>
      <c r="T539" s="12">
        <v>120.29</v>
      </c>
      <c r="U539" s="12">
        <v>396.54</v>
      </c>
      <c r="V539" s="12">
        <v>753.44</v>
      </c>
      <c r="W539" s="13">
        <v>1211.67</v>
      </c>
      <c r="Y539" s="21">
        <f>(O539-O538)/O538</f>
        <v>1.1511802627115087E-3</v>
      </c>
      <c r="Z539" s="21">
        <f>(P539-P538)/P538</f>
        <v>-2.9033507733045678E-3</v>
      </c>
      <c r="AA539" s="21">
        <f>(Q539-Q538)/Q538</f>
        <v>-5.2778762456180831E-3</v>
      </c>
      <c r="AB539" s="31">
        <v>0</v>
      </c>
      <c r="AC539" s="21">
        <f>(S539-S538)/S538</f>
        <v>4.0591886342717541E-3</v>
      </c>
      <c r="AD539" s="21">
        <f>(T539-T538)/T538</f>
        <v>5.2649172655859075E-3</v>
      </c>
      <c r="AE539" s="21">
        <f>(U539-U538)/U538</f>
        <v>-6.9369662668102017E-3</v>
      </c>
      <c r="AF539" s="21">
        <f>(V539-V538)/V538</f>
        <v>1.7150834275079137E-3</v>
      </c>
      <c r="AG539" s="21">
        <f>(W539-W538)/W538</f>
        <v>1.4875493127622676E-2</v>
      </c>
    </row>
    <row r="540" spans="4:33" x14ac:dyDescent="0.2">
      <c r="D540" s="16"/>
      <c r="E540" s="17"/>
      <c r="F540" s="17"/>
      <c r="G540" s="17"/>
      <c r="H540" s="17"/>
      <c r="I540" s="17"/>
      <c r="J540" s="17"/>
      <c r="K540" s="17"/>
      <c r="L540" s="17"/>
      <c r="N540" s="11">
        <v>42844</v>
      </c>
      <c r="O540" s="12">
        <v>830.24</v>
      </c>
      <c r="P540" s="13">
        <v>2338.17</v>
      </c>
      <c r="Q540" s="12">
        <v>251.38</v>
      </c>
      <c r="R540" s="12">
        <v>227.72</v>
      </c>
      <c r="S540" s="12">
        <v>424.99</v>
      </c>
      <c r="T540" s="12">
        <v>120.19</v>
      </c>
      <c r="U540" s="12">
        <v>388.83</v>
      </c>
      <c r="V540" s="12">
        <v>747.21</v>
      </c>
      <c r="W540" s="13">
        <v>1210.29</v>
      </c>
      <c r="Y540" s="21">
        <f>(O540-O539)/O539</f>
        <v>4.9020201164380519E-3</v>
      </c>
      <c r="Z540" s="21">
        <f>(P540-P539)/P539</f>
        <v>-1.716342397499768E-3</v>
      </c>
      <c r="AA540" s="21">
        <f>(Q540-Q539)/Q539</f>
        <v>-4.6327459908929551E-3</v>
      </c>
      <c r="AB540" s="31">
        <v>0</v>
      </c>
      <c r="AC540" s="21">
        <f>(S540-S539)/S539</f>
        <v>-1.0812081325654707E-3</v>
      </c>
      <c r="AD540" s="21">
        <f>(T540-T539)/T539</f>
        <v>-8.3132429960934844E-4</v>
      </c>
      <c r="AE540" s="21">
        <f>(U540-U539)/U539</f>
        <v>-1.9443183537600332E-2</v>
      </c>
      <c r="AF540" s="21">
        <f>(V540-V539)/V539</f>
        <v>-8.2687407092801261E-3</v>
      </c>
      <c r="AG540" s="21">
        <f>(W540-W539)/W539</f>
        <v>-1.138923964445855E-3</v>
      </c>
    </row>
    <row r="541" spans="4:33" x14ac:dyDescent="0.2">
      <c r="D541" s="16"/>
      <c r="E541" s="17"/>
      <c r="F541" s="17"/>
      <c r="G541" s="17"/>
      <c r="H541" s="17"/>
      <c r="I541" s="17"/>
      <c r="J541" s="17"/>
      <c r="K541" s="17"/>
      <c r="L541" s="17"/>
      <c r="N541" s="11">
        <v>42845</v>
      </c>
      <c r="O541" s="12">
        <v>842.03</v>
      </c>
      <c r="P541" s="13">
        <v>2355.84</v>
      </c>
      <c r="Q541" s="12">
        <v>252.69</v>
      </c>
      <c r="R541" s="12">
        <v>227.73</v>
      </c>
      <c r="S541" s="12">
        <v>424.08</v>
      </c>
      <c r="T541" s="12">
        <v>120.43</v>
      </c>
      <c r="U541" s="12">
        <v>387.7</v>
      </c>
      <c r="V541" s="12">
        <v>747.44</v>
      </c>
      <c r="W541" s="13">
        <v>1229.08</v>
      </c>
      <c r="Y541" s="21">
        <f>(O541-O540)/O540</f>
        <v>1.4200713046829789E-2</v>
      </c>
      <c r="Z541" s="21">
        <f>(P541-P540)/P540</f>
        <v>7.5571921631019442E-3</v>
      </c>
      <c r="AA541" s="21">
        <f>(Q541-Q540)/Q540</f>
        <v>5.2112339883841289E-3</v>
      </c>
      <c r="AB541" s="31">
        <v>0</v>
      </c>
      <c r="AC541" s="21">
        <f>(S541-S540)/S540</f>
        <v>-2.1412268523965856E-3</v>
      </c>
      <c r="AD541" s="21">
        <f>(T541-T540)/T540</f>
        <v>1.99683833929619E-3</v>
      </c>
      <c r="AE541" s="21">
        <f>(U541-U540)/U540</f>
        <v>-2.9061543605174382E-3</v>
      </c>
      <c r="AF541" s="21">
        <f>(V541-V540)/V540</f>
        <v>3.0781172628848406E-4</v>
      </c>
      <c r="AG541" s="21">
        <f>(W541-W540)/W540</f>
        <v>1.5525204703005035E-2</v>
      </c>
    </row>
    <row r="542" spans="4:33" x14ac:dyDescent="0.2">
      <c r="D542" s="16"/>
      <c r="E542" s="17"/>
      <c r="F542" s="17"/>
      <c r="G542" s="17"/>
      <c r="H542" s="17"/>
      <c r="I542" s="17"/>
      <c r="J542" s="17"/>
      <c r="K542" s="17"/>
      <c r="L542" s="17"/>
      <c r="N542" s="11">
        <v>42846</v>
      </c>
      <c r="O542" s="12">
        <v>839.36</v>
      </c>
      <c r="P542" s="13">
        <v>2348.69</v>
      </c>
      <c r="Q542" s="12">
        <v>253.13</v>
      </c>
      <c r="R542" s="12">
        <v>227.75</v>
      </c>
      <c r="S542" s="12">
        <v>424.19</v>
      </c>
      <c r="T542" s="12">
        <v>119.86</v>
      </c>
      <c r="U542" s="12">
        <v>383.03</v>
      </c>
      <c r="V542" s="12">
        <v>750.52</v>
      </c>
      <c r="W542" s="13">
        <v>1222.05</v>
      </c>
      <c r="Y542" s="21">
        <f>(O542-O541)/O541</f>
        <v>-3.1709083999381959E-3</v>
      </c>
      <c r="Z542" s="21">
        <f>(P542-P541)/P541</f>
        <v>-3.035010866612372E-3</v>
      </c>
      <c r="AA542" s="21">
        <f>(Q542-Q541)/Q541</f>
        <v>1.7412639993668042E-3</v>
      </c>
      <c r="AB542" s="31">
        <v>0</v>
      </c>
      <c r="AC542" s="21">
        <f>(S542-S541)/S541</f>
        <v>2.5938502169405215E-4</v>
      </c>
      <c r="AD542" s="21">
        <f>(T542-T541)/T541</f>
        <v>-4.7330399402142932E-3</v>
      </c>
      <c r="AE542" s="21">
        <f>(U542-U541)/U541</f>
        <v>-1.2045395924684076E-2</v>
      </c>
      <c r="AF542" s="21">
        <f>(V542-V541)/V541</f>
        <v>4.1207320988974729E-3</v>
      </c>
      <c r="AG542" s="21">
        <f>(W542-W541)/W541</f>
        <v>-5.7197253230058037E-3</v>
      </c>
    </row>
    <row r="543" spans="4:33" x14ac:dyDescent="0.2">
      <c r="D543" s="16"/>
      <c r="E543" s="17"/>
      <c r="F543" s="17"/>
      <c r="G543" s="17"/>
      <c r="H543" s="17"/>
      <c r="I543" s="17"/>
      <c r="J543" s="17"/>
      <c r="K543" s="17"/>
      <c r="L543" s="17"/>
      <c r="N543" s="11">
        <v>42849</v>
      </c>
      <c r="O543" s="12">
        <v>849.9</v>
      </c>
      <c r="P543" s="13">
        <v>2374.15</v>
      </c>
      <c r="Q543" s="12">
        <v>255.3</v>
      </c>
      <c r="R543" s="12">
        <v>227.74</v>
      </c>
      <c r="S543" s="12">
        <v>423.55</v>
      </c>
      <c r="T543" s="12">
        <v>120.75</v>
      </c>
      <c r="U543" s="12">
        <v>381.24</v>
      </c>
      <c r="V543" s="12">
        <v>743.77</v>
      </c>
      <c r="W543" s="13">
        <v>1250.1500000000001</v>
      </c>
      <c r="Y543" s="21">
        <f>(O543-O542)/O542</f>
        <v>1.2557186427754436E-2</v>
      </c>
      <c r="Z543" s="21">
        <f>(P543-P542)/P542</f>
        <v>1.084008532415944E-2</v>
      </c>
      <c r="AA543" s="21">
        <f>(Q543-Q542)/Q542</f>
        <v>8.5726701694781964E-3</v>
      </c>
      <c r="AB543" s="31">
        <v>0</v>
      </c>
      <c r="AC543" s="21">
        <f>(S543-S542)/S542</f>
        <v>-1.5087578679365058E-3</v>
      </c>
      <c r="AD543" s="21">
        <f>(T543-T542)/T542</f>
        <v>7.425329551143005E-3</v>
      </c>
      <c r="AE543" s="21">
        <f>(U543-U542)/U542</f>
        <v>-4.6732631908726827E-3</v>
      </c>
      <c r="AF543" s="21">
        <f>(V543-V542)/V542</f>
        <v>-8.9937643234024416E-3</v>
      </c>
      <c r="AG543" s="21">
        <f>(W543-W542)/W542</f>
        <v>2.2994149175565762E-2</v>
      </c>
    </row>
    <row r="544" spans="4:33" x14ac:dyDescent="0.2">
      <c r="D544" s="16"/>
      <c r="E544" s="17"/>
      <c r="F544" s="17"/>
      <c r="G544" s="17"/>
      <c r="H544" s="17"/>
      <c r="I544" s="17"/>
      <c r="J544" s="17"/>
      <c r="K544" s="17"/>
      <c r="L544" s="17"/>
      <c r="N544" s="11">
        <v>42850</v>
      </c>
      <c r="O544" s="12">
        <v>857.21</v>
      </c>
      <c r="P544" s="13">
        <v>2388.61</v>
      </c>
      <c r="Q544" s="12">
        <v>257.85000000000002</v>
      </c>
      <c r="R544" s="12">
        <v>227.75</v>
      </c>
      <c r="S544" s="12">
        <v>422.45</v>
      </c>
      <c r="T544" s="12">
        <v>121.03</v>
      </c>
      <c r="U544" s="12">
        <v>383.57</v>
      </c>
      <c r="V544" s="12">
        <v>737.77</v>
      </c>
      <c r="W544" s="13">
        <v>1265.49</v>
      </c>
      <c r="Y544" s="21">
        <f>(O544-O543)/O543</f>
        <v>8.6010118837510988E-3</v>
      </c>
      <c r="Z544" s="21">
        <f>(P544-P543)/P543</f>
        <v>6.0906008466188053E-3</v>
      </c>
      <c r="AA544" s="21">
        <f>(Q544-Q543)/Q543</f>
        <v>9.9882491186839457E-3</v>
      </c>
      <c r="AB544" s="31">
        <v>0</v>
      </c>
      <c r="AC544" s="21">
        <f>(S544-S543)/S543</f>
        <v>-2.5970959745012932E-3</v>
      </c>
      <c r="AD544" s="21">
        <f>(T544-T543)/T543</f>
        <v>2.3188405797101544E-3</v>
      </c>
      <c r="AE544" s="21">
        <f>(U544-U543)/U543</f>
        <v>6.1116357150351065E-3</v>
      </c>
      <c r="AF544" s="21">
        <f>(V544-V543)/V543</f>
        <v>-8.0670099627573044E-3</v>
      </c>
      <c r="AG544" s="21">
        <f>(W544-W543)/W543</f>
        <v>1.227052753669553E-2</v>
      </c>
    </row>
    <row r="545" spans="4:33" x14ac:dyDescent="0.2">
      <c r="D545" s="16"/>
      <c r="E545" s="17"/>
      <c r="F545" s="17"/>
      <c r="G545" s="17"/>
      <c r="H545" s="17"/>
      <c r="I545" s="17"/>
      <c r="J545" s="17"/>
      <c r="K545" s="17"/>
      <c r="L545" s="17"/>
      <c r="N545" s="11">
        <v>42851</v>
      </c>
      <c r="O545" s="12">
        <v>863.08</v>
      </c>
      <c r="P545" s="13">
        <v>2387.4499999999998</v>
      </c>
      <c r="Q545" s="12">
        <v>257.64</v>
      </c>
      <c r="R545" s="12">
        <v>227.75</v>
      </c>
      <c r="S545" s="12">
        <v>422.96</v>
      </c>
      <c r="T545" s="12">
        <v>121.02</v>
      </c>
      <c r="U545" s="12">
        <v>383.29</v>
      </c>
      <c r="V545" s="12">
        <v>736.03</v>
      </c>
      <c r="W545" s="13">
        <v>1281.08</v>
      </c>
      <c r="Y545" s="21">
        <f>(O545-O544)/O544</f>
        <v>6.8477969225744038E-3</v>
      </c>
      <c r="Z545" s="21">
        <f>(P545-P544)/P544</f>
        <v>-4.8563809077258708E-4</v>
      </c>
      <c r="AA545" s="21">
        <f>(Q545-Q544)/Q544</f>
        <v>-8.1442699243760468E-4</v>
      </c>
      <c r="AB545" s="31">
        <v>0</v>
      </c>
      <c r="AC545" s="21">
        <f>(S545-S544)/S544</f>
        <v>1.207243460764566E-3</v>
      </c>
      <c r="AD545" s="21">
        <f>(T545-T544)/T544</f>
        <v>-8.2624142774560987E-5</v>
      </c>
      <c r="AE545" s="21">
        <f>(U545-U544)/U544</f>
        <v>-7.299840967749634E-4</v>
      </c>
      <c r="AF545" s="21">
        <f>(V545-V544)/V544</f>
        <v>-2.3584585982081262E-3</v>
      </c>
      <c r="AG545" s="21">
        <f>(W545-W544)/W544</f>
        <v>1.2319338754158403E-2</v>
      </c>
    </row>
    <row r="546" spans="4:33" x14ac:dyDescent="0.2">
      <c r="D546" s="16"/>
      <c r="E546" s="17"/>
      <c r="F546" s="17"/>
      <c r="G546" s="17"/>
      <c r="H546" s="17"/>
      <c r="I546" s="17"/>
      <c r="J546" s="17"/>
      <c r="K546" s="17"/>
      <c r="L546" s="17"/>
      <c r="N546" s="11">
        <v>42852</v>
      </c>
      <c r="O546" s="12">
        <v>861.84</v>
      </c>
      <c r="P546" s="13">
        <v>2388.77</v>
      </c>
      <c r="Q546" s="12">
        <v>256.94</v>
      </c>
      <c r="R546" s="12">
        <v>227.76</v>
      </c>
      <c r="S546" s="12">
        <v>423.33</v>
      </c>
      <c r="T546" s="12">
        <v>121.24</v>
      </c>
      <c r="U546" s="12">
        <v>380.38</v>
      </c>
      <c r="V546" s="12">
        <v>737.02</v>
      </c>
      <c r="W546" s="13">
        <v>1317.73</v>
      </c>
      <c r="Y546" s="21">
        <f>(O546-O545)/O545</f>
        <v>-1.4367150206238228E-3</v>
      </c>
      <c r="Z546" s="21">
        <f>(P546-P545)/P545</f>
        <v>5.5289116002436227E-4</v>
      </c>
      <c r="AA546" s="21">
        <f>(Q546-Q545)/Q545</f>
        <v>-2.7169694146871163E-3</v>
      </c>
      <c r="AB546" s="31">
        <v>0</v>
      </c>
      <c r="AC546" s="21">
        <f>(S546-S545)/S545</f>
        <v>8.7478721392094891E-4</v>
      </c>
      <c r="AD546" s="21">
        <f>(T546-T545)/T545</f>
        <v>1.8178813419269448E-3</v>
      </c>
      <c r="AE546" s="21">
        <f>(U546-U545)/U545</f>
        <v>-7.5921625922931064E-3</v>
      </c>
      <c r="AF546" s="21">
        <f>(V546-V545)/V545</f>
        <v>1.3450538700868295E-3</v>
      </c>
      <c r="AG546" s="21">
        <f>(W546-W545)/W545</f>
        <v>2.8608673931370478E-2</v>
      </c>
    </row>
    <row r="547" spans="4:33" x14ac:dyDescent="0.2">
      <c r="D547" s="16"/>
      <c r="E547" s="17"/>
      <c r="F547" s="17"/>
      <c r="G547" s="17"/>
      <c r="H547" s="17"/>
      <c r="I547" s="17"/>
      <c r="J547" s="17"/>
      <c r="K547" s="17"/>
      <c r="L547" s="17"/>
      <c r="N547" s="11">
        <v>42853</v>
      </c>
      <c r="O547" s="12">
        <v>851.36</v>
      </c>
      <c r="P547" s="13">
        <v>2384.1999999999998</v>
      </c>
      <c r="Q547" s="12">
        <v>256.82</v>
      </c>
      <c r="R547" s="12">
        <v>227.78</v>
      </c>
      <c r="S547" s="12">
        <v>423.88</v>
      </c>
      <c r="T547" s="12">
        <v>121.48</v>
      </c>
      <c r="U547" s="12">
        <v>382.77</v>
      </c>
      <c r="V547" s="12">
        <v>738.41</v>
      </c>
      <c r="W547" s="13">
        <v>1316.48</v>
      </c>
      <c r="Y547" s="21">
        <f>(O547-O546)/O546</f>
        <v>-1.2160029703889373E-2</v>
      </c>
      <c r="Z547" s="21">
        <f>(P547-P546)/P546</f>
        <v>-1.913118466826092E-3</v>
      </c>
      <c r="AA547" s="21">
        <f>(Q547-Q546)/Q546</f>
        <v>-4.6703510547211236E-4</v>
      </c>
      <c r="AB547" s="31">
        <v>0</v>
      </c>
      <c r="AC547" s="21">
        <f>(S547-S546)/S546</f>
        <v>1.2992228285262357E-3</v>
      </c>
      <c r="AD547" s="21">
        <f>(T547-T546)/T546</f>
        <v>1.9795447047179899E-3</v>
      </c>
      <c r="AE547" s="21">
        <f>(U547-U546)/U546</f>
        <v>6.2831904937167733E-3</v>
      </c>
      <c r="AF547" s="21">
        <f>(V547-V546)/V546</f>
        <v>1.8859732436025975E-3</v>
      </c>
      <c r="AG547" s="21">
        <f>(W547-W546)/W546</f>
        <v>-9.4860100324042104E-4</v>
      </c>
    </row>
    <row r="548" spans="4:33" x14ac:dyDescent="0.2">
      <c r="D548" s="16"/>
      <c r="E548" s="17"/>
      <c r="F548" s="17"/>
      <c r="G548" s="17"/>
      <c r="H548" s="17"/>
      <c r="I548" s="17"/>
      <c r="J548" s="17"/>
      <c r="K548" s="17"/>
      <c r="L548" s="17"/>
      <c r="N548" s="11">
        <v>42856</v>
      </c>
      <c r="O548" s="12">
        <v>855.02</v>
      </c>
      <c r="P548" s="13">
        <v>2388.33</v>
      </c>
      <c r="Q548" s="12">
        <v>257.31</v>
      </c>
      <c r="R548" s="12">
        <v>227.78</v>
      </c>
      <c r="S548" s="12">
        <v>422.65</v>
      </c>
      <c r="T548" s="12">
        <v>121.62</v>
      </c>
      <c r="U548" s="12">
        <v>381.64</v>
      </c>
      <c r="V548" s="12">
        <v>730.96</v>
      </c>
      <c r="W548" s="13">
        <v>1421.6</v>
      </c>
      <c r="Y548" s="21">
        <f>(O548-O547)/O547</f>
        <v>4.2990039466265367E-3</v>
      </c>
      <c r="Z548" s="21">
        <f>(P548-P547)/P547</f>
        <v>1.7322372284204804E-3</v>
      </c>
      <c r="AA548" s="21">
        <f>(Q548-Q547)/Q547</f>
        <v>1.9079510941515812E-3</v>
      </c>
      <c r="AB548" s="31">
        <v>0</v>
      </c>
      <c r="AC548" s="21">
        <f>(S548-S547)/S547</f>
        <v>-2.9017646503727902E-3</v>
      </c>
      <c r="AD548" s="21">
        <f>(T548-T547)/T547</f>
        <v>1.1524530786960862E-3</v>
      </c>
      <c r="AE548" s="21">
        <f>(U548-U547)/U547</f>
        <v>-2.9521644851999776E-3</v>
      </c>
      <c r="AF548" s="21">
        <f>(V548-V547)/V547</f>
        <v>-1.0089245811947201E-2</v>
      </c>
      <c r="AG548" s="21">
        <f>(W548-W547)/W547</f>
        <v>7.9849295089936712E-2</v>
      </c>
    </row>
    <row r="549" spans="4:33" x14ac:dyDescent="0.2">
      <c r="D549" s="16"/>
      <c r="E549" s="17"/>
      <c r="F549" s="17"/>
      <c r="G549" s="17"/>
      <c r="H549" s="17"/>
      <c r="I549" s="17"/>
      <c r="J549" s="17"/>
      <c r="K549" s="17"/>
      <c r="L549" s="17"/>
      <c r="N549" s="11">
        <v>42857</v>
      </c>
      <c r="O549" s="12">
        <v>851.96</v>
      </c>
      <c r="P549" s="13">
        <v>2391.17</v>
      </c>
      <c r="Q549" s="12">
        <v>259.01</v>
      </c>
      <c r="R549" s="12">
        <v>227.78</v>
      </c>
      <c r="S549" s="12">
        <v>423.49</v>
      </c>
      <c r="T549" s="12">
        <v>121.46</v>
      </c>
      <c r="U549" s="12">
        <v>378.14</v>
      </c>
      <c r="V549" s="12">
        <v>731.84</v>
      </c>
      <c r="W549" s="13">
        <v>1452.82</v>
      </c>
      <c r="Y549" s="21">
        <f>(O549-O548)/O548</f>
        <v>-3.5788636523121629E-3</v>
      </c>
      <c r="Z549" s="21">
        <f>(P549-P548)/P548</f>
        <v>1.1891154069999311E-3</v>
      </c>
      <c r="AA549" s="21">
        <f>(Q549-Q548)/Q548</f>
        <v>6.6068166802688922E-3</v>
      </c>
      <c r="AB549" s="31">
        <v>0</v>
      </c>
      <c r="AC549" s="21">
        <f>(S549-S548)/S548</f>
        <v>1.9874600733468164E-3</v>
      </c>
      <c r="AD549" s="21">
        <f>(T549-T548)/T548</f>
        <v>-1.3155730965302647E-3</v>
      </c>
      <c r="AE549" s="21">
        <f>(U549-U548)/U548</f>
        <v>-9.1709464416727809E-3</v>
      </c>
      <c r="AF549" s="21">
        <f>(V549-V548)/V548</f>
        <v>1.2038962460326084E-3</v>
      </c>
      <c r="AG549" s="21">
        <f>(W549-W548)/W548</f>
        <v>2.1961170512099063E-2</v>
      </c>
    </row>
    <row r="550" spans="4:33" x14ac:dyDescent="0.2">
      <c r="D550" s="16"/>
      <c r="E550" s="17"/>
      <c r="F550" s="17"/>
      <c r="G550" s="17"/>
      <c r="H550" s="17"/>
      <c r="I550" s="17"/>
      <c r="J550" s="17"/>
      <c r="K550" s="17"/>
      <c r="L550" s="17"/>
      <c r="N550" s="11">
        <v>42858</v>
      </c>
      <c r="O550" s="12">
        <v>846.43</v>
      </c>
      <c r="P550" s="13">
        <v>2388.13</v>
      </c>
      <c r="Q550" s="12">
        <v>258.26</v>
      </c>
      <c r="R550" s="12">
        <v>227.77</v>
      </c>
      <c r="S550" s="12">
        <v>423.62</v>
      </c>
      <c r="T550" s="12">
        <v>121.59</v>
      </c>
      <c r="U550" s="12">
        <v>378.8</v>
      </c>
      <c r="V550" s="12">
        <v>726.89</v>
      </c>
      <c r="W550" s="13">
        <v>1490.09</v>
      </c>
      <c r="Y550" s="21">
        <f>(O550-O549)/O549</f>
        <v>-6.4909150664351455E-3</v>
      </c>
      <c r="Z550" s="21">
        <f>(P550-P549)/P549</f>
        <v>-1.2713441536988017E-3</v>
      </c>
      <c r="AA550" s="21">
        <f>(Q550-Q549)/Q549</f>
        <v>-2.8956410949384196E-3</v>
      </c>
      <c r="AB550" s="31">
        <v>0</v>
      </c>
      <c r="AC550" s="21">
        <f>(S550-S549)/S549</f>
        <v>3.0697300998841872E-4</v>
      </c>
      <c r="AD550" s="21">
        <f>(T550-T549)/T549</f>
        <v>1.0703112135683325E-3</v>
      </c>
      <c r="AE550" s="21">
        <f>(U550-U549)/U549</f>
        <v>1.7453853070292088E-3</v>
      </c>
      <c r="AF550" s="21">
        <f>(V550-V549)/V549</f>
        <v>-6.7637735024049595E-3</v>
      </c>
      <c r="AG550" s="21">
        <f>(W550-W549)/W549</f>
        <v>2.5653556531435404E-2</v>
      </c>
    </row>
    <row r="551" spans="4:33" x14ac:dyDescent="0.2">
      <c r="D551" s="16"/>
      <c r="E551" s="17"/>
      <c r="F551" s="17"/>
      <c r="G551" s="17"/>
      <c r="H551" s="17"/>
      <c r="I551" s="17"/>
      <c r="J551" s="17"/>
      <c r="K551" s="17"/>
      <c r="L551" s="17"/>
      <c r="N551" s="11">
        <v>42859</v>
      </c>
      <c r="O551" s="12">
        <v>844.99</v>
      </c>
      <c r="P551" s="13">
        <v>2389.52</v>
      </c>
      <c r="Q551" s="12">
        <v>256.39999999999998</v>
      </c>
      <c r="R551" s="12">
        <v>227.78</v>
      </c>
      <c r="S551" s="12">
        <v>422.63</v>
      </c>
      <c r="T551" s="12">
        <v>121.63</v>
      </c>
      <c r="U551" s="12">
        <v>367.82</v>
      </c>
      <c r="V551" s="12">
        <v>715.3</v>
      </c>
      <c r="W551" s="13">
        <v>1537.67</v>
      </c>
      <c r="Y551" s="21">
        <f>(O551-O550)/O550</f>
        <v>-1.7012629514548646E-3</v>
      </c>
      <c r="Z551" s="21">
        <f>(P551-P550)/P550</f>
        <v>5.8204536603948388E-4</v>
      </c>
      <c r="AA551" s="21">
        <f>(Q551-Q550)/Q550</f>
        <v>-7.2020444513281722E-3</v>
      </c>
      <c r="AB551" s="31">
        <v>0</v>
      </c>
      <c r="AC551" s="21">
        <f>(S551-S550)/S550</f>
        <v>-2.3370001416363937E-3</v>
      </c>
      <c r="AD551" s="21">
        <f>(T551-T550)/T550</f>
        <v>3.2897442223860546E-4</v>
      </c>
      <c r="AE551" s="21">
        <f>(U551-U550)/U550</f>
        <v>-2.898627243928199E-2</v>
      </c>
      <c r="AF551" s="21">
        <f>(V551-V550)/V550</f>
        <v>-1.5944640867256436E-2</v>
      </c>
      <c r="AG551" s="21">
        <f>(W551-W550)/W550</f>
        <v>3.1930957190505378E-2</v>
      </c>
    </row>
    <row r="552" spans="4:33" x14ac:dyDescent="0.2">
      <c r="D552" s="16"/>
      <c r="E552" s="17"/>
      <c r="F552" s="17"/>
      <c r="G552" s="17"/>
      <c r="H552" s="17"/>
      <c r="I552" s="17"/>
      <c r="J552" s="17"/>
      <c r="K552" s="17"/>
      <c r="L552" s="17"/>
      <c r="N552" s="11">
        <v>42860</v>
      </c>
      <c r="O552" s="12">
        <v>848.96</v>
      </c>
      <c r="P552" s="13">
        <v>2399.29</v>
      </c>
      <c r="Q552" s="12">
        <v>255.71</v>
      </c>
      <c r="R552" s="12">
        <v>227.79</v>
      </c>
      <c r="S552" s="12">
        <v>422.71</v>
      </c>
      <c r="T552" s="12">
        <v>121.95</v>
      </c>
      <c r="U552" s="12">
        <v>371.39</v>
      </c>
      <c r="V552" s="12">
        <v>714.72</v>
      </c>
      <c r="W552" s="13">
        <v>1555.45</v>
      </c>
      <c r="Y552" s="21">
        <f>(O552-O551)/O551</f>
        <v>4.698280453023145E-3</v>
      </c>
      <c r="Z552" s="21">
        <f>(P552-P551)/P551</f>
        <v>4.0886872677357716E-3</v>
      </c>
      <c r="AA552" s="21">
        <f>(Q552-Q551)/Q551</f>
        <v>-2.6911076443056525E-3</v>
      </c>
      <c r="AB552" s="31">
        <v>0</v>
      </c>
      <c r="AC552" s="21">
        <f>(S552-S551)/S551</f>
        <v>1.89290869081665E-4</v>
      </c>
      <c r="AD552" s="21">
        <f>(T552-T551)/T551</f>
        <v>2.6309298692757332E-3</v>
      </c>
      <c r="AE552" s="21">
        <f>(U552-U551)/U551</f>
        <v>9.7058343755097413E-3</v>
      </c>
      <c r="AF552" s="21">
        <f>(V552-V551)/V551</f>
        <v>-8.1084859499500528E-4</v>
      </c>
      <c r="AG552" s="21">
        <f>(W552-W551)/W551</f>
        <v>1.1562949137331139E-2</v>
      </c>
    </row>
    <row r="553" spans="4:33" x14ac:dyDescent="0.2">
      <c r="D553" s="16"/>
      <c r="E553" s="17"/>
      <c r="F553" s="17"/>
      <c r="G553" s="17"/>
      <c r="H553" s="17"/>
      <c r="I553" s="17"/>
      <c r="J553" s="17"/>
      <c r="K553" s="17"/>
      <c r="L553" s="17"/>
      <c r="N553" s="11">
        <v>42863</v>
      </c>
      <c r="O553" s="12">
        <v>846.14</v>
      </c>
      <c r="P553" s="13">
        <v>2399.38</v>
      </c>
      <c r="Q553" s="12">
        <v>256.45</v>
      </c>
      <c r="R553" s="12">
        <v>227.79</v>
      </c>
      <c r="S553" s="12">
        <v>422.47</v>
      </c>
      <c r="T553" s="12">
        <v>121.56</v>
      </c>
      <c r="U553" s="12">
        <v>371.1</v>
      </c>
      <c r="V553" s="12">
        <v>715.24</v>
      </c>
      <c r="W553" s="13">
        <v>1723.35</v>
      </c>
      <c r="Y553" s="21">
        <f>(O553-O552)/O552</f>
        <v>-3.3217112702601417E-3</v>
      </c>
      <c r="Z553" s="21">
        <f>(P553-P552)/P552</f>
        <v>3.7511097032932877E-5</v>
      </c>
      <c r="AA553" s="21">
        <f>(Q553-Q552)/Q552</f>
        <v>2.8939032497750602E-3</v>
      </c>
      <c r="AB553" s="31">
        <v>0</v>
      </c>
      <c r="AC553" s="21">
        <f>(S553-S552)/S552</f>
        <v>-5.6776513448925331E-4</v>
      </c>
      <c r="AD553" s="21">
        <f>(T553-T552)/T552</f>
        <v>-3.1980319803198076E-3</v>
      </c>
      <c r="AE553" s="21">
        <f>(U553-U552)/U552</f>
        <v>-7.8085031907149799E-4</v>
      </c>
      <c r="AF553" s="21">
        <f>(V553-V552)/V552</f>
        <v>7.2755764495184376E-4</v>
      </c>
      <c r="AG553" s="21">
        <f>(W553-W552)/W552</f>
        <v>0.1079430389919315</v>
      </c>
    </row>
    <row r="554" spans="4:33" x14ac:dyDescent="0.2">
      <c r="D554" s="16"/>
      <c r="E554" s="17"/>
      <c r="F554" s="17"/>
      <c r="G554" s="17"/>
      <c r="H554" s="17"/>
      <c r="I554" s="17"/>
      <c r="J554" s="17"/>
      <c r="K554" s="17"/>
      <c r="L554" s="17"/>
      <c r="N554" s="11">
        <v>42864</v>
      </c>
      <c r="O554" s="12">
        <v>847.23</v>
      </c>
      <c r="P554" s="13">
        <v>2396.92</v>
      </c>
      <c r="Q554" s="12">
        <v>257.70999999999998</v>
      </c>
      <c r="R554" s="12">
        <v>227.79</v>
      </c>
      <c r="S554" s="12">
        <v>421.95</v>
      </c>
      <c r="T554" s="12">
        <v>121.22</v>
      </c>
      <c r="U554" s="12">
        <v>368.88</v>
      </c>
      <c r="V554" s="12">
        <v>709.25</v>
      </c>
      <c r="W554" s="13">
        <v>1755.36</v>
      </c>
      <c r="Y554" s="21">
        <f>(O554-O553)/O553</f>
        <v>1.2882028978656391E-3</v>
      </c>
      <c r="Z554" s="21">
        <f>(P554-P553)/P553</f>
        <v>-1.0252648600888713E-3</v>
      </c>
      <c r="AA554" s="21">
        <f>(Q554-Q553)/Q553</f>
        <v>4.9132384480405182E-3</v>
      </c>
      <c r="AB554" s="31">
        <v>0</v>
      </c>
      <c r="AC554" s="21">
        <f>(S554-S553)/S553</f>
        <v>-1.2308566288731476E-3</v>
      </c>
      <c r="AD554" s="21">
        <f>(T554-T553)/T553</f>
        <v>-2.7969726883843651E-3</v>
      </c>
      <c r="AE554" s="21">
        <f>(U554-U553)/U553</f>
        <v>-5.982215036378408E-3</v>
      </c>
      <c r="AF554" s="21">
        <f>(V554-V553)/V553</f>
        <v>-8.3748112521671182E-3</v>
      </c>
      <c r="AG554" s="21">
        <f>(W554-W553)/W553</f>
        <v>1.8574288449821563E-2</v>
      </c>
    </row>
    <row r="555" spans="4:33" x14ac:dyDescent="0.2">
      <c r="D555" s="16"/>
      <c r="E555" s="17"/>
      <c r="F555" s="17"/>
      <c r="G555" s="17"/>
      <c r="H555" s="17"/>
      <c r="I555" s="17"/>
      <c r="J555" s="17"/>
      <c r="K555" s="17"/>
      <c r="L555" s="17"/>
      <c r="N555" s="11">
        <v>42865</v>
      </c>
      <c r="O555" s="12">
        <v>851.31</v>
      </c>
      <c r="P555" s="13">
        <v>2399.63</v>
      </c>
      <c r="Q555" s="12">
        <v>259.64999999999998</v>
      </c>
      <c r="R555" s="12">
        <v>227.8</v>
      </c>
      <c r="S555" s="12">
        <v>422.11</v>
      </c>
      <c r="T555" s="12">
        <v>121.39</v>
      </c>
      <c r="U555" s="12">
        <v>375.54</v>
      </c>
      <c r="V555" s="12">
        <v>711.28</v>
      </c>
      <c r="W555" s="13">
        <v>1787.13</v>
      </c>
      <c r="Y555" s="21">
        <f>(O555-O554)/O554</f>
        <v>4.8156934952727441E-3</v>
      </c>
      <c r="Z555" s="21">
        <f>(P555-P554)/P554</f>
        <v>1.1306176259533219E-3</v>
      </c>
      <c r="AA555" s="21">
        <f>(Q555-Q554)/Q554</f>
        <v>7.5278413720848937E-3</v>
      </c>
      <c r="AB555" s="31">
        <v>0</v>
      </c>
      <c r="AC555" s="21">
        <f>(S555-S554)/S554</f>
        <v>3.7919184737534071E-4</v>
      </c>
      <c r="AD555" s="21">
        <f>(T555-T554)/T554</f>
        <v>1.4024088434251914E-3</v>
      </c>
      <c r="AE555" s="21">
        <f>(U555-U554)/U554</f>
        <v>1.8054651919323424E-2</v>
      </c>
      <c r="AF555" s="21">
        <f>(V555-V554)/V554</f>
        <v>2.8621783574197712E-3</v>
      </c>
      <c r="AG555" s="21">
        <f>(W555-W554)/W554</f>
        <v>1.8098851517637529E-2</v>
      </c>
    </row>
    <row r="556" spans="4:33" x14ac:dyDescent="0.2">
      <c r="D556" s="16"/>
      <c r="E556" s="17"/>
      <c r="F556" s="17"/>
      <c r="G556" s="17"/>
      <c r="H556" s="17"/>
      <c r="I556" s="17"/>
      <c r="J556" s="17"/>
      <c r="K556" s="17"/>
      <c r="L556" s="17"/>
      <c r="N556" s="11">
        <v>42866</v>
      </c>
      <c r="O556" s="12">
        <v>845.02</v>
      </c>
      <c r="P556" s="13">
        <v>2394.44</v>
      </c>
      <c r="Q556" s="12">
        <v>260.27999999999997</v>
      </c>
      <c r="R556" s="12">
        <v>227.81</v>
      </c>
      <c r="S556" s="12">
        <v>422.56</v>
      </c>
      <c r="T556" s="12">
        <v>121.14</v>
      </c>
      <c r="U556" s="12">
        <v>378.29</v>
      </c>
      <c r="V556" s="12">
        <v>714.78</v>
      </c>
      <c r="W556" s="13">
        <v>1848.57</v>
      </c>
      <c r="Y556" s="21">
        <f>(O556-O555)/O555</f>
        <v>-7.3886128437349076E-3</v>
      </c>
      <c r="Z556" s="21">
        <f>(P556-P555)/P555</f>
        <v>-2.1628334368215328E-3</v>
      </c>
      <c r="AA556" s="21">
        <f>(Q556-Q555)/Q555</f>
        <v>2.4263431542460834E-3</v>
      </c>
      <c r="AB556" s="31">
        <v>0</v>
      </c>
      <c r="AC556" s="21">
        <f>(S556-S555)/S555</f>
        <v>1.0660728246191481E-3</v>
      </c>
      <c r="AD556" s="21">
        <f>(T556-T555)/T555</f>
        <v>-2.0594777164511082E-3</v>
      </c>
      <c r="AE556" s="21">
        <f>(U556-U555)/U555</f>
        <v>7.3227885178676032E-3</v>
      </c>
      <c r="AF556" s="21">
        <f>(V556-V555)/V555</f>
        <v>4.9207063322460921E-3</v>
      </c>
      <c r="AG556" s="21">
        <f>(W556-W555)/W555</f>
        <v>3.4379144214466674E-2</v>
      </c>
    </row>
    <row r="557" spans="4:33" x14ac:dyDescent="0.2">
      <c r="D557" s="16"/>
      <c r="E557" s="17"/>
      <c r="F557" s="17"/>
      <c r="G557" s="17"/>
      <c r="H557" s="17"/>
      <c r="I557" s="17"/>
      <c r="J557" s="17"/>
      <c r="K557" s="17"/>
      <c r="L557" s="17"/>
      <c r="N557" s="11">
        <v>42867</v>
      </c>
      <c r="O557" s="12">
        <v>838.54</v>
      </c>
      <c r="P557" s="13">
        <v>2390.9</v>
      </c>
      <c r="Q557" s="12">
        <v>260.95</v>
      </c>
      <c r="R557" s="12">
        <v>227.83</v>
      </c>
      <c r="S557" s="12">
        <v>424.01</v>
      </c>
      <c r="T557" s="12">
        <v>121.84</v>
      </c>
      <c r="U557" s="12">
        <v>379.5</v>
      </c>
      <c r="V557" s="12">
        <v>716.76</v>
      </c>
      <c r="W557" s="13">
        <v>1724.24</v>
      </c>
      <c r="Y557" s="21">
        <f>(O557-O556)/O556</f>
        <v>-7.6684575513005825E-3</v>
      </c>
      <c r="Z557" s="21">
        <f>(P557-P556)/P556</f>
        <v>-1.4784250179582547E-3</v>
      </c>
      <c r="AA557" s="21">
        <f>(Q557-Q556)/Q556</f>
        <v>2.5741509143999385E-3</v>
      </c>
      <c r="AB557" s="31">
        <v>0</v>
      </c>
      <c r="AC557" s="21">
        <f>(S557-S556)/S556</f>
        <v>3.4314653540325367E-3</v>
      </c>
      <c r="AD557" s="21">
        <f>(T557-T556)/T556</f>
        <v>5.7784381707115971E-3</v>
      </c>
      <c r="AE557" s="21">
        <f>(U557-U556)/U556</f>
        <v>3.1986042454201259E-3</v>
      </c>
      <c r="AF557" s="21">
        <f>(V557-V556)/V556</f>
        <v>2.7700831024931004E-3</v>
      </c>
      <c r="AG557" s="21">
        <f>(W557-W556)/W556</f>
        <v>-6.725739355285433E-2</v>
      </c>
    </row>
    <row r="558" spans="4:33" x14ac:dyDescent="0.2">
      <c r="D558" s="16"/>
      <c r="E558" s="17"/>
      <c r="F558" s="17"/>
      <c r="G558" s="17"/>
      <c r="H558" s="17"/>
      <c r="I558" s="17"/>
      <c r="J558" s="17"/>
      <c r="K558" s="17"/>
      <c r="L558" s="17"/>
      <c r="N558" s="11">
        <v>42870</v>
      </c>
      <c r="O558" s="12">
        <v>844.4</v>
      </c>
      <c r="P558" s="13">
        <v>2402.3200000000002</v>
      </c>
      <c r="Q558" s="12">
        <v>263.10000000000002</v>
      </c>
      <c r="R558" s="12">
        <v>227.83</v>
      </c>
      <c r="S558" s="12">
        <v>424.15</v>
      </c>
      <c r="T558" s="12">
        <v>122.09</v>
      </c>
      <c r="U558" s="12">
        <v>382.63</v>
      </c>
      <c r="V558" s="12">
        <v>718.1</v>
      </c>
      <c r="W558" s="13">
        <v>1738.43</v>
      </c>
      <c r="Y558" s="21">
        <f>(O558-O557)/O557</f>
        <v>6.9883368712285801E-3</v>
      </c>
      <c r="Z558" s="21">
        <f>(P558-P557)/P557</f>
        <v>4.7764440168974326E-3</v>
      </c>
      <c r="AA558" s="21">
        <f>(Q558-Q557)/Q557</f>
        <v>8.239126269400399E-3</v>
      </c>
      <c r="AB558" s="31">
        <v>0</v>
      </c>
      <c r="AC558" s="21">
        <f>(S558-S557)/S557</f>
        <v>3.3018089196006311E-4</v>
      </c>
      <c r="AD558" s="21">
        <f>(T558-T557)/T557</f>
        <v>2.0518713066316478E-3</v>
      </c>
      <c r="AE558" s="21">
        <f>(U558-U557)/U557</f>
        <v>8.2476943346508451E-3</v>
      </c>
      <c r="AF558" s="21">
        <f>(V558-V557)/V557</f>
        <v>1.8695239689715273E-3</v>
      </c>
      <c r="AG558" s="21">
        <f>(W558-W557)/W557</f>
        <v>8.2297128010022126E-3</v>
      </c>
    </row>
    <row r="559" spans="4:33" x14ac:dyDescent="0.2">
      <c r="D559" s="16"/>
      <c r="E559" s="17"/>
      <c r="F559" s="17"/>
      <c r="G559" s="17"/>
      <c r="H559" s="17"/>
      <c r="I559" s="17"/>
      <c r="J559" s="17"/>
      <c r="K559" s="17"/>
      <c r="L559" s="17"/>
      <c r="N559" s="11">
        <v>42871</v>
      </c>
      <c r="O559" s="12">
        <v>843.88</v>
      </c>
      <c r="P559" s="13">
        <v>2400.67</v>
      </c>
      <c r="Q559" s="12">
        <v>264.05</v>
      </c>
      <c r="R559" s="12">
        <v>227.83</v>
      </c>
      <c r="S559" s="12">
        <v>424.73</v>
      </c>
      <c r="T559" s="12">
        <v>122.83</v>
      </c>
      <c r="U559" s="12">
        <v>381.77</v>
      </c>
      <c r="V559" s="12">
        <v>721.76</v>
      </c>
      <c r="W559" s="13">
        <v>1734.45</v>
      </c>
      <c r="Y559" s="21">
        <f>(O559-O558)/O558</f>
        <v>-6.1582188536236601E-4</v>
      </c>
      <c r="Z559" s="21">
        <f>(P559-P558)/P558</f>
        <v>-6.8683605847684362E-4</v>
      </c>
      <c r="AA559" s="21">
        <f>(Q559-Q558)/Q558</f>
        <v>3.6107943747624043E-3</v>
      </c>
      <c r="AB559" s="31">
        <v>0</v>
      </c>
      <c r="AC559" s="21">
        <f>(S559-S558)/S558</f>
        <v>1.367440763880799E-3</v>
      </c>
      <c r="AD559" s="21">
        <f>(T559-T558)/T558</f>
        <v>6.061102465394339E-3</v>
      </c>
      <c r="AE559" s="21">
        <f>(U559-U558)/U558</f>
        <v>-2.2476021221545977E-3</v>
      </c>
      <c r="AF559" s="21">
        <f>(V559-V558)/V558</f>
        <v>5.0967831778303413E-3</v>
      </c>
      <c r="AG559" s="21">
        <f>(W559-W558)/W558</f>
        <v>-2.289422064736583E-3</v>
      </c>
    </row>
    <row r="560" spans="4:33" x14ac:dyDescent="0.2">
      <c r="D560" s="16"/>
      <c r="E560" s="17"/>
      <c r="F560" s="17"/>
      <c r="G560" s="17"/>
      <c r="H560" s="17"/>
      <c r="I560" s="17"/>
      <c r="J560" s="17"/>
      <c r="K560" s="17"/>
      <c r="L560" s="17"/>
      <c r="N560" s="11">
        <v>42872</v>
      </c>
      <c r="O560" s="12">
        <v>822.16</v>
      </c>
      <c r="P560" s="13">
        <v>2357.0300000000002</v>
      </c>
      <c r="Q560" s="12">
        <v>262.31</v>
      </c>
      <c r="R560" s="12">
        <v>227.84</v>
      </c>
      <c r="S560" s="12">
        <v>427.2</v>
      </c>
      <c r="T560" s="12">
        <v>123.72</v>
      </c>
      <c r="U560" s="12">
        <v>384.35</v>
      </c>
      <c r="V560" s="12">
        <v>734.75</v>
      </c>
      <c r="W560" s="13">
        <v>1839.09</v>
      </c>
      <c r="Y560" s="21">
        <f>(O560-O559)/O559</f>
        <v>-2.5738256624164606E-2</v>
      </c>
      <c r="Z560" s="21">
        <f>(P560-P559)/P559</f>
        <v>-1.8178258569482634E-2</v>
      </c>
      <c r="AA560" s="21">
        <f>(Q560-Q559)/Q559</f>
        <v>-6.5896610490437761E-3</v>
      </c>
      <c r="AB560" s="31">
        <v>0</v>
      </c>
      <c r="AC560" s="21">
        <f>(S560-S559)/S559</f>
        <v>5.8154592329243762E-3</v>
      </c>
      <c r="AD560" s="21">
        <f>(T560-T559)/T559</f>
        <v>7.2457868598876547E-3</v>
      </c>
      <c r="AE560" s="21">
        <f>(U560-U559)/U559</f>
        <v>6.7579956518323625E-3</v>
      </c>
      <c r="AF560" s="21">
        <f>(V560-V559)/V559</f>
        <v>1.7997672356461995E-2</v>
      </c>
      <c r="AG560" s="21">
        <f>(W560-W559)/W559</f>
        <v>6.0330364092363496E-2</v>
      </c>
    </row>
    <row r="561" spans="4:33" x14ac:dyDescent="0.2">
      <c r="D561" s="16"/>
      <c r="E561" s="17"/>
      <c r="F561" s="17"/>
      <c r="G561" s="17"/>
      <c r="H561" s="17"/>
      <c r="I561" s="17"/>
      <c r="J561" s="17"/>
      <c r="K561" s="17"/>
      <c r="L561" s="17"/>
      <c r="N561" s="11">
        <v>42873</v>
      </c>
      <c r="O561" s="12">
        <v>824.24</v>
      </c>
      <c r="P561" s="13">
        <v>2365.7199999999998</v>
      </c>
      <c r="Q561" s="12">
        <v>256.58</v>
      </c>
      <c r="R561" s="12">
        <v>227.85</v>
      </c>
      <c r="S561" s="12">
        <v>426.76</v>
      </c>
      <c r="T561" s="12">
        <v>123.65</v>
      </c>
      <c r="U561" s="12">
        <v>384.11</v>
      </c>
      <c r="V561" s="12">
        <v>731.31</v>
      </c>
      <c r="W561" s="13">
        <v>1888.65</v>
      </c>
      <c r="Y561" s="21">
        <f>(O561-O560)/O560</f>
        <v>2.5299211832247263E-3</v>
      </c>
      <c r="Z561" s="21">
        <f>(P561-P560)/P560</f>
        <v>3.686843188249449E-3</v>
      </c>
      <c r="AA561" s="21">
        <f>(Q561-Q560)/Q560</f>
        <v>-2.1844382600739651E-2</v>
      </c>
      <c r="AB561" s="31">
        <v>0</v>
      </c>
      <c r="AC561" s="21">
        <f>(S561-S560)/S560</f>
        <v>-1.0299625468164742E-3</v>
      </c>
      <c r="AD561" s="21">
        <f>(T561-T560)/T560</f>
        <v>-5.6579372777233413E-4</v>
      </c>
      <c r="AE561" s="21">
        <f>(U561-U560)/U560</f>
        <v>-6.2443085729155473E-4</v>
      </c>
      <c r="AF561" s="21">
        <f>(V561-V560)/V560</f>
        <v>-4.6818645797891177E-3</v>
      </c>
      <c r="AG561" s="21">
        <f>(W561-W560)/W560</f>
        <v>2.6948110206678397E-2</v>
      </c>
    </row>
    <row r="562" spans="4:33" x14ac:dyDescent="0.2">
      <c r="D562" s="16"/>
      <c r="E562" s="17"/>
      <c r="F562" s="17"/>
      <c r="G562" s="17"/>
      <c r="H562" s="17"/>
      <c r="I562" s="17"/>
      <c r="J562" s="17"/>
      <c r="K562" s="17"/>
      <c r="L562" s="17"/>
      <c r="N562" s="11">
        <v>42874</v>
      </c>
      <c r="O562" s="12">
        <v>828.12</v>
      </c>
      <c r="P562" s="13">
        <v>2381.73</v>
      </c>
      <c r="Q562" s="12">
        <v>258.86</v>
      </c>
      <c r="R562" s="12">
        <v>227.86</v>
      </c>
      <c r="S562" s="12">
        <v>426.77</v>
      </c>
      <c r="T562" s="12">
        <v>124.11</v>
      </c>
      <c r="U562" s="12">
        <v>391.04</v>
      </c>
      <c r="V562" s="12">
        <v>731.72</v>
      </c>
      <c r="W562" s="13">
        <v>1987.71</v>
      </c>
      <c r="Y562" s="21">
        <f>(O562-O561)/O561</f>
        <v>4.7073667863728958E-3</v>
      </c>
      <c r="Z562" s="21">
        <f>(P562-P561)/P561</f>
        <v>6.7674957306867334E-3</v>
      </c>
      <c r="AA562" s="21">
        <f>(Q562-Q561)/Q561</f>
        <v>8.8861173902877455E-3</v>
      </c>
      <c r="AB562" s="31">
        <v>0</v>
      </c>
      <c r="AC562" s="21">
        <f>(S562-S561)/S561</f>
        <v>2.3432374168129404E-5</v>
      </c>
      <c r="AD562" s="21">
        <f>(T562-T561)/T561</f>
        <v>3.720177921552719E-3</v>
      </c>
      <c r="AE562" s="21">
        <f>(U562-U561)/U561</f>
        <v>1.8041706802738817E-2</v>
      </c>
      <c r="AF562" s="21">
        <f>(V562-V561)/V561</f>
        <v>5.6063775963692813E-4</v>
      </c>
      <c r="AG562" s="21">
        <f>(W562-W561)/W561</f>
        <v>5.2450162814708885E-2</v>
      </c>
    </row>
    <row r="563" spans="4:33" x14ac:dyDescent="0.2">
      <c r="D563" s="16"/>
      <c r="E563" s="17"/>
      <c r="F563" s="17"/>
      <c r="G563" s="17"/>
      <c r="H563" s="17"/>
      <c r="I563" s="17"/>
      <c r="J563" s="17"/>
      <c r="K563" s="17"/>
      <c r="L563" s="17"/>
      <c r="N563" s="11">
        <v>42877</v>
      </c>
      <c r="O563" s="12">
        <v>834.31</v>
      </c>
      <c r="P563" s="13">
        <v>2394.02</v>
      </c>
      <c r="Q563" s="12">
        <v>260.16000000000003</v>
      </c>
      <c r="R563" s="12">
        <v>227.86</v>
      </c>
      <c r="S563" s="12">
        <v>426.75</v>
      </c>
      <c r="T563" s="12">
        <v>124.47</v>
      </c>
      <c r="U563" s="12">
        <v>393.67</v>
      </c>
      <c r="V563" s="12">
        <v>736.38</v>
      </c>
      <c r="W563" s="13">
        <v>2173.4</v>
      </c>
      <c r="Y563" s="21">
        <f>(O563-O562)/O562</f>
        <v>7.4747621117711698E-3</v>
      </c>
      <c r="Z563" s="21">
        <f>(P563-P562)/P562</f>
        <v>5.1601147065368294E-3</v>
      </c>
      <c r="AA563" s="21">
        <f>(Q563-Q562)/Q562</f>
        <v>5.0220196245074995E-3</v>
      </c>
      <c r="AB563" s="31">
        <v>0</v>
      </c>
      <c r="AC563" s="21">
        <f>(S563-S562)/S562</f>
        <v>-4.6863650209672211E-5</v>
      </c>
      <c r="AD563" s="21">
        <f>(T563-T562)/T562</f>
        <v>2.9006526468455356E-3</v>
      </c>
      <c r="AE563" s="21">
        <f>(U563-U562)/U562</f>
        <v>6.7256546644844399E-3</v>
      </c>
      <c r="AF563" s="21">
        <f>(V563-V562)/V562</f>
        <v>6.3685562783577978E-3</v>
      </c>
      <c r="AG563" s="21">
        <f>(W563-W562)/W562</f>
        <v>9.3419060124464867E-2</v>
      </c>
    </row>
    <row r="564" spans="4:33" x14ac:dyDescent="0.2">
      <c r="D564" s="16"/>
      <c r="E564" s="17"/>
      <c r="F564" s="17"/>
      <c r="G564" s="17"/>
      <c r="H564" s="17"/>
      <c r="I564" s="17"/>
      <c r="J564" s="17"/>
      <c r="K564" s="17"/>
      <c r="L564" s="17"/>
      <c r="N564" s="11">
        <v>42878</v>
      </c>
      <c r="O564" s="12">
        <v>836.52</v>
      </c>
      <c r="P564" s="13">
        <v>2398.42</v>
      </c>
      <c r="Q564" s="12">
        <v>260.23</v>
      </c>
      <c r="R564" s="12">
        <v>227.86</v>
      </c>
      <c r="S564" s="12">
        <v>426.12</v>
      </c>
      <c r="T564" s="12">
        <v>124.32</v>
      </c>
      <c r="U564" s="12">
        <v>393.04</v>
      </c>
      <c r="V564" s="12">
        <v>732.94</v>
      </c>
      <c r="W564" s="13">
        <v>2320.42</v>
      </c>
      <c r="Y564" s="21">
        <f>(O564-O563)/O563</f>
        <v>2.6488954944805126E-3</v>
      </c>
      <c r="Z564" s="21">
        <f>(P564-P563)/P563</f>
        <v>1.837912799391856E-3</v>
      </c>
      <c r="AA564" s="21">
        <f>(Q564-Q563)/Q563</f>
        <v>2.6906519065188027E-4</v>
      </c>
      <c r="AB564" s="31">
        <v>0</v>
      </c>
      <c r="AC564" s="21">
        <f>(S564-S563)/S563</f>
        <v>-1.4762741652020984E-3</v>
      </c>
      <c r="AD564" s="21">
        <f>(T564-T563)/T563</f>
        <v>-1.2051096649795588E-3</v>
      </c>
      <c r="AE564" s="21">
        <f>(U564-U563)/U563</f>
        <v>-1.6003251454263607E-3</v>
      </c>
      <c r="AF564" s="21">
        <f>(V564-V563)/V563</f>
        <v>-4.6715011271353662E-3</v>
      </c>
      <c r="AG564" s="21">
        <f>(W564-W563)/W563</f>
        <v>6.7645164258765059E-2</v>
      </c>
    </row>
    <row r="565" spans="4:33" x14ac:dyDescent="0.2">
      <c r="D565" s="16"/>
      <c r="E565" s="17"/>
      <c r="F565" s="17"/>
      <c r="G565" s="17"/>
      <c r="H565" s="17"/>
      <c r="I565" s="17"/>
      <c r="J565" s="17"/>
      <c r="K565" s="17"/>
      <c r="L565" s="17"/>
      <c r="N565" s="11">
        <v>42879</v>
      </c>
      <c r="O565" s="12">
        <v>836.96</v>
      </c>
      <c r="P565" s="13">
        <v>2404.39</v>
      </c>
      <c r="Q565" s="12">
        <v>260.38</v>
      </c>
      <c r="R565" s="12">
        <v>227.87</v>
      </c>
      <c r="S565" s="12">
        <v>426.47</v>
      </c>
      <c r="T565" s="12">
        <v>124.03</v>
      </c>
      <c r="U565" s="12">
        <v>391.92</v>
      </c>
      <c r="V565" s="12">
        <v>731.54</v>
      </c>
      <c r="W565" s="13">
        <v>2443.64</v>
      </c>
      <c r="Y565" s="21">
        <f>(O565-O564)/O564</f>
        <v>5.2598861951902475E-4</v>
      </c>
      <c r="Z565" s="21">
        <f>(P565-P564)/P564</f>
        <v>2.4891386829662028E-3</v>
      </c>
      <c r="AA565" s="21">
        <f>(Q565-Q564)/Q564</f>
        <v>5.7641317296229207E-4</v>
      </c>
      <c r="AB565" s="31">
        <v>0</v>
      </c>
      <c r="AC565" s="21">
        <f>(S565-S564)/S564</f>
        <v>8.2136487374453852E-4</v>
      </c>
      <c r="AD565" s="21">
        <f>(T565-T564)/T564</f>
        <v>-2.3326898326897689E-3</v>
      </c>
      <c r="AE565" s="21">
        <f>(U565-U564)/U564</f>
        <v>-2.8495827396702741E-3</v>
      </c>
      <c r="AF565" s="21">
        <f>(V565-V564)/V564</f>
        <v>-1.9101154255465535E-3</v>
      </c>
      <c r="AG565" s="21">
        <f>(W565-W564)/W564</f>
        <v>5.3102455589936218E-2</v>
      </c>
    </row>
    <row r="566" spans="4:33" x14ac:dyDescent="0.2">
      <c r="D566" s="16"/>
      <c r="E566" s="17"/>
      <c r="F566" s="17"/>
      <c r="G566" s="17"/>
      <c r="H566" s="17"/>
      <c r="I566" s="17"/>
      <c r="J566" s="17"/>
      <c r="K566" s="17"/>
      <c r="L566" s="17"/>
      <c r="N566" s="11">
        <v>42880</v>
      </c>
      <c r="O566" s="12">
        <v>837.69</v>
      </c>
      <c r="P566" s="13">
        <v>2415.0700000000002</v>
      </c>
      <c r="Q566" s="12">
        <v>262.36</v>
      </c>
      <c r="R566" s="12">
        <v>227.87</v>
      </c>
      <c r="S566" s="12">
        <v>426.74</v>
      </c>
      <c r="T566" s="12">
        <v>124.42</v>
      </c>
      <c r="U566" s="12">
        <v>383.11</v>
      </c>
      <c r="V566" s="12">
        <v>733.47</v>
      </c>
      <c r="W566" s="13">
        <v>2304.98</v>
      </c>
      <c r="Y566" s="21">
        <f>(O566-O565)/O565</f>
        <v>8.722041674632218E-4</v>
      </c>
      <c r="Z566" s="21">
        <f>(P566-P565)/P565</f>
        <v>4.4418750701842426E-3</v>
      </c>
      <c r="AA566" s="21">
        <f>(Q566-Q565)/Q565</f>
        <v>7.6042706813119988E-3</v>
      </c>
      <c r="AB566" s="31">
        <v>0</v>
      </c>
      <c r="AC566" s="21">
        <f>(S566-S565)/S565</f>
        <v>6.3310432152315944E-4</v>
      </c>
      <c r="AD566" s="21">
        <f>(T566-T565)/T565</f>
        <v>3.1444005482544591E-3</v>
      </c>
      <c r="AE566" s="21">
        <f>(U566-U565)/U565</f>
        <v>-2.2479077362727092E-2</v>
      </c>
      <c r="AF566" s="21">
        <f>(V566-V565)/V565</f>
        <v>2.6382699510622302E-3</v>
      </c>
      <c r="AG566" s="21">
        <f>(W566-W565)/W565</f>
        <v>-5.6743219132114331E-2</v>
      </c>
    </row>
    <row r="567" spans="4:33" x14ac:dyDescent="0.2">
      <c r="D567" s="16"/>
      <c r="E567" s="17"/>
      <c r="F567" s="17"/>
      <c r="G567" s="17"/>
      <c r="H567" s="17"/>
      <c r="I567" s="17"/>
      <c r="J567" s="17"/>
      <c r="K567" s="17"/>
      <c r="L567" s="17"/>
      <c r="N567" s="11">
        <v>42881</v>
      </c>
      <c r="O567" s="12">
        <v>837.5</v>
      </c>
      <c r="P567" s="13">
        <v>2415.8200000000002</v>
      </c>
      <c r="Q567" s="12">
        <v>263.08999999999997</v>
      </c>
      <c r="R567" s="12">
        <v>227.89</v>
      </c>
      <c r="S567" s="12">
        <v>426.93</v>
      </c>
      <c r="T567" s="12">
        <v>123.97</v>
      </c>
      <c r="U567" s="12">
        <v>385.5</v>
      </c>
      <c r="V567" s="12">
        <v>740.22</v>
      </c>
      <c r="W567" s="13">
        <v>2202.42</v>
      </c>
      <c r="Y567" s="21">
        <f>(O567-O566)/O566</f>
        <v>-2.2681421528256821E-4</v>
      </c>
      <c r="Z567" s="21">
        <f>(P567-P566)/P566</f>
        <v>3.105500047617667E-4</v>
      </c>
      <c r="AA567" s="21">
        <f>(Q567-Q566)/Q566</f>
        <v>2.7824363470039691E-3</v>
      </c>
      <c r="AB567" s="31">
        <v>0</v>
      </c>
      <c r="AC567" s="21">
        <f>(S567-S566)/S566</f>
        <v>4.4523597506678007E-4</v>
      </c>
      <c r="AD567" s="21">
        <f>(T567-T566)/T566</f>
        <v>-3.6167818678669254E-3</v>
      </c>
      <c r="AE567" s="21">
        <f>(U567-U566)/U566</f>
        <v>6.2384171647829247E-3</v>
      </c>
      <c r="AF567" s="21">
        <f>(V567-V566)/V566</f>
        <v>9.2028303816107E-3</v>
      </c>
      <c r="AG567" s="21">
        <f>(W567-W566)/W566</f>
        <v>-4.4494963079939935E-2</v>
      </c>
    </row>
    <row r="568" spans="4:33" x14ac:dyDescent="0.2">
      <c r="D568" s="16"/>
      <c r="E568" s="17"/>
      <c r="F568" s="17"/>
      <c r="G568" s="17"/>
      <c r="H568" s="17"/>
      <c r="I568" s="17"/>
      <c r="J568" s="17"/>
      <c r="K568" s="17"/>
      <c r="L568" s="17"/>
      <c r="N568" s="11">
        <v>42885</v>
      </c>
      <c r="O568" s="12">
        <v>832.49</v>
      </c>
      <c r="P568" s="13">
        <v>2412.91</v>
      </c>
      <c r="Q568" s="12">
        <v>262.13</v>
      </c>
      <c r="R568" s="12">
        <v>227.89</v>
      </c>
      <c r="S568" s="12">
        <v>427.83</v>
      </c>
      <c r="T568" s="12">
        <v>124.31</v>
      </c>
      <c r="U568" s="12">
        <v>382.86</v>
      </c>
      <c r="V568" s="12">
        <v>736.9</v>
      </c>
      <c r="W568" s="13">
        <v>2175.4699999999998</v>
      </c>
      <c r="Y568" s="21">
        <f>(O568-O567)/O567</f>
        <v>-5.982089552238795E-3</v>
      </c>
      <c r="Z568" s="21">
        <f>(P568-P567)/P567</f>
        <v>-1.204559942379941E-3</v>
      </c>
      <c r="AA568" s="21">
        <f>(Q568-Q567)/Q567</f>
        <v>-3.6489414268880598E-3</v>
      </c>
      <c r="AB568" s="31">
        <v>0</v>
      </c>
      <c r="AC568" s="21">
        <f>(S568-S567)/S567</f>
        <v>2.1080739231255177E-3</v>
      </c>
      <c r="AD568" s="21">
        <f>(T568-T567)/T567</f>
        <v>2.7425990158909687E-3</v>
      </c>
      <c r="AE568" s="21">
        <f>(U568-U567)/U567</f>
        <v>-6.848249027237319E-3</v>
      </c>
      <c r="AF568" s="21">
        <f>(V568-V567)/V567</f>
        <v>-4.4851530626030776E-3</v>
      </c>
      <c r="AG568" s="21">
        <f>(W568-W567)/W567</f>
        <v>-1.2236539806213288E-2</v>
      </c>
    </row>
    <row r="569" spans="4:33" x14ac:dyDescent="0.2">
      <c r="D569" s="16"/>
      <c r="E569" s="17"/>
      <c r="F569" s="17"/>
      <c r="G569" s="17"/>
      <c r="H569" s="17"/>
      <c r="I569" s="17"/>
      <c r="J569" s="17"/>
      <c r="K569" s="17"/>
      <c r="L569" s="17"/>
      <c r="N569" s="11">
        <v>42886</v>
      </c>
      <c r="O569" s="12">
        <v>832.17</v>
      </c>
      <c r="P569" s="13">
        <v>2411.8000000000002</v>
      </c>
      <c r="Q569" s="12">
        <v>260.52</v>
      </c>
      <c r="R569" s="12">
        <v>227.9</v>
      </c>
      <c r="S569" s="12">
        <v>428.48</v>
      </c>
      <c r="T569" s="12">
        <v>124.72</v>
      </c>
      <c r="U569" s="12">
        <v>377.85</v>
      </c>
      <c r="V569" s="12">
        <v>742.55</v>
      </c>
      <c r="W569" s="13">
        <v>2286.41</v>
      </c>
      <c r="Y569" s="21">
        <f>(O569-O568)/O568</f>
        <v>-3.843890016697498E-4</v>
      </c>
      <c r="Z569" s="21">
        <f>(P569-P568)/P568</f>
        <v>-4.6002544645248791E-4</v>
      </c>
      <c r="AA569" s="21">
        <f>(Q569-Q568)/Q568</f>
        <v>-6.1419906153435842E-3</v>
      </c>
      <c r="AB569" s="31">
        <v>0</v>
      </c>
      <c r="AC569" s="21">
        <f>(S569-S568)/S568</f>
        <v>1.5192950470982263E-3</v>
      </c>
      <c r="AD569" s="21">
        <f>(T569-T568)/T568</f>
        <v>3.2982060976590507E-3</v>
      </c>
      <c r="AE569" s="21">
        <f>(U569-U568)/U568</f>
        <v>-1.3085723240871313E-2</v>
      </c>
      <c r="AF569" s="21">
        <f>(V569-V568)/V568</f>
        <v>7.6672547157008789E-3</v>
      </c>
      <c r="AG569" s="21">
        <f>(W569-W568)/W568</f>
        <v>5.0995876753069484E-2</v>
      </c>
    </row>
    <row r="570" spans="4:33" x14ac:dyDescent="0.2">
      <c r="D570" s="16"/>
      <c r="E570" s="17"/>
      <c r="F570" s="17"/>
      <c r="G570" s="17"/>
      <c r="H570" s="17"/>
      <c r="I570" s="17"/>
      <c r="J570" s="17"/>
      <c r="K570" s="17"/>
      <c r="L570" s="17"/>
      <c r="N570" s="11">
        <v>42887</v>
      </c>
      <c r="O570" s="12">
        <v>846.65</v>
      </c>
      <c r="P570" s="13">
        <v>2430.06</v>
      </c>
      <c r="Q570" s="12">
        <v>261.45</v>
      </c>
      <c r="R570" s="12">
        <v>227.9</v>
      </c>
      <c r="S570" s="12">
        <v>428.14</v>
      </c>
      <c r="T570" s="12">
        <v>124.44</v>
      </c>
      <c r="U570" s="12">
        <v>377.36</v>
      </c>
      <c r="V570" s="12">
        <v>739.46</v>
      </c>
      <c r="W570" s="13">
        <v>2407.88</v>
      </c>
      <c r="Y570" s="21">
        <f>(O570-O569)/O569</f>
        <v>1.7400290805965151E-2</v>
      </c>
      <c r="Z570" s="21">
        <f>(P570-P569)/P569</f>
        <v>7.5711087154821137E-3</v>
      </c>
      <c r="AA570" s="21">
        <f>(Q570-Q569)/Q569</f>
        <v>3.5697835099032967E-3</v>
      </c>
      <c r="AB570" s="31">
        <v>0</v>
      </c>
      <c r="AC570" s="21">
        <f>(S570-S569)/S569</f>
        <v>-7.9350261389103769E-4</v>
      </c>
      <c r="AD570" s="21">
        <f>(T570-T569)/T569</f>
        <v>-2.2450288646568405E-3</v>
      </c>
      <c r="AE570" s="21">
        <f>(U570-U569)/U569</f>
        <v>-1.2968109037978274E-3</v>
      </c>
      <c r="AF570" s="21">
        <f>(V570-V569)/V569</f>
        <v>-4.1613359369738314E-3</v>
      </c>
      <c r="AG570" s="21">
        <f>(W570-W569)/W569</f>
        <v>5.312695448322928E-2</v>
      </c>
    </row>
    <row r="571" spans="4:33" x14ac:dyDescent="0.2">
      <c r="D571" s="16"/>
      <c r="E571" s="17"/>
      <c r="F571" s="17"/>
      <c r="G571" s="17"/>
      <c r="H571" s="17"/>
      <c r="I571" s="17"/>
      <c r="J571" s="17"/>
      <c r="K571" s="17"/>
      <c r="L571" s="17"/>
      <c r="N571" s="11">
        <v>42888</v>
      </c>
      <c r="O571" s="12">
        <v>851.91</v>
      </c>
      <c r="P571" s="13">
        <v>2439.0700000000002</v>
      </c>
      <c r="Q571" s="12">
        <v>262.81</v>
      </c>
      <c r="R571" s="12">
        <v>227.92</v>
      </c>
      <c r="S571" s="12">
        <v>429.58</v>
      </c>
      <c r="T571" s="12">
        <v>124.79</v>
      </c>
      <c r="U571" s="12">
        <v>374.34</v>
      </c>
      <c r="V571" s="12">
        <v>745.34</v>
      </c>
      <c r="W571" s="13">
        <v>2488.5500000000002</v>
      </c>
      <c r="Y571" s="21">
        <f>(O571-O570)/O570</f>
        <v>6.2127207228488647E-3</v>
      </c>
      <c r="Z571" s="21">
        <f>(P571-P570)/P570</f>
        <v>3.7077273812170146E-3</v>
      </c>
      <c r="AA571" s="21">
        <f>(Q571-Q570)/Q570</f>
        <v>5.2017594186269406E-3</v>
      </c>
      <c r="AB571" s="31">
        <v>0</v>
      </c>
      <c r="AC571" s="21">
        <f>(S571-S570)/S570</f>
        <v>3.3633858083804312E-3</v>
      </c>
      <c r="AD571" s="21">
        <f>(T571-T570)/T570</f>
        <v>2.8126004500161404E-3</v>
      </c>
      <c r="AE571" s="21">
        <f>(U571-U570)/U570</f>
        <v>-8.0029679881281502E-3</v>
      </c>
      <c r="AF571" s="21">
        <f>(V571-V570)/V570</f>
        <v>7.9517485732832002E-3</v>
      </c>
      <c r="AG571" s="21">
        <f>(W571-W570)/W570</f>
        <v>3.3502500124590953E-2</v>
      </c>
    </row>
    <row r="572" spans="4:33" x14ac:dyDescent="0.2">
      <c r="D572" s="16"/>
      <c r="E572" s="17"/>
      <c r="F572" s="17"/>
      <c r="G572" s="17"/>
      <c r="H572" s="17"/>
      <c r="I572" s="17"/>
      <c r="J572" s="17"/>
      <c r="K572" s="17"/>
      <c r="L572" s="17"/>
      <c r="N572" s="11">
        <v>42891</v>
      </c>
      <c r="O572" s="12">
        <v>846.01</v>
      </c>
      <c r="P572" s="13">
        <v>2436.1</v>
      </c>
      <c r="Q572" s="12">
        <v>263.39</v>
      </c>
      <c r="R572" s="12">
        <v>227.92</v>
      </c>
      <c r="S572" s="12">
        <v>429.23</v>
      </c>
      <c r="T572" s="12">
        <v>124.81</v>
      </c>
      <c r="U572" s="12">
        <v>371.72</v>
      </c>
      <c r="V572" s="12">
        <v>746.8</v>
      </c>
      <c r="W572" s="13">
        <v>2686.81</v>
      </c>
      <c r="Y572" s="21">
        <f>(O572-O571)/O571</f>
        <v>-6.9256142080735966E-3</v>
      </c>
      <c r="Z572" s="21">
        <f>(P572-P571)/P571</f>
        <v>-1.217677229435914E-3</v>
      </c>
      <c r="AA572" s="21">
        <f>(Q572-Q571)/Q571</f>
        <v>2.2069175449944221E-3</v>
      </c>
      <c r="AB572" s="31">
        <v>0</v>
      </c>
      <c r="AC572" s="21">
        <f>(S572-S571)/S571</f>
        <v>-8.1474929000411082E-4</v>
      </c>
      <c r="AD572" s="21">
        <f>(T572-T571)/T571</f>
        <v>1.6026925234390591E-4</v>
      </c>
      <c r="AE572" s="21">
        <f>(U572-U571)/U571</f>
        <v>-6.998984880055425E-3</v>
      </c>
      <c r="AF572" s="21">
        <f>(V572-V571)/V571</f>
        <v>1.9588375774813142E-3</v>
      </c>
      <c r="AG572" s="21">
        <f>(W572-W571)/W571</f>
        <v>7.9668883486367456E-2</v>
      </c>
    </row>
    <row r="573" spans="4:33" x14ac:dyDescent="0.2">
      <c r="D573" s="16"/>
      <c r="E573" s="17"/>
      <c r="F573" s="17"/>
      <c r="G573" s="17"/>
      <c r="H573" s="17"/>
      <c r="I573" s="17"/>
      <c r="J573" s="17"/>
      <c r="K573" s="17"/>
      <c r="L573" s="17"/>
      <c r="N573" s="11">
        <v>42892</v>
      </c>
      <c r="O573" s="12">
        <v>844.96</v>
      </c>
      <c r="P573" s="13">
        <v>2429.33</v>
      </c>
      <c r="Q573" s="12">
        <v>262.94</v>
      </c>
      <c r="R573" s="12">
        <v>227.93</v>
      </c>
      <c r="S573" s="12">
        <v>430.08</v>
      </c>
      <c r="T573" s="12">
        <v>125.15</v>
      </c>
      <c r="U573" s="12">
        <v>374.55</v>
      </c>
      <c r="V573" s="12">
        <v>755.41</v>
      </c>
      <c r="W573" s="13">
        <v>2863.2</v>
      </c>
      <c r="Y573" s="21">
        <f>(O573-O572)/O572</f>
        <v>-1.2411200813228621E-3</v>
      </c>
      <c r="Z573" s="21">
        <f>(P573-P572)/P572</f>
        <v>-2.7790320594392602E-3</v>
      </c>
      <c r="AA573" s="21">
        <f>(Q573-Q572)/Q572</f>
        <v>-1.7084931090777503E-3</v>
      </c>
      <c r="AB573" s="31">
        <v>0</v>
      </c>
      <c r="AC573" s="21">
        <f>(S573-S572)/S572</f>
        <v>1.9802902872585E-3</v>
      </c>
      <c r="AD573" s="21">
        <f>(T573-T572)/T572</f>
        <v>2.7241406938546863E-3</v>
      </c>
      <c r="AE573" s="21">
        <f>(U573-U572)/U572</f>
        <v>7.6132572904336164E-3</v>
      </c>
      <c r="AF573" s="21">
        <f>(V573-V572)/V572</f>
        <v>1.152919121585433E-2</v>
      </c>
      <c r="AG573" s="21">
        <f>(W573-W572)/W572</f>
        <v>6.5650343716154053E-2</v>
      </c>
    </row>
    <row r="574" spans="4:33" x14ac:dyDescent="0.2">
      <c r="D574" s="16"/>
      <c r="E574" s="17"/>
      <c r="F574" s="17"/>
      <c r="G574" s="17"/>
      <c r="H574" s="17"/>
      <c r="I574" s="17"/>
      <c r="J574" s="17"/>
      <c r="K574" s="17"/>
      <c r="L574" s="17"/>
      <c r="N574" s="11">
        <v>42893</v>
      </c>
      <c r="O574" s="12">
        <v>846.2</v>
      </c>
      <c r="P574" s="13">
        <v>2433.14</v>
      </c>
      <c r="Q574" s="12">
        <v>263.39999999999998</v>
      </c>
      <c r="R574" s="12">
        <v>227.93</v>
      </c>
      <c r="S574" s="12">
        <v>429.44</v>
      </c>
      <c r="T574" s="12">
        <v>125.35</v>
      </c>
      <c r="U574" s="12">
        <v>366.99</v>
      </c>
      <c r="V574" s="12">
        <v>752.91</v>
      </c>
      <c r="W574" s="13">
        <v>2732.16</v>
      </c>
      <c r="Y574" s="21">
        <f>(O574-O573)/O573</f>
        <v>1.4675250899450968E-3</v>
      </c>
      <c r="Z574" s="21">
        <f>(P574-P573)/P573</f>
        <v>1.5683336557816129E-3</v>
      </c>
      <c r="AA574" s="21">
        <f>(Q574-Q573)/Q573</f>
        <v>1.7494485433938523E-3</v>
      </c>
      <c r="AB574" s="31">
        <v>0</v>
      </c>
      <c r="AC574" s="21">
        <f>(S574-S573)/S573</f>
        <v>-1.4880952380952064E-3</v>
      </c>
      <c r="AD574" s="21">
        <f>(T574-T573)/T573</f>
        <v>1.5980823012384229E-3</v>
      </c>
      <c r="AE574" s="21">
        <f>(U574-U573)/U573</f>
        <v>-2.018422106527834E-2</v>
      </c>
      <c r="AF574" s="21">
        <f>(V574-V573)/V573</f>
        <v>-3.3094610873565349E-3</v>
      </c>
      <c r="AG574" s="21">
        <f>(W574-W573)/W573</f>
        <v>-4.5766974015088002E-2</v>
      </c>
    </row>
    <row r="575" spans="4:33" x14ac:dyDescent="0.2">
      <c r="D575" s="16"/>
      <c r="E575" s="17"/>
      <c r="F575" s="17"/>
      <c r="G575" s="17"/>
      <c r="H575" s="17"/>
      <c r="I575" s="17"/>
      <c r="J575" s="17"/>
      <c r="K575" s="17"/>
      <c r="L575" s="17"/>
      <c r="N575" s="11">
        <v>42894</v>
      </c>
      <c r="O575" s="12">
        <v>857.88</v>
      </c>
      <c r="P575" s="13">
        <v>2433.79</v>
      </c>
      <c r="Q575" s="12">
        <v>264.14</v>
      </c>
      <c r="R575" s="12">
        <v>227.93</v>
      </c>
      <c r="S575" s="12">
        <v>429.02</v>
      </c>
      <c r="T575" s="12">
        <v>124.83</v>
      </c>
      <c r="U575" s="12">
        <v>367.9</v>
      </c>
      <c r="V575" s="12">
        <v>744.93</v>
      </c>
      <c r="W575" s="13">
        <v>2805.62</v>
      </c>
      <c r="Y575" s="21">
        <f>(O575-O574)/O574</f>
        <v>1.3802883479082899E-2</v>
      </c>
      <c r="Z575" s="21">
        <f>(P575-P574)/P574</f>
        <v>2.6714451285174342E-4</v>
      </c>
      <c r="AA575" s="21">
        <f>(Q575-Q574)/Q574</f>
        <v>2.8094153378891767E-3</v>
      </c>
      <c r="AB575" s="31">
        <v>0</v>
      </c>
      <c r="AC575" s="21">
        <f>(S575-S574)/S574</f>
        <v>-9.7801788375562583E-4</v>
      </c>
      <c r="AD575" s="21">
        <f>(T575-T574)/T574</f>
        <v>-4.1483845233346315E-3</v>
      </c>
      <c r="AE575" s="21">
        <f>(U575-U574)/U574</f>
        <v>2.4796315975911284E-3</v>
      </c>
      <c r="AF575" s="21">
        <f>(V575-V574)/V574</f>
        <v>-1.0598876359724294E-2</v>
      </c>
      <c r="AG575" s="21">
        <f>(W575-W574)/W574</f>
        <v>2.6887151557741875E-2</v>
      </c>
    </row>
    <row r="576" spans="4:33" x14ac:dyDescent="0.2">
      <c r="D576" s="16"/>
      <c r="E576" s="17"/>
      <c r="F576" s="17"/>
      <c r="G576" s="17"/>
      <c r="H576" s="17"/>
      <c r="I576" s="17"/>
      <c r="J576" s="17"/>
      <c r="K576" s="17"/>
      <c r="L576" s="17"/>
      <c r="N576" s="11">
        <v>42895</v>
      </c>
      <c r="O576" s="12">
        <v>864.11</v>
      </c>
      <c r="P576" s="13">
        <v>2431.77</v>
      </c>
      <c r="Q576" s="12">
        <v>263.55</v>
      </c>
      <c r="R576" s="12">
        <v>227.94</v>
      </c>
      <c r="S576" s="12">
        <v>429.02</v>
      </c>
      <c r="T576" s="12">
        <v>124.08</v>
      </c>
      <c r="U576" s="12">
        <v>369.81</v>
      </c>
      <c r="V576" s="12">
        <v>740.22</v>
      </c>
      <c r="W576" s="13">
        <v>2823.81</v>
      </c>
      <c r="Y576" s="21">
        <f>(O576-O575)/O575</f>
        <v>7.2620879377069264E-3</v>
      </c>
      <c r="Z576" s="21">
        <f>(P576-P575)/P575</f>
        <v>-8.2998122270203339E-4</v>
      </c>
      <c r="AA576" s="21">
        <f>(Q576-Q575)/Q575</f>
        <v>-2.2336639660785001E-3</v>
      </c>
      <c r="AB576" s="31">
        <v>0</v>
      </c>
      <c r="AC576" s="21">
        <f>(S576-S575)/S575</f>
        <v>0</v>
      </c>
      <c r="AD576" s="21">
        <f>(T576-T575)/T575</f>
        <v>-6.0081711127132897E-3</v>
      </c>
      <c r="AE576" s="21">
        <f>(U576-U575)/U575</f>
        <v>5.1916281598261083E-3</v>
      </c>
      <c r="AF576" s="21">
        <f>(V576-V575)/V575</f>
        <v>-6.3227417341225655E-3</v>
      </c>
      <c r="AG576" s="21">
        <f>(W576-W575)/W575</f>
        <v>6.4834154304574589E-3</v>
      </c>
    </row>
    <row r="577" spans="4:33" x14ac:dyDescent="0.2">
      <c r="D577" s="16"/>
      <c r="E577" s="17"/>
      <c r="F577" s="17"/>
      <c r="G577" s="17"/>
      <c r="H577" s="17"/>
      <c r="I577" s="17"/>
      <c r="J577" s="17"/>
      <c r="K577" s="17"/>
      <c r="L577" s="17"/>
      <c r="N577" s="11">
        <v>42898</v>
      </c>
      <c r="O577" s="12">
        <v>862.36</v>
      </c>
      <c r="P577" s="13">
        <v>2429.39</v>
      </c>
      <c r="Q577" s="12">
        <v>261.63</v>
      </c>
      <c r="R577" s="12">
        <v>227.94</v>
      </c>
      <c r="S577" s="12">
        <v>428.74</v>
      </c>
      <c r="T577" s="12">
        <v>124.07</v>
      </c>
      <c r="U577" s="12">
        <v>368.35</v>
      </c>
      <c r="V577" s="12">
        <v>738.76</v>
      </c>
      <c r="W577" s="13">
        <v>2659.63</v>
      </c>
      <c r="Y577" s="21">
        <f>(O577-O576)/O576</f>
        <v>-2.0252051243475947E-3</v>
      </c>
      <c r="Z577" s="21">
        <f>(P577-P576)/P576</f>
        <v>-9.7871098006806125E-4</v>
      </c>
      <c r="AA577" s="21">
        <f>(Q577-Q576)/Q576</f>
        <v>-7.2851451337507716E-3</v>
      </c>
      <c r="AB577" s="31">
        <v>0</v>
      </c>
      <c r="AC577" s="21">
        <f>(S577-S576)/S576</f>
        <v>-6.5265022609662185E-4</v>
      </c>
      <c r="AD577" s="21">
        <f>(T577-T576)/T576</f>
        <v>-8.0593165699589906E-5</v>
      </c>
      <c r="AE577" s="21">
        <f>(U577-U576)/U576</f>
        <v>-3.9479732835779983E-3</v>
      </c>
      <c r="AF577" s="21">
        <f>(V577-V576)/V576</f>
        <v>-1.9723865877712523E-3</v>
      </c>
      <c r="AG577" s="21">
        <f>(W577-W576)/W576</f>
        <v>-5.8141305541095131E-2</v>
      </c>
    </row>
    <row r="578" spans="4:33" x14ac:dyDescent="0.2">
      <c r="D578" s="16"/>
      <c r="E578" s="17"/>
      <c r="F578" s="17"/>
      <c r="G578" s="17"/>
      <c r="H578" s="17"/>
      <c r="I578" s="17"/>
      <c r="J578" s="17"/>
      <c r="K578" s="17"/>
      <c r="L578" s="17"/>
      <c r="N578" s="11">
        <v>42899</v>
      </c>
      <c r="O578" s="12">
        <v>866.07</v>
      </c>
      <c r="P578" s="13">
        <v>2440.35</v>
      </c>
      <c r="Q578" s="12">
        <v>261.76</v>
      </c>
      <c r="R578" s="12">
        <v>227.95</v>
      </c>
      <c r="S578" s="12">
        <v>429.04</v>
      </c>
      <c r="T578" s="12">
        <v>124.27</v>
      </c>
      <c r="U578" s="12">
        <v>369.88</v>
      </c>
      <c r="V578" s="12">
        <v>738.59</v>
      </c>
      <c r="W578" s="13">
        <v>2717.02</v>
      </c>
      <c r="Y578" s="21">
        <f>(O578-O577)/O577</f>
        <v>4.3021475949719798E-3</v>
      </c>
      <c r="Z578" s="21">
        <f>(P578-P577)/P577</f>
        <v>4.5114205623634071E-3</v>
      </c>
      <c r="AA578" s="21">
        <f>(Q578-Q577)/Q577</f>
        <v>4.9688491380956107E-4</v>
      </c>
      <c r="AB578" s="31">
        <v>0</v>
      </c>
      <c r="AC578" s="21">
        <f>(S578-S577)/S577</f>
        <v>6.9972477492189053E-4</v>
      </c>
      <c r="AD578" s="21">
        <f>(T578-T577)/T577</f>
        <v>1.6119932296284585E-3</v>
      </c>
      <c r="AE578" s="21">
        <f>(U578-U577)/U577</f>
        <v>4.1536582055109886E-3</v>
      </c>
      <c r="AF578" s="21">
        <f>(V578-V577)/V577</f>
        <v>-2.3011532838805441E-4</v>
      </c>
      <c r="AG578" s="21">
        <f>(W578-W577)/W577</f>
        <v>2.1578189447404288E-2</v>
      </c>
    </row>
    <row r="579" spans="4:33" x14ac:dyDescent="0.2">
      <c r="D579" s="16"/>
      <c r="E579" s="17"/>
      <c r="F579" s="17"/>
      <c r="G579" s="17"/>
      <c r="H579" s="17"/>
      <c r="I579" s="17"/>
      <c r="J579" s="17"/>
      <c r="K579" s="17"/>
      <c r="L579" s="17"/>
      <c r="N579" s="11">
        <v>42900</v>
      </c>
      <c r="O579" s="12">
        <v>861.15</v>
      </c>
      <c r="P579" s="13">
        <v>2437.92</v>
      </c>
      <c r="Q579" s="12">
        <v>262.55</v>
      </c>
      <c r="R579" s="12">
        <v>227.95</v>
      </c>
      <c r="S579" s="12">
        <v>431.05</v>
      </c>
      <c r="T579" s="12">
        <v>125.47</v>
      </c>
      <c r="U579" s="12">
        <v>362.06</v>
      </c>
      <c r="V579" s="12">
        <v>742.84</v>
      </c>
      <c r="W579" s="13">
        <v>2506.37</v>
      </c>
      <c r="Y579" s="21">
        <f>(O579-O578)/O578</f>
        <v>-5.6808341127161455E-3</v>
      </c>
      <c r="Z579" s="21">
        <f>(P579-P578)/P578</f>
        <v>-9.9575880508936693E-4</v>
      </c>
      <c r="AA579" s="21">
        <f>(Q579-Q578)/Q578</f>
        <v>3.0180317848411539E-3</v>
      </c>
      <c r="AB579" s="31">
        <v>0</v>
      </c>
      <c r="AC579" s="21">
        <f>(S579-S578)/S578</f>
        <v>4.684877866865539E-3</v>
      </c>
      <c r="AD579" s="21">
        <f>(T579-T578)/T578</f>
        <v>9.6563933370886201E-3</v>
      </c>
      <c r="AE579" s="21">
        <f>(U579-U578)/U578</f>
        <v>-2.1141991997404547E-2</v>
      </c>
      <c r="AF579" s="21">
        <f>(V579-V578)/V578</f>
        <v>5.7542073410146357E-3</v>
      </c>
      <c r="AG579" s="21">
        <f>(W579-W578)/W578</f>
        <v>-7.7529793671007236E-2</v>
      </c>
    </row>
    <row r="580" spans="4:33" x14ac:dyDescent="0.2">
      <c r="D580" s="16"/>
      <c r="E580" s="17"/>
      <c r="F580" s="17"/>
      <c r="G580" s="17"/>
      <c r="H580" s="17"/>
      <c r="I580" s="17"/>
      <c r="J580" s="17"/>
      <c r="K580" s="17"/>
      <c r="L580" s="17"/>
      <c r="N580" s="11">
        <v>42901</v>
      </c>
      <c r="O580" s="12">
        <v>856.96</v>
      </c>
      <c r="P580" s="13">
        <v>2432.46</v>
      </c>
      <c r="Q580" s="12">
        <v>259.94</v>
      </c>
      <c r="R580" s="12">
        <v>227.96</v>
      </c>
      <c r="S580" s="12">
        <v>430.63</v>
      </c>
      <c r="T580" s="12">
        <v>123.93</v>
      </c>
      <c r="U580" s="12">
        <v>361.85</v>
      </c>
      <c r="V580" s="12">
        <v>730.44</v>
      </c>
      <c r="W580" s="13">
        <v>2464.58</v>
      </c>
      <c r="Y580" s="21">
        <f>(O580-O579)/O579</f>
        <v>-4.8655867154385893E-3</v>
      </c>
      <c r="Z580" s="21">
        <f>(P580-P579)/P579</f>
        <v>-2.2396140972632556E-3</v>
      </c>
      <c r="AA580" s="21">
        <f>(Q580-Q579)/Q579</f>
        <v>-9.9409636259760563E-3</v>
      </c>
      <c r="AB580" s="31">
        <v>0</v>
      </c>
      <c r="AC580" s="21">
        <f>(S580-S579)/S579</f>
        <v>-9.7436492286281386E-4</v>
      </c>
      <c r="AD580" s="21">
        <f>(T580-T579)/T579</f>
        <v>-1.2273850322786261E-2</v>
      </c>
      <c r="AE580" s="21">
        <f>(U580-U579)/U579</f>
        <v>-5.8001436226034228E-4</v>
      </c>
      <c r="AF580" s="21">
        <f>(V580-V579)/V579</f>
        <v>-1.6692692908297852E-2</v>
      </c>
      <c r="AG580" s="21">
        <f>(W580-W579)/W579</f>
        <v>-1.6673515881533839E-2</v>
      </c>
    </row>
    <row r="581" spans="4:33" x14ac:dyDescent="0.2">
      <c r="D581" s="16"/>
      <c r="E581" s="17"/>
      <c r="F581" s="17"/>
      <c r="G581" s="17"/>
      <c r="H581" s="17"/>
      <c r="I581" s="17"/>
      <c r="J581" s="17"/>
      <c r="K581" s="17"/>
      <c r="L581" s="17"/>
      <c r="N581" s="11">
        <v>42902</v>
      </c>
      <c r="O581" s="12">
        <v>852.69</v>
      </c>
      <c r="P581" s="13">
        <v>2433.15</v>
      </c>
      <c r="Q581" s="12">
        <v>260.2</v>
      </c>
      <c r="R581" s="12">
        <v>227.98</v>
      </c>
      <c r="S581" s="12">
        <v>430.75</v>
      </c>
      <c r="T581" s="12">
        <v>124.55</v>
      </c>
      <c r="U581" s="12">
        <v>364.17</v>
      </c>
      <c r="V581" s="12">
        <v>731.54</v>
      </c>
      <c r="W581" s="13">
        <v>2518.56</v>
      </c>
      <c r="Y581" s="21">
        <f>(O581-O580)/O580</f>
        <v>-4.9827296489917631E-3</v>
      </c>
      <c r="Z581" s="21">
        <f>(P581-P580)/P580</f>
        <v>2.8366345181423519E-4</v>
      </c>
      <c r="AA581" s="21">
        <f>(Q581-Q580)/Q580</f>
        <v>1.0002308224974644E-3</v>
      </c>
      <c r="AB581" s="31">
        <v>0</v>
      </c>
      <c r="AC581" s="21">
        <f>(S581-S580)/S580</f>
        <v>2.7866149594780798E-4</v>
      </c>
      <c r="AD581" s="21">
        <f>(T581-T580)/T580</f>
        <v>5.0028241749373861E-3</v>
      </c>
      <c r="AE581" s="21">
        <f>(U581-U580)/U580</f>
        <v>6.4114964764404947E-3</v>
      </c>
      <c r="AF581" s="21">
        <f>(V581-V580)/V580</f>
        <v>1.505941624226369E-3</v>
      </c>
      <c r="AG581" s="21">
        <f>(W581-W580)/W580</f>
        <v>2.1902311955789636E-2</v>
      </c>
    </row>
    <row r="582" spans="4:33" x14ac:dyDescent="0.2">
      <c r="D582" s="16"/>
      <c r="E582" s="17"/>
      <c r="F582" s="17"/>
      <c r="G582" s="17"/>
      <c r="H582" s="17"/>
      <c r="I582" s="17"/>
      <c r="J582" s="17"/>
      <c r="K582" s="17"/>
      <c r="L582" s="17"/>
      <c r="N582" s="11">
        <v>42905</v>
      </c>
      <c r="O582" s="12">
        <v>857.15</v>
      </c>
      <c r="P582" s="13">
        <v>2453.46</v>
      </c>
      <c r="Q582" s="12">
        <v>262.45</v>
      </c>
      <c r="R582" s="12">
        <v>227.98</v>
      </c>
      <c r="S582" s="12">
        <v>430.48</v>
      </c>
      <c r="T582" s="12">
        <v>124.35</v>
      </c>
      <c r="U582" s="12">
        <v>361.38</v>
      </c>
      <c r="V582" s="12">
        <v>725.84</v>
      </c>
      <c r="W582" s="13">
        <v>2589.6</v>
      </c>
      <c r="Y582" s="21">
        <f>(O582-O581)/O581</f>
        <v>5.2305058110214998E-3</v>
      </c>
      <c r="Z582" s="21">
        <f>(P582-P581)/P581</f>
        <v>8.3472042414154263E-3</v>
      </c>
      <c r="AA582" s="21">
        <f>(Q582-Q581)/Q581</f>
        <v>8.6471944657955414E-3</v>
      </c>
      <c r="AB582" s="31">
        <v>0</v>
      </c>
      <c r="AC582" s="21">
        <f>(S582-S581)/S581</f>
        <v>-6.2681369704000421E-4</v>
      </c>
      <c r="AD582" s="21">
        <f>(T582-T581)/T581</f>
        <v>-1.6057808109193323E-3</v>
      </c>
      <c r="AE582" s="21">
        <f>(U582-U581)/U581</f>
        <v>-7.6612571051981777E-3</v>
      </c>
      <c r="AF582" s="21">
        <f>(V582-V581)/V581</f>
        <v>-7.791781720753386E-3</v>
      </c>
      <c r="AG582" s="21">
        <f>(W582-W581)/W581</f>
        <v>2.8206594244330079E-2</v>
      </c>
    </row>
    <row r="583" spans="4:33" x14ac:dyDescent="0.2">
      <c r="D583" s="16"/>
      <c r="E583" s="17"/>
      <c r="F583" s="17"/>
      <c r="G583" s="17"/>
      <c r="H583" s="17"/>
      <c r="I583" s="17"/>
      <c r="J583" s="17"/>
      <c r="K583" s="17"/>
      <c r="L583" s="17"/>
      <c r="N583" s="11">
        <v>42906</v>
      </c>
      <c r="O583" s="12">
        <v>846.74</v>
      </c>
      <c r="P583" s="13">
        <v>2437.0300000000002</v>
      </c>
      <c r="Q583" s="12">
        <v>260.97000000000003</v>
      </c>
      <c r="R583" s="12">
        <v>227.99</v>
      </c>
      <c r="S583" s="12">
        <v>431.61</v>
      </c>
      <c r="T583" s="12">
        <v>123.75</v>
      </c>
      <c r="U583" s="12">
        <v>357.1</v>
      </c>
      <c r="V583" s="12">
        <v>723.98</v>
      </c>
      <c r="W583" s="13">
        <v>2721.79</v>
      </c>
      <c r="Y583" s="21">
        <f>(O583-O582)/O582</f>
        <v>-1.2144898792510026E-2</v>
      </c>
      <c r="Z583" s="21">
        <f>(P583-P582)/P582</f>
        <v>-6.6966651178335234E-3</v>
      </c>
      <c r="AA583" s="21">
        <f>(Q583-Q582)/Q582</f>
        <v>-5.639169365593299E-3</v>
      </c>
      <c r="AB583" s="31">
        <v>0</v>
      </c>
      <c r="AC583" s="21">
        <f>(S583-S582)/S582</f>
        <v>2.624976770117068E-3</v>
      </c>
      <c r="AD583" s="21">
        <f>(T583-T582)/T582</f>
        <v>-4.8250904704462754E-3</v>
      </c>
      <c r="AE583" s="21">
        <f>(U583-U582)/U582</f>
        <v>-1.1843488848303649E-2</v>
      </c>
      <c r="AF583" s="21">
        <f>(V583-V582)/V582</f>
        <v>-2.5625482199934059E-3</v>
      </c>
      <c r="AG583" s="21">
        <f>(W583-W582)/W582</f>
        <v>5.1046493666975619E-2</v>
      </c>
    </row>
    <row r="584" spans="4:33" x14ac:dyDescent="0.2">
      <c r="D584" s="16"/>
      <c r="E584" s="17"/>
      <c r="F584" s="17"/>
      <c r="G584" s="17"/>
      <c r="H584" s="17"/>
      <c r="I584" s="17"/>
      <c r="J584" s="17"/>
      <c r="K584" s="17"/>
      <c r="L584" s="17"/>
      <c r="N584" s="11">
        <v>42907</v>
      </c>
      <c r="O584" s="12">
        <v>842.23</v>
      </c>
      <c r="P584" s="13">
        <v>2435.61</v>
      </c>
      <c r="Q584" s="12">
        <v>261.14999999999998</v>
      </c>
      <c r="R584" s="12">
        <v>228.01</v>
      </c>
      <c r="S584" s="12">
        <v>431.71</v>
      </c>
      <c r="T584" s="12">
        <v>123.94</v>
      </c>
      <c r="U584" s="12">
        <v>352.7</v>
      </c>
      <c r="V584" s="12">
        <v>725.31</v>
      </c>
      <c r="W584" s="13">
        <v>2689.1</v>
      </c>
      <c r="Y584" s="21">
        <f>(O584-O583)/O583</f>
        <v>-5.3263103195786083E-3</v>
      </c>
      <c r="Z584" s="21">
        <f>(P584-P583)/P583</f>
        <v>-5.826764545369046E-4</v>
      </c>
      <c r="AA584" s="21">
        <f>(Q584-Q583)/Q583</f>
        <v>6.8973445223569746E-4</v>
      </c>
      <c r="AB584" s="31">
        <v>0</v>
      </c>
      <c r="AC584" s="21">
        <f>(S584-S583)/S583</f>
        <v>2.3169064664851577E-4</v>
      </c>
      <c r="AD584" s="21">
        <f>(T584-T583)/T583</f>
        <v>1.5353535353535169E-3</v>
      </c>
      <c r="AE584" s="21">
        <f>(U584-U583)/U583</f>
        <v>-1.2321478577429386E-2</v>
      </c>
      <c r="AF584" s="21">
        <f>(V584-V583)/V583</f>
        <v>1.8370673223016205E-3</v>
      </c>
      <c r="AG584" s="21">
        <f>(W584-W583)/W583</f>
        <v>-1.2010478398406951E-2</v>
      </c>
    </row>
    <row r="585" spans="4:33" x14ac:dyDescent="0.2">
      <c r="D585" s="16"/>
      <c r="E585" s="17"/>
      <c r="F585" s="17"/>
      <c r="G585" s="17"/>
      <c r="H585" s="17"/>
      <c r="I585" s="17"/>
      <c r="J585" s="17"/>
      <c r="K585" s="17"/>
      <c r="L585" s="17"/>
      <c r="N585" s="11">
        <v>42908</v>
      </c>
      <c r="O585" s="12">
        <v>845.42</v>
      </c>
      <c r="P585" s="13">
        <v>2434.5</v>
      </c>
      <c r="Q585" s="12">
        <v>261.29000000000002</v>
      </c>
      <c r="R585" s="12">
        <v>228.03</v>
      </c>
      <c r="S585" s="12">
        <v>431.69</v>
      </c>
      <c r="T585" s="12">
        <v>124.19</v>
      </c>
      <c r="U585" s="12">
        <v>352.52</v>
      </c>
      <c r="V585" s="12">
        <v>727.41</v>
      </c>
      <c r="W585" s="13">
        <v>2705.41</v>
      </c>
      <c r="Y585" s="21">
        <f>(O585-O584)/O584</f>
        <v>3.7875639670873051E-3</v>
      </c>
      <c r="Z585" s="21">
        <f>(P585-P584)/P584</f>
        <v>-4.557379876089059E-4</v>
      </c>
      <c r="AA585" s="21">
        <f>(Q585-Q584)/Q584</f>
        <v>5.3609036951959876E-4</v>
      </c>
      <c r="AB585" s="31">
        <v>0</v>
      </c>
      <c r="AC585" s="21">
        <f>(S585-S584)/S584</f>
        <v>-4.6327395705408286E-5</v>
      </c>
      <c r="AD585" s="21">
        <f>(T585-T584)/T584</f>
        <v>2.0171050508310472E-3</v>
      </c>
      <c r="AE585" s="21">
        <f>(U585-U584)/U584</f>
        <v>-5.1034873830452742E-4</v>
      </c>
      <c r="AF585" s="21">
        <f>(V585-V584)/V584</f>
        <v>2.8953137279232643E-3</v>
      </c>
      <c r="AG585" s="21">
        <f>(W585-W584)/W584</f>
        <v>6.0652262838867821E-3</v>
      </c>
    </row>
    <row r="586" spans="4:33" x14ac:dyDescent="0.2">
      <c r="D586" s="16"/>
      <c r="E586" s="17"/>
      <c r="F586" s="17"/>
      <c r="G586" s="17"/>
      <c r="H586" s="17"/>
      <c r="I586" s="17"/>
      <c r="J586" s="17"/>
      <c r="K586" s="17"/>
      <c r="L586" s="17"/>
      <c r="N586" s="11">
        <v>42909</v>
      </c>
      <c r="O586" s="12">
        <v>853.17</v>
      </c>
      <c r="P586" s="13">
        <v>2438.3000000000002</v>
      </c>
      <c r="Q586" s="12">
        <v>261.83999999999997</v>
      </c>
      <c r="R586" s="12">
        <v>228.05</v>
      </c>
      <c r="S586" s="12">
        <v>432.08</v>
      </c>
      <c r="T586" s="12">
        <v>124.63</v>
      </c>
      <c r="U586" s="12">
        <v>353.8</v>
      </c>
      <c r="V586" s="12">
        <v>731.49</v>
      </c>
      <c r="W586" s="13">
        <v>2744.91</v>
      </c>
      <c r="Y586" s="21">
        <f>(O586-O585)/O585</f>
        <v>9.1670412339428919E-3</v>
      </c>
      <c r="Z586" s="21">
        <f>(P586-P585)/P585</f>
        <v>1.5608954610803786E-3</v>
      </c>
      <c r="AA586" s="21">
        <f>(Q586-Q585)/Q585</f>
        <v>2.1049408702971967E-3</v>
      </c>
      <c r="AB586" s="31">
        <v>0</v>
      </c>
      <c r="AC586" s="21">
        <f>(S586-S585)/S585</f>
        <v>9.034260696332701E-4</v>
      </c>
      <c r="AD586" s="21">
        <f>(T586-T585)/T585</f>
        <v>3.5429583702391316E-3</v>
      </c>
      <c r="AE586" s="21">
        <f>(U586-U585)/U585</f>
        <v>3.6309996595938658E-3</v>
      </c>
      <c r="AF586" s="21">
        <f>(V586-V585)/V585</f>
        <v>5.6089413123273551E-3</v>
      </c>
      <c r="AG586" s="21">
        <f>(W586-W585)/W585</f>
        <v>1.4600374804558275E-2</v>
      </c>
    </row>
    <row r="587" spans="4:33" x14ac:dyDescent="0.2">
      <c r="D587" s="16"/>
      <c r="E587" s="17"/>
      <c r="F587" s="17"/>
      <c r="G587" s="17"/>
      <c r="H587" s="17"/>
      <c r="I587" s="17"/>
      <c r="J587" s="17"/>
      <c r="K587" s="17"/>
      <c r="L587" s="17"/>
      <c r="N587" s="11">
        <v>42912</v>
      </c>
      <c r="O587" s="12">
        <v>854.44</v>
      </c>
      <c r="P587" s="13">
        <v>2439.0700000000002</v>
      </c>
      <c r="Q587" s="12">
        <v>263.62</v>
      </c>
      <c r="R587" s="12">
        <v>228.05</v>
      </c>
      <c r="S587" s="12">
        <v>432.61</v>
      </c>
      <c r="T587" s="12">
        <v>124.72</v>
      </c>
      <c r="U587" s="12">
        <v>355.5</v>
      </c>
      <c r="V587" s="12">
        <v>725.66</v>
      </c>
      <c r="W587" s="13">
        <v>2478.4499999999998</v>
      </c>
      <c r="Y587" s="21">
        <f>(O587-O586)/O586</f>
        <v>1.4885661708687549E-3</v>
      </c>
      <c r="Z587" s="21">
        <f>(P587-P586)/P586</f>
        <v>3.1579379075584701E-4</v>
      </c>
      <c r="AA587" s="21">
        <f>(Q587-Q586)/Q586</f>
        <v>6.798044607393942E-3</v>
      </c>
      <c r="AB587" s="31">
        <v>0</v>
      </c>
      <c r="AC587" s="21">
        <f>(S587-S586)/S586</f>
        <v>1.2266246991298592E-3</v>
      </c>
      <c r="AD587" s="21">
        <f>(T587-T586)/T586</f>
        <v>7.221375270801847E-4</v>
      </c>
      <c r="AE587" s="21">
        <f>(U587-U586)/U586</f>
        <v>4.8049745618993457E-3</v>
      </c>
      <c r="AF587" s="21">
        <f>(V587-V586)/V586</f>
        <v>-7.9700337666954307E-3</v>
      </c>
      <c r="AG587" s="21">
        <f>(W587-W586)/W586</f>
        <v>-9.7074221012710821E-2</v>
      </c>
    </row>
    <row r="588" spans="4:33" x14ac:dyDescent="0.2">
      <c r="D588" s="16"/>
      <c r="E588" s="17"/>
      <c r="F588" s="17"/>
      <c r="G588" s="17"/>
      <c r="H588" s="17"/>
      <c r="I588" s="17"/>
      <c r="J588" s="17"/>
      <c r="K588" s="17"/>
      <c r="L588" s="17"/>
      <c r="N588" s="11">
        <v>42913</v>
      </c>
      <c r="O588" s="12">
        <v>847.58</v>
      </c>
      <c r="P588" s="13">
        <v>2419.38</v>
      </c>
      <c r="Q588" s="12">
        <v>262.77</v>
      </c>
      <c r="R588" s="12">
        <v>228.05</v>
      </c>
      <c r="S588" s="12">
        <v>431.47</v>
      </c>
      <c r="T588" s="12">
        <v>124.86</v>
      </c>
      <c r="U588" s="12">
        <v>359.65</v>
      </c>
      <c r="V588" s="12">
        <v>725.95</v>
      </c>
      <c r="W588" s="13">
        <v>2552.4499999999998</v>
      </c>
      <c r="Y588" s="21">
        <f>(O588-O587)/O587</f>
        <v>-8.0286503440850296E-3</v>
      </c>
      <c r="Z588" s="21">
        <f>(P588-P587)/P587</f>
        <v>-8.0727490395929823E-3</v>
      </c>
      <c r="AA588" s="21">
        <f>(Q588-Q587)/Q587</f>
        <v>-3.2243380623625775E-3</v>
      </c>
      <c r="AB588" s="31">
        <v>0</v>
      </c>
      <c r="AC588" s="21">
        <f>(S588-S587)/S587</f>
        <v>-2.635167934167001E-3</v>
      </c>
      <c r="AD588" s="21">
        <f>(T588-T587)/T587</f>
        <v>1.1225144323284203E-3</v>
      </c>
      <c r="AE588" s="21">
        <f>(U588-U587)/U587</f>
        <v>1.1673699015471103E-2</v>
      </c>
      <c r="AF588" s="21">
        <f>(V588-V587)/V587</f>
        <v>3.9963619325865738E-4</v>
      </c>
      <c r="AG588" s="21">
        <f>(W588-W587)/W587</f>
        <v>2.985737053400311E-2</v>
      </c>
    </row>
    <row r="589" spans="4:33" x14ac:dyDescent="0.2">
      <c r="D589" s="16"/>
      <c r="E589" s="17"/>
      <c r="F589" s="17"/>
      <c r="G589" s="17"/>
      <c r="H589" s="17"/>
      <c r="I589" s="17"/>
      <c r="J589" s="17"/>
      <c r="K589" s="17"/>
      <c r="L589" s="17"/>
      <c r="N589" s="11">
        <v>42914</v>
      </c>
      <c r="O589" s="12">
        <v>860.54</v>
      </c>
      <c r="P589" s="13">
        <v>2440.69</v>
      </c>
      <c r="Q589" s="12">
        <v>261.95999999999998</v>
      </c>
      <c r="R589" s="12">
        <v>228.06</v>
      </c>
      <c r="S589" s="12">
        <v>430.92</v>
      </c>
      <c r="T589" s="12">
        <v>125.64</v>
      </c>
      <c r="U589" s="12">
        <v>362.61</v>
      </c>
      <c r="V589" s="12">
        <v>727.24</v>
      </c>
      <c r="W589" s="13">
        <v>2574.79</v>
      </c>
      <c r="Y589" s="21">
        <f>(O589-O588)/O588</f>
        <v>1.5290592038509547E-2</v>
      </c>
      <c r="Z589" s="21">
        <f>(P589-P588)/P588</f>
        <v>8.8080417296993209E-3</v>
      </c>
      <c r="AA589" s="21">
        <f>(Q589-Q588)/Q588</f>
        <v>-3.0825436693686582E-3</v>
      </c>
      <c r="AB589" s="31">
        <v>0</v>
      </c>
      <c r="AC589" s="21">
        <f>(S589-S588)/S588</f>
        <v>-1.2747120309639403E-3</v>
      </c>
      <c r="AD589" s="21">
        <f>(T589-T588)/T588</f>
        <v>6.2469966362325895E-3</v>
      </c>
      <c r="AE589" s="21">
        <f>(U589-U588)/U588</f>
        <v>8.2302238287224709E-3</v>
      </c>
      <c r="AF589" s="21">
        <f>(V589-V588)/V588</f>
        <v>1.7769818858047572E-3</v>
      </c>
      <c r="AG589" s="21">
        <f>(W589-W588)/W588</f>
        <v>8.7523751689553755E-3</v>
      </c>
    </row>
    <row r="590" spans="4:33" x14ac:dyDescent="0.2">
      <c r="D590" s="16"/>
      <c r="E590" s="17"/>
      <c r="F590" s="17"/>
      <c r="G590" s="17"/>
      <c r="H590" s="17"/>
      <c r="I590" s="17"/>
      <c r="J590" s="17"/>
      <c r="K590" s="17"/>
      <c r="L590" s="17"/>
      <c r="N590" s="11">
        <v>42915</v>
      </c>
      <c r="O590" s="12">
        <v>855.45</v>
      </c>
      <c r="P590" s="13">
        <v>2419.6999999999998</v>
      </c>
      <c r="Q590" s="12">
        <v>262.23</v>
      </c>
      <c r="R590" s="12">
        <v>228.06</v>
      </c>
      <c r="S590" s="12">
        <v>430.26</v>
      </c>
      <c r="T590" s="12">
        <v>125.69</v>
      </c>
      <c r="U590" s="12">
        <v>365.33</v>
      </c>
      <c r="V590" s="12">
        <v>725.31</v>
      </c>
      <c r="W590" s="13">
        <v>2539.3200000000002</v>
      </c>
      <c r="Y590" s="21">
        <f>(O590-O589)/O589</f>
        <v>-5.9148906500568459E-3</v>
      </c>
      <c r="Z590" s="21">
        <f>(P590-P589)/P589</f>
        <v>-8.6000270415334343E-3</v>
      </c>
      <c r="AA590" s="21">
        <f>(Q590-Q589)/Q589</f>
        <v>1.0306917086579581E-3</v>
      </c>
      <c r="AB590" s="31">
        <v>0</v>
      </c>
      <c r="AC590" s="21">
        <f>(S590-S589)/S589</f>
        <v>-1.5316067947647475E-3</v>
      </c>
      <c r="AD590" s="21">
        <f>(T590-T589)/T589</f>
        <v>3.9796243234636387E-4</v>
      </c>
      <c r="AE590" s="21">
        <f>(U590-U589)/U589</f>
        <v>7.5011720581340015E-3</v>
      </c>
      <c r="AF590" s="21">
        <f>(V590-V589)/V589</f>
        <v>-2.653869424124173E-3</v>
      </c>
      <c r="AG590" s="21">
        <f>(W590-W589)/W589</f>
        <v>-1.3775880751439845E-2</v>
      </c>
    </row>
    <row r="591" spans="4:33" x14ac:dyDescent="0.2">
      <c r="D591" s="16"/>
      <c r="E591" s="17"/>
      <c r="F591" s="17"/>
      <c r="G591" s="17"/>
      <c r="H591" s="17"/>
      <c r="I591" s="17"/>
      <c r="J591" s="17"/>
      <c r="K591" s="17"/>
      <c r="L591" s="17"/>
      <c r="N591" s="11">
        <v>42916</v>
      </c>
      <c r="O591" s="12">
        <v>855.85</v>
      </c>
      <c r="P591" s="13">
        <v>2423.41</v>
      </c>
      <c r="Q591" s="12">
        <v>261.76</v>
      </c>
      <c r="R591" s="12">
        <v>228.08</v>
      </c>
      <c r="S591" s="12">
        <v>429.64</v>
      </c>
      <c r="T591" s="12">
        <v>125.44</v>
      </c>
      <c r="U591" s="12">
        <v>372.38</v>
      </c>
      <c r="V591" s="12">
        <v>723.28</v>
      </c>
      <c r="W591" s="13">
        <v>2480.84</v>
      </c>
      <c r="Y591" s="21">
        <f>(O591-O590)/O590</f>
        <v>4.6759015722716378E-4</v>
      </c>
      <c r="Z591" s="21">
        <f>(P591-P590)/P590</f>
        <v>1.5332479232962916E-3</v>
      </c>
      <c r="AA591" s="21">
        <f>(Q591-Q590)/Q590</f>
        <v>-1.7923197193304627E-3</v>
      </c>
      <c r="AB591" s="31">
        <v>0</v>
      </c>
      <c r="AC591" s="21">
        <f>(S591-S590)/S590</f>
        <v>-1.4409891693394797E-3</v>
      </c>
      <c r="AD591" s="21">
        <f>(T591-T590)/T590</f>
        <v>-1.9890206062534808E-3</v>
      </c>
      <c r="AE591" s="21">
        <f>(U591-U590)/U590</f>
        <v>1.929762132866179E-2</v>
      </c>
      <c r="AF591" s="21">
        <f>(V591-V590)/V590</f>
        <v>-2.7988032703257543E-3</v>
      </c>
      <c r="AG591" s="21">
        <f>(W591-W590)/W590</f>
        <v>-2.302978750216594E-2</v>
      </c>
    </row>
    <row r="592" spans="4:33" x14ac:dyDescent="0.2">
      <c r="D592" s="16"/>
      <c r="E592" s="17"/>
      <c r="F592" s="17"/>
      <c r="G592" s="17"/>
      <c r="H592" s="17"/>
      <c r="I592" s="17"/>
      <c r="J592" s="17"/>
      <c r="K592" s="17"/>
      <c r="L592" s="17"/>
      <c r="N592" s="11">
        <v>42919</v>
      </c>
      <c r="O592" s="12">
        <v>863.34</v>
      </c>
      <c r="P592" s="13">
        <v>2429.0100000000002</v>
      </c>
      <c r="Q592" s="12">
        <v>262.77</v>
      </c>
      <c r="R592" s="12">
        <v>228.08</v>
      </c>
      <c r="S592" s="12">
        <v>428.91</v>
      </c>
      <c r="T592" s="12">
        <v>125.01</v>
      </c>
      <c r="U592" s="12">
        <v>377.72</v>
      </c>
      <c r="V592" s="12">
        <v>709.83</v>
      </c>
      <c r="W592" s="13">
        <v>2564.06</v>
      </c>
      <c r="Y592" s="21">
        <f>(O592-O591)/O591</f>
        <v>8.7515335631243897E-3</v>
      </c>
      <c r="Z592" s="21">
        <f>(P592-P591)/P591</f>
        <v>2.3107934687074676E-3</v>
      </c>
      <c r="AA592" s="21">
        <f>(Q592-Q591)/Q591</f>
        <v>3.8584963325183027E-3</v>
      </c>
      <c r="AB592" s="31">
        <v>0</v>
      </c>
      <c r="AC592" s="21">
        <f>(S592-S591)/S591</f>
        <v>-1.6990969183501568E-3</v>
      </c>
      <c r="AD592" s="21">
        <f>(T592-T591)/T591</f>
        <v>-3.4279336734693291E-3</v>
      </c>
      <c r="AE592" s="21">
        <f>(U592-U591)/U591</f>
        <v>1.4340190128363585E-2</v>
      </c>
      <c r="AF592" s="21">
        <f>(V592-V591)/V591</f>
        <v>-1.8595841168012293E-2</v>
      </c>
      <c r="AG592" s="21">
        <f>(W592-W591)/W591</f>
        <v>3.3545089566437092E-2</v>
      </c>
    </row>
    <row r="593" spans="4:33" x14ac:dyDescent="0.2">
      <c r="D593" s="16"/>
      <c r="E593" s="17"/>
      <c r="F593" s="17"/>
      <c r="G593" s="17"/>
      <c r="H593" s="17"/>
      <c r="I593" s="17"/>
      <c r="J593" s="17"/>
      <c r="K593" s="17"/>
      <c r="L593" s="17"/>
      <c r="N593" s="11">
        <v>42921</v>
      </c>
      <c r="O593" s="12">
        <v>857.25</v>
      </c>
      <c r="P593" s="13">
        <v>2432.54</v>
      </c>
      <c r="Q593" s="12">
        <v>261.86</v>
      </c>
      <c r="R593" s="12">
        <v>228.09</v>
      </c>
      <c r="S593" s="12">
        <v>429.33</v>
      </c>
      <c r="T593" s="12">
        <v>124.92</v>
      </c>
      <c r="U593" s="12">
        <v>369.92</v>
      </c>
      <c r="V593" s="12">
        <v>711.28</v>
      </c>
      <c r="W593" s="13">
        <v>2601.9899999999998</v>
      </c>
      <c r="Y593" s="21">
        <f>(O593-O592)/O592</f>
        <v>-7.0539995830148396E-3</v>
      </c>
      <c r="Z593" s="21">
        <f>(P593-P592)/P592</f>
        <v>1.4532669688472855E-3</v>
      </c>
      <c r="AA593" s="21">
        <f>(Q593-Q592)/Q592</f>
        <v>-3.4631046162041644E-3</v>
      </c>
      <c r="AB593" s="31">
        <v>0</v>
      </c>
      <c r="AC593" s="21">
        <f>(S593-S592)/S592</f>
        <v>9.7922641113510765E-4</v>
      </c>
      <c r="AD593" s="21">
        <f>(T593-T592)/T592</f>
        <v>-7.1994240460765868E-4</v>
      </c>
      <c r="AE593" s="21">
        <f>(U593-U592)/U592</f>
        <v>-2.0650217092025868E-2</v>
      </c>
      <c r="AF593" s="21">
        <f>(V593-V592)/V592</f>
        <v>2.0427426285165909E-3</v>
      </c>
      <c r="AG593" s="21">
        <f>(W593-W592)/W592</f>
        <v>1.479294556289628E-2</v>
      </c>
    </row>
    <row r="594" spans="4:33" x14ac:dyDescent="0.2">
      <c r="D594" s="16"/>
      <c r="E594" s="17"/>
      <c r="F594" s="17"/>
      <c r="G594" s="17"/>
      <c r="H594" s="17"/>
      <c r="I594" s="17"/>
      <c r="J594" s="17"/>
      <c r="K594" s="17"/>
      <c r="L594" s="17"/>
      <c r="N594" s="11">
        <v>42922</v>
      </c>
      <c r="O594" s="12">
        <v>845.07</v>
      </c>
      <c r="P594" s="13">
        <v>2409.75</v>
      </c>
      <c r="Q594" s="12">
        <v>261.22000000000003</v>
      </c>
      <c r="R594" s="12">
        <v>228.1</v>
      </c>
      <c r="S594" s="12">
        <v>428.73</v>
      </c>
      <c r="T594" s="12">
        <v>125.04</v>
      </c>
      <c r="U594" s="12">
        <v>371.31</v>
      </c>
      <c r="V594" s="12">
        <v>712.21</v>
      </c>
      <c r="W594" s="13">
        <v>2608.56</v>
      </c>
      <c r="Y594" s="21">
        <f>(O594-O593)/O593</f>
        <v>-1.4208223972003442E-2</v>
      </c>
      <c r="Z594" s="21">
        <f>(P594-P593)/P593</f>
        <v>-9.3688079127167336E-3</v>
      </c>
      <c r="AA594" s="21">
        <f>(Q594-Q593)/Q593</f>
        <v>-2.4440540746963504E-3</v>
      </c>
      <c r="AB594" s="31">
        <v>0</v>
      </c>
      <c r="AC594" s="21">
        <f>(S594-S593)/S593</f>
        <v>-1.3975263783103113E-3</v>
      </c>
      <c r="AD594" s="21">
        <f>(T594-T593)/T593</f>
        <v>9.6061479346785581E-4</v>
      </c>
      <c r="AE594" s="21">
        <f>(U594-U593)/U593</f>
        <v>3.7575692041522122E-3</v>
      </c>
      <c r="AF594" s="21">
        <f>(V594-V593)/V593</f>
        <v>1.3075019682826225E-3</v>
      </c>
      <c r="AG594" s="21">
        <f>(W594-W593)/W593</f>
        <v>2.5249904880495946E-3</v>
      </c>
    </row>
    <row r="595" spans="4:33" x14ac:dyDescent="0.2">
      <c r="D595" s="16"/>
      <c r="E595" s="17"/>
      <c r="F595" s="17"/>
      <c r="G595" s="17"/>
      <c r="H595" s="17"/>
      <c r="I595" s="17"/>
      <c r="J595" s="17"/>
      <c r="K595" s="17"/>
      <c r="L595" s="17"/>
      <c r="N595" s="11">
        <v>42923</v>
      </c>
      <c r="O595" s="12">
        <v>854.73</v>
      </c>
      <c r="P595" s="13">
        <v>2425.1799999999998</v>
      </c>
      <c r="Q595" s="12">
        <v>260.44</v>
      </c>
      <c r="R595" s="12">
        <v>228.12</v>
      </c>
      <c r="S595" s="12">
        <v>428.29</v>
      </c>
      <c r="T595" s="12">
        <v>124.86</v>
      </c>
      <c r="U595" s="12">
        <v>365.51</v>
      </c>
      <c r="V595" s="12">
        <v>704.3</v>
      </c>
      <c r="W595" s="13">
        <v>2518.66</v>
      </c>
      <c r="Y595" s="21">
        <f>(O595-O594)/O594</f>
        <v>1.1431005715502819E-2</v>
      </c>
      <c r="Z595" s="21">
        <f>(P595-P594)/P594</f>
        <v>6.4031538541341783E-3</v>
      </c>
      <c r="AA595" s="21">
        <f>(Q595-Q594)/Q594</f>
        <v>-2.9859888216829857E-3</v>
      </c>
      <c r="AB595" s="31">
        <v>0</v>
      </c>
      <c r="AC595" s="21">
        <f>(S595-S594)/S594</f>
        <v>-1.0262869404986767E-3</v>
      </c>
      <c r="AD595" s="21">
        <f>(T595-T594)/T594</f>
        <v>-1.4395393474088837E-3</v>
      </c>
      <c r="AE595" s="21">
        <f>(U595-U594)/U594</f>
        <v>-1.5620371118472465E-2</v>
      </c>
      <c r="AF595" s="21">
        <f>(V595-V594)/V594</f>
        <v>-1.1106274834669664E-2</v>
      </c>
      <c r="AG595" s="21">
        <f>(W595-W594)/W594</f>
        <v>-3.4463458766522563E-2</v>
      </c>
    </row>
    <row r="596" spans="4:33" x14ac:dyDescent="0.2">
      <c r="D596" s="16"/>
      <c r="E596" s="17"/>
      <c r="F596" s="17"/>
      <c r="G596" s="17"/>
      <c r="H596" s="17"/>
      <c r="I596" s="17"/>
      <c r="J596" s="17"/>
      <c r="K596" s="17"/>
      <c r="L596" s="17"/>
      <c r="N596" s="11">
        <v>42926</v>
      </c>
      <c r="O596" s="12">
        <v>849.34</v>
      </c>
      <c r="P596" s="13">
        <v>2427.4299999999998</v>
      </c>
      <c r="Q596" s="12">
        <v>261.99</v>
      </c>
      <c r="R596" s="12">
        <v>228.13</v>
      </c>
      <c r="S596" s="12">
        <v>428.85</v>
      </c>
      <c r="T596" s="12">
        <v>125.05</v>
      </c>
      <c r="U596" s="12">
        <v>366.92</v>
      </c>
      <c r="V596" s="12">
        <v>707.17</v>
      </c>
      <c r="W596" s="13">
        <v>2372.56</v>
      </c>
      <c r="Y596" s="21">
        <f>(O596-O595)/O595</f>
        <v>-6.3060849625027624E-3</v>
      </c>
      <c r="Z596" s="21">
        <f>(P596-P595)/P595</f>
        <v>9.2776618642739924E-4</v>
      </c>
      <c r="AA596" s="21">
        <f>(Q596-Q595)/Q595</f>
        <v>5.9514667485793711E-3</v>
      </c>
      <c r="AB596" s="31">
        <v>0</v>
      </c>
      <c r="AC596" s="21">
        <f>(S596-S595)/S595</f>
        <v>1.3075252749305429E-3</v>
      </c>
      <c r="AD596" s="21">
        <f>(T596-T595)/T595</f>
        <v>1.5217043088258668E-3</v>
      </c>
      <c r="AE596" s="21">
        <f>(U596-U595)/U595</f>
        <v>3.8576235944297694E-3</v>
      </c>
      <c r="AF596" s="21">
        <f>(V596-V595)/V595</f>
        <v>4.0749680533863474E-3</v>
      </c>
      <c r="AG596" s="21">
        <f>(W596-W595)/W595</f>
        <v>-5.8007035487124076E-2</v>
      </c>
    </row>
    <row r="597" spans="4:33" x14ac:dyDescent="0.2">
      <c r="D597" s="16"/>
      <c r="E597" s="17"/>
      <c r="F597" s="17"/>
      <c r="G597" s="17"/>
      <c r="H597" s="17"/>
      <c r="I597" s="17"/>
      <c r="J597" s="17"/>
      <c r="K597" s="17"/>
      <c r="L597" s="17"/>
      <c r="N597" s="11">
        <v>42927</v>
      </c>
      <c r="O597" s="12">
        <v>851.35</v>
      </c>
      <c r="P597" s="13">
        <v>2425.5300000000002</v>
      </c>
      <c r="Q597" s="12">
        <v>263.91000000000003</v>
      </c>
      <c r="R597" s="12">
        <v>228.14</v>
      </c>
      <c r="S597" s="12">
        <v>429.02</v>
      </c>
      <c r="T597" s="12">
        <v>125.05</v>
      </c>
      <c r="U597" s="12">
        <v>370.25</v>
      </c>
      <c r="V597" s="12">
        <v>708.88</v>
      </c>
      <c r="W597" s="13">
        <v>2337.79</v>
      </c>
      <c r="Y597" s="21">
        <f>(O597-O596)/O596</f>
        <v>2.3665434337249991E-3</v>
      </c>
      <c r="Z597" s="21">
        <f>(P597-P596)/P596</f>
        <v>-7.827208199617028E-4</v>
      </c>
      <c r="AA597" s="21">
        <f>(Q597-Q596)/Q596</f>
        <v>7.3285239894653074E-3</v>
      </c>
      <c r="AB597" s="31">
        <v>0</v>
      </c>
      <c r="AC597" s="21">
        <f>(S597-S596)/S596</f>
        <v>3.9640900081604072E-4</v>
      </c>
      <c r="AD597" s="21">
        <f>(T597-T596)/T596</f>
        <v>0</v>
      </c>
      <c r="AE597" s="21">
        <f>(U597-U596)/U596</f>
        <v>9.0755478033358334E-3</v>
      </c>
      <c r="AF597" s="21">
        <f>(V597-V596)/V596</f>
        <v>2.4180890026443947E-3</v>
      </c>
      <c r="AG597" s="21">
        <f>(W597-W596)/W596</f>
        <v>-1.4655056141888922E-2</v>
      </c>
    </row>
    <row r="598" spans="4:33" x14ac:dyDescent="0.2">
      <c r="D598" s="16"/>
      <c r="E598" s="17"/>
      <c r="F598" s="17"/>
      <c r="G598" s="17"/>
      <c r="H598" s="17"/>
      <c r="I598" s="17"/>
      <c r="J598" s="17"/>
      <c r="K598" s="17"/>
      <c r="L598" s="17"/>
      <c r="N598" s="11">
        <v>42928</v>
      </c>
      <c r="O598" s="12">
        <v>857.94</v>
      </c>
      <c r="P598" s="13">
        <v>2443.25</v>
      </c>
      <c r="Q598" s="12">
        <v>267.02</v>
      </c>
      <c r="R598" s="12">
        <v>228.15</v>
      </c>
      <c r="S598" s="12">
        <v>430.12</v>
      </c>
      <c r="T598" s="12">
        <v>125.56</v>
      </c>
      <c r="U598" s="12">
        <v>370.22</v>
      </c>
      <c r="V598" s="12">
        <v>712.28</v>
      </c>
      <c r="W598" s="13">
        <v>2398.84</v>
      </c>
      <c r="Y598" s="21">
        <f>(O598-O597)/O597</f>
        <v>7.7406472073765567E-3</v>
      </c>
      <c r="Z598" s="21">
        <f>(P598-P597)/P597</f>
        <v>7.3056198026822169E-3</v>
      </c>
      <c r="AA598" s="21">
        <f>(Q598-Q597)/Q597</f>
        <v>1.178432041226159E-2</v>
      </c>
      <c r="AB598" s="31">
        <v>0</v>
      </c>
      <c r="AC598" s="21">
        <f>(S598-S597)/S597</f>
        <v>2.5639830310941747E-3</v>
      </c>
      <c r="AD598" s="21">
        <f>(T598-T597)/T597</f>
        <v>4.0783686525390252E-3</v>
      </c>
      <c r="AE598" s="21">
        <f>(U598-U597)/U597</f>
        <v>-8.1026333558332789E-5</v>
      </c>
      <c r="AF598" s="21">
        <f>(V598-V597)/V597</f>
        <v>4.7962983861866287E-3</v>
      </c>
      <c r="AG598" s="21">
        <f>(W598-W597)/W597</f>
        <v>2.6114407196540401E-2</v>
      </c>
    </row>
    <row r="599" spans="4:33" x14ac:dyDescent="0.2">
      <c r="D599" s="16"/>
      <c r="E599" s="17"/>
      <c r="F599" s="17"/>
      <c r="G599" s="17"/>
      <c r="H599" s="17"/>
      <c r="I599" s="17"/>
      <c r="J599" s="17"/>
      <c r="K599" s="17"/>
      <c r="L599" s="17"/>
      <c r="N599" s="11">
        <v>42929</v>
      </c>
      <c r="O599" s="12">
        <v>860.35</v>
      </c>
      <c r="P599" s="13">
        <v>2447.83</v>
      </c>
      <c r="Q599" s="12">
        <v>269.3</v>
      </c>
      <c r="R599" s="12">
        <v>228.15</v>
      </c>
      <c r="S599" s="12">
        <v>429.82</v>
      </c>
      <c r="T599" s="12">
        <v>125.59</v>
      </c>
      <c r="U599" s="12">
        <v>370.34</v>
      </c>
      <c r="V599" s="12">
        <v>711.98</v>
      </c>
      <c r="W599" s="13">
        <v>2357.9</v>
      </c>
      <c r="Y599" s="21">
        <f>(O599-O598)/O598</f>
        <v>2.809054246217647E-3</v>
      </c>
      <c r="Z599" s="21">
        <f>(P599-P598)/P598</f>
        <v>1.8745523380742566E-3</v>
      </c>
      <c r="AA599" s="21">
        <f>(Q599-Q598)/Q598</f>
        <v>8.5386862407311418E-3</v>
      </c>
      <c r="AB599" s="31">
        <v>0</v>
      </c>
      <c r="AC599" s="21">
        <f>(S599-S598)/S598</f>
        <v>-6.9747977308660686E-4</v>
      </c>
      <c r="AD599" s="21">
        <f>(T599-T598)/T598</f>
        <v>2.3892959541256081E-4</v>
      </c>
      <c r="AE599" s="21">
        <f>(U599-U598)/U598</f>
        <v>3.241315974284147E-4</v>
      </c>
      <c r="AF599" s="21">
        <f>(V599-V598)/V598</f>
        <v>-4.2118268096809477E-4</v>
      </c>
      <c r="AG599" s="21">
        <f>(W599-W598)/W598</f>
        <v>-1.7066582181387693E-2</v>
      </c>
    </row>
    <row r="600" spans="4:33" x14ac:dyDescent="0.2">
      <c r="D600" s="16"/>
      <c r="E600" s="17"/>
      <c r="F600" s="17"/>
      <c r="G600" s="17"/>
      <c r="H600" s="17"/>
      <c r="I600" s="17"/>
      <c r="J600" s="17"/>
      <c r="K600" s="17"/>
      <c r="L600" s="17"/>
      <c r="N600" s="11">
        <v>42930</v>
      </c>
      <c r="O600" s="12">
        <v>862.7</v>
      </c>
      <c r="P600" s="13">
        <v>2459.27</v>
      </c>
      <c r="Q600" s="12">
        <v>270.89</v>
      </c>
      <c r="R600" s="12">
        <v>228.18</v>
      </c>
      <c r="S600" s="12">
        <v>430.39</v>
      </c>
      <c r="T600" s="12">
        <v>126.41</v>
      </c>
      <c r="U600" s="12">
        <v>373.46</v>
      </c>
      <c r="V600" s="12">
        <v>718.74</v>
      </c>
      <c r="W600" s="13">
        <v>2233.34</v>
      </c>
      <c r="Y600" s="21">
        <f>(O600-O599)/O599</f>
        <v>2.7314465043296599E-3</v>
      </c>
      <c r="Z600" s="21">
        <f>(P600-P599)/P599</f>
        <v>4.6735271648766681E-3</v>
      </c>
      <c r="AA600" s="21">
        <f>(Q600-Q599)/Q599</f>
        <v>5.9041960638691977E-3</v>
      </c>
      <c r="AB600" s="31">
        <v>0</v>
      </c>
      <c r="AC600" s="21">
        <f>(S600-S599)/S599</f>
        <v>1.3261365222651184E-3</v>
      </c>
      <c r="AD600" s="21">
        <f>(T600-T599)/T599</f>
        <v>6.5291822597340005E-3</v>
      </c>
      <c r="AE600" s="21">
        <f>(U600-U599)/U599</f>
        <v>8.4246908246476335E-3</v>
      </c>
      <c r="AF600" s="21">
        <f>(V600-V599)/V599</f>
        <v>9.4946487260877989E-3</v>
      </c>
      <c r="AG600" s="21">
        <f>(W600-W599)/W599</f>
        <v>-5.2826667797616501E-2</v>
      </c>
    </row>
    <row r="601" spans="4:33" x14ac:dyDescent="0.2">
      <c r="D601" s="16"/>
      <c r="E601" s="17"/>
      <c r="F601" s="17"/>
      <c r="G601" s="17"/>
      <c r="H601" s="17"/>
      <c r="I601" s="17"/>
      <c r="J601" s="17"/>
      <c r="K601" s="17"/>
      <c r="L601" s="17"/>
      <c r="N601" s="11">
        <v>42933</v>
      </c>
      <c r="O601" s="12">
        <v>865.12</v>
      </c>
      <c r="P601" s="13">
        <v>2459.14</v>
      </c>
      <c r="Q601" s="12">
        <v>271.74</v>
      </c>
      <c r="R601" s="12">
        <v>228.18</v>
      </c>
      <c r="S601" s="12">
        <v>431.17</v>
      </c>
      <c r="T601" s="12">
        <v>126.74</v>
      </c>
      <c r="U601" s="12">
        <v>371.9</v>
      </c>
      <c r="V601" s="12">
        <v>722.35</v>
      </c>
      <c r="W601" s="13">
        <v>2228.41</v>
      </c>
      <c r="Y601" s="21">
        <f>(O601-O600)/O600</f>
        <v>2.8051466326648416E-3</v>
      </c>
      <c r="Z601" s="21">
        <f>(P601-P600)/P600</f>
        <v>-5.2861214913412981E-5</v>
      </c>
      <c r="AA601" s="21">
        <f>(Q601-Q600)/Q600</f>
        <v>3.1378050131050344E-3</v>
      </c>
      <c r="AB601" s="31">
        <v>0</v>
      </c>
      <c r="AC601" s="21">
        <f>(S601-S600)/S600</f>
        <v>1.8123097655615363E-3</v>
      </c>
      <c r="AD601" s="21">
        <f>(T601-T600)/T600</f>
        <v>2.6105529625820609E-3</v>
      </c>
      <c r="AE601" s="21">
        <f>(U601-U600)/U600</f>
        <v>-4.1771541798318488E-3</v>
      </c>
      <c r="AF601" s="21">
        <f>(V601-V600)/V600</f>
        <v>5.0226785763976033E-3</v>
      </c>
      <c r="AG601" s="21">
        <f>(W601-W600)/W600</f>
        <v>-2.2074560971461089E-3</v>
      </c>
    </row>
    <row r="602" spans="4:33" x14ac:dyDescent="0.2">
      <c r="D602" s="16"/>
      <c r="E602" s="17"/>
      <c r="F602" s="17"/>
      <c r="G602" s="17"/>
      <c r="H602" s="17"/>
      <c r="I602" s="17"/>
      <c r="J602" s="17"/>
      <c r="K602" s="17"/>
      <c r="L602" s="17"/>
      <c r="N602" s="11">
        <v>42934</v>
      </c>
      <c r="O602" s="12">
        <v>861.97</v>
      </c>
      <c r="P602" s="13">
        <v>2460.61</v>
      </c>
      <c r="Q602" s="12">
        <v>272.02</v>
      </c>
      <c r="R602" s="12">
        <v>228.18</v>
      </c>
      <c r="S602" s="12">
        <v>432.32</v>
      </c>
      <c r="T602" s="12">
        <v>127.59</v>
      </c>
      <c r="U602" s="12">
        <v>373.57</v>
      </c>
      <c r="V602" s="12">
        <v>727.06</v>
      </c>
      <c r="W602" s="13">
        <v>2318.88</v>
      </c>
      <c r="Y602" s="21">
        <f>(O602-O601)/O601</f>
        <v>-3.6411133715553647E-3</v>
      </c>
      <c r="Z602" s="21">
        <f>(P602-P601)/P601</f>
        <v>5.9776995209717817E-4</v>
      </c>
      <c r="AA602" s="21">
        <f>(Q602-Q601)/Q601</f>
        <v>1.0303967027304509E-3</v>
      </c>
      <c r="AB602" s="31">
        <v>0</v>
      </c>
      <c r="AC602" s="21">
        <f>(S602-S601)/S601</f>
        <v>2.6671614444418144E-3</v>
      </c>
      <c r="AD602" s="21">
        <f>(T602-T601)/T601</f>
        <v>6.7066435221714423E-3</v>
      </c>
      <c r="AE602" s="21">
        <f>(U602-U601)/U601</f>
        <v>4.4904544232320948E-3</v>
      </c>
      <c r="AF602" s="21">
        <f>(V602-V601)/V601</f>
        <v>6.5203848549870869E-3</v>
      </c>
      <c r="AG602" s="21">
        <f>(W602-W601)/W601</f>
        <v>4.0598453605934393E-2</v>
      </c>
    </row>
    <row r="603" spans="4:33" x14ac:dyDescent="0.2">
      <c r="D603" s="16"/>
      <c r="E603" s="17"/>
      <c r="F603" s="17"/>
      <c r="G603" s="17"/>
      <c r="H603" s="17"/>
      <c r="I603" s="17"/>
      <c r="J603" s="17"/>
      <c r="K603" s="17"/>
      <c r="L603" s="17"/>
      <c r="N603" s="11">
        <v>42935</v>
      </c>
      <c r="O603" s="12">
        <v>871.95</v>
      </c>
      <c r="P603" s="13">
        <v>2473.83</v>
      </c>
      <c r="Q603" s="12">
        <v>273.86</v>
      </c>
      <c r="R603" s="12">
        <v>228.18</v>
      </c>
      <c r="S603" s="12">
        <v>432.45</v>
      </c>
      <c r="T603" s="12">
        <v>127.53</v>
      </c>
      <c r="U603" s="12">
        <v>377.9</v>
      </c>
      <c r="V603" s="12">
        <v>727.06</v>
      </c>
      <c r="W603" s="13">
        <v>2273.4299999999998</v>
      </c>
      <c r="Y603" s="21">
        <f>(O603-O602)/O602</f>
        <v>1.1578129169228648E-2</v>
      </c>
      <c r="Z603" s="21">
        <f>(P603-P602)/P602</f>
        <v>5.3726514969864381E-3</v>
      </c>
      <c r="AA603" s="21">
        <f>(Q603-Q602)/Q602</f>
        <v>6.7642085140799642E-3</v>
      </c>
      <c r="AB603" s="31">
        <v>0</v>
      </c>
      <c r="AC603" s="21">
        <f>(S603-S602)/S602</f>
        <v>3.0070318282752464E-4</v>
      </c>
      <c r="AD603" s="21">
        <f>(T603-T602)/T602</f>
        <v>-4.7025628967789225E-4</v>
      </c>
      <c r="AE603" s="21">
        <f>(U603-U602)/U602</f>
        <v>1.1590866504269572E-2</v>
      </c>
      <c r="AF603" s="21">
        <f>(V603-V602)/V602</f>
        <v>0</v>
      </c>
      <c r="AG603" s="21">
        <f>(W603-W602)/W602</f>
        <v>-1.9599979300352011E-2</v>
      </c>
    </row>
    <row r="604" spans="4:33" x14ac:dyDescent="0.2">
      <c r="D604" s="16"/>
      <c r="E604" s="17"/>
      <c r="F604" s="17"/>
      <c r="G604" s="17"/>
      <c r="H604" s="17"/>
      <c r="I604" s="17"/>
      <c r="J604" s="17"/>
      <c r="K604" s="17"/>
      <c r="L604" s="17"/>
      <c r="N604" s="11">
        <v>42936</v>
      </c>
      <c r="O604" s="12">
        <v>872.27</v>
      </c>
      <c r="P604" s="13">
        <v>2473.4499999999998</v>
      </c>
      <c r="Q604" s="12">
        <v>273.57</v>
      </c>
      <c r="R604" s="12">
        <v>228.18</v>
      </c>
      <c r="S604" s="12">
        <v>432.72</v>
      </c>
      <c r="T604" s="12">
        <v>128.02000000000001</v>
      </c>
      <c r="U604" s="12">
        <v>376.88</v>
      </c>
      <c r="V604" s="12">
        <v>728.98</v>
      </c>
      <c r="W604" s="13">
        <v>2817.6</v>
      </c>
      <c r="Y604" s="21">
        <f>(O604-O603)/O603</f>
        <v>3.6699352027058467E-4</v>
      </c>
      <c r="Z604" s="21">
        <f>(P604-P603)/P603</f>
        <v>-1.5360796821127932E-4</v>
      </c>
      <c r="AA604" s="21">
        <f>(Q604-Q603)/Q603</f>
        <v>-1.0589352223764714E-3</v>
      </c>
      <c r="AB604" s="31">
        <v>0</v>
      </c>
      <c r="AC604" s="21">
        <f>(S604-S603)/S603</f>
        <v>6.243496357961352E-4</v>
      </c>
      <c r="AD604" s="21">
        <f>(T604-T603)/T603</f>
        <v>3.8422332000314363E-3</v>
      </c>
      <c r="AE604" s="21">
        <f>(U604-U603)/U603</f>
        <v>-2.6991267531092404E-3</v>
      </c>
      <c r="AF604" s="21">
        <f>(V604-V603)/V603</f>
        <v>2.640772425934686E-3</v>
      </c>
      <c r="AG604" s="21">
        <f>(W604-W603)/W603</f>
        <v>0.23936078964384216</v>
      </c>
    </row>
    <row r="605" spans="4:33" x14ac:dyDescent="0.2">
      <c r="D605" s="16"/>
      <c r="E605" s="17"/>
      <c r="F605" s="17"/>
      <c r="G605" s="17"/>
      <c r="H605" s="17"/>
      <c r="I605" s="17"/>
      <c r="J605" s="17"/>
      <c r="K605" s="17"/>
      <c r="L605" s="17"/>
      <c r="N605" s="11">
        <v>42937</v>
      </c>
      <c r="O605" s="12">
        <v>868.25</v>
      </c>
      <c r="P605" s="13">
        <v>2472.54</v>
      </c>
      <c r="Q605" s="12">
        <v>273.3</v>
      </c>
      <c r="R605" s="12">
        <v>228.2</v>
      </c>
      <c r="S605" s="12">
        <v>433.72</v>
      </c>
      <c r="T605" s="12">
        <v>128.5</v>
      </c>
      <c r="U605" s="12">
        <v>371.17</v>
      </c>
      <c r="V605" s="12">
        <v>734.16</v>
      </c>
      <c r="W605" s="13">
        <v>2667.76</v>
      </c>
      <c r="Y605" s="21">
        <f>(O605-O604)/O604</f>
        <v>-4.6086647483003906E-3</v>
      </c>
      <c r="Z605" s="21">
        <f>(P605-P604)/P604</f>
        <v>-3.679071741898379E-4</v>
      </c>
      <c r="AA605" s="21">
        <f>(Q605-Q604)/Q604</f>
        <v>-9.8695032350031736E-4</v>
      </c>
      <c r="AB605" s="31">
        <v>0</v>
      </c>
      <c r="AC605" s="21">
        <f>(S605-S604)/S604</f>
        <v>2.3109632094657053E-3</v>
      </c>
      <c r="AD605" s="21">
        <f>(T605-T604)/T604</f>
        <v>3.7494141540383515E-3</v>
      </c>
      <c r="AE605" s="21">
        <f>(U605-U604)/U604</f>
        <v>-1.5150711101676873E-2</v>
      </c>
      <c r="AF605" s="21">
        <f>(V605-V604)/V604</f>
        <v>7.1058190896868909E-3</v>
      </c>
      <c r="AG605" s="21">
        <f>(W605-W604)/W604</f>
        <v>-5.318001135718331E-2</v>
      </c>
    </row>
    <row r="606" spans="4:33" x14ac:dyDescent="0.2">
      <c r="D606" s="16"/>
      <c r="E606" s="17"/>
      <c r="F606" s="17"/>
      <c r="G606" s="17"/>
      <c r="H606" s="17"/>
      <c r="I606" s="17"/>
      <c r="J606" s="17"/>
      <c r="K606" s="17"/>
      <c r="L606" s="17"/>
      <c r="N606" s="11">
        <v>42940</v>
      </c>
      <c r="O606" s="12">
        <v>868.33</v>
      </c>
      <c r="P606" s="13">
        <v>2469.91</v>
      </c>
      <c r="Q606" s="12">
        <v>274.20999999999998</v>
      </c>
      <c r="R606" s="12">
        <v>228.2</v>
      </c>
      <c r="S606" s="12">
        <v>433.33</v>
      </c>
      <c r="T606" s="12">
        <v>128.65</v>
      </c>
      <c r="U606" s="12">
        <v>371.21</v>
      </c>
      <c r="V606" s="12">
        <v>733.99</v>
      </c>
      <c r="W606" s="13">
        <v>2754.86</v>
      </c>
      <c r="Y606" s="21">
        <f>(O606-O605)/O605</f>
        <v>9.2139360783231706E-5</v>
      </c>
      <c r="Z606" s="21">
        <f>(P606-P605)/P605</f>
        <v>-1.0636834995592019E-3</v>
      </c>
      <c r="AA606" s="21">
        <f>(Q606-Q605)/Q605</f>
        <v>3.3296743505304358E-3</v>
      </c>
      <c r="AB606" s="31">
        <v>0</v>
      </c>
      <c r="AC606" s="21">
        <f>(S606-S605)/S605</f>
        <v>-8.9919763902988838E-4</v>
      </c>
      <c r="AD606" s="21">
        <f>(T606-T605)/T605</f>
        <v>1.1673151750973205E-3</v>
      </c>
      <c r="AE606" s="21">
        <f>(U606-U605)/U605</f>
        <v>1.0776733033371129E-4</v>
      </c>
      <c r="AF606" s="21">
        <f>(V606-V605)/V605</f>
        <v>-2.3155715375389435E-4</v>
      </c>
      <c r="AG606" s="21">
        <f>(W606-W605)/W605</f>
        <v>3.2649113863316002E-2</v>
      </c>
    </row>
    <row r="607" spans="4:33" x14ac:dyDescent="0.2">
      <c r="D607" s="16"/>
      <c r="E607" s="17"/>
      <c r="F607" s="17"/>
      <c r="G607" s="17"/>
      <c r="H607" s="17"/>
      <c r="I607" s="17"/>
      <c r="J607" s="17"/>
      <c r="K607" s="17"/>
      <c r="L607" s="17"/>
      <c r="N607" s="11">
        <v>42941</v>
      </c>
      <c r="O607" s="12">
        <v>876.06</v>
      </c>
      <c r="P607" s="13">
        <v>2477.13</v>
      </c>
      <c r="Q607" s="12">
        <v>273.91000000000003</v>
      </c>
      <c r="R607" s="12">
        <v>228.21</v>
      </c>
      <c r="S607" s="12">
        <v>431.61</v>
      </c>
      <c r="T607" s="12">
        <v>128.29</v>
      </c>
      <c r="U607" s="12">
        <v>376.84</v>
      </c>
      <c r="V607" s="12">
        <v>732.71</v>
      </c>
      <c r="W607" s="13">
        <v>2576.48</v>
      </c>
      <c r="Y607" s="21">
        <f>(O607-O606)/O606</f>
        <v>8.9021454976793441E-3</v>
      </c>
      <c r="Z607" s="21">
        <f>(P607-P606)/P606</f>
        <v>2.9231834358337976E-3</v>
      </c>
      <c r="AA607" s="21">
        <f>(Q607-Q606)/Q606</f>
        <v>-1.0940520039384215E-3</v>
      </c>
      <c r="AB607" s="31">
        <v>0</v>
      </c>
      <c r="AC607" s="21">
        <f>(S607-S606)/S606</f>
        <v>-3.9692613020099474E-3</v>
      </c>
      <c r="AD607" s="21">
        <f>(T607-T606)/T606</f>
        <v>-2.7982899339293716E-3</v>
      </c>
      <c r="AE607" s="21">
        <f>(U607-U606)/U606</f>
        <v>1.5166617278629335E-2</v>
      </c>
      <c r="AF607" s="21">
        <f>(V607-V606)/V606</f>
        <v>-1.7438929685690168E-3</v>
      </c>
      <c r="AG607" s="21">
        <f>(W607-W606)/W606</f>
        <v>-6.4751021830510486E-2</v>
      </c>
    </row>
    <row r="608" spans="4:33" x14ac:dyDescent="0.2">
      <c r="D608" s="16"/>
      <c r="E608" s="17"/>
      <c r="F608" s="17"/>
      <c r="G608" s="17"/>
      <c r="H608" s="17"/>
      <c r="I608" s="17"/>
      <c r="J608" s="17"/>
      <c r="K608" s="17"/>
      <c r="L608" s="17"/>
      <c r="N608" s="11">
        <v>42942</v>
      </c>
      <c r="O608" s="12">
        <v>870.23</v>
      </c>
      <c r="P608" s="13">
        <v>2477.83</v>
      </c>
      <c r="Q608" s="12">
        <v>274.43</v>
      </c>
      <c r="R608" s="12">
        <v>228.22</v>
      </c>
      <c r="S608" s="12">
        <v>432.61</v>
      </c>
      <c r="T608" s="12">
        <v>128.29</v>
      </c>
      <c r="U608" s="12">
        <v>381.32</v>
      </c>
      <c r="V608" s="12">
        <v>731.02</v>
      </c>
      <c r="W608" s="13">
        <v>2529.4499999999998</v>
      </c>
      <c r="Y608" s="21">
        <f>(O608-O607)/O607</f>
        <v>-6.6547953336528638E-3</v>
      </c>
      <c r="Z608" s="21">
        <f>(P608-P607)/P607</f>
        <v>2.8258508838850525E-4</v>
      </c>
      <c r="AA608" s="21">
        <f>(Q608-Q607)/Q607</f>
        <v>1.8984337921214333E-3</v>
      </c>
      <c r="AB608" s="31">
        <v>0</v>
      </c>
      <c r="AC608" s="21">
        <f>(S608-S607)/S607</f>
        <v>2.316906466485948E-3</v>
      </c>
      <c r="AD608" s="21">
        <f>(T608-T607)/T607</f>
        <v>0</v>
      </c>
      <c r="AE608" s="21">
        <f>(U608-U607)/U607</f>
        <v>1.1888334571701567E-2</v>
      </c>
      <c r="AF608" s="21">
        <f>(V608-V607)/V607</f>
        <v>-2.3065059846324666E-3</v>
      </c>
      <c r="AG608" s="21">
        <f>(W608-W607)/W607</f>
        <v>-1.8253586288269345E-2</v>
      </c>
    </row>
    <row r="609" spans="4:33" x14ac:dyDescent="0.2">
      <c r="D609" s="16"/>
      <c r="E609" s="17"/>
      <c r="F609" s="17"/>
      <c r="G609" s="17"/>
      <c r="H609" s="17"/>
      <c r="I609" s="17"/>
      <c r="J609" s="17"/>
      <c r="K609" s="17"/>
      <c r="L609" s="17"/>
      <c r="N609" s="11">
        <v>42943</v>
      </c>
      <c r="O609" s="12">
        <v>866.69</v>
      </c>
      <c r="P609" s="13">
        <v>2475.42</v>
      </c>
      <c r="Q609" s="12">
        <v>275.86</v>
      </c>
      <c r="R609" s="12">
        <v>228.23</v>
      </c>
      <c r="S609" s="12">
        <v>432.01</v>
      </c>
      <c r="T609" s="12">
        <v>128.81</v>
      </c>
      <c r="U609" s="12">
        <v>383.93</v>
      </c>
      <c r="V609" s="12">
        <v>737.37</v>
      </c>
      <c r="W609" s="13">
        <v>2671.78</v>
      </c>
      <c r="Y609" s="21">
        <f>(O609-O608)/O608</f>
        <v>-4.067890098020022E-3</v>
      </c>
      <c r="Z609" s="21">
        <f>(P609-P608)/P608</f>
        <v>-9.7262524063388312E-4</v>
      </c>
      <c r="AA609" s="21">
        <f>(Q609-Q608)/Q608</f>
        <v>5.2108005684509962E-3</v>
      </c>
      <c r="AB609" s="31">
        <v>0</v>
      </c>
      <c r="AC609" s="21">
        <f>(S609-S608)/S608</f>
        <v>-1.3869304916669118E-3</v>
      </c>
      <c r="AD609" s="21">
        <f>(T609-T608)/T608</f>
        <v>4.0533167043418057E-3</v>
      </c>
      <c r="AE609" s="21">
        <f>(U609-U608)/U608</f>
        <v>6.8446449176544997E-3</v>
      </c>
      <c r="AF609" s="21">
        <f>(V609-V608)/V608</f>
        <v>8.6864928456130107E-3</v>
      </c>
      <c r="AG609" s="21">
        <f>(W609-W608)/W608</f>
        <v>5.6269149419834505E-2</v>
      </c>
    </row>
    <row r="610" spans="4:33" x14ac:dyDescent="0.2">
      <c r="D610" s="16"/>
      <c r="E610" s="17"/>
      <c r="F610" s="17"/>
      <c r="G610" s="17"/>
      <c r="H610" s="17"/>
      <c r="I610" s="17"/>
      <c r="J610" s="17"/>
      <c r="K610" s="17"/>
      <c r="L610" s="17"/>
      <c r="N610" s="11">
        <v>42944</v>
      </c>
      <c r="O610" s="12">
        <v>865</v>
      </c>
      <c r="P610" s="13">
        <v>2472.1</v>
      </c>
      <c r="Q610" s="12">
        <v>275.51</v>
      </c>
      <c r="R610" s="12">
        <v>228.25</v>
      </c>
      <c r="S610" s="12">
        <v>432.69</v>
      </c>
      <c r="T610" s="12">
        <v>129.43</v>
      </c>
      <c r="U610" s="12">
        <v>386.62</v>
      </c>
      <c r="V610" s="12">
        <v>742.49</v>
      </c>
      <c r="W610" s="13">
        <v>2809.01</v>
      </c>
      <c r="Y610" s="21">
        <f>(O610-O609)/O609</f>
        <v>-1.9499475014134863E-3</v>
      </c>
      <c r="Z610" s="21">
        <f>(P610-P609)/P609</f>
        <v>-1.3411865461215324E-3</v>
      </c>
      <c r="AA610" s="21">
        <f>(Q610-Q609)/Q609</f>
        <v>-1.2687595156964501E-3</v>
      </c>
      <c r="AB610" s="31">
        <v>0</v>
      </c>
      <c r="AC610" s="21">
        <f>(S610-S609)/S609</f>
        <v>1.5740376380176543E-3</v>
      </c>
      <c r="AD610" s="21">
        <f>(T610-T609)/T609</f>
        <v>4.8132908935641996E-3</v>
      </c>
      <c r="AE610" s="21">
        <f>(U610-U609)/U609</f>
        <v>7.0064855572630367E-3</v>
      </c>
      <c r="AF610" s="21">
        <f>(V610-V609)/V609</f>
        <v>6.9435968374086344E-3</v>
      </c>
      <c r="AG610" s="21">
        <f>(W610-W609)/W609</f>
        <v>5.1362761904048988E-2</v>
      </c>
    </row>
    <row r="611" spans="4:33" x14ac:dyDescent="0.2">
      <c r="D611" s="16"/>
      <c r="E611" s="17"/>
      <c r="F611" s="17"/>
      <c r="G611" s="17"/>
      <c r="H611" s="17"/>
      <c r="I611" s="17"/>
      <c r="J611" s="17"/>
      <c r="K611" s="17"/>
      <c r="L611" s="17"/>
      <c r="N611" s="11">
        <v>42947</v>
      </c>
      <c r="O611" s="12">
        <v>863.62</v>
      </c>
      <c r="P611" s="13">
        <v>2470.3000000000002</v>
      </c>
      <c r="Q611" s="12">
        <v>276.23</v>
      </c>
      <c r="R611" s="12">
        <v>228.26</v>
      </c>
      <c r="S611" s="12">
        <v>432.66</v>
      </c>
      <c r="T611" s="12">
        <v>129.78</v>
      </c>
      <c r="U611" s="12">
        <v>388.07</v>
      </c>
      <c r="V611" s="12">
        <v>741.38</v>
      </c>
      <c r="W611" s="13">
        <v>2875.34</v>
      </c>
      <c r="Y611" s="21">
        <f>(O611-O610)/O610</f>
        <v>-1.5953757225433474E-3</v>
      </c>
      <c r="Z611" s="21">
        <f>(P611-P610)/P610</f>
        <v>-7.2812588487509696E-4</v>
      </c>
      <c r="AA611" s="21">
        <f>(Q611-Q610)/Q610</f>
        <v>2.6133352691373357E-3</v>
      </c>
      <c r="AB611" s="31">
        <v>0</v>
      </c>
      <c r="AC611" s="21">
        <f>(S611-S610)/S610</f>
        <v>-6.9333703113020207E-5</v>
      </c>
      <c r="AD611" s="21">
        <f>(T611-T610)/T610</f>
        <v>2.7041644131962782E-3</v>
      </c>
      <c r="AE611" s="21">
        <f>(U611-U610)/U610</f>
        <v>3.7504526408359334E-3</v>
      </c>
      <c r="AF611" s="21">
        <f>(V611-V610)/V610</f>
        <v>-1.4949696292206138E-3</v>
      </c>
      <c r="AG611" s="21">
        <f>(W611-W610)/W610</f>
        <v>2.3613301483440756E-2</v>
      </c>
    </row>
    <row r="612" spans="4:33" x14ac:dyDescent="0.2">
      <c r="D612" s="16"/>
      <c r="E612" s="17"/>
      <c r="F612" s="17"/>
      <c r="G612" s="17"/>
      <c r="H612" s="17"/>
      <c r="I612" s="17"/>
      <c r="J612" s="17"/>
      <c r="K612" s="17"/>
      <c r="L612" s="17"/>
      <c r="N612" s="11">
        <v>42948</v>
      </c>
      <c r="O612" s="12">
        <v>866.06</v>
      </c>
      <c r="P612" s="13">
        <v>2476.35</v>
      </c>
      <c r="Q612" s="12">
        <v>276.94</v>
      </c>
      <c r="R612" s="12">
        <v>228.26</v>
      </c>
      <c r="S612" s="12">
        <v>433.88</v>
      </c>
      <c r="T612" s="12">
        <v>130.43</v>
      </c>
      <c r="U612" s="12">
        <v>382.96</v>
      </c>
      <c r="V612" s="12">
        <v>744.88</v>
      </c>
      <c r="W612" s="13">
        <v>2718.26</v>
      </c>
      <c r="Y612" s="21">
        <f>(O612-O611)/O611</f>
        <v>2.8253166902109041E-3</v>
      </c>
      <c r="Z612" s="21">
        <f>(P612-P611)/P611</f>
        <v>2.4490952515887651E-3</v>
      </c>
      <c r="AA612" s="21">
        <f>(Q612-Q611)/Q611</f>
        <v>2.5703218332548219E-3</v>
      </c>
      <c r="AB612" s="31">
        <v>0</v>
      </c>
      <c r="AC612" s="21">
        <f>(S612-S611)/S611</f>
        <v>2.8197660980908111E-3</v>
      </c>
      <c r="AD612" s="21">
        <f>(T612-T611)/T611</f>
        <v>5.0084758822623336E-3</v>
      </c>
      <c r="AE612" s="21">
        <f>(U612-U611)/U611</f>
        <v>-1.3167727471847898E-2</v>
      </c>
      <c r="AF612" s="21">
        <f>(V612-V611)/V611</f>
        <v>4.7209258409992181E-3</v>
      </c>
      <c r="AG612" s="21">
        <f>(W612-W611)/W611</f>
        <v>-5.4630061140595522E-2</v>
      </c>
    </row>
    <row r="613" spans="4:33" x14ac:dyDescent="0.2">
      <c r="D613" s="16"/>
      <c r="E613" s="17"/>
      <c r="F613" s="17"/>
      <c r="G613" s="17"/>
      <c r="H613" s="17"/>
      <c r="I613" s="17"/>
      <c r="J613" s="17"/>
      <c r="K613" s="17"/>
      <c r="L613" s="17"/>
      <c r="N613" s="11">
        <v>42949</v>
      </c>
      <c r="O613" s="12">
        <v>854.34</v>
      </c>
      <c r="P613" s="13">
        <v>2477.5700000000002</v>
      </c>
      <c r="Q613" s="12">
        <v>277.22000000000003</v>
      </c>
      <c r="R613" s="12">
        <v>228.28</v>
      </c>
      <c r="S613" s="12">
        <v>433.52</v>
      </c>
      <c r="T613" s="12">
        <v>130.49</v>
      </c>
      <c r="U613" s="12">
        <v>385.77</v>
      </c>
      <c r="V613" s="12">
        <v>744.29</v>
      </c>
      <c r="W613" s="13">
        <v>2710.67</v>
      </c>
      <c r="Y613" s="21">
        <f>(O613-O612)/O612</f>
        <v>-1.3532549707872335E-2</v>
      </c>
      <c r="Z613" s="21">
        <f>(P613-P612)/P612</f>
        <v>4.9266056898267805E-4</v>
      </c>
      <c r="AA613" s="21">
        <f>(Q613-Q612)/Q612</f>
        <v>1.0110493247635934E-3</v>
      </c>
      <c r="AB613" s="31">
        <v>0</v>
      </c>
      <c r="AC613" s="21">
        <f>(S613-S612)/S612</f>
        <v>-8.2972250391816552E-4</v>
      </c>
      <c r="AD613" s="21">
        <f>(T613-T612)/T612</f>
        <v>4.6001686728515119E-4</v>
      </c>
      <c r="AE613" s="21">
        <f>(U613-U612)/U612</f>
        <v>7.337580948401928E-3</v>
      </c>
      <c r="AF613" s="21">
        <f>(V613-V612)/V612</f>
        <v>-7.9207389109659518E-4</v>
      </c>
      <c r="AG613" s="21">
        <f>(W613-W612)/W612</f>
        <v>-2.792227380750975E-3</v>
      </c>
    </row>
    <row r="614" spans="4:33" x14ac:dyDescent="0.2">
      <c r="D614" s="16"/>
      <c r="E614" s="17"/>
      <c r="F614" s="17"/>
      <c r="G614" s="17"/>
      <c r="H614" s="17"/>
      <c r="I614" s="17"/>
      <c r="J614" s="17"/>
      <c r="K614" s="17"/>
      <c r="L614" s="17"/>
      <c r="N614" s="11">
        <v>42950</v>
      </c>
      <c r="O614" s="12">
        <v>851.35</v>
      </c>
      <c r="P614" s="13">
        <v>2472.16</v>
      </c>
      <c r="Q614" s="12">
        <v>276.63</v>
      </c>
      <c r="R614" s="12">
        <v>228.29</v>
      </c>
      <c r="S614" s="12">
        <v>434.25</v>
      </c>
      <c r="T614" s="12">
        <v>130.76</v>
      </c>
      <c r="U614" s="12">
        <v>383.17</v>
      </c>
      <c r="V614" s="12">
        <v>741.97</v>
      </c>
      <c r="W614" s="13">
        <v>2804.73</v>
      </c>
      <c r="Y614" s="21">
        <f>(O614-O613)/O613</f>
        <v>-3.4997776061053082E-3</v>
      </c>
      <c r="Z614" s="21">
        <f>(P614-P613)/P613</f>
        <v>-2.1835911800676907E-3</v>
      </c>
      <c r="AA614" s="21">
        <f>(Q614-Q613)/Q613</f>
        <v>-2.1282735733353718E-3</v>
      </c>
      <c r="AB614" s="31">
        <v>0</v>
      </c>
      <c r="AC614" s="21">
        <f>(S614-S613)/S613</f>
        <v>1.6838900166082724E-3</v>
      </c>
      <c r="AD614" s="21">
        <f>(T614-T613)/T613</f>
        <v>2.0691240708098843E-3</v>
      </c>
      <c r="AE614" s="21">
        <f>(U614-U613)/U613</f>
        <v>-6.7397672188090471E-3</v>
      </c>
      <c r="AF614" s="21">
        <f>(V614-V613)/V613</f>
        <v>-3.1170645850406918E-3</v>
      </c>
      <c r="AG614" s="21">
        <f>(W614-W613)/W613</f>
        <v>3.4699908140791741E-2</v>
      </c>
    </row>
    <row r="615" spans="4:33" x14ac:dyDescent="0.2">
      <c r="D615" s="16"/>
      <c r="E615" s="17"/>
      <c r="F615" s="17"/>
      <c r="G615" s="17"/>
      <c r="H615" s="17"/>
      <c r="I615" s="17"/>
      <c r="J615" s="17"/>
      <c r="K615" s="17"/>
      <c r="L615" s="17"/>
      <c r="N615" s="11">
        <v>42951</v>
      </c>
      <c r="O615" s="12">
        <v>854.6</v>
      </c>
      <c r="P615" s="13">
        <v>2476.83</v>
      </c>
      <c r="Q615" s="12">
        <v>277.35000000000002</v>
      </c>
      <c r="R615" s="12">
        <v>228.3</v>
      </c>
      <c r="S615" s="12">
        <v>433.53</v>
      </c>
      <c r="T615" s="12">
        <v>129.49</v>
      </c>
      <c r="U615" s="12">
        <v>384.51</v>
      </c>
      <c r="V615" s="12">
        <v>736.26</v>
      </c>
      <c r="W615" s="13">
        <v>2895.89</v>
      </c>
      <c r="Y615" s="21">
        <f>(O615-O614)/O614</f>
        <v>3.8174663769307568E-3</v>
      </c>
      <c r="Z615" s="21">
        <f>(P615-P614)/P614</f>
        <v>1.8890363083295875E-3</v>
      </c>
      <c r="AA615" s="21">
        <f>(Q615-Q614)/Q614</f>
        <v>2.6027545819326441E-3</v>
      </c>
      <c r="AB615" s="31">
        <v>0</v>
      </c>
      <c r="AC615" s="21">
        <f>(S615-S614)/S614</f>
        <v>-1.6580310880829644E-3</v>
      </c>
      <c r="AD615" s="21">
        <f>(T615-T614)/T614</f>
        <v>-9.712450290608611E-3</v>
      </c>
      <c r="AE615" s="21">
        <f>(U615-U614)/U614</f>
        <v>3.497142260615327E-3</v>
      </c>
      <c r="AF615" s="21">
        <f>(V615-V614)/V614</f>
        <v>-7.6957289378277241E-3</v>
      </c>
      <c r="AG615" s="21">
        <f>(W615-W614)/W614</f>
        <v>3.2502237292003099E-2</v>
      </c>
    </row>
    <row r="616" spans="4:33" x14ac:dyDescent="0.2">
      <c r="D616" s="16"/>
      <c r="E616" s="17"/>
      <c r="F616" s="17"/>
      <c r="G616" s="17"/>
      <c r="H616" s="17"/>
      <c r="I616" s="17"/>
      <c r="J616" s="17"/>
      <c r="K616" s="17"/>
      <c r="L616" s="17"/>
      <c r="N616" s="11">
        <v>42954</v>
      </c>
      <c r="O616" s="12">
        <v>854.75</v>
      </c>
      <c r="P616" s="13">
        <v>2480.91</v>
      </c>
      <c r="Q616" s="12">
        <v>279.56</v>
      </c>
      <c r="R616" s="12">
        <v>228.31</v>
      </c>
      <c r="S616" s="12">
        <v>433.33</v>
      </c>
      <c r="T616" s="12">
        <v>129.79</v>
      </c>
      <c r="U616" s="12">
        <v>384.8</v>
      </c>
      <c r="V616" s="12">
        <v>736.32</v>
      </c>
      <c r="W616" s="13">
        <v>3378.94</v>
      </c>
      <c r="Y616" s="21">
        <f>(O616-O615)/O615</f>
        <v>1.7552071144392377E-4</v>
      </c>
      <c r="Z616" s="21">
        <f>(P616-P615)/P615</f>
        <v>1.6472668693450609E-3</v>
      </c>
      <c r="AA616" s="21">
        <f>(Q616-Q615)/Q615</f>
        <v>7.9682711375517554E-3</v>
      </c>
      <c r="AB616" s="31">
        <v>0</v>
      </c>
      <c r="AC616" s="21">
        <f>(S616-S615)/S615</f>
        <v>-4.6132908910568736E-4</v>
      </c>
      <c r="AD616" s="21">
        <f>(T616-T615)/T615</f>
        <v>2.3167812186267889E-3</v>
      </c>
      <c r="AE616" s="21">
        <f>(U616-U615)/U615</f>
        <v>7.5420665262287186E-4</v>
      </c>
      <c r="AF616" s="21">
        <f>(V616-V615)/V615</f>
        <v>8.1492950859830921E-5</v>
      </c>
      <c r="AG616" s="21">
        <f>(W616-W615)/W615</f>
        <v>0.16680536898846304</v>
      </c>
    </row>
    <row r="617" spans="4:33" x14ac:dyDescent="0.2">
      <c r="D617" s="16"/>
      <c r="E617" s="17"/>
      <c r="F617" s="17"/>
      <c r="G617" s="17"/>
      <c r="H617" s="17"/>
      <c r="I617" s="17"/>
      <c r="J617" s="17"/>
      <c r="K617" s="17"/>
      <c r="L617" s="17"/>
      <c r="N617" s="11">
        <v>42955</v>
      </c>
      <c r="O617" s="12">
        <v>851.48</v>
      </c>
      <c r="P617" s="13">
        <v>2474.92</v>
      </c>
      <c r="Q617" s="12">
        <v>280.20999999999998</v>
      </c>
      <c r="R617" s="12">
        <v>228.32</v>
      </c>
      <c r="S617" s="12">
        <v>432.37</v>
      </c>
      <c r="T617" s="12">
        <v>129.18</v>
      </c>
      <c r="U617" s="12">
        <v>384.91</v>
      </c>
      <c r="V617" s="12">
        <v>735.1</v>
      </c>
      <c r="W617" s="13">
        <v>3419.94</v>
      </c>
      <c r="Y617" s="21">
        <f>(O617-O616)/O616</f>
        <v>-3.8256800233986334E-3</v>
      </c>
      <c r="Z617" s="21">
        <f>(P617-P616)/P616</f>
        <v>-2.4144366381689711E-3</v>
      </c>
      <c r="AA617" s="21">
        <f>(Q617-Q616)/Q616</f>
        <v>2.3250822721418559E-3</v>
      </c>
      <c r="AB617" s="31">
        <v>0</v>
      </c>
      <c r="AC617" s="21">
        <f>(S617-S616)/S616</f>
        <v>-2.2154016569357754E-3</v>
      </c>
      <c r="AD617" s="21">
        <f>(T617-T616)/T616</f>
        <v>-4.6998998382000558E-3</v>
      </c>
      <c r="AE617" s="21">
        <f>(U617-U616)/U616</f>
        <v>2.8586278586282133E-4</v>
      </c>
      <c r="AF617" s="21">
        <f>(V617-V616)/V616</f>
        <v>-1.6568883094307194E-3</v>
      </c>
      <c r="AG617" s="21">
        <f>(W617-W616)/W616</f>
        <v>1.2133982846691566E-2</v>
      </c>
    </row>
    <row r="618" spans="4:33" x14ac:dyDescent="0.2">
      <c r="D618" s="16"/>
      <c r="E618" s="17"/>
      <c r="F618" s="17"/>
      <c r="G618" s="17"/>
      <c r="H618" s="17"/>
      <c r="I618" s="17"/>
      <c r="J618" s="17"/>
      <c r="K618" s="17"/>
      <c r="L618" s="17"/>
      <c r="N618" s="11">
        <v>42956</v>
      </c>
      <c r="O618" s="12">
        <v>844</v>
      </c>
      <c r="P618" s="13">
        <v>2474.02</v>
      </c>
      <c r="Q618" s="12">
        <v>278.39999999999998</v>
      </c>
      <c r="R618" s="12">
        <v>228.33</v>
      </c>
      <c r="S618" s="12">
        <v>432.48</v>
      </c>
      <c r="T618" s="12">
        <v>129.56</v>
      </c>
      <c r="U618" s="12">
        <v>386.89</v>
      </c>
      <c r="V618" s="12">
        <v>744.82</v>
      </c>
      <c r="W618" s="13">
        <v>3342.47</v>
      </c>
      <c r="Y618" s="21">
        <f>(O618-O617)/O617</f>
        <v>-8.784704279607293E-3</v>
      </c>
      <c r="Z618" s="21">
        <f>(P618-P617)/P617</f>
        <v>-3.6364811791899976E-4</v>
      </c>
      <c r="AA618" s="21">
        <f>(Q618-Q617)/Q617</f>
        <v>-6.459441133435646E-3</v>
      </c>
      <c r="AB618" s="31">
        <v>0</v>
      </c>
      <c r="AC618" s="21">
        <f>(S618-S617)/S617</f>
        <v>2.5441173069365046E-4</v>
      </c>
      <c r="AD618" s="21">
        <f>(T618-T617)/T617</f>
        <v>2.9416318315528367E-3</v>
      </c>
      <c r="AE618" s="21">
        <f>(U618-U617)/U617</f>
        <v>5.1440596503077637E-3</v>
      </c>
      <c r="AF618" s="21">
        <f>(V618-V617)/V617</f>
        <v>1.3222690790368695E-2</v>
      </c>
      <c r="AG618" s="21">
        <f>(W618-W617)/W617</f>
        <v>-2.2652444194927471E-2</v>
      </c>
    </row>
    <row r="619" spans="4:33" x14ac:dyDescent="0.2">
      <c r="D619" s="16"/>
      <c r="E619" s="17"/>
      <c r="F619" s="17"/>
      <c r="G619" s="17"/>
      <c r="H619" s="17"/>
      <c r="I619" s="17"/>
      <c r="J619" s="17"/>
      <c r="K619" s="17"/>
      <c r="L619" s="17"/>
      <c r="N619" s="11">
        <v>42957</v>
      </c>
      <c r="O619" s="12">
        <v>831.33</v>
      </c>
      <c r="P619" s="13">
        <v>2438.21</v>
      </c>
      <c r="Q619" s="12">
        <v>274.82</v>
      </c>
      <c r="R619" s="12">
        <v>228.34</v>
      </c>
      <c r="S619" s="12">
        <v>432.67</v>
      </c>
      <c r="T619" s="12">
        <v>129.56</v>
      </c>
      <c r="U619" s="12">
        <v>381.93</v>
      </c>
      <c r="V619" s="12">
        <v>751.11</v>
      </c>
      <c r="W619" s="13">
        <v>3381.28</v>
      </c>
      <c r="Y619" s="21">
        <f>(O619-O618)/O618</f>
        <v>-1.5011848341232179E-2</v>
      </c>
      <c r="Z619" s="21">
        <f>(P619-P618)/P618</f>
        <v>-1.4474418153450637E-2</v>
      </c>
      <c r="AA619" s="21">
        <f>(Q619-Q618)/Q618</f>
        <v>-1.2859195402298795E-2</v>
      </c>
      <c r="AB619" s="31">
        <v>0</v>
      </c>
      <c r="AC619" s="21">
        <f>(S619-S618)/S618</f>
        <v>4.3932667406584749E-4</v>
      </c>
      <c r="AD619" s="21">
        <f>(T619-T618)/T618</f>
        <v>0</v>
      </c>
      <c r="AE619" s="21">
        <f>(U619-U618)/U618</f>
        <v>-1.2820181446922846E-2</v>
      </c>
      <c r="AF619" s="21">
        <f>(V619-V618)/V618</f>
        <v>8.4449934212292403E-3</v>
      </c>
      <c r="AG619" s="21">
        <f>(W619-W618)/W618</f>
        <v>1.1611173772689179E-2</v>
      </c>
    </row>
    <row r="620" spans="4:33" x14ac:dyDescent="0.2">
      <c r="D620" s="16"/>
      <c r="E620" s="17"/>
      <c r="F620" s="17"/>
      <c r="G620" s="17"/>
      <c r="H620" s="17"/>
      <c r="I620" s="17"/>
      <c r="J620" s="17"/>
      <c r="K620" s="17"/>
      <c r="L620" s="17"/>
      <c r="N620" s="11">
        <v>42958</v>
      </c>
      <c r="O620" s="12">
        <v>831.01</v>
      </c>
      <c r="P620" s="13">
        <v>2441.3200000000002</v>
      </c>
      <c r="Q620" s="12">
        <v>271.97000000000003</v>
      </c>
      <c r="R620" s="12">
        <v>228.36</v>
      </c>
      <c r="S620" s="12">
        <v>432.62</v>
      </c>
      <c r="T620" s="12">
        <v>129.94999999999999</v>
      </c>
      <c r="U620" s="12">
        <v>383</v>
      </c>
      <c r="V620" s="12">
        <v>753.38</v>
      </c>
      <c r="W620" s="13">
        <v>3650.62</v>
      </c>
      <c r="Y620" s="21">
        <f>(O620-O619)/O619</f>
        <v>-3.8492536056686276E-4</v>
      </c>
      <c r="Z620" s="21">
        <f>(P620-P619)/P619</f>
        <v>1.2755258980974269E-3</v>
      </c>
      <c r="AA620" s="21">
        <f>(Q620-Q619)/Q619</f>
        <v>-1.0370424277708921E-2</v>
      </c>
      <c r="AB620" s="31">
        <v>0</v>
      </c>
      <c r="AC620" s="21">
        <f>(S620-S619)/S619</f>
        <v>-1.1556151339360568E-4</v>
      </c>
      <c r="AD620" s="21">
        <f>(T620-T619)/T619</f>
        <v>3.0101883297312931E-3</v>
      </c>
      <c r="AE620" s="21">
        <f>(U620-U619)/U619</f>
        <v>2.8015604953787166E-3</v>
      </c>
      <c r="AF620" s="21">
        <f>(V620-V619)/V619</f>
        <v>3.0221938198133186E-3</v>
      </c>
      <c r="AG620" s="21">
        <f>(W620-W619)/W619</f>
        <v>7.9656224861590783E-2</v>
      </c>
    </row>
    <row r="621" spans="4:33" x14ac:dyDescent="0.2">
      <c r="D621" s="16"/>
      <c r="E621" s="17"/>
      <c r="F621" s="17"/>
      <c r="G621" s="17"/>
      <c r="H621" s="17"/>
      <c r="I621" s="17"/>
      <c r="J621" s="17"/>
      <c r="K621" s="17"/>
      <c r="L621" s="17"/>
      <c r="N621" s="11">
        <v>42961</v>
      </c>
      <c r="O621" s="12">
        <v>843.05</v>
      </c>
      <c r="P621" s="13">
        <v>2465.84</v>
      </c>
      <c r="Q621" s="12">
        <v>274.45999999999998</v>
      </c>
      <c r="R621" s="12">
        <v>228.37</v>
      </c>
      <c r="S621" s="12">
        <v>432.37</v>
      </c>
      <c r="T621" s="12">
        <v>129.83000000000001</v>
      </c>
      <c r="U621" s="12">
        <v>378.02</v>
      </c>
      <c r="V621" s="12">
        <v>751.28</v>
      </c>
      <c r="W621" s="13">
        <v>4325.13</v>
      </c>
      <c r="Y621" s="21">
        <f>(O621-O620)/O620</f>
        <v>1.4488393641472381E-2</v>
      </c>
      <c r="Z621" s="21">
        <f>(P621-P620)/P620</f>
        <v>1.0043746825487842E-2</v>
      </c>
      <c r="AA621" s="21">
        <f>(Q621-Q620)/Q620</f>
        <v>9.1554215538476747E-3</v>
      </c>
      <c r="AB621" s="31">
        <v>0</v>
      </c>
      <c r="AC621" s="21">
        <f>(S621-S620)/S620</f>
        <v>-5.7787434700198783E-4</v>
      </c>
      <c r="AD621" s="21">
        <f>(T621-T620)/T620</f>
        <v>-9.2343208926491834E-4</v>
      </c>
      <c r="AE621" s="21">
        <f>(U621-U620)/U620</f>
        <v>-1.3002610966057489E-2</v>
      </c>
      <c r="AF621" s="21">
        <f>(V621-V620)/V620</f>
        <v>-2.7874379463219395E-3</v>
      </c>
      <c r="AG621" s="21">
        <f>(W621-W620)/W620</f>
        <v>0.184765875385551</v>
      </c>
    </row>
    <row r="622" spans="4:33" x14ac:dyDescent="0.2">
      <c r="D622" s="16"/>
      <c r="E622" s="17"/>
      <c r="F622" s="17"/>
      <c r="G622" s="17"/>
      <c r="H622" s="17"/>
      <c r="I622" s="17"/>
      <c r="J622" s="17"/>
      <c r="K622" s="17"/>
      <c r="L622" s="17"/>
      <c r="N622" s="11">
        <v>42962</v>
      </c>
      <c r="O622" s="12">
        <v>834.75</v>
      </c>
      <c r="P622" s="13">
        <v>2464.61</v>
      </c>
      <c r="Q622" s="12">
        <v>274.16000000000003</v>
      </c>
      <c r="R622" s="12">
        <v>228.38</v>
      </c>
      <c r="S622" s="12">
        <v>431.96</v>
      </c>
      <c r="T622" s="12">
        <v>128.80000000000001</v>
      </c>
      <c r="U622" s="12">
        <v>376.65</v>
      </c>
      <c r="V622" s="12">
        <v>745.05</v>
      </c>
      <c r="W622" s="13">
        <v>4181.93</v>
      </c>
      <c r="Y622" s="21">
        <f>(O622-O621)/O621</f>
        <v>-9.84520491074071E-3</v>
      </c>
      <c r="Z622" s="21">
        <f>(P622-P621)/P621</f>
        <v>-4.9881581935568335E-4</v>
      </c>
      <c r="AA622" s="21">
        <f>(Q622-Q621)/Q621</f>
        <v>-1.0930554543465516E-3</v>
      </c>
      <c r="AB622" s="31">
        <v>0</v>
      </c>
      <c r="AC622" s="21">
        <f>(S622-S621)/S621</f>
        <v>-9.4826190531263729E-4</v>
      </c>
      <c r="AD622" s="21">
        <f>(T622-T621)/T621</f>
        <v>-7.9334514364938838E-3</v>
      </c>
      <c r="AE622" s="21">
        <f>(U622-U621)/U621</f>
        <v>-3.6241468705359627E-3</v>
      </c>
      <c r="AF622" s="21">
        <f>(V622-V621)/V621</f>
        <v>-8.2925141092535654E-3</v>
      </c>
      <c r="AG622" s="21">
        <f>(W622-W621)/W621</f>
        <v>-3.3108831410847722E-2</v>
      </c>
    </row>
    <row r="623" spans="4:33" x14ac:dyDescent="0.2">
      <c r="D623" s="16"/>
      <c r="E623" s="17"/>
      <c r="F623" s="17"/>
      <c r="G623" s="17"/>
      <c r="H623" s="17"/>
      <c r="I623" s="17"/>
      <c r="J623" s="17"/>
      <c r="K623" s="17"/>
      <c r="L623" s="17"/>
      <c r="N623" s="11">
        <v>42963</v>
      </c>
      <c r="O623" s="12">
        <v>835.49</v>
      </c>
      <c r="P623" s="13">
        <v>2468.11</v>
      </c>
      <c r="Q623" s="12">
        <v>276.16000000000003</v>
      </c>
      <c r="R623" s="12">
        <v>228.39</v>
      </c>
      <c r="S623" s="12">
        <v>433.09</v>
      </c>
      <c r="T623" s="12">
        <v>128.77000000000001</v>
      </c>
      <c r="U623" s="12">
        <v>374.29</v>
      </c>
      <c r="V623" s="12">
        <v>746.91</v>
      </c>
      <c r="W623" s="13">
        <v>4376.63</v>
      </c>
      <c r="Y623" s="21">
        <f>(O623-O622)/O622</f>
        <v>8.8649296196467102E-4</v>
      </c>
      <c r="Z623" s="21">
        <f>(P623-P622)/P622</f>
        <v>1.4201029777530724E-3</v>
      </c>
      <c r="AA623" s="21">
        <f>(Q623-Q622)/Q622</f>
        <v>7.2950102130142974E-3</v>
      </c>
      <c r="AB623" s="31">
        <v>0</v>
      </c>
      <c r="AC623" s="21">
        <f>(S623-S622)/S622</f>
        <v>2.6159829613853032E-3</v>
      </c>
      <c r="AD623" s="21">
        <f>(T623-T622)/T622</f>
        <v>-2.329192546583939E-4</v>
      </c>
      <c r="AE623" s="21">
        <f>(U623-U622)/U622</f>
        <v>-6.2657639718570477E-3</v>
      </c>
      <c r="AF623" s="21">
        <f>(V623-V622)/V622</f>
        <v>2.4964767465270972E-3</v>
      </c>
      <c r="AG623" s="21">
        <f>(W623-W622)/W622</f>
        <v>4.6557450746425644E-2</v>
      </c>
    </row>
    <row r="624" spans="4:33" x14ac:dyDescent="0.2">
      <c r="D624" s="16"/>
      <c r="E624" s="17"/>
      <c r="F624" s="17"/>
      <c r="G624" s="17"/>
      <c r="H624" s="17"/>
      <c r="I624" s="17"/>
      <c r="J624" s="17"/>
      <c r="K624" s="17"/>
      <c r="L624" s="17"/>
      <c r="N624" s="11">
        <v>42964</v>
      </c>
      <c r="O624" s="12">
        <v>819.83</v>
      </c>
      <c r="P624" s="13">
        <v>2430.0100000000002</v>
      </c>
      <c r="Q624" s="12">
        <v>276.57</v>
      </c>
      <c r="R624" s="12">
        <v>228.4</v>
      </c>
      <c r="S624" s="12">
        <v>433.63</v>
      </c>
      <c r="T624" s="12">
        <v>129.16999999999999</v>
      </c>
      <c r="U624" s="12">
        <v>374.9</v>
      </c>
      <c r="V624" s="12">
        <v>752.45</v>
      </c>
      <c r="W624" s="13">
        <v>4331.6899999999996</v>
      </c>
      <c r="Y624" s="21">
        <f>(O624-O623)/O623</f>
        <v>-1.8743491843109993E-2</v>
      </c>
      <c r="Z624" s="21">
        <f>(P624-P623)/P623</f>
        <v>-1.5436913265616163E-2</v>
      </c>
      <c r="AA624" s="21">
        <f>(Q624-Q623)/Q623</f>
        <v>1.4846465816916576E-3</v>
      </c>
      <c r="AB624" s="31">
        <v>0</v>
      </c>
      <c r="AC624" s="21">
        <f>(S624-S623)/S623</f>
        <v>1.2468540026322947E-3</v>
      </c>
      <c r="AD624" s="21">
        <f>(T624-T623)/T623</f>
        <v>3.1063135823559619E-3</v>
      </c>
      <c r="AE624" s="21">
        <f>(U624-U623)/U623</f>
        <v>1.629752331080063E-3</v>
      </c>
      <c r="AF624" s="21">
        <f>(V624-V623)/V623</f>
        <v>7.4172256362882777E-3</v>
      </c>
      <c r="AG624" s="21">
        <f>(W624-W623)/W623</f>
        <v>-1.0268174371605666E-2</v>
      </c>
    </row>
    <row r="625" spans="4:33" x14ac:dyDescent="0.2">
      <c r="D625" s="16"/>
      <c r="E625" s="17"/>
      <c r="F625" s="17"/>
      <c r="G625" s="17"/>
      <c r="H625" s="17"/>
      <c r="I625" s="17"/>
      <c r="J625" s="17"/>
      <c r="K625" s="17"/>
      <c r="L625" s="17"/>
      <c r="N625" s="11">
        <v>42965</v>
      </c>
      <c r="O625" s="12">
        <v>818.38</v>
      </c>
      <c r="P625" s="13">
        <v>2425.5500000000002</v>
      </c>
      <c r="Q625" s="12">
        <v>275.69</v>
      </c>
      <c r="R625" s="12">
        <v>228.42</v>
      </c>
      <c r="S625" s="12">
        <v>433.44</v>
      </c>
      <c r="T625" s="12">
        <v>129.33000000000001</v>
      </c>
      <c r="U625" s="12">
        <v>380.68</v>
      </c>
      <c r="V625" s="12">
        <v>751.98</v>
      </c>
      <c r="W625" s="13">
        <v>4160.62</v>
      </c>
      <c r="Y625" s="21">
        <f>(O625-O624)/O624</f>
        <v>-1.7686593562080497E-3</v>
      </c>
      <c r="Z625" s="21">
        <f>(P625-P624)/P624</f>
        <v>-1.8353833934839922E-3</v>
      </c>
      <c r="AA625" s="21">
        <f>(Q625-Q624)/Q624</f>
        <v>-3.1818346169143271E-3</v>
      </c>
      <c r="AB625" s="31">
        <v>0</v>
      </c>
      <c r="AC625" s="21">
        <f>(S625-S624)/S624</f>
        <v>-4.3816156631228863E-4</v>
      </c>
      <c r="AD625" s="21">
        <f>(T625-T624)/T624</f>
        <v>1.2386777115431216E-3</v>
      </c>
      <c r="AE625" s="21">
        <f>(U625-U624)/U624</f>
        <v>1.5417444651907255E-2</v>
      </c>
      <c r="AF625" s="21">
        <f>(V625-V624)/V624</f>
        <v>-6.2462622101139916E-4</v>
      </c>
      <c r="AG625" s="21">
        <f>(W625-W624)/W624</f>
        <v>-3.9492669142990315E-2</v>
      </c>
    </row>
    <row r="626" spans="4:33" x14ac:dyDescent="0.2">
      <c r="D626" s="16"/>
      <c r="E626" s="17"/>
      <c r="F626" s="17"/>
      <c r="G626" s="17"/>
      <c r="H626" s="17"/>
      <c r="I626" s="17"/>
      <c r="J626" s="17"/>
      <c r="K626" s="17"/>
      <c r="L626" s="17"/>
      <c r="N626" s="11">
        <v>42968</v>
      </c>
      <c r="O626" s="12">
        <v>817.25</v>
      </c>
      <c r="P626" s="13">
        <v>2428.37</v>
      </c>
      <c r="Q626" s="12">
        <v>276.77999999999997</v>
      </c>
      <c r="R626" s="12">
        <v>228.43</v>
      </c>
      <c r="S626" s="12">
        <v>433.85</v>
      </c>
      <c r="T626" s="12">
        <v>129.99</v>
      </c>
      <c r="U626" s="12">
        <v>376.5</v>
      </c>
      <c r="V626" s="12">
        <v>754.95</v>
      </c>
      <c r="W626" s="13">
        <v>4001.74</v>
      </c>
      <c r="Y626" s="21">
        <f>(O626-O625)/O625</f>
        <v>-1.3807766563210188E-3</v>
      </c>
      <c r="Z626" s="21">
        <f>(P626-P625)/P625</f>
        <v>1.1626229102676543E-3</v>
      </c>
      <c r="AA626" s="21">
        <f>(Q626-Q625)/Q625</f>
        <v>3.9537161304362689E-3</v>
      </c>
      <c r="AB626" s="31">
        <v>0</v>
      </c>
      <c r="AC626" s="21">
        <f>(S626-S625)/S625</f>
        <v>9.4592100406059665E-4</v>
      </c>
      <c r="AD626" s="21">
        <f>(T626-T625)/T625</f>
        <v>5.1032243099048673E-3</v>
      </c>
      <c r="AE626" s="21">
        <f>(U626-U625)/U625</f>
        <v>-1.0980350950929932E-2</v>
      </c>
      <c r="AF626" s="21">
        <f>(V626-V625)/V625</f>
        <v>3.9495731269449021E-3</v>
      </c>
      <c r="AG626" s="21">
        <f>(W626-W625)/W625</f>
        <v>-3.8186616417745463E-2</v>
      </c>
    </row>
    <row r="627" spans="4:33" x14ac:dyDescent="0.2">
      <c r="D627" s="16"/>
      <c r="E627" s="17"/>
      <c r="F627" s="17"/>
      <c r="G627" s="17"/>
      <c r="H627" s="17"/>
      <c r="I627" s="17"/>
      <c r="J627" s="17"/>
      <c r="K627" s="17"/>
      <c r="L627" s="17"/>
      <c r="N627" s="11">
        <v>42969</v>
      </c>
      <c r="O627" s="12">
        <v>825.37</v>
      </c>
      <c r="P627" s="13">
        <v>2452.5100000000002</v>
      </c>
      <c r="Q627" s="12">
        <v>278.81</v>
      </c>
      <c r="R627" s="12">
        <v>228.44</v>
      </c>
      <c r="S627" s="12">
        <v>433.18</v>
      </c>
      <c r="T627" s="12">
        <v>129.41999999999999</v>
      </c>
      <c r="U627" s="12">
        <v>377.45</v>
      </c>
      <c r="V627" s="12">
        <v>751.63</v>
      </c>
      <c r="W627" s="13">
        <v>4100.5200000000004</v>
      </c>
      <c r="Y627" s="21">
        <f>(O627-O626)/O626</f>
        <v>9.9357601713062158E-3</v>
      </c>
      <c r="Z627" s="21">
        <f>(P627-P626)/P626</f>
        <v>9.9408245036795573E-3</v>
      </c>
      <c r="AA627" s="21">
        <f>(Q627-Q626)/Q626</f>
        <v>7.3343449671220097E-3</v>
      </c>
      <c r="AB627" s="31">
        <v>0</v>
      </c>
      <c r="AC627" s="21">
        <f>(S627-S626)/S626</f>
        <v>-1.544312550420689E-3</v>
      </c>
      <c r="AD627" s="21">
        <f>(T627-T626)/T626</f>
        <v>-4.3849526886685251E-3</v>
      </c>
      <c r="AE627" s="21">
        <f>(U627-U626)/U626</f>
        <v>2.5232403718459195E-3</v>
      </c>
      <c r="AF627" s="21">
        <f>(V627-V626)/V626</f>
        <v>-4.3976422279621823E-3</v>
      </c>
      <c r="AG627" s="21">
        <f>(W627-W626)/W626</f>
        <v>2.4684262345879709E-2</v>
      </c>
    </row>
    <row r="628" spans="4:33" x14ac:dyDescent="0.2">
      <c r="D628" s="16"/>
      <c r="E628" s="17"/>
      <c r="F628" s="17"/>
      <c r="G628" s="17"/>
      <c r="H628" s="17"/>
      <c r="I628" s="17"/>
      <c r="J628" s="17"/>
      <c r="K628" s="17"/>
      <c r="L628" s="17"/>
      <c r="N628" s="11">
        <v>42970</v>
      </c>
      <c r="O628" s="12">
        <v>822.85</v>
      </c>
      <c r="P628" s="13">
        <v>2444.04</v>
      </c>
      <c r="Q628" s="12">
        <v>279.57</v>
      </c>
      <c r="R628" s="12">
        <v>228.45</v>
      </c>
      <c r="S628" s="12">
        <v>434.15</v>
      </c>
      <c r="T628" s="12">
        <v>129.69999999999999</v>
      </c>
      <c r="U628" s="12">
        <v>379.99</v>
      </c>
      <c r="V628" s="12">
        <v>753.78</v>
      </c>
      <c r="W628" s="13">
        <v>4151.5200000000004</v>
      </c>
      <c r="Y628" s="21">
        <f>(O628-O627)/O627</f>
        <v>-3.0531761513018182E-3</v>
      </c>
      <c r="Z628" s="21">
        <f>(P628-P627)/P627</f>
        <v>-3.4536046743949074E-3</v>
      </c>
      <c r="AA628" s="21">
        <f>(Q628-Q627)/Q627</f>
        <v>2.7258706646102753E-3</v>
      </c>
      <c r="AB628" s="31">
        <v>0</v>
      </c>
      <c r="AC628" s="21">
        <f>(S628-S627)/S627</f>
        <v>2.2392538898378745E-3</v>
      </c>
      <c r="AD628" s="21">
        <f>(T628-T627)/T627</f>
        <v>2.1634986864472352E-3</v>
      </c>
      <c r="AE628" s="21">
        <f>(U628-U627)/U627</f>
        <v>6.729368128228959E-3</v>
      </c>
      <c r="AF628" s="21">
        <f>(V628-V627)/V627</f>
        <v>2.8604499554301683E-3</v>
      </c>
      <c r="AG628" s="21">
        <f>(W628-W627)/W627</f>
        <v>1.2437446957946796E-2</v>
      </c>
    </row>
    <row r="629" spans="4:33" x14ac:dyDescent="0.2">
      <c r="D629" s="16"/>
      <c r="E629" s="17"/>
      <c r="F629" s="17"/>
      <c r="G629" s="17"/>
      <c r="H629" s="17"/>
      <c r="I629" s="17"/>
      <c r="J629" s="17"/>
      <c r="K629" s="17"/>
      <c r="L629" s="17"/>
      <c r="N629" s="11">
        <v>42971</v>
      </c>
      <c r="O629" s="12">
        <v>823.97</v>
      </c>
      <c r="P629" s="13">
        <v>2438.9699999999998</v>
      </c>
      <c r="Q629" s="12">
        <v>281.25</v>
      </c>
      <c r="R629" s="12">
        <v>228.45</v>
      </c>
      <c r="S629" s="12">
        <v>433.88</v>
      </c>
      <c r="T629" s="12">
        <v>129.68</v>
      </c>
      <c r="U629" s="12">
        <v>378.99</v>
      </c>
      <c r="V629" s="12">
        <v>752.21</v>
      </c>
      <c r="W629" s="13">
        <v>4334.68</v>
      </c>
      <c r="Y629" s="21">
        <f>(O629-O628)/O628</f>
        <v>1.3611229264142973E-3</v>
      </c>
      <c r="Z629" s="21">
        <f>(P629-P628)/P628</f>
        <v>-2.0744341336476342E-3</v>
      </c>
      <c r="AA629" s="21">
        <f>(Q629-Q628)/Q628</f>
        <v>6.0092284579890791E-3</v>
      </c>
      <c r="AB629" s="31">
        <v>0</v>
      </c>
      <c r="AC629" s="21">
        <f>(S629-S628)/S628</f>
        <v>-6.219048715881189E-4</v>
      </c>
      <c r="AD629" s="21">
        <f>(T629-T628)/T628</f>
        <v>-1.5420200462591991E-4</v>
      </c>
      <c r="AE629" s="21">
        <f>(U629-U628)/U628</f>
        <v>-2.6316482012684545E-3</v>
      </c>
      <c r="AF629" s="21">
        <f>(V629-V628)/V628</f>
        <v>-2.0828358406961398E-3</v>
      </c>
      <c r="AG629" s="21">
        <f>(W629-W628)/W628</f>
        <v>4.4118780591205109E-2</v>
      </c>
    </row>
    <row r="630" spans="4:33" x14ac:dyDescent="0.2">
      <c r="D630" s="16"/>
      <c r="E630" s="17"/>
      <c r="F630" s="17"/>
      <c r="G630" s="17"/>
      <c r="H630" s="17"/>
      <c r="I630" s="17"/>
      <c r="J630" s="17"/>
      <c r="K630" s="17"/>
      <c r="L630" s="17"/>
      <c r="N630" s="11">
        <v>42972</v>
      </c>
      <c r="O630" s="12">
        <v>827.65</v>
      </c>
      <c r="P630" s="13">
        <v>2443.0500000000002</v>
      </c>
      <c r="Q630" s="12">
        <v>282.22000000000003</v>
      </c>
      <c r="R630" s="12">
        <v>228.47</v>
      </c>
      <c r="S630" s="12">
        <v>434.38</v>
      </c>
      <c r="T630" s="12">
        <v>130.4</v>
      </c>
      <c r="U630" s="12">
        <v>379.06</v>
      </c>
      <c r="V630" s="12">
        <v>755.65</v>
      </c>
      <c r="W630" s="13">
        <v>4371.6000000000004</v>
      </c>
      <c r="Y630" s="21">
        <f>(O630-O629)/O629</f>
        <v>4.4661820211900306E-3</v>
      </c>
      <c r="Z630" s="21">
        <f>(P630-P629)/P629</f>
        <v>1.672837304272042E-3</v>
      </c>
      <c r="AA630" s="21">
        <f>(Q630-Q629)/Q629</f>
        <v>3.4488888888889861E-3</v>
      </c>
      <c r="AB630" s="31">
        <v>0</v>
      </c>
      <c r="AC630" s="21">
        <f>(S630-S629)/S629</f>
        <v>1.1523923665529639E-3</v>
      </c>
      <c r="AD630" s="21">
        <f>(T630-T629)/T629</f>
        <v>5.5521283158544016E-3</v>
      </c>
      <c r="AE630" s="21">
        <f>(U630-U629)/U629</f>
        <v>1.8470144330983186E-4</v>
      </c>
      <c r="AF630" s="21">
        <f>(V630-V629)/V629</f>
        <v>4.5731909971948531E-3</v>
      </c>
      <c r="AG630" s="21">
        <f>(W630-W629)/W629</f>
        <v>8.5173530687386537E-3</v>
      </c>
    </row>
    <row r="631" spans="4:33" x14ac:dyDescent="0.2">
      <c r="D631" s="16"/>
      <c r="E631" s="17"/>
      <c r="F631" s="17"/>
      <c r="G631" s="17"/>
      <c r="H631" s="17"/>
      <c r="I631" s="17"/>
      <c r="J631" s="17"/>
      <c r="K631" s="17"/>
      <c r="L631" s="17"/>
      <c r="N631" s="11">
        <v>42975</v>
      </c>
      <c r="O631" s="12">
        <v>828.14</v>
      </c>
      <c r="P631" s="13">
        <v>2444.2399999999998</v>
      </c>
      <c r="Q631" s="12">
        <v>282.35000000000002</v>
      </c>
      <c r="R631" s="12">
        <v>228.47</v>
      </c>
      <c r="S631" s="12">
        <v>434.64</v>
      </c>
      <c r="T631" s="12">
        <v>131.15</v>
      </c>
      <c r="U631" s="12">
        <v>376.96</v>
      </c>
      <c r="V631" s="12">
        <v>765.78</v>
      </c>
      <c r="W631" s="13">
        <v>4382.66</v>
      </c>
      <c r="Y631" s="21">
        <f>(O631-O630)/O630</f>
        <v>5.9203769709419336E-4</v>
      </c>
      <c r="Z631" s="21">
        <f>(P631-P630)/P630</f>
        <v>4.87096047972657E-4</v>
      </c>
      <c r="AA631" s="21">
        <f>(Q631-Q630)/Q630</f>
        <v>4.6063354829563969E-4</v>
      </c>
      <c r="AB631" s="31">
        <v>0</v>
      </c>
      <c r="AC631" s="21">
        <f>(S631-S630)/S630</f>
        <v>5.9855426124589281E-4</v>
      </c>
      <c r="AD631" s="21">
        <f>(T631-T630)/T630</f>
        <v>5.7515337423312881E-3</v>
      </c>
      <c r="AE631" s="21">
        <f>(U631-U630)/U630</f>
        <v>-5.5400200495964299E-3</v>
      </c>
      <c r="AF631" s="21">
        <f>(V631-V630)/V630</f>
        <v>1.3405677231522525E-2</v>
      </c>
      <c r="AG631" s="21">
        <f>(W631-W630)/W630</f>
        <v>2.5299661451183755E-3</v>
      </c>
    </row>
    <row r="632" spans="4:33" x14ac:dyDescent="0.2">
      <c r="D632" s="16"/>
      <c r="E632" s="17"/>
      <c r="F632" s="17"/>
      <c r="G632" s="17"/>
      <c r="H632" s="17"/>
      <c r="I632" s="17"/>
      <c r="J632" s="17"/>
      <c r="K632" s="17"/>
      <c r="L632" s="17"/>
      <c r="N632" s="11">
        <v>42976</v>
      </c>
      <c r="O632" s="12">
        <v>828.26</v>
      </c>
      <c r="P632" s="13">
        <v>2446.3000000000002</v>
      </c>
      <c r="Q632" s="12">
        <v>281.45999999999998</v>
      </c>
      <c r="R632" s="12">
        <v>228.48</v>
      </c>
      <c r="S632" s="12">
        <v>434.77</v>
      </c>
      <c r="T632" s="12">
        <v>131.84</v>
      </c>
      <c r="U632" s="12">
        <v>377.48</v>
      </c>
      <c r="V632" s="12">
        <v>767.87</v>
      </c>
      <c r="W632" s="13">
        <v>4579.0200000000004</v>
      </c>
      <c r="Y632" s="21">
        <f>(O632-O631)/O631</f>
        <v>1.4490303571860379E-4</v>
      </c>
      <c r="Z632" s="21">
        <f>(P632-P631)/P631</f>
        <v>8.427977612674698E-4</v>
      </c>
      <c r="AA632" s="21">
        <f>(Q632-Q631)/Q631</f>
        <v>-3.1521161678769016E-3</v>
      </c>
      <c r="AB632" s="31">
        <v>0</v>
      </c>
      <c r="AC632" s="21">
        <f>(S632-S631)/S631</f>
        <v>2.9909810417816E-4</v>
      </c>
      <c r="AD632" s="21">
        <f>(T632-T631)/T631</f>
        <v>5.2611513534121064E-3</v>
      </c>
      <c r="AE632" s="21">
        <f>(U632-U631)/U631</f>
        <v>1.3794567062819362E-3</v>
      </c>
      <c r="AF632" s="21">
        <f>(V632-V631)/V631</f>
        <v>2.7292433858288698E-3</v>
      </c>
      <c r="AG632" s="21">
        <f>(W632-W631)/W631</f>
        <v>4.480384058996148E-2</v>
      </c>
    </row>
    <row r="633" spans="4:33" x14ac:dyDescent="0.2">
      <c r="D633" s="16"/>
      <c r="E633" s="17"/>
      <c r="F633" s="17"/>
      <c r="G633" s="17"/>
      <c r="H633" s="17"/>
      <c r="I633" s="17"/>
      <c r="J633" s="17"/>
      <c r="K633" s="17"/>
      <c r="L633" s="17"/>
      <c r="N633" s="11">
        <v>42977</v>
      </c>
      <c r="O633" s="12">
        <v>832.27</v>
      </c>
      <c r="P633" s="13">
        <v>2457.59</v>
      </c>
      <c r="Q633" s="12">
        <v>283.31</v>
      </c>
      <c r="R633" s="12">
        <v>228.49</v>
      </c>
      <c r="S633" s="12">
        <v>434.86</v>
      </c>
      <c r="T633" s="12">
        <v>130.68</v>
      </c>
      <c r="U633" s="12">
        <v>375.85</v>
      </c>
      <c r="V633" s="12">
        <v>765.08</v>
      </c>
      <c r="W633" s="13">
        <v>4565.3</v>
      </c>
      <c r="Y633" s="21">
        <f>(O633-O632)/O632</f>
        <v>4.8414748991862351E-3</v>
      </c>
      <c r="Z633" s="21">
        <f>(P633-P632)/P632</f>
        <v>4.6151330580877087E-3</v>
      </c>
      <c r="AA633" s="21">
        <f>(Q633-Q632)/Q632</f>
        <v>6.572870034818528E-3</v>
      </c>
      <c r="AB633" s="31">
        <v>0</v>
      </c>
      <c r="AC633" s="21">
        <f>(S633-S632)/S632</f>
        <v>2.0700600317416528E-4</v>
      </c>
      <c r="AD633" s="21">
        <f>(T633-T632)/T632</f>
        <v>-8.7985436893203619E-3</v>
      </c>
      <c r="AE633" s="21">
        <f>(U633-U632)/U632</f>
        <v>-4.3181095687188599E-3</v>
      </c>
      <c r="AF633" s="21">
        <f>(V633-V632)/V632</f>
        <v>-3.6334275333063716E-3</v>
      </c>
      <c r="AG633" s="21">
        <f>(W633-W632)/W632</f>
        <v>-2.9962743119707389E-3</v>
      </c>
    </row>
    <row r="634" spans="4:33" x14ac:dyDescent="0.2">
      <c r="D634" s="16"/>
      <c r="E634" s="17"/>
      <c r="F634" s="17"/>
      <c r="G634" s="17"/>
      <c r="H634" s="17"/>
      <c r="I634" s="17"/>
      <c r="J634" s="17"/>
      <c r="K634" s="17"/>
      <c r="L634" s="17"/>
      <c r="N634" s="11">
        <v>42978</v>
      </c>
      <c r="O634" s="12">
        <v>840.43</v>
      </c>
      <c r="P634" s="13">
        <v>2471.65</v>
      </c>
      <c r="Q634" s="12">
        <v>283.92</v>
      </c>
      <c r="R634" s="12">
        <v>228.5</v>
      </c>
      <c r="S634" s="12">
        <v>435.47</v>
      </c>
      <c r="T634" s="12">
        <v>130.51</v>
      </c>
      <c r="U634" s="12">
        <v>386</v>
      </c>
      <c r="V634" s="12">
        <v>769.8</v>
      </c>
      <c r="W634" s="13">
        <v>4703.3900000000003</v>
      </c>
      <c r="Y634" s="21">
        <f>(O634-O633)/O633</f>
        <v>9.8045105554687394E-3</v>
      </c>
      <c r="Z634" s="21">
        <f>(P634-P633)/P633</f>
        <v>5.7210519248531875E-3</v>
      </c>
      <c r="AA634" s="21">
        <f>(Q634-Q633)/Q633</f>
        <v>2.1531184921111633E-3</v>
      </c>
      <c r="AB634" s="31">
        <v>0</v>
      </c>
      <c r="AC634" s="21">
        <f>(S634-S633)/S633</f>
        <v>1.4027503104447722E-3</v>
      </c>
      <c r="AD634" s="21">
        <f>(T634-T633)/T633</f>
        <v>-1.3008876645241498E-3</v>
      </c>
      <c r="AE634" s="21">
        <f>(U634-U633)/U633</f>
        <v>2.7005454303578494E-2</v>
      </c>
      <c r="AF634" s="21">
        <f>(V634-V633)/V633</f>
        <v>6.1692894860667031E-3</v>
      </c>
      <c r="AG634" s="21">
        <f>(W634-W633)/W633</f>
        <v>3.024773837425802E-2</v>
      </c>
    </row>
    <row r="635" spans="4:33" x14ac:dyDescent="0.2">
      <c r="D635" s="16"/>
      <c r="E635" s="17"/>
      <c r="F635" s="17"/>
      <c r="G635" s="17"/>
      <c r="H635" s="17"/>
      <c r="I635" s="17"/>
      <c r="J635" s="17"/>
      <c r="K635" s="17"/>
      <c r="L635" s="17"/>
      <c r="N635" s="11">
        <v>42979</v>
      </c>
      <c r="O635" s="12">
        <v>847.05</v>
      </c>
      <c r="P635" s="13">
        <v>2476.5500000000002</v>
      </c>
      <c r="Q635" s="12">
        <v>285.18</v>
      </c>
      <c r="R635" s="12">
        <v>228.51</v>
      </c>
      <c r="S635" s="12">
        <v>434.57</v>
      </c>
      <c r="T635" s="12">
        <v>130.79</v>
      </c>
      <c r="U635" s="12">
        <v>386.38</v>
      </c>
      <c r="V635" s="12">
        <v>774.57</v>
      </c>
      <c r="W635" s="13">
        <v>4892.01</v>
      </c>
      <c r="Y635" s="21">
        <f>(O635-O634)/O634</f>
        <v>7.8769201480194725E-3</v>
      </c>
      <c r="Z635" s="21">
        <f>(P635-P634)/P634</f>
        <v>1.9824813383772341E-3</v>
      </c>
      <c r="AA635" s="21">
        <f>(Q635-Q634)/Q634</f>
        <v>4.4378698224851751E-3</v>
      </c>
      <c r="AB635" s="31">
        <v>0</v>
      </c>
      <c r="AC635" s="21">
        <f>(S635-S634)/S634</f>
        <v>-2.0667324959240223E-3</v>
      </c>
      <c r="AD635" s="21">
        <f>(T635-T634)/T634</f>
        <v>2.1454294690062153E-3</v>
      </c>
      <c r="AE635" s="21">
        <f>(U635-U634)/U634</f>
        <v>9.8445595854921111E-4</v>
      </c>
      <c r="AF635" s="21">
        <f>(V635-V634)/V634</f>
        <v>6.1964146531567881E-3</v>
      </c>
      <c r="AG635" s="21">
        <f>(W635-W634)/W634</f>
        <v>4.0102989545838186E-2</v>
      </c>
    </row>
    <row r="636" spans="4:33" x14ac:dyDescent="0.2">
      <c r="D636" s="16"/>
      <c r="E636" s="17"/>
      <c r="F636" s="17"/>
      <c r="G636" s="17"/>
      <c r="H636" s="17"/>
      <c r="I636" s="17"/>
      <c r="J636" s="17"/>
      <c r="K636" s="17"/>
      <c r="L636" s="17"/>
      <c r="N636" s="11">
        <v>42983</v>
      </c>
      <c r="O636" s="12">
        <v>837.93</v>
      </c>
      <c r="P636" s="13">
        <v>2457.85</v>
      </c>
      <c r="Q636" s="12">
        <v>284.52</v>
      </c>
      <c r="R636" s="12">
        <v>228.51</v>
      </c>
      <c r="S636" s="12">
        <v>436.65</v>
      </c>
      <c r="T636" s="12">
        <v>131.61000000000001</v>
      </c>
      <c r="U636" s="12">
        <v>389.97</v>
      </c>
      <c r="V636" s="12">
        <v>782.78</v>
      </c>
      <c r="W636" s="13">
        <v>4376.53</v>
      </c>
      <c r="Y636" s="21">
        <f>(O636-O635)/O635</f>
        <v>-1.0766778820612721E-2</v>
      </c>
      <c r="Z636" s="21">
        <f>(P636-P635)/P635</f>
        <v>-7.5508267549616488E-3</v>
      </c>
      <c r="AA636" s="21">
        <f>(Q636-Q635)/Q635</f>
        <v>-2.314327792972947E-3</v>
      </c>
      <c r="AB636" s="31">
        <v>0</v>
      </c>
      <c r="AC636" s="21">
        <f>(S636-S635)/S635</f>
        <v>4.7863405205144953E-3</v>
      </c>
      <c r="AD636" s="21">
        <f>(T636-T635)/T635</f>
        <v>6.2695924764891936E-3</v>
      </c>
      <c r="AE636" s="21">
        <f>(U636-U635)/U635</f>
        <v>9.29137118898502E-3</v>
      </c>
      <c r="AF636" s="21">
        <f>(V636-V635)/V635</f>
        <v>1.0599429360806541E-2</v>
      </c>
      <c r="AG636" s="21">
        <f>(W636-W635)/W635</f>
        <v>-0.10537182058090651</v>
      </c>
    </row>
    <row r="637" spans="4:33" x14ac:dyDescent="0.2">
      <c r="D637" s="16"/>
      <c r="E637" s="17"/>
      <c r="F637" s="17"/>
      <c r="G637" s="17"/>
      <c r="H637" s="17"/>
      <c r="I637" s="17"/>
      <c r="J637" s="17"/>
      <c r="K637" s="17"/>
      <c r="L637" s="17"/>
      <c r="N637" s="11">
        <v>42984</v>
      </c>
      <c r="O637" s="12">
        <v>839.94</v>
      </c>
      <c r="P637" s="13">
        <v>2465.54</v>
      </c>
      <c r="Q637" s="12">
        <v>284.36</v>
      </c>
      <c r="R637" s="12">
        <v>228.51</v>
      </c>
      <c r="S637" s="12">
        <v>435.61</v>
      </c>
      <c r="T637" s="12">
        <v>131.97999999999999</v>
      </c>
      <c r="U637" s="12">
        <v>392.43</v>
      </c>
      <c r="V637" s="12">
        <v>779.58</v>
      </c>
      <c r="W637" s="13">
        <v>4597.12</v>
      </c>
      <c r="Y637" s="21">
        <f>(O637-O636)/O636</f>
        <v>2.3987683935413518E-3</v>
      </c>
      <c r="Z637" s="21">
        <f>(P637-P636)/P636</f>
        <v>3.128750737433145E-3</v>
      </c>
      <c r="AA637" s="21">
        <f>(Q637-Q636)/Q636</f>
        <v>-5.6235062561495912E-4</v>
      </c>
      <c r="AB637" s="31">
        <v>0</v>
      </c>
      <c r="AC637" s="21">
        <f>(S637-S636)/S636</f>
        <v>-2.3817702965761218E-3</v>
      </c>
      <c r="AD637" s="21">
        <f>(T637-T636)/T636</f>
        <v>2.8113365245800172E-3</v>
      </c>
      <c r="AE637" s="21">
        <f>(U637-U636)/U636</f>
        <v>6.3081775521193406E-3</v>
      </c>
      <c r="AF637" s="21">
        <f>(V637-V636)/V636</f>
        <v>-4.0879940724085082E-3</v>
      </c>
      <c r="AG637" s="21">
        <f>(W637-W636)/W636</f>
        <v>5.0402944798733279E-2</v>
      </c>
    </row>
    <row r="638" spans="4:33" x14ac:dyDescent="0.2">
      <c r="D638" s="16"/>
      <c r="E638" s="17"/>
      <c r="F638" s="17"/>
      <c r="G638" s="17"/>
      <c r="H638" s="17"/>
      <c r="I638" s="17"/>
      <c r="J638" s="17"/>
      <c r="K638" s="17"/>
      <c r="L638" s="17"/>
      <c r="N638" s="11">
        <v>42985</v>
      </c>
      <c r="O638" s="12">
        <v>837.41</v>
      </c>
      <c r="P638" s="13">
        <v>2465.1</v>
      </c>
      <c r="Q638" s="12">
        <v>285.67</v>
      </c>
      <c r="R638" s="12">
        <v>228.53</v>
      </c>
      <c r="S638" s="12">
        <v>436.66</v>
      </c>
      <c r="T638" s="12">
        <v>132.78</v>
      </c>
      <c r="U638" s="12">
        <v>392.34</v>
      </c>
      <c r="V638" s="12">
        <v>786.16</v>
      </c>
      <c r="W638" s="13">
        <v>4599.88</v>
      </c>
      <c r="Y638" s="21">
        <f>(O638-O637)/O637</f>
        <v>-3.0121199133272452E-3</v>
      </c>
      <c r="Z638" s="21">
        <f>(P638-P637)/P637</f>
        <v>-1.7845989113948854E-4</v>
      </c>
      <c r="AA638" s="21">
        <f>(Q638-Q637)/Q637</f>
        <v>4.6068364045576109E-3</v>
      </c>
      <c r="AB638" s="31">
        <v>0</v>
      </c>
      <c r="AC638" s="21">
        <f>(S638-S637)/S637</f>
        <v>2.4104129840913004E-3</v>
      </c>
      <c r="AD638" s="21">
        <f>(T638-T637)/T637</f>
        <v>6.061524473405148E-3</v>
      </c>
      <c r="AE638" s="21">
        <f>(U638-U637)/U637</f>
        <v>-2.2934026450585285E-4</v>
      </c>
      <c r="AF638" s="21">
        <f>(V638-V637)/V637</f>
        <v>8.4404422894378082E-3</v>
      </c>
      <c r="AG638" s="21">
        <f>(W638-W637)/W637</f>
        <v>6.0037588751222907E-4</v>
      </c>
    </row>
    <row r="639" spans="4:33" x14ac:dyDescent="0.2">
      <c r="D639" s="16"/>
      <c r="E639" s="17"/>
      <c r="F639" s="17"/>
      <c r="G639" s="17"/>
      <c r="H639" s="17"/>
      <c r="I639" s="17"/>
      <c r="J639" s="17"/>
      <c r="K639" s="17"/>
      <c r="L639" s="17"/>
      <c r="N639" s="11">
        <v>42986</v>
      </c>
      <c r="O639" s="12">
        <v>838.92</v>
      </c>
      <c r="P639" s="13">
        <v>2461.4299999999998</v>
      </c>
      <c r="Q639" s="12">
        <v>285.83999999999997</v>
      </c>
      <c r="R639" s="12">
        <v>228.56</v>
      </c>
      <c r="S639" s="12">
        <v>436.46</v>
      </c>
      <c r="T639" s="12">
        <v>132.97999999999999</v>
      </c>
      <c r="U639" s="12">
        <v>387.18</v>
      </c>
      <c r="V639" s="12">
        <v>786.68</v>
      </c>
      <c r="W639" s="13">
        <v>4228.75</v>
      </c>
      <c r="Y639" s="21">
        <f>(O639-O638)/O638</f>
        <v>1.8031788490703372E-3</v>
      </c>
      <c r="Z639" s="21">
        <f>(P639-P638)/P638</f>
        <v>-1.4887834164942894E-3</v>
      </c>
      <c r="AA639" s="21">
        <f>(Q639-Q638)/Q638</f>
        <v>5.9509223929694779E-4</v>
      </c>
      <c r="AB639" s="31">
        <v>0</v>
      </c>
      <c r="AC639" s="21">
        <f>(S639-S638)/S638</f>
        <v>-4.5802225988193437E-4</v>
      </c>
      <c r="AD639" s="21">
        <f>(T639-T638)/T638</f>
        <v>1.5062509414067527E-3</v>
      </c>
      <c r="AE639" s="21">
        <f>(U639-U638)/U638</f>
        <v>-1.3151858082275498E-2</v>
      </c>
      <c r="AF639" s="21">
        <f>(V639-V638)/V638</f>
        <v>6.6144296326445229E-4</v>
      </c>
      <c r="AG639" s="21">
        <f>(W639-W638)/W638</f>
        <v>-8.0682539544509879E-2</v>
      </c>
    </row>
    <row r="640" spans="4:33" x14ac:dyDescent="0.2">
      <c r="D640" s="16"/>
      <c r="E640" s="17"/>
      <c r="F640" s="17"/>
      <c r="G640" s="17"/>
      <c r="H640" s="17"/>
      <c r="I640" s="17"/>
      <c r="J640" s="17"/>
      <c r="K640" s="17"/>
      <c r="L640" s="17"/>
      <c r="N640" s="11">
        <v>42989</v>
      </c>
      <c r="O640" s="12">
        <v>847.73</v>
      </c>
      <c r="P640" s="13">
        <v>2488.11</v>
      </c>
      <c r="Q640" s="12">
        <v>287.94</v>
      </c>
      <c r="R640" s="12">
        <v>228.56</v>
      </c>
      <c r="S640" s="12">
        <v>435.06</v>
      </c>
      <c r="T640" s="12">
        <v>132.55000000000001</v>
      </c>
      <c r="U640" s="12">
        <v>388.16</v>
      </c>
      <c r="V640" s="12">
        <v>777.65</v>
      </c>
      <c r="W640" s="13">
        <v>4161.2700000000004</v>
      </c>
      <c r="Y640" s="21">
        <f>(O640-O639)/O639</f>
        <v>1.0501597291756138E-2</v>
      </c>
      <c r="Z640" s="21">
        <f>(P640-P639)/P639</f>
        <v>1.0839227603466397E-2</v>
      </c>
      <c r="AA640" s="21">
        <f>(Q640-Q639)/Q639</f>
        <v>7.3467674223342532E-3</v>
      </c>
      <c r="AB640" s="31">
        <v>0</v>
      </c>
      <c r="AC640" s="21">
        <f>(S640-S639)/S639</f>
        <v>-3.207624982816243E-3</v>
      </c>
      <c r="AD640" s="21">
        <f>(T640-T639)/T639</f>
        <v>-3.2335689577378435E-3</v>
      </c>
      <c r="AE640" s="21">
        <f>(U640-U639)/U639</f>
        <v>2.5311224753345168E-3</v>
      </c>
      <c r="AF640" s="21">
        <f>(V640-V639)/V639</f>
        <v>-1.1478619006457485E-2</v>
      </c>
      <c r="AG640" s="21">
        <f>(W640-W639)/W639</f>
        <v>-1.5957434229973293E-2</v>
      </c>
    </row>
    <row r="641" spans="4:33" x14ac:dyDescent="0.2">
      <c r="D641" s="16"/>
      <c r="E641" s="17"/>
      <c r="F641" s="17"/>
      <c r="G641" s="17"/>
      <c r="H641" s="17"/>
      <c r="I641" s="17"/>
      <c r="J641" s="17"/>
      <c r="K641" s="17"/>
      <c r="L641" s="17"/>
      <c r="N641" s="11">
        <v>42990</v>
      </c>
      <c r="O641" s="12">
        <v>853.91</v>
      </c>
      <c r="P641" s="13">
        <v>2496.48</v>
      </c>
      <c r="Q641" s="12">
        <v>288.56</v>
      </c>
      <c r="R641" s="12">
        <v>228.57</v>
      </c>
      <c r="S641" s="12">
        <v>434.2</v>
      </c>
      <c r="T641" s="12">
        <v>132.01</v>
      </c>
      <c r="U641" s="12">
        <v>388.65</v>
      </c>
      <c r="V641" s="12">
        <v>775.91</v>
      </c>
      <c r="W641" s="13">
        <v>4130.8100000000004</v>
      </c>
      <c r="Y641" s="21">
        <f>(O641-O640)/O640</f>
        <v>7.2900569756879545E-3</v>
      </c>
      <c r="Z641" s="21">
        <f>(P641-P640)/P640</f>
        <v>3.3639991801005143E-3</v>
      </c>
      <c r="AA641" s="21">
        <f>(Q641-Q640)/Q640</f>
        <v>2.1532263666041696E-3</v>
      </c>
      <c r="AB641" s="31">
        <v>0</v>
      </c>
      <c r="AC641" s="21">
        <f>(S641-S640)/S640</f>
        <v>-1.9767388406197158E-3</v>
      </c>
      <c r="AD641" s="21">
        <f>(T641-T640)/T640</f>
        <v>-4.0739343643909501E-3</v>
      </c>
      <c r="AE641" s="21">
        <f>(U641-U640)/U640</f>
        <v>1.2623660346247738E-3</v>
      </c>
      <c r="AF641" s="21">
        <f>(V641-V640)/V640</f>
        <v>-2.2375104481450643E-3</v>
      </c>
      <c r="AG641" s="21">
        <f>(W641-W640)/W640</f>
        <v>-7.3198807094949454E-3</v>
      </c>
    </row>
    <row r="642" spans="4:33" x14ac:dyDescent="0.2">
      <c r="D642" s="16"/>
      <c r="E642" s="17"/>
      <c r="F642" s="17"/>
      <c r="G642" s="17"/>
      <c r="H642" s="17"/>
      <c r="I642" s="17"/>
      <c r="J642" s="17"/>
      <c r="K642" s="17"/>
      <c r="L642" s="17"/>
      <c r="N642" s="11">
        <v>42991</v>
      </c>
      <c r="O642" s="12">
        <v>856.82</v>
      </c>
      <c r="P642" s="13">
        <v>2498.37</v>
      </c>
      <c r="Q642" s="12">
        <v>287.86</v>
      </c>
      <c r="R642" s="12">
        <v>228.57</v>
      </c>
      <c r="S642" s="12">
        <v>433.94</v>
      </c>
      <c r="T642" s="12">
        <v>131.53</v>
      </c>
      <c r="U642" s="12">
        <v>392.41</v>
      </c>
      <c r="V642" s="12">
        <v>773.17</v>
      </c>
      <c r="W642" s="13">
        <v>3882.59</v>
      </c>
      <c r="Y642" s="21">
        <f>(O642-O641)/O641</f>
        <v>3.4078532866462295E-3</v>
      </c>
      <c r="Z642" s="21">
        <f>(P642-P641)/P641</f>
        <v>7.5706594885593817E-4</v>
      </c>
      <c r="AA642" s="21">
        <f>(Q642-Q641)/Q641</f>
        <v>-2.4258386470750923E-3</v>
      </c>
      <c r="AB642" s="31">
        <v>0</v>
      </c>
      <c r="AC642" s="21">
        <f>(S642-S641)/S641</f>
        <v>-5.9880239520955991E-4</v>
      </c>
      <c r="AD642" s="21">
        <f>(T642-T641)/T641</f>
        <v>-3.63608817513817E-3</v>
      </c>
      <c r="AE642" s="21">
        <f>(U642-U641)/U641</f>
        <v>9.674514344526047E-3</v>
      </c>
      <c r="AF642" s="21">
        <f>(V642-V641)/V641</f>
        <v>-3.5313373973785739E-3</v>
      </c>
      <c r="AG642" s="21">
        <f>(W642-W641)/W641</f>
        <v>-6.0089909727147998E-2</v>
      </c>
    </row>
    <row r="643" spans="4:33" x14ac:dyDescent="0.2">
      <c r="D643" s="16"/>
      <c r="E643" s="17"/>
      <c r="F643" s="17"/>
      <c r="G643" s="17"/>
      <c r="H643" s="17"/>
      <c r="I643" s="17"/>
      <c r="J643" s="17"/>
      <c r="K643" s="17"/>
      <c r="L643" s="17"/>
      <c r="N643" s="11">
        <v>42992</v>
      </c>
      <c r="O643" s="12">
        <v>855.75</v>
      </c>
      <c r="P643" s="13">
        <v>2495.62</v>
      </c>
      <c r="Q643" s="12">
        <v>287.83</v>
      </c>
      <c r="R643" s="12">
        <v>228.58</v>
      </c>
      <c r="S643" s="12">
        <v>434.4</v>
      </c>
      <c r="T643" s="12">
        <v>131.37</v>
      </c>
      <c r="U643" s="12">
        <v>394.23</v>
      </c>
      <c r="V643" s="12">
        <v>773.93</v>
      </c>
      <c r="W643" s="13">
        <v>3154.95</v>
      </c>
      <c r="Y643" s="21">
        <f>(O643-O642)/O642</f>
        <v>-1.2488037160664433E-3</v>
      </c>
      <c r="Z643" s="21">
        <f>(P643-P642)/P642</f>
        <v>-1.1007176679194836E-3</v>
      </c>
      <c r="AA643" s="21">
        <f>(Q643-Q642)/Q642</f>
        <v>-1.0421732786781616E-4</v>
      </c>
      <c r="AB643" s="31">
        <v>0</v>
      </c>
      <c r="AC643" s="21">
        <f>(S643-S642)/S642</f>
        <v>1.060054385398856E-3</v>
      </c>
      <c r="AD643" s="21">
        <f>(T643-T642)/T642</f>
        <v>-1.2164525203375396E-3</v>
      </c>
      <c r="AE643" s="21">
        <f>(U643-U642)/U642</f>
        <v>4.6380061670191711E-3</v>
      </c>
      <c r="AF643" s="21">
        <f>(V643-V642)/V642</f>
        <v>9.8296622993648353E-4</v>
      </c>
      <c r="AG643" s="21">
        <f>(W643-W642)/W642</f>
        <v>-0.1874109808143534</v>
      </c>
    </row>
    <row r="644" spans="4:33" x14ac:dyDescent="0.2">
      <c r="D644" s="16"/>
      <c r="E644" s="17"/>
      <c r="F644" s="17"/>
      <c r="G644" s="17"/>
      <c r="H644" s="17"/>
      <c r="I644" s="17"/>
      <c r="J644" s="17"/>
      <c r="K644" s="17"/>
      <c r="L644" s="17"/>
      <c r="N644" s="11">
        <v>42993</v>
      </c>
      <c r="O644" s="12">
        <v>860.84</v>
      </c>
      <c r="P644" s="13">
        <v>2500.23</v>
      </c>
      <c r="Q644" s="12">
        <v>288.35000000000002</v>
      </c>
      <c r="R644" s="12">
        <v>228.6</v>
      </c>
      <c r="S644" s="12">
        <v>434.63</v>
      </c>
      <c r="T644" s="12">
        <v>132.25</v>
      </c>
      <c r="U644" s="12">
        <v>395.9</v>
      </c>
      <c r="V644" s="12">
        <v>771.54</v>
      </c>
      <c r="W644" s="13">
        <v>3637.52</v>
      </c>
      <c r="Y644" s="21">
        <f>(O644-O643)/O643</f>
        <v>5.9479988314344511E-3</v>
      </c>
      <c r="Z644" s="21">
        <f>(P644-P643)/P643</f>
        <v>1.8472363580994413E-3</v>
      </c>
      <c r="AA644" s="21">
        <f>(Q644-Q643)/Q643</f>
        <v>1.8066219643540933E-3</v>
      </c>
      <c r="AB644" s="31">
        <v>0</v>
      </c>
      <c r="AC644" s="21">
        <f>(S644-S643)/S643</f>
        <v>5.2946593001845809E-4</v>
      </c>
      <c r="AD644" s="21">
        <f>(T644-T643)/T643</f>
        <v>6.6986374362487285E-3</v>
      </c>
      <c r="AE644" s="21">
        <f>(U644-U643)/U643</f>
        <v>4.2361058265478506E-3</v>
      </c>
      <c r="AF644" s="21">
        <f>(V644-V643)/V643</f>
        <v>-3.0881345858152372E-3</v>
      </c>
      <c r="AG644" s="21">
        <f>(W644-W643)/W643</f>
        <v>0.15295646523716705</v>
      </c>
    </row>
    <row r="645" spans="4:33" x14ac:dyDescent="0.2">
      <c r="D645" s="16"/>
      <c r="E645" s="17"/>
      <c r="F645" s="17"/>
      <c r="G645" s="17"/>
      <c r="H645" s="17"/>
      <c r="I645" s="17"/>
      <c r="J645" s="17"/>
      <c r="K645" s="17"/>
      <c r="L645" s="17"/>
      <c r="N645" s="11">
        <v>42996</v>
      </c>
      <c r="O645" s="12">
        <v>867.15</v>
      </c>
      <c r="P645" s="13">
        <v>2503.87</v>
      </c>
      <c r="Q645" s="12">
        <v>290.07</v>
      </c>
      <c r="R645" s="12">
        <v>228.6</v>
      </c>
      <c r="S645" s="12">
        <v>434.38</v>
      </c>
      <c r="T645" s="12">
        <v>132</v>
      </c>
      <c r="U645" s="12">
        <v>394.94</v>
      </c>
      <c r="V645" s="12">
        <v>763.16</v>
      </c>
      <c r="W645" s="13">
        <v>4065.2</v>
      </c>
      <c r="Y645" s="21">
        <f>(O645-O644)/O644</f>
        <v>7.3300497188791705E-3</v>
      </c>
      <c r="Z645" s="21">
        <f>(P645-P644)/P644</f>
        <v>1.4558660603223993E-3</v>
      </c>
      <c r="AA645" s="21">
        <f>(Q645-Q644)/Q644</f>
        <v>5.9649731229407671E-3</v>
      </c>
      <c r="AB645" s="31">
        <v>0</v>
      </c>
      <c r="AC645" s="21">
        <f>(S645-S644)/S644</f>
        <v>-5.7520189586544878E-4</v>
      </c>
      <c r="AD645" s="21">
        <f>(T645-T644)/T644</f>
        <v>-1.890359168241966E-3</v>
      </c>
      <c r="AE645" s="21">
        <f>(U645-U644)/U644</f>
        <v>-2.4248547613033079E-3</v>
      </c>
      <c r="AF645" s="21">
        <f>(V645-V644)/V644</f>
        <v>-1.0861394094927024E-2</v>
      </c>
      <c r="AG645" s="21">
        <f>(W645-W644)/W644</f>
        <v>0.11757461127361495</v>
      </c>
    </row>
    <row r="646" spans="4:33" x14ac:dyDescent="0.2">
      <c r="D646" s="16"/>
      <c r="E646" s="17"/>
      <c r="F646" s="17"/>
      <c r="G646" s="17"/>
      <c r="H646" s="17"/>
      <c r="I646" s="17"/>
      <c r="J646" s="17"/>
      <c r="K646" s="17"/>
      <c r="L646" s="17"/>
      <c r="N646" s="11">
        <v>42997</v>
      </c>
      <c r="O646" s="12">
        <v>865.98</v>
      </c>
      <c r="P646" s="13">
        <v>2506.65</v>
      </c>
      <c r="Q646" s="12">
        <v>289.27999999999997</v>
      </c>
      <c r="R646" s="12">
        <v>228.61</v>
      </c>
      <c r="S646" s="12">
        <v>434.58</v>
      </c>
      <c r="T646" s="12">
        <v>131.97</v>
      </c>
      <c r="U646" s="12">
        <v>393.5</v>
      </c>
      <c r="V646" s="12">
        <v>763.04</v>
      </c>
      <c r="W646" s="13">
        <v>3924.97</v>
      </c>
      <c r="Y646" s="21">
        <f>(O646-O645)/O645</f>
        <v>-1.3492475350284946E-3</v>
      </c>
      <c r="Z646" s="21">
        <f>(P646-P645)/P645</f>
        <v>1.1102812845715632E-3</v>
      </c>
      <c r="AA646" s="21">
        <f>(Q646-Q645)/Q645</f>
        <v>-2.7234805391802685E-3</v>
      </c>
      <c r="AB646" s="31">
        <v>0</v>
      </c>
      <c r="AC646" s="21">
        <f>(S646-S645)/S645</f>
        <v>4.6042635480452284E-4</v>
      </c>
      <c r="AD646" s="21">
        <f>(T646-T645)/T645</f>
        <v>-2.2727272727273589E-4</v>
      </c>
      <c r="AE646" s="21">
        <f>(U646-U645)/U645</f>
        <v>-3.646123461791659E-3</v>
      </c>
      <c r="AF646" s="21">
        <f>(V646-V645)/V645</f>
        <v>-1.5724094554222517E-4</v>
      </c>
      <c r="AG646" s="21">
        <f>(W646-W645)/W645</f>
        <v>-3.4495227787070752E-2</v>
      </c>
    </row>
    <row r="647" spans="4:33" x14ac:dyDescent="0.2">
      <c r="D647" s="16"/>
      <c r="E647" s="17"/>
      <c r="F647" s="17"/>
      <c r="G647" s="17"/>
      <c r="H647" s="17"/>
      <c r="I647" s="17"/>
      <c r="J647" s="17"/>
      <c r="K647" s="17"/>
      <c r="L647" s="17"/>
      <c r="N647" s="11">
        <v>42998</v>
      </c>
      <c r="O647" s="12">
        <v>869.16</v>
      </c>
      <c r="P647" s="13">
        <v>2508.2399999999998</v>
      </c>
      <c r="Q647" s="12">
        <v>289.8</v>
      </c>
      <c r="R647" s="12">
        <v>228.62</v>
      </c>
      <c r="S647" s="12">
        <v>434.18</v>
      </c>
      <c r="T647" s="12">
        <v>132.34</v>
      </c>
      <c r="U647" s="12">
        <v>398.7</v>
      </c>
      <c r="V647" s="12">
        <v>766.42</v>
      </c>
      <c r="W647" s="13">
        <v>3905.95</v>
      </c>
      <c r="Y647" s="21">
        <f>(O647-O646)/O646</f>
        <v>3.6721402341854891E-3</v>
      </c>
      <c r="Z647" s="21">
        <f>(P647-P646)/P646</f>
        <v>6.3431272814301587E-4</v>
      </c>
      <c r="AA647" s="21">
        <f>(Q647-Q646)/Q646</f>
        <v>1.7975663716815497E-3</v>
      </c>
      <c r="AB647" s="31">
        <v>0</v>
      </c>
      <c r="AC647" s="21">
        <f>(S647-S646)/S646</f>
        <v>-9.2042891987661026E-4</v>
      </c>
      <c r="AD647" s="21">
        <f>(T647-T646)/T646</f>
        <v>2.8036675001894716E-3</v>
      </c>
      <c r="AE647" s="21">
        <f>(U647-U646)/U646</f>
        <v>1.3214739517153719E-2</v>
      </c>
      <c r="AF647" s="21">
        <f>(V647-V646)/V646</f>
        <v>4.4296498217655635E-3</v>
      </c>
      <c r="AG647" s="21">
        <f>(W647-W646)/W646</f>
        <v>-4.8458969113139676E-3</v>
      </c>
    </row>
    <row r="648" spans="4:33" x14ac:dyDescent="0.2">
      <c r="D648" s="16"/>
      <c r="E648" s="17"/>
      <c r="F648" s="17"/>
      <c r="G648" s="17"/>
      <c r="H648" s="17"/>
      <c r="I648" s="17"/>
      <c r="J648" s="17"/>
      <c r="K648" s="17"/>
      <c r="L648" s="17"/>
      <c r="N648" s="11">
        <v>42999</v>
      </c>
      <c r="O648" s="12">
        <v>868.96</v>
      </c>
      <c r="P648" s="13">
        <v>2500.6</v>
      </c>
      <c r="Q648" s="12">
        <v>288.88</v>
      </c>
      <c r="R648" s="12">
        <v>228.62</v>
      </c>
      <c r="S648" s="12">
        <v>434.39</v>
      </c>
      <c r="T648" s="12">
        <v>131.53</v>
      </c>
      <c r="U648" s="12">
        <v>397.27</v>
      </c>
      <c r="V648" s="12">
        <v>753.84</v>
      </c>
      <c r="W648" s="13">
        <v>3631.04</v>
      </c>
      <c r="Y648" s="21">
        <f>(O648-O647)/O647</f>
        <v>-2.3010722996908716E-4</v>
      </c>
      <c r="Z648" s="21">
        <f>(P648-P647)/P647</f>
        <v>-3.0459605141453265E-3</v>
      </c>
      <c r="AA648" s="21">
        <f>(Q648-Q647)/Q647</f>
        <v>-3.1746031746032292E-3</v>
      </c>
      <c r="AB648" s="31">
        <v>0</v>
      </c>
      <c r="AC648" s="21">
        <f>(S648-S647)/S647</f>
        <v>4.8367036712879341E-4</v>
      </c>
      <c r="AD648" s="21">
        <f>(T648-T647)/T647</f>
        <v>-6.120598458515961E-3</v>
      </c>
      <c r="AE648" s="21">
        <f>(U648-U647)/U647</f>
        <v>-3.5866566340607147E-3</v>
      </c>
      <c r="AF648" s="21">
        <f>(V648-V647)/V647</f>
        <v>-1.6413976670754844E-2</v>
      </c>
      <c r="AG648" s="21">
        <f>(W648-W647)/W647</f>
        <v>-7.0382365365660046E-2</v>
      </c>
    </row>
    <row r="649" spans="4:33" x14ac:dyDescent="0.2">
      <c r="D649" s="16"/>
      <c r="E649" s="17"/>
      <c r="F649" s="17"/>
      <c r="G649" s="17"/>
      <c r="H649" s="17"/>
      <c r="I649" s="17"/>
      <c r="J649" s="17"/>
      <c r="K649" s="17"/>
      <c r="L649" s="17"/>
      <c r="N649" s="11">
        <v>43000</v>
      </c>
      <c r="O649" s="12">
        <v>874.87</v>
      </c>
      <c r="P649" s="13">
        <v>2502.2199999999998</v>
      </c>
      <c r="Q649" s="12">
        <v>287.35000000000002</v>
      </c>
      <c r="R649" s="12">
        <v>228.65</v>
      </c>
      <c r="S649" s="12">
        <v>434.73</v>
      </c>
      <c r="T649" s="12">
        <v>131.83000000000001</v>
      </c>
      <c r="U649" s="12">
        <v>398.04</v>
      </c>
      <c r="V649" s="12">
        <v>755.41</v>
      </c>
      <c r="W649" s="13">
        <v>3630.7</v>
      </c>
      <c r="Y649" s="21">
        <f>(O649-O648)/O648</f>
        <v>6.8012336586263673E-3</v>
      </c>
      <c r="Z649" s="21">
        <f>(P649-P648)/P648</f>
        <v>6.4784451731580062E-4</v>
      </c>
      <c r="AA649" s="21">
        <f>(Q649-Q648)/Q648</f>
        <v>-5.2963168097478978E-3</v>
      </c>
      <c r="AB649" s="31">
        <v>0</v>
      </c>
      <c r="AC649" s="21">
        <f>(S649-S648)/S648</f>
        <v>7.8270678422622951E-4</v>
      </c>
      <c r="AD649" s="21">
        <f>(T649-T648)/T648</f>
        <v>2.2808484756330219E-3</v>
      </c>
      <c r="AE649" s="21">
        <f>(U649-U648)/U648</f>
        <v>1.9382284088907762E-3</v>
      </c>
      <c r="AF649" s="21">
        <f>(V649-V648)/V648</f>
        <v>2.0826700626126716E-3</v>
      </c>
      <c r="AG649" s="21">
        <f>(W649-W648)/W648</f>
        <v>-9.3637084692029145E-5</v>
      </c>
    </row>
    <row r="650" spans="4:33" x14ac:dyDescent="0.2">
      <c r="D650" s="16"/>
      <c r="E650" s="17"/>
      <c r="F650" s="17"/>
      <c r="G650" s="17"/>
      <c r="H650" s="17"/>
      <c r="I650" s="17"/>
      <c r="J650" s="17"/>
      <c r="K650" s="17"/>
      <c r="L650" s="17"/>
      <c r="N650" s="11">
        <v>43003</v>
      </c>
      <c r="O650" s="12">
        <v>877.3</v>
      </c>
      <c r="P650" s="13">
        <v>2496.66</v>
      </c>
      <c r="Q650" s="12">
        <v>282.52999999999997</v>
      </c>
      <c r="R650" s="12">
        <v>228.65</v>
      </c>
      <c r="S650" s="12">
        <v>435.94</v>
      </c>
      <c r="T650" s="12">
        <v>131.38</v>
      </c>
      <c r="U650" s="12">
        <v>404.25</v>
      </c>
      <c r="V650" s="12">
        <v>763.57</v>
      </c>
      <c r="W650" s="13">
        <v>3926.07</v>
      </c>
      <c r="Y650" s="21">
        <f>(O650-O649)/O649</f>
        <v>2.7775555225347196E-3</v>
      </c>
      <c r="Z650" s="21">
        <f>(P650-P649)/P649</f>
        <v>-2.222026840165911E-3</v>
      </c>
      <c r="AA650" s="21">
        <f>(Q650-Q649)/Q649</f>
        <v>-1.6773969027318775E-2</v>
      </c>
      <c r="AB650" s="31">
        <v>0</v>
      </c>
      <c r="AC650" s="21">
        <f>(S650-S649)/S649</f>
        <v>2.7833367837507865E-3</v>
      </c>
      <c r="AD650" s="21">
        <f>(T650-T649)/T649</f>
        <v>-3.4134870666769099E-3</v>
      </c>
      <c r="AE650" s="21">
        <f>(U650-U649)/U649</f>
        <v>1.5601447090744597E-2</v>
      </c>
      <c r="AF650" s="21">
        <f>(V650-V649)/V649</f>
        <v>1.0802080989131839E-2</v>
      </c>
      <c r="AG650" s="21">
        <f>(W650-W649)/W649</f>
        <v>8.1353458010852003E-2</v>
      </c>
    </row>
    <row r="651" spans="4:33" x14ac:dyDescent="0.2">
      <c r="D651" s="16"/>
      <c r="E651" s="17"/>
      <c r="F651" s="17"/>
      <c r="G651" s="17"/>
      <c r="H651" s="17"/>
      <c r="I651" s="17"/>
      <c r="J651" s="17"/>
      <c r="K651" s="17"/>
      <c r="L651" s="17"/>
      <c r="N651" s="11">
        <v>43004</v>
      </c>
      <c r="O651" s="12">
        <v>881.77</v>
      </c>
      <c r="P651" s="13">
        <v>2496.84</v>
      </c>
      <c r="Q651" s="12">
        <v>281</v>
      </c>
      <c r="R651" s="12">
        <v>228.66</v>
      </c>
      <c r="S651" s="12">
        <v>435.95</v>
      </c>
      <c r="T651" s="12">
        <v>130.44</v>
      </c>
      <c r="U651" s="12">
        <v>401.57</v>
      </c>
      <c r="V651" s="12">
        <v>757.86</v>
      </c>
      <c r="W651" s="13">
        <v>3892.35</v>
      </c>
      <c r="Y651" s="21">
        <f>(O651-O650)/O650</f>
        <v>5.0951783882366665E-3</v>
      </c>
      <c r="Z651" s="21">
        <f>(P651-P650)/P650</f>
        <v>7.2096320684550985E-5</v>
      </c>
      <c r="AA651" s="21">
        <f>(Q651-Q650)/Q650</f>
        <v>-5.4153541216860968E-3</v>
      </c>
      <c r="AB651" s="31">
        <v>0</v>
      </c>
      <c r="AC651" s="21">
        <f>(S651-S650)/S650</f>
        <v>2.2938936550880637E-5</v>
      </c>
      <c r="AD651" s="21">
        <f>(T651-T650)/T650</f>
        <v>-7.154818084944419E-3</v>
      </c>
      <c r="AE651" s="21">
        <f>(U651-U650)/U650</f>
        <v>-6.6295609152752181E-3</v>
      </c>
      <c r="AF651" s="21">
        <f>(V651-V650)/V650</f>
        <v>-7.4780308288696987E-3</v>
      </c>
      <c r="AG651" s="21">
        <f>(W651-W650)/W650</f>
        <v>-8.5887414131689578E-3</v>
      </c>
    </row>
    <row r="652" spans="4:33" x14ac:dyDescent="0.2">
      <c r="D652" s="16"/>
      <c r="E652" s="17"/>
      <c r="F652" s="17"/>
      <c r="G652" s="17"/>
      <c r="H652" s="17"/>
      <c r="I652" s="17"/>
      <c r="J652" s="17"/>
      <c r="K652" s="17"/>
      <c r="L652" s="17"/>
      <c r="N652" s="11">
        <v>43005</v>
      </c>
      <c r="O652" s="12">
        <v>899.58</v>
      </c>
      <c r="P652" s="13">
        <v>2507.04</v>
      </c>
      <c r="Q652" s="12">
        <v>280.57</v>
      </c>
      <c r="R652" s="12">
        <v>228.66</v>
      </c>
      <c r="S652" s="12">
        <v>434.2</v>
      </c>
      <c r="T652" s="12">
        <v>129.91</v>
      </c>
      <c r="U652" s="12">
        <v>402.27</v>
      </c>
      <c r="V652" s="12">
        <v>749.77</v>
      </c>
      <c r="W652" s="13">
        <v>4200.67</v>
      </c>
      <c r="Y652" s="21">
        <f>(O652-O651)/O651</f>
        <v>2.0198010819147919E-2</v>
      </c>
      <c r="Z652" s="21">
        <f>(P652-P651)/P651</f>
        <v>4.0851636468495446E-3</v>
      </c>
      <c r="AA652" s="21">
        <f>(Q652-Q651)/Q651</f>
        <v>-1.5302491103203089E-3</v>
      </c>
      <c r="AB652" s="31">
        <v>0</v>
      </c>
      <c r="AC652" s="21">
        <f>(S652-S651)/S651</f>
        <v>-4.0142218144282602E-3</v>
      </c>
      <c r="AD652" s="21">
        <f>(T652-T651)/T651</f>
        <v>-4.0631708065010817E-3</v>
      </c>
      <c r="AE652" s="21">
        <f>(U652-U651)/U651</f>
        <v>1.7431581044400444E-3</v>
      </c>
      <c r="AF652" s="21">
        <f>(V652-V651)/V651</f>
        <v>-1.0674794816984709E-2</v>
      </c>
      <c r="AG652" s="21">
        <f>(W652-W651)/W651</f>
        <v>7.921178722365671E-2</v>
      </c>
    </row>
    <row r="653" spans="4:33" x14ac:dyDescent="0.2">
      <c r="D653" s="16"/>
      <c r="E653" s="17"/>
      <c r="F653" s="17"/>
      <c r="G653" s="17"/>
      <c r="H653" s="17"/>
      <c r="I653" s="17"/>
      <c r="J653" s="17"/>
      <c r="K653" s="17"/>
      <c r="L653" s="17"/>
      <c r="N653" s="11">
        <v>43006</v>
      </c>
      <c r="O653" s="12">
        <v>901.95</v>
      </c>
      <c r="P653" s="13">
        <v>2510.06</v>
      </c>
      <c r="Q653" s="12">
        <v>279.42</v>
      </c>
      <c r="R653" s="12">
        <v>228.67</v>
      </c>
      <c r="S653" s="12">
        <v>434.7</v>
      </c>
      <c r="T653" s="12">
        <v>130.22999999999999</v>
      </c>
      <c r="U653" s="12">
        <v>400.2</v>
      </c>
      <c r="V653" s="12">
        <v>750.29</v>
      </c>
      <c r="W653" s="13">
        <v>4174.7299999999996</v>
      </c>
      <c r="Y653" s="21">
        <f>(O653-O652)/O652</f>
        <v>2.6345627959714585E-3</v>
      </c>
      <c r="Z653" s="21">
        <f>(P653-P652)/P652</f>
        <v>1.2046078243665764E-3</v>
      </c>
      <c r="AA653" s="21">
        <f>(Q653-Q652)/Q652</f>
        <v>-4.0987988737212723E-3</v>
      </c>
      <c r="AB653" s="31">
        <v>0</v>
      </c>
      <c r="AC653" s="21">
        <f>(S653-S652)/S652</f>
        <v>1.1515430677107325E-3</v>
      </c>
      <c r="AD653" s="21">
        <f>(T653-T652)/T652</f>
        <v>2.463243784158211E-3</v>
      </c>
      <c r="AE653" s="21">
        <f>(U653-U652)/U652</f>
        <v>-5.1457975986277703E-3</v>
      </c>
      <c r="AF653" s="21">
        <f>(V653-V652)/V652</f>
        <v>6.9354602077968154E-4</v>
      </c>
      <c r="AG653" s="21">
        <f>(W653-W652)/W652</f>
        <v>-6.1752053839031649E-3</v>
      </c>
    </row>
    <row r="654" spans="4:33" x14ac:dyDescent="0.2">
      <c r="D654" s="16"/>
      <c r="E654" s="17"/>
      <c r="F654" s="17"/>
      <c r="G654" s="17"/>
      <c r="H654" s="17"/>
      <c r="I654" s="17"/>
      <c r="J654" s="17"/>
      <c r="K654" s="17"/>
      <c r="L654" s="17"/>
      <c r="N654" s="11">
        <v>43007</v>
      </c>
      <c r="O654" s="12">
        <v>903.98</v>
      </c>
      <c r="P654" s="13">
        <v>2519.36</v>
      </c>
      <c r="Q654" s="12">
        <v>281.86</v>
      </c>
      <c r="R654" s="12">
        <v>228.69</v>
      </c>
      <c r="S654" s="12">
        <v>434.96</v>
      </c>
      <c r="T654" s="12">
        <v>130.44999999999999</v>
      </c>
      <c r="U654" s="12">
        <v>399.31</v>
      </c>
      <c r="V654" s="12">
        <v>748.02</v>
      </c>
      <c r="W654" s="13">
        <v>4163.07</v>
      </c>
      <c r="Y654" s="21">
        <f>(O654-O653)/O653</f>
        <v>2.2506790842064112E-3</v>
      </c>
      <c r="Z654" s="21">
        <f>(P654-P653)/P653</f>
        <v>3.7050907149630613E-3</v>
      </c>
      <c r="AA654" s="21">
        <f>(Q654-Q653)/Q653</f>
        <v>8.7323742037076716E-3</v>
      </c>
      <c r="AB654" s="31">
        <v>0</v>
      </c>
      <c r="AC654" s="21">
        <f>(S654-S653)/S653</f>
        <v>5.9811364159188156E-4</v>
      </c>
      <c r="AD654" s="21">
        <f>(T654-T653)/T653</f>
        <v>1.6893188973354748E-3</v>
      </c>
      <c r="AE654" s="21">
        <f>(U654-U653)/U653</f>
        <v>-2.2238880559719799E-3</v>
      </c>
      <c r="AF654" s="21">
        <f>(V654-V653)/V653</f>
        <v>-3.025496807900921E-3</v>
      </c>
      <c r="AG654" s="21">
        <f>(W654-W653)/W653</f>
        <v>-2.7929949960835447E-3</v>
      </c>
    </row>
    <row r="655" spans="4:33" x14ac:dyDescent="0.2">
      <c r="D655" s="16"/>
      <c r="E655" s="17"/>
      <c r="F655" s="17"/>
      <c r="G655" s="17"/>
      <c r="H655" s="17"/>
      <c r="I655" s="17"/>
      <c r="J655" s="17"/>
      <c r="K655" s="17"/>
      <c r="L655" s="17"/>
      <c r="N655" s="11">
        <v>43010</v>
      </c>
      <c r="O655" s="12">
        <v>916.99</v>
      </c>
      <c r="P655" s="13">
        <v>2529.12</v>
      </c>
      <c r="Q655" s="12">
        <v>282.26</v>
      </c>
      <c r="R655" s="12">
        <v>228.7</v>
      </c>
      <c r="S655" s="12">
        <v>435.08</v>
      </c>
      <c r="T655" s="12">
        <v>129.74</v>
      </c>
      <c r="U655" s="12">
        <v>393.98</v>
      </c>
      <c r="V655" s="12">
        <v>742.78</v>
      </c>
      <c r="W655" s="13">
        <v>4409.32</v>
      </c>
      <c r="Y655" s="21">
        <f>(O655-O654)/O654</f>
        <v>1.4391911325471792E-2</v>
      </c>
      <c r="Z655" s="21">
        <f>(P655-P654)/P654</f>
        <v>3.8739997459671357E-3</v>
      </c>
      <c r="AA655" s="21">
        <f>(Q655-Q654)/Q654</f>
        <v>1.4191442560135431E-3</v>
      </c>
      <c r="AB655" s="31">
        <v>0</v>
      </c>
      <c r="AC655" s="21">
        <f>(S655-S654)/S654</f>
        <v>2.7588743792533694E-4</v>
      </c>
      <c r="AD655" s="21">
        <f>(T655-T654)/T654</f>
        <v>-5.4426983518587931E-3</v>
      </c>
      <c r="AE655" s="21">
        <f>(U655-U654)/U654</f>
        <v>-1.3348025343717873E-2</v>
      </c>
      <c r="AF655" s="21">
        <f>(V655-V654)/V654</f>
        <v>-7.0051602898318346E-3</v>
      </c>
      <c r="AG655" s="21">
        <f>(W655-W654)/W654</f>
        <v>5.9151059194296522E-2</v>
      </c>
    </row>
    <row r="656" spans="4:33" x14ac:dyDescent="0.2">
      <c r="D656" s="16"/>
      <c r="E656" s="17"/>
      <c r="F656" s="17"/>
      <c r="G656" s="17"/>
      <c r="H656" s="17"/>
      <c r="I656" s="17"/>
      <c r="J656" s="17"/>
      <c r="K656" s="17"/>
      <c r="L656" s="17"/>
      <c r="N656" s="11">
        <v>43011</v>
      </c>
      <c r="O656" s="12">
        <v>918.72</v>
      </c>
      <c r="P656" s="13">
        <v>2534.58</v>
      </c>
      <c r="Q656" s="12">
        <v>286.05</v>
      </c>
      <c r="R656" s="12">
        <v>228.7</v>
      </c>
      <c r="S656" s="12">
        <v>435.77</v>
      </c>
      <c r="T656" s="12">
        <v>129.66999999999999</v>
      </c>
      <c r="U656" s="12">
        <v>393.85</v>
      </c>
      <c r="V656" s="12">
        <v>742.08</v>
      </c>
      <c r="W656" s="13">
        <v>4317.4799999999996</v>
      </c>
      <c r="Y656" s="21">
        <f>(O656-O655)/O655</f>
        <v>1.8866072694358916E-3</v>
      </c>
      <c r="Z656" s="21">
        <f>(P656-P655)/P655</f>
        <v>2.1588536724236242E-3</v>
      </c>
      <c r="AA656" s="21">
        <f>(Q656-Q655)/Q655</f>
        <v>1.3427336498264084E-2</v>
      </c>
      <c r="AB656" s="31">
        <v>0</v>
      </c>
      <c r="AC656" s="21">
        <f>(S656-S655)/S655</f>
        <v>1.5859152339799526E-3</v>
      </c>
      <c r="AD656" s="21">
        <f>(T656-T655)/T655</f>
        <v>-5.3954061970110676E-4</v>
      </c>
      <c r="AE656" s="21">
        <f>(U656-U655)/U655</f>
        <v>-3.2996598812121288E-4</v>
      </c>
      <c r="AF656" s="21">
        <f>(V656-V655)/V655</f>
        <v>-9.424055575001101E-4</v>
      </c>
      <c r="AG656" s="21">
        <f>(W656-W655)/W655</f>
        <v>-2.0828608492919579E-2</v>
      </c>
    </row>
    <row r="657" spans="4:33" x14ac:dyDescent="0.2">
      <c r="D657" s="16"/>
      <c r="E657" s="17"/>
      <c r="F657" s="17"/>
      <c r="G657" s="17"/>
      <c r="H657" s="17"/>
      <c r="I657" s="17"/>
      <c r="J657" s="17"/>
      <c r="K657" s="17"/>
      <c r="L657" s="17"/>
      <c r="N657" s="11">
        <v>43012</v>
      </c>
      <c r="O657" s="12">
        <v>914.86</v>
      </c>
      <c r="P657" s="13">
        <v>2537.7399999999998</v>
      </c>
      <c r="Q657" s="12">
        <v>287.55</v>
      </c>
      <c r="R657" s="12">
        <v>228.7</v>
      </c>
      <c r="S657" s="12">
        <v>435.59</v>
      </c>
      <c r="T657" s="12">
        <v>129.84</v>
      </c>
      <c r="U657" s="12">
        <v>393.73</v>
      </c>
      <c r="V657" s="12">
        <v>743.36</v>
      </c>
      <c r="W657" s="13">
        <v>4229.3599999999997</v>
      </c>
      <c r="Y657" s="21">
        <f>(O657-O656)/O656</f>
        <v>-4.2014977359805094E-3</v>
      </c>
      <c r="Z657" s="21">
        <f>(P657-P656)/P656</f>
        <v>1.2467548864111035E-3</v>
      </c>
      <c r="AA657" s="21">
        <f>(Q657-Q656)/Q656</f>
        <v>5.243838489774515E-3</v>
      </c>
      <c r="AB657" s="31">
        <v>0</v>
      </c>
      <c r="AC657" s="21">
        <f>(S657-S656)/S656</f>
        <v>-4.130619363425817E-4</v>
      </c>
      <c r="AD657" s="21">
        <f>(T657-T656)/T656</f>
        <v>1.3110202822550778E-3</v>
      </c>
      <c r="AE657" s="21">
        <f>(U657-U656)/U656</f>
        <v>-3.0468452456520133E-4</v>
      </c>
      <c r="AF657" s="21">
        <f>(V657-V656)/V656</f>
        <v>1.724881414402723E-3</v>
      </c>
      <c r="AG657" s="21">
        <f>(W657-W656)/W656</f>
        <v>-2.0410054012989034E-2</v>
      </c>
    </row>
    <row r="658" spans="4:33" x14ac:dyDescent="0.2">
      <c r="D658" s="16"/>
      <c r="E658" s="17"/>
      <c r="F658" s="17"/>
      <c r="G658" s="17"/>
      <c r="H658" s="17"/>
      <c r="I658" s="17"/>
      <c r="J658" s="17"/>
      <c r="K658" s="17"/>
      <c r="L658" s="17"/>
      <c r="N658" s="11">
        <v>43013</v>
      </c>
      <c r="O658" s="12">
        <v>916.74</v>
      </c>
      <c r="P658" s="13">
        <v>2552.0700000000002</v>
      </c>
      <c r="Q658" s="12">
        <v>287.94</v>
      </c>
      <c r="R658" s="12">
        <v>228.7</v>
      </c>
      <c r="S658" s="12">
        <v>435.25</v>
      </c>
      <c r="T658" s="12">
        <v>128.91999999999999</v>
      </c>
      <c r="U658" s="12">
        <v>398.7</v>
      </c>
      <c r="V658" s="12">
        <v>741.27</v>
      </c>
      <c r="W658" s="13">
        <v>4328.41</v>
      </c>
      <c r="Y658" s="21">
        <f>(O658-O657)/O657</f>
        <v>2.0549592287344462E-3</v>
      </c>
      <c r="Z658" s="21">
        <f>(P658-P657)/P657</f>
        <v>5.6467565629262188E-3</v>
      </c>
      <c r="AA658" s="21">
        <f>(Q658-Q657)/Q657</f>
        <v>1.3562858633280694E-3</v>
      </c>
      <c r="AB658" s="31">
        <v>0</v>
      </c>
      <c r="AC658" s="21">
        <f>(S658-S657)/S657</f>
        <v>-7.8055051768859476E-4</v>
      </c>
      <c r="AD658" s="21">
        <f>(T658-T657)/T657</f>
        <v>-7.085643869377818E-3</v>
      </c>
      <c r="AE658" s="21">
        <f>(U658-U657)/U657</f>
        <v>1.2622863383536865E-2</v>
      </c>
      <c r="AF658" s="21">
        <f>(V658-V657)/V657</f>
        <v>-2.8115583297460608E-3</v>
      </c>
      <c r="AG658" s="21">
        <f>(W658-W657)/W657</f>
        <v>2.3419619044016161E-2</v>
      </c>
    </row>
    <row r="659" spans="4:33" x14ac:dyDescent="0.2">
      <c r="D659" s="16"/>
      <c r="E659" s="17"/>
      <c r="F659" s="17"/>
      <c r="G659" s="17"/>
      <c r="H659" s="17"/>
      <c r="I659" s="17"/>
      <c r="J659" s="17"/>
      <c r="K659" s="17"/>
      <c r="L659" s="17"/>
      <c r="N659" s="11">
        <v>43014</v>
      </c>
      <c r="O659" s="12">
        <v>915.1</v>
      </c>
      <c r="P659" s="13">
        <v>2549.33</v>
      </c>
      <c r="Q659" s="12">
        <v>288</v>
      </c>
      <c r="R659" s="12">
        <v>228.73</v>
      </c>
      <c r="S659" s="12">
        <v>435.06</v>
      </c>
      <c r="T659" s="12">
        <v>128.72999999999999</v>
      </c>
      <c r="U659" s="12">
        <v>391.85</v>
      </c>
      <c r="V659" s="12">
        <v>742.26</v>
      </c>
      <c r="W659" s="13">
        <v>4370.8100000000004</v>
      </c>
      <c r="Y659" s="21">
        <f>(O659-O658)/O658</f>
        <v>-1.7889477932674328E-3</v>
      </c>
      <c r="Z659" s="21">
        <f>(P659-P658)/P658</f>
        <v>-1.0736382622734627E-3</v>
      </c>
      <c r="AA659" s="21">
        <f>(Q659-Q658)/Q658</f>
        <v>2.0837674515524857E-4</v>
      </c>
      <c r="AB659" s="31">
        <v>0</v>
      </c>
      <c r="AC659" s="21">
        <f>(S659-S658)/S658</f>
        <v>-4.3653072946581899E-4</v>
      </c>
      <c r="AD659" s="21">
        <f>(T659-T658)/T658</f>
        <v>-1.4737821905057224E-3</v>
      </c>
      <c r="AE659" s="21">
        <f>(U659-U658)/U658</f>
        <v>-1.7180837722598361E-2</v>
      </c>
      <c r="AF659" s="21">
        <f>(V659-V658)/V658</f>
        <v>1.3355457525598084E-3</v>
      </c>
      <c r="AG659" s="21">
        <f>(W659-W658)/W658</f>
        <v>9.7957448578116554E-3</v>
      </c>
    </row>
    <row r="660" spans="4:33" x14ac:dyDescent="0.2">
      <c r="D660" s="16"/>
      <c r="E660" s="17"/>
      <c r="F660" s="17"/>
      <c r="G660" s="17"/>
      <c r="H660" s="17"/>
      <c r="I660" s="17"/>
      <c r="J660" s="17"/>
      <c r="K660" s="17"/>
      <c r="L660" s="17"/>
      <c r="N660" s="11">
        <v>43017</v>
      </c>
      <c r="O660" s="12">
        <v>910.72</v>
      </c>
      <c r="P660" s="13">
        <v>2544.73</v>
      </c>
      <c r="Q660" s="12">
        <v>287.20999999999998</v>
      </c>
      <c r="R660" s="12">
        <v>228.73</v>
      </c>
      <c r="S660" s="12">
        <v>435.06</v>
      </c>
      <c r="T660" s="12">
        <v>129.15</v>
      </c>
      <c r="U660" s="12">
        <v>392.46</v>
      </c>
      <c r="V660" s="12">
        <v>748.14</v>
      </c>
      <c r="W660" s="13">
        <v>4772.0200000000004</v>
      </c>
      <c r="Y660" s="21">
        <f>(O660-O659)/O659</f>
        <v>-4.7863621462135237E-3</v>
      </c>
      <c r="Z660" s="21">
        <f>(P660-P659)/P659</f>
        <v>-1.8043956647432499E-3</v>
      </c>
      <c r="AA660" s="21">
        <f>(Q660-Q659)/Q659</f>
        <v>-2.7430555555556266E-3</v>
      </c>
      <c r="AB660" s="31">
        <v>0</v>
      </c>
      <c r="AC660" s="21">
        <f>(S660-S659)/S659</f>
        <v>0</v>
      </c>
      <c r="AD660" s="21">
        <f>(T660-T659)/T659</f>
        <v>3.2626427406200259E-3</v>
      </c>
      <c r="AE660" s="21">
        <f>(U660-U659)/U659</f>
        <v>1.5567181319381313E-3</v>
      </c>
      <c r="AF660" s="21">
        <f>(V660-V659)/V659</f>
        <v>7.9217524856519221E-3</v>
      </c>
      <c r="AG660" s="21">
        <f>(W660-W659)/W659</f>
        <v>9.1793054376648725E-2</v>
      </c>
    </row>
    <row r="661" spans="4:33" x14ac:dyDescent="0.2">
      <c r="D661" s="16"/>
      <c r="E661" s="17"/>
      <c r="F661" s="17"/>
      <c r="G661" s="17"/>
      <c r="H661" s="17"/>
      <c r="I661" s="17"/>
      <c r="J661" s="17"/>
      <c r="K661" s="17"/>
      <c r="L661" s="17"/>
      <c r="N661" s="11">
        <v>43018</v>
      </c>
      <c r="O661" s="12">
        <v>912.5</v>
      </c>
      <c r="P661" s="13">
        <v>2550.64</v>
      </c>
      <c r="Q661" s="12">
        <v>289.38</v>
      </c>
      <c r="R661" s="12">
        <v>228.73</v>
      </c>
      <c r="S661" s="12">
        <v>435.68</v>
      </c>
      <c r="T661" s="12">
        <v>129.97999999999999</v>
      </c>
      <c r="U661" s="12">
        <v>398.51</v>
      </c>
      <c r="V661" s="12">
        <v>753.26</v>
      </c>
      <c r="W661" s="13">
        <v>4781.99</v>
      </c>
      <c r="Y661" s="21">
        <f>(O661-O660)/O660</f>
        <v>1.9544975404075598E-3</v>
      </c>
      <c r="Z661" s="21">
        <f>(P661-P660)/P660</f>
        <v>2.3224467821732972E-3</v>
      </c>
      <c r="AA661" s="21">
        <f>(Q661-Q660)/Q660</f>
        <v>7.5554472337314724E-3</v>
      </c>
      <c r="AB661" s="31">
        <v>0</v>
      </c>
      <c r="AC661" s="21">
        <f>(S661-S660)/S660</f>
        <v>1.4250907920746669E-3</v>
      </c>
      <c r="AD661" s="21">
        <f>(T661-T660)/T660</f>
        <v>6.4266356949282547E-3</v>
      </c>
      <c r="AE661" s="21">
        <f>(U661-U660)/U660</f>
        <v>1.5415583753758375E-2</v>
      </c>
      <c r="AF661" s="21">
        <f>(V661-V660)/V660</f>
        <v>6.8436388911166423E-3</v>
      </c>
      <c r="AG661" s="21">
        <f>(W661-W660)/W660</f>
        <v>2.0892619896813809E-3</v>
      </c>
    </row>
    <row r="662" spans="4:33" x14ac:dyDescent="0.2">
      <c r="D662" s="16"/>
      <c r="E662" s="17"/>
      <c r="F662" s="17"/>
      <c r="G662" s="17"/>
      <c r="H662" s="17"/>
      <c r="I662" s="17"/>
      <c r="J662" s="17"/>
      <c r="K662" s="17"/>
      <c r="L662" s="17"/>
      <c r="N662" s="11">
        <v>43019</v>
      </c>
      <c r="O662" s="12">
        <v>910.54</v>
      </c>
      <c r="P662" s="13">
        <v>2555.2399999999998</v>
      </c>
      <c r="Q662" s="12">
        <v>289.82</v>
      </c>
      <c r="R662" s="12">
        <v>228.74</v>
      </c>
      <c r="S662" s="12">
        <v>435.7</v>
      </c>
      <c r="T662" s="12">
        <v>129.94999999999999</v>
      </c>
      <c r="U662" s="12">
        <v>399.64</v>
      </c>
      <c r="V662" s="12">
        <v>750.41</v>
      </c>
      <c r="W662" s="13">
        <v>4826.4799999999996</v>
      </c>
      <c r="Y662" s="21">
        <f>(O662-O661)/O661</f>
        <v>-2.147945205479492E-3</v>
      </c>
      <c r="Z662" s="21">
        <f>(P662-P661)/P661</f>
        <v>1.8034689332872963E-3</v>
      </c>
      <c r="AA662" s="21">
        <f>(Q662-Q661)/Q661</f>
        <v>1.5204920865298146E-3</v>
      </c>
      <c r="AB662" s="31">
        <v>0</v>
      </c>
      <c r="AC662" s="21">
        <f>(S662-S661)/S661</f>
        <v>4.5905251560736802E-5</v>
      </c>
      <c r="AD662" s="21">
        <f>(T662-T661)/T661</f>
        <v>-2.3080473919065349E-4</v>
      </c>
      <c r="AE662" s="21">
        <f>(U662-U661)/U661</f>
        <v>2.8355624702014891E-3</v>
      </c>
      <c r="AF662" s="21">
        <f>(V662-V661)/V661</f>
        <v>-3.7835541512890938E-3</v>
      </c>
      <c r="AG662" s="21">
        <f>(W662-W661)/W661</f>
        <v>9.3036581004978646E-3</v>
      </c>
    </row>
    <row r="663" spans="4:33" x14ac:dyDescent="0.2">
      <c r="D663" s="16"/>
      <c r="E663" s="17"/>
      <c r="F663" s="17"/>
      <c r="G663" s="17"/>
      <c r="H663" s="17"/>
      <c r="I663" s="17"/>
      <c r="J663" s="17"/>
      <c r="K663" s="17"/>
      <c r="L663" s="17"/>
      <c r="N663" s="11">
        <v>43020</v>
      </c>
      <c r="O663" s="12">
        <v>909.43</v>
      </c>
      <c r="P663" s="13">
        <v>2550.9299999999998</v>
      </c>
      <c r="Q663" s="12">
        <v>290.86</v>
      </c>
      <c r="R663" s="12">
        <v>228.75</v>
      </c>
      <c r="S663" s="12">
        <v>436.14</v>
      </c>
      <c r="T663" s="12">
        <v>130.04</v>
      </c>
      <c r="U663" s="12">
        <v>398.1</v>
      </c>
      <c r="V663" s="12">
        <v>754.83</v>
      </c>
      <c r="W663" s="13">
        <v>5446.91</v>
      </c>
      <c r="Y663" s="21">
        <f>(O663-O662)/O662</f>
        <v>-1.2190568234234781E-3</v>
      </c>
      <c r="Z663" s="21">
        <f>(P663-P662)/P662</f>
        <v>-1.6867300136190518E-3</v>
      </c>
      <c r="AA663" s="21">
        <f>(Q663-Q662)/Q662</f>
        <v>3.5884342005383357E-3</v>
      </c>
      <c r="AB663" s="31">
        <v>0</v>
      </c>
      <c r="AC663" s="21">
        <f>(S663-S662)/S662</f>
        <v>1.0098691760385534E-3</v>
      </c>
      <c r="AD663" s="21">
        <f>(T663-T662)/T662</f>
        <v>6.9257406694885277E-4</v>
      </c>
      <c r="AE663" s="21">
        <f>(U663-U662)/U662</f>
        <v>-3.8534681213090874E-3</v>
      </c>
      <c r="AF663" s="21">
        <f>(V663-V662)/V662</f>
        <v>5.8901134046722096E-3</v>
      </c>
      <c r="AG663" s="21">
        <f>(W663-W662)/W662</f>
        <v>0.12854709850657214</v>
      </c>
    </row>
    <row r="664" spans="4:33" x14ac:dyDescent="0.2">
      <c r="D664" s="16"/>
      <c r="E664" s="17"/>
      <c r="F664" s="17"/>
      <c r="G664" s="17"/>
      <c r="H664" s="17"/>
      <c r="I664" s="17"/>
      <c r="J664" s="17"/>
      <c r="K664" s="17"/>
      <c r="L664" s="17"/>
      <c r="N664" s="11">
        <v>43021</v>
      </c>
      <c r="O664" s="12">
        <v>908.37</v>
      </c>
      <c r="P664" s="13">
        <v>2553.17</v>
      </c>
      <c r="Q664" s="12">
        <v>292.14999999999998</v>
      </c>
      <c r="R664" s="12">
        <v>228.77</v>
      </c>
      <c r="S664" s="12">
        <v>437.13</v>
      </c>
      <c r="T664" s="12">
        <v>130.65</v>
      </c>
      <c r="U664" s="12">
        <v>402.8</v>
      </c>
      <c r="V664" s="12">
        <v>759.55</v>
      </c>
      <c r="W664" s="13">
        <v>5647.21</v>
      </c>
      <c r="Y664" s="21">
        <f>(O664-O663)/O663</f>
        <v>-1.165565244163867E-3</v>
      </c>
      <c r="Z664" s="21">
        <f>(P664-P663)/P663</f>
        <v>8.7811112025819467E-4</v>
      </c>
      <c r="AA664" s="21">
        <f>(Q664-Q663)/Q663</f>
        <v>4.435123427078194E-3</v>
      </c>
      <c r="AB664" s="31">
        <v>0</v>
      </c>
      <c r="AC664" s="21">
        <f>(S664-S663)/S663</f>
        <v>2.2699133305819443E-3</v>
      </c>
      <c r="AD664" s="21">
        <f>(T664-T663)/T663</f>
        <v>4.6908643494310495E-3</v>
      </c>
      <c r="AE664" s="21">
        <f>(U664-U663)/U663</f>
        <v>1.1806078874654581E-2</v>
      </c>
      <c r="AF664" s="21">
        <f>(V664-V663)/V663</f>
        <v>6.2530636037252275E-3</v>
      </c>
      <c r="AG664" s="21">
        <f>(W664-W663)/W663</f>
        <v>3.6773142937922637E-2</v>
      </c>
    </row>
    <row r="665" spans="4:33" x14ac:dyDescent="0.2">
      <c r="D665" s="16"/>
      <c r="E665" s="17"/>
      <c r="F665" s="17"/>
      <c r="G665" s="17"/>
      <c r="H665" s="17"/>
      <c r="I665" s="17"/>
      <c r="J665" s="17"/>
      <c r="K665" s="17"/>
      <c r="L665" s="17"/>
      <c r="N665" s="11">
        <v>43024</v>
      </c>
      <c r="O665" s="12">
        <v>908.14</v>
      </c>
      <c r="P665" s="13">
        <v>2557.64</v>
      </c>
      <c r="Q665" s="12">
        <v>293.64999999999998</v>
      </c>
      <c r="R665" s="12">
        <v>228.77</v>
      </c>
      <c r="S665" s="12">
        <v>436.85</v>
      </c>
      <c r="T665" s="12">
        <v>130.55000000000001</v>
      </c>
      <c r="U665" s="12">
        <v>404.66</v>
      </c>
      <c r="V665" s="12">
        <v>758.62</v>
      </c>
      <c r="W665" s="13">
        <v>5725.59</v>
      </c>
      <c r="Y665" s="21">
        <f>(O665-O664)/O664</f>
        <v>-2.5320078822508251E-4</v>
      </c>
      <c r="Z665" s="21">
        <f>(P665-P664)/P664</f>
        <v>1.7507647356031129E-3</v>
      </c>
      <c r="AA665" s="21">
        <f>(Q665-Q664)/Q664</f>
        <v>5.1343487934280337E-3</v>
      </c>
      <c r="AB665" s="31">
        <v>0</v>
      </c>
      <c r="AC665" s="21">
        <f>(S665-S664)/S664</f>
        <v>-6.4054171527914516E-4</v>
      </c>
      <c r="AD665" s="21">
        <f>(T665-T664)/T664</f>
        <v>-7.6540375047833378E-4</v>
      </c>
      <c r="AE665" s="21">
        <f>(U665-U664)/U664</f>
        <v>4.6176762661370744E-3</v>
      </c>
      <c r="AF665" s="21">
        <f>(V665-V664)/V664</f>
        <v>-1.2244091896517018E-3</v>
      </c>
      <c r="AG665" s="21">
        <f>(W665-W664)/W664</f>
        <v>1.3879420103024344E-2</v>
      </c>
    </row>
    <row r="666" spans="4:33" x14ac:dyDescent="0.2">
      <c r="D666" s="16"/>
      <c r="E666" s="17"/>
      <c r="F666" s="17"/>
      <c r="G666" s="17"/>
      <c r="H666" s="17"/>
      <c r="I666" s="17"/>
      <c r="J666" s="17"/>
      <c r="K666" s="17"/>
      <c r="L666" s="17"/>
      <c r="N666" s="11">
        <v>43025</v>
      </c>
      <c r="O666" s="12">
        <v>905.2</v>
      </c>
      <c r="P666" s="13">
        <v>2559.36</v>
      </c>
      <c r="Q666" s="12">
        <v>291.76</v>
      </c>
      <c r="R666" s="12">
        <v>228.78</v>
      </c>
      <c r="S666" s="12">
        <v>437.22</v>
      </c>
      <c r="T666" s="12">
        <v>130.13999999999999</v>
      </c>
      <c r="U666" s="12">
        <v>403.24</v>
      </c>
      <c r="V666" s="12">
        <v>748.84</v>
      </c>
      <c r="W666" s="13">
        <v>5605.51</v>
      </c>
      <c r="Y666" s="21">
        <f>(O666-O665)/O665</f>
        <v>-3.2373863060760908E-3</v>
      </c>
      <c r="Z666" s="21">
        <f>(P666-P665)/P665</f>
        <v>6.7249495628792747E-4</v>
      </c>
      <c r="AA666" s="21">
        <f>(Q666-Q665)/Q665</f>
        <v>-6.4362336114421473E-3</v>
      </c>
      <c r="AB666" s="31">
        <v>0</v>
      </c>
      <c r="AC666" s="21">
        <f>(S666-S665)/S665</f>
        <v>8.469726450726898E-4</v>
      </c>
      <c r="AD666" s="21">
        <f>(T666-T665)/T665</f>
        <v>-3.1405591727309457E-3</v>
      </c>
      <c r="AE666" s="21">
        <f>(U666-U665)/U665</f>
        <v>-3.5091187663718079E-3</v>
      </c>
      <c r="AF666" s="21">
        <f>(V666-V665)/V665</f>
        <v>-1.2891829901663512E-2</v>
      </c>
      <c r="AG666" s="21">
        <f>(W666-W665)/W665</f>
        <v>-2.0972511129857346E-2</v>
      </c>
    </row>
    <row r="667" spans="4:33" x14ac:dyDescent="0.2">
      <c r="D667" s="16"/>
      <c r="E667" s="17"/>
      <c r="F667" s="17"/>
      <c r="G667" s="17"/>
      <c r="H667" s="17"/>
      <c r="I667" s="17"/>
      <c r="J667" s="17"/>
      <c r="K667" s="17"/>
      <c r="L667" s="17"/>
      <c r="N667" s="11">
        <v>43026</v>
      </c>
      <c r="O667" s="12">
        <v>911.58</v>
      </c>
      <c r="P667" s="13">
        <v>2561.2600000000002</v>
      </c>
      <c r="Q667" s="12">
        <v>292.02</v>
      </c>
      <c r="R667" s="12">
        <v>228.79</v>
      </c>
      <c r="S667" s="12">
        <v>436.34</v>
      </c>
      <c r="T667" s="12">
        <v>130.21</v>
      </c>
      <c r="U667" s="12">
        <v>403.32</v>
      </c>
      <c r="V667" s="12">
        <v>746.97</v>
      </c>
      <c r="W667" s="13">
        <v>5590.69</v>
      </c>
      <c r="Y667" s="21">
        <f>(O667-O666)/O666</f>
        <v>7.0481661511268175E-3</v>
      </c>
      <c r="Z667" s="21">
        <f>(P667-P666)/P666</f>
        <v>7.4237309327335383E-4</v>
      </c>
      <c r="AA667" s="21">
        <f>(Q667-Q666)/Q666</f>
        <v>8.9114340553876788E-4</v>
      </c>
      <c r="AB667" s="31">
        <v>0</v>
      </c>
      <c r="AC667" s="21">
        <f>(S667-S666)/S666</f>
        <v>-2.0127167101231698E-3</v>
      </c>
      <c r="AD667" s="21">
        <f>(T667-T666)/T666</f>
        <v>5.378822806210359E-4</v>
      </c>
      <c r="AE667" s="21">
        <f>(U667-U666)/U666</f>
        <v>1.9839301656577742E-4</v>
      </c>
      <c r="AF667" s="21">
        <f>(V667-V666)/V666</f>
        <v>-2.4971956626248658E-3</v>
      </c>
      <c r="AG667" s="21">
        <f>(W667-W666)/W666</f>
        <v>-2.6438272342749576E-3</v>
      </c>
    </row>
    <row r="668" spans="4:33" x14ac:dyDescent="0.2">
      <c r="D668" s="16"/>
      <c r="E668" s="17"/>
      <c r="F668" s="17"/>
      <c r="G668" s="17"/>
      <c r="H668" s="17"/>
      <c r="I668" s="17"/>
      <c r="J668" s="17"/>
      <c r="K668" s="17"/>
      <c r="L668" s="17"/>
      <c r="N668" s="11">
        <v>43027</v>
      </c>
      <c r="O668" s="12">
        <v>908.54</v>
      </c>
      <c r="P668" s="13">
        <v>2562.1</v>
      </c>
      <c r="Q668" s="12">
        <v>289.76</v>
      </c>
      <c r="R668" s="12">
        <v>228.79</v>
      </c>
      <c r="S668" s="12">
        <v>436.75</v>
      </c>
      <c r="T668" s="12">
        <v>130.96</v>
      </c>
      <c r="U668" s="12">
        <v>401.03</v>
      </c>
      <c r="V668" s="12">
        <v>751.05</v>
      </c>
      <c r="W668" s="13">
        <v>5708.52</v>
      </c>
      <c r="Y668" s="21">
        <f>(O668-O667)/O667</f>
        <v>-3.3348691283267263E-3</v>
      </c>
      <c r="Z668" s="21">
        <f>(P668-P667)/P667</f>
        <v>3.2796358042513869E-4</v>
      </c>
      <c r="AA668" s="21">
        <f>(Q668-Q667)/Q667</f>
        <v>-7.7391959454831552E-3</v>
      </c>
      <c r="AB668" s="31">
        <v>0</v>
      </c>
      <c r="AC668" s="21">
        <f>(S668-S667)/S667</f>
        <v>9.396342301875259E-4</v>
      </c>
      <c r="AD668" s="21">
        <f>(T668-T667)/T667</f>
        <v>5.7599262729437061E-3</v>
      </c>
      <c r="AE668" s="21">
        <f>(U668-U667)/U667</f>
        <v>-5.6778736487157104E-3</v>
      </c>
      <c r="AF668" s="21">
        <f>(V668-V667)/V667</f>
        <v>5.462066749668564E-3</v>
      </c>
      <c r="AG668" s="21">
        <f>(W668-W667)/W667</f>
        <v>2.1076110462215011E-2</v>
      </c>
    </row>
    <row r="669" spans="4:33" x14ac:dyDescent="0.2">
      <c r="D669" s="16"/>
      <c r="E669" s="17"/>
      <c r="F669" s="17"/>
      <c r="G669" s="17"/>
      <c r="H669" s="17"/>
      <c r="I669" s="17"/>
      <c r="J669" s="17"/>
      <c r="K669" s="17"/>
      <c r="L669" s="17"/>
      <c r="N669" s="11">
        <v>43028</v>
      </c>
      <c r="O669" s="12">
        <v>913.75</v>
      </c>
      <c r="P669" s="13">
        <v>2575.21</v>
      </c>
      <c r="Q669" s="12">
        <v>290.23</v>
      </c>
      <c r="R669" s="12">
        <v>228.81</v>
      </c>
      <c r="S669" s="12">
        <v>435.78</v>
      </c>
      <c r="T669" s="12">
        <v>129.91</v>
      </c>
      <c r="U669" s="12">
        <v>402.38</v>
      </c>
      <c r="V669" s="12">
        <v>745.52</v>
      </c>
      <c r="W669" s="13">
        <v>6011.45</v>
      </c>
      <c r="Y669" s="21">
        <f>(O669-O668)/O668</f>
        <v>5.7344750919057349E-3</v>
      </c>
      <c r="Z669" s="21">
        <f>(P669-P668)/P668</f>
        <v>5.1168962960072319E-3</v>
      </c>
      <c r="AA669" s="21">
        <f>(Q669-Q668)/Q668</f>
        <v>1.6220320265047878E-3</v>
      </c>
      <c r="AB669" s="31">
        <v>0</v>
      </c>
      <c r="AC669" s="21">
        <f>(S669-S668)/S668</f>
        <v>-2.2209502003435085E-3</v>
      </c>
      <c r="AD669" s="21">
        <f>(T669-T668)/T668</f>
        <v>-8.0177153329261709E-3</v>
      </c>
      <c r="AE669" s="21">
        <f>(U669-U668)/U668</f>
        <v>3.3663316958831581E-3</v>
      </c>
      <c r="AF669" s="21">
        <f>(V669-V668)/V668</f>
        <v>-7.3630250981958235E-3</v>
      </c>
      <c r="AG669" s="21">
        <f>(W669-W668)/W668</f>
        <v>5.3066293890535438E-2</v>
      </c>
    </row>
    <row r="670" spans="4:33" x14ac:dyDescent="0.2">
      <c r="D670" s="16"/>
      <c r="E670" s="17"/>
      <c r="F670" s="17"/>
      <c r="G670" s="17"/>
      <c r="H670" s="17"/>
      <c r="I670" s="17"/>
      <c r="J670" s="17"/>
      <c r="K670" s="17"/>
      <c r="L670" s="17"/>
      <c r="N670" s="11">
        <v>43031</v>
      </c>
      <c r="O670" s="12">
        <v>908.77</v>
      </c>
      <c r="P670" s="13">
        <v>2564.98</v>
      </c>
      <c r="Q670" s="12">
        <v>289.10000000000002</v>
      </c>
      <c r="R670" s="12">
        <v>228.82</v>
      </c>
      <c r="S670" s="12">
        <v>436.04</v>
      </c>
      <c r="T670" s="12">
        <v>129.76</v>
      </c>
      <c r="U670" s="12">
        <v>402.94</v>
      </c>
      <c r="V670" s="12">
        <v>745.75</v>
      </c>
      <c r="W670" s="13">
        <v>5930.32</v>
      </c>
      <c r="Y670" s="21">
        <f>(O670-O669)/O669</f>
        <v>-5.4500683994528239E-3</v>
      </c>
      <c r="Z670" s="21">
        <f>(P670-P669)/P669</f>
        <v>-3.9724915637948041E-3</v>
      </c>
      <c r="AA670" s="21">
        <f>(Q670-Q669)/Q669</f>
        <v>-3.8934638045687742E-3</v>
      </c>
      <c r="AB670" s="31">
        <v>0</v>
      </c>
      <c r="AC670" s="21">
        <f>(S670-S669)/S669</f>
        <v>5.9663132773428744E-4</v>
      </c>
      <c r="AD670" s="21">
        <f>(T670-T669)/T669</f>
        <v>-1.1546455238242298E-3</v>
      </c>
      <c r="AE670" s="21">
        <f>(U670-U669)/U669</f>
        <v>1.3917192703414738E-3</v>
      </c>
      <c r="AF670" s="21">
        <f>(V670-V669)/V669</f>
        <v>3.0850949672714102E-4</v>
      </c>
      <c r="AG670" s="21">
        <f>(W670-W669)/W669</f>
        <v>-1.3495911967994429E-2</v>
      </c>
    </row>
    <row r="671" spans="4:33" x14ac:dyDescent="0.2">
      <c r="D671" s="16"/>
      <c r="E671" s="17"/>
      <c r="F671" s="17"/>
      <c r="G671" s="17"/>
      <c r="H671" s="17"/>
      <c r="I671" s="17"/>
      <c r="J671" s="17"/>
      <c r="K671" s="17"/>
      <c r="L671" s="17"/>
      <c r="N671" s="11">
        <v>43032</v>
      </c>
      <c r="O671" s="12">
        <v>911.15</v>
      </c>
      <c r="P671" s="13">
        <v>2569.13</v>
      </c>
      <c r="Q671" s="12">
        <v>288.41000000000003</v>
      </c>
      <c r="R671" s="12">
        <v>228.82</v>
      </c>
      <c r="S671" s="12">
        <v>435.66</v>
      </c>
      <c r="T671" s="12">
        <v>129.28</v>
      </c>
      <c r="U671" s="12">
        <v>406.76</v>
      </c>
      <c r="V671" s="12">
        <v>744.24</v>
      </c>
      <c r="W671" s="13">
        <v>5526.64</v>
      </c>
      <c r="Y671" s="21">
        <f>(O671-O670)/O670</f>
        <v>2.6189244803415555E-3</v>
      </c>
      <c r="Z671" s="21">
        <f>(P671-P670)/P670</f>
        <v>1.6179463387629108E-3</v>
      </c>
      <c r="AA671" s="21">
        <f>(Q671-Q670)/Q670</f>
        <v>-2.3867173988239283E-3</v>
      </c>
      <c r="AB671" s="31">
        <v>0</v>
      </c>
      <c r="AC671" s="21">
        <f>(S671-S670)/S670</f>
        <v>-8.7147968076322225E-4</v>
      </c>
      <c r="AD671" s="21">
        <f>(T671-T670)/T670</f>
        <v>-3.6991368680640399E-3</v>
      </c>
      <c r="AE671" s="21">
        <f>(U671-U670)/U670</f>
        <v>9.4803196505683068E-3</v>
      </c>
      <c r="AF671" s="21">
        <f>(V671-V670)/V670</f>
        <v>-2.0248072410325056E-3</v>
      </c>
      <c r="AG671" s="21">
        <f>(W671-W670)/W670</f>
        <v>-6.8070525705189497E-2</v>
      </c>
    </row>
    <row r="672" spans="4:33" x14ac:dyDescent="0.2">
      <c r="D672" s="16"/>
      <c r="E672" s="17"/>
      <c r="F672" s="17"/>
      <c r="G672" s="17"/>
      <c r="H672" s="17"/>
      <c r="I672" s="17"/>
      <c r="J672" s="17"/>
      <c r="K672" s="17"/>
      <c r="L672" s="17"/>
      <c r="N672" s="11">
        <v>43033</v>
      </c>
      <c r="O672" s="12">
        <v>906.82</v>
      </c>
      <c r="P672" s="13">
        <v>2557.15</v>
      </c>
      <c r="Q672" s="12">
        <v>288.73</v>
      </c>
      <c r="R672" s="12">
        <v>228.83</v>
      </c>
      <c r="S672" s="12">
        <v>434.79</v>
      </c>
      <c r="T672" s="12">
        <v>129.58000000000001</v>
      </c>
      <c r="U672" s="12">
        <v>406.44</v>
      </c>
      <c r="V672" s="12">
        <v>744.64</v>
      </c>
      <c r="W672" s="13">
        <v>5750.8</v>
      </c>
      <c r="Y672" s="21">
        <f>(O672-O671)/O671</f>
        <v>-4.752236185040803E-3</v>
      </c>
      <c r="Z672" s="21">
        <f>(P672-P671)/P671</f>
        <v>-4.6630571438580444E-3</v>
      </c>
      <c r="AA672" s="21">
        <f>(Q672-Q671)/Q671</f>
        <v>1.1095315696404186E-3</v>
      </c>
      <c r="AB672" s="31">
        <v>0</v>
      </c>
      <c r="AC672" s="21">
        <f>(S672-S671)/S671</f>
        <v>-1.996970114309334E-3</v>
      </c>
      <c r="AD672" s="21">
        <f>(T672-T671)/T671</f>
        <v>2.3205445544555335E-3</v>
      </c>
      <c r="AE672" s="21">
        <f>(U672-U671)/U671</f>
        <v>-7.8670469072670169E-4</v>
      </c>
      <c r="AF672" s="21">
        <f>(V672-V671)/V671</f>
        <v>5.3746103407499904E-4</v>
      </c>
      <c r="AG672" s="21">
        <f>(W672-W671)/W671</f>
        <v>4.055990619978863E-2</v>
      </c>
    </row>
    <row r="673" spans="4:33" x14ac:dyDescent="0.2">
      <c r="D673" s="16"/>
      <c r="E673" s="17"/>
      <c r="F673" s="17"/>
      <c r="G673" s="17"/>
      <c r="H673" s="17"/>
      <c r="I673" s="17"/>
      <c r="J673" s="17"/>
      <c r="K673" s="17"/>
      <c r="L673" s="17"/>
      <c r="N673" s="11">
        <v>43034</v>
      </c>
      <c r="O673" s="12">
        <v>911.22</v>
      </c>
      <c r="P673" s="13">
        <v>2560.4</v>
      </c>
      <c r="Q673" s="12">
        <v>287.48</v>
      </c>
      <c r="R673" s="12">
        <v>228.84</v>
      </c>
      <c r="S673" s="12">
        <v>434.58</v>
      </c>
      <c r="T673" s="12">
        <v>128.80000000000001</v>
      </c>
      <c r="U673" s="12">
        <v>408.54</v>
      </c>
      <c r="V673" s="12">
        <v>739.17</v>
      </c>
      <c r="W673" s="13">
        <v>5904.83</v>
      </c>
      <c r="Y673" s="21">
        <f>(O673-O672)/O672</f>
        <v>4.85212059725191E-3</v>
      </c>
      <c r="Z673" s="21">
        <f>(P673-P672)/P672</f>
        <v>1.270946170541423E-3</v>
      </c>
      <c r="AA673" s="21">
        <f>(Q673-Q672)/Q672</f>
        <v>-4.329304194229903E-3</v>
      </c>
      <c r="AB673" s="31">
        <v>0</v>
      </c>
      <c r="AC673" s="21">
        <f>(S673-S672)/S672</f>
        <v>-4.8299178913966827E-4</v>
      </c>
      <c r="AD673" s="21">
        <f>(T673-T672)/T672</f>
        <v>-6.0194474455934639E-3</v>
      </c>
      <c r="AE673" s="21">
        <f>(U673-U672)/U672</f>
        <v>5.1668142899321491E-3</v>
      </c>
      <c r="AF673" s="21">
        <f>(V673-V672)/V672</f>
        <v>-7.3458315427589538E-3</v>
      </c>
      <c r="AG673" s="21">
        <f>(W673-W672)/W672</f>
        <v>2.6784099603533375E-2</v>
      </c>
    </row>
    <row r="674" spans="4:33" x14ac:dyDescent="0.2">
      <c r="D674" s="16"/>
      <c r="E674" s="17"/>
      <c r="F674" s="17"/>
      <c r="G674" s="17"/>
      <c r="H674" s="17"/>
      <c r="I674" s="17"/>
      <c r="J674" s="17"/>
      <c r="K674" s="17"/>
      <c r="L674" s="17"/>
      <c r="N674" s="11">
        <v>43035</v>
      </c>
      <c r="O674" s="12">
        <v>916.43</v>
      </c>
      <c r="P674" s="13">
        <v>2581.0700000000002</v>
      </c>
      <c r="Q674" s="12">
        <v>287.54000000000002</v>
      </c>
      <c r="R674" s="12">
        <v>228.86</v>
      </c>
      <c r="S674" s="12">
        <v>435.03</v>
      </c>
      <c r="T674" s="12">
        <v>128.31</v>
      </c>
      <c r="U674" s="12">
        <v>412.04</v>
      </c>
      <c r="V674" s="12">
        <v>740.45</v>
      </c>
      <c r="W674" s="13">
        <v>5780.9</v>
      </c>
      <c r="Y674" s="21">
        <f>(O674-O673)/O673</f>
        <v>5.7176093588814144E-3</v>
      </c>
      <c r="Z674" s="21">
        <f>(P674-P673)/P673</f>
        <v>8.0729573504140263E-3</v>
      </c>
      <c r="AA674" s="21">
        <f>(Q674-Q673)/Q673</f>
        <v>2.0871017114234823E-4</v>
      </c>
      <c r="AB674" s="31">
        <v>0</v>
      </c>
      <c r="AC674" s="21">
        <f>(S674-S673)/S673</f>
        <v>1.0354825348612192E-3</v>
      </c>
      <c r="AD674" s="21">
        <f>(T674-T673)/T673</f>
        <v>-3.8043478260870269E-3</v>
      </c>
      <c r="AE674" s="21">
        <f>(U674-U673)/U673</f>
        <v>8.5670925735546084E-3</v>
      </c>
      <c r="AF674" s="21">
        <f>(V674-V673)/V673</f>
        <v>1.7316720104983785E-3</v>
      </c>
      <c r="AG674" s="21">
        <f>(W674-W673)/W673</f>
        <v>-2.0987903123375319E-2</v>
      </c>
    </row>
    <row r="675" spans="4:33" x14ac:dyDescent="0.2">
      <c r="D675" s="16"/>
      <c r="E675" s="17"/>
      <c r="F675" s="17"/>
      <c r="G675" s="17"/>
      <c r="H675" s="17"/>
      <c r="I675" s="17"/>
      <c r="J675" s="17"/>
      <c r="K675" s="17"/>
      <c r="L675" s="17"/>
      <c r="N675" s="11">
        <v>43038</v>
      </c>
      <c r="O675" s="12">
        <v>903.48</v>
      </c>
      <c r="P675" s="13">
        <v>2572.83</v>
      </c>
      <c r="Q675" s="12">
        <v>288.61</v>
      </c>
      <c r="R675" s="12">
        <v>228.86</v>
      </c>
      <c r="S675" s="12">
        <v>436.69</v>
      </c>
      <c r="T675" s="12">
        <v>129.16999999999999</v>
      </c>
      <c r="U675" s="12">
        <v>413.8</v>
      </c>
      <c r="V675" s="12">
        <v>743.89</v>
      </c>
      <c r="W675" s="13">
        <v>6130.53</v>
      </c>
      <c r="Y675" s="21">
        <f>(O675-O674)/O674</f>
        <v>-1.4130921074168166E-2</v>
      </c>
      <c r="Z675" s="21">
        <f>(P675-P674)/P674</f>
        <v>-3.1924744388955881E-3</v>
      </c>
      <c r="AA675" s="21">
        <f>(Q675-Q674)/Q674</f>
        <v>3.7212213952841104E-3</v>
      </c>
      <c r="AB675" s="31">
        <v>0</v>
      </c>
      <c r="AC675" s="21">
        <f>(S675-S674)/S674</f>
        <v>3.8158287934166035E-3</v>
      </c>
      <c r="AD675" s="21">
        <f>(T675-T674)/T674</f>
        <v>6.7025173408150982E-3</v>
      </c>
      <c r="AE675" s="21">
        <f>(U675-U674)/U674</f>
        <v>4.2714299582564579E-3</v>
      </c>
      <c r="AF675" s="21">
        <f>(V675-V674)/V674</f>
        <v>4.6458234857180642E-3</v>
      </c>
      <c r="AG675" s="21">
        <f>(W675-W674)/W674</f>
        <v>6.0480202044664345E-2</v>
      </c>
    </row>
    <row r="676" spans="4:33" x14ac:dyDescent="0.2">
      <c r="D676" s="16"/>
      <c r="E676" s="17"/>
      <c r="F676" s="17"/>
      <c r="G676" s="17"/>
      <c r="H676" s="17"/>
      <c r="I676" s="17"/>
      <c r="J676" s="17"/>
      <c r="K676" s="17"/>
      <c r="L676" s="17"/>
      <c r="N676" s="11">
        <v>43039</v>
      </c>
      <c r="O676" s="12">
        <v>912.04</v>
      </c>
      <c r="P676" s="13">
        <v>2575.2600000000002</v>
      </c>
      <c r="Q676" s="12">
        <v>288.99</v>
      </c>
      <c r="R676" s="12">
        <v>228.87</v>
      </c>
      <c r="S676" s="12">
        <v>436.59</v>
      </c>
      <c r="T676" s="12">
        <v>129.61000000000001</v>
      </c>
      <c r="U676" s="12">
        <v>415.14</v>
      </c>
      <c r="V676" s="12">
        <v>739.69</v>
      </c>
      <c r="W676" s="13">
        <v>6468.4</v>
      </c>
      <c r="Y676" s="21">
        <f>(O676-O675)/O675</f>
        <v>9.4744764687651577E-3</v>
      </c>
      <c r="Z676" s="21">
        <f>(P676-P675)/P675</f>
        <v>9.4448525553584618E-4</v>
      </c>
      <c r="AA676" s="21">
        <f>(Q676-Q675)/Q675</f>
        <v>1.316655694535863E-3</v>
      </c>
      <c r="AB676" s="31">
        <v>0</v>
      </c>
      <c r="AC676" s="21">
        <f>(S676-S675)/S675</f>
        <v>-2.2899539719256851E-4</v>
      </c>
      <c r="AD676" s="21">
        <f>(T676-T675)/T675</f>
        <v>3.4063637067432546E-3</v>
      </c>
      <c r="AE676" s="21">
        <f>(U676-U675)/U675</f>
        <v>3.2382793620105727E-3</v>
      </c>
      <c r="AF676" s="21">
        <f>(V676-V675)/V675</f>
        <v>-5.6459960478026754E-3</v>
      </c>
      <c r="AG676" s="21">
        <f>(W676-W675)/W675</f>
        <v>5.5112690093678668E-2</v>
      </c>
    </row>
    <row r="677" spans="4:33" x14ac:dyDescent="0.2">
      <c r="D677" s="16"/>
      <c r="E677" s="17"/>
      <c r="F677" s="17"/>
      <c r="G677" s="17"/>
      <c r="H677" s="17"/>
      <c r="I677" s="17"/>
      <c r="J677" s="17"/>
      <c r="K677" s="17"/>
      <c r="L677" s="17"/>
      <c r="N677" s="11">
        <v>43040</v>
      </c>
      <c r="O677" s="12">
        <v>906.42</v>
      </c>
      <c r="P677" s="13">
        <v>2579.36</v>
      </c>
      <c r="Q677" s="12">
        <v>290.7</v>
      </c>
      <c r="R677" s="12">
        <v>228.86</v>
      </c>
      <c r="S677" s="12">
        <v>436.41</v>
      </c>
      <c r="T677" s="12">
        <v>129.41</v>
      </c>
      <c r="U677" s="12">
        <v>415.16</v>
      </c>
      <c r="V677" s="12">
        <v>743.65</v>
      </c>
      <c r="W677" s="13">
        <v>6767.31</v>
      </c>
      <c r="Y677" s="21">
        <f>(O677-O676)/O676</f>
        <v>-6.1620104381386832E-3</v>
      </c>
      <c r="Z677" s="21">
        <f>(P677-P676)/P676</f>
        <v>1.5920722567818041E-3</v>
      </c>
      <c r="AA677" s="21">
        <f>(Q677-Q676)/Q676</f>
        <v>5.9171597633135382E-3</v>
      </c>
      <c r="AB677" s="31">
        <v>0</v>
      </c>
      <c r="AC677" s="21">
        <f>(S677-S676)/S676</f>
        <v>-4.1228612657172629E-4</v>
      </c>
      <c r="AD677" s="21">
        <f>(T677-T676)/T676</f>
        <v>-1.5430908108943525E-3</v>
      </c>
      <c r="AE677" s="21">
        <f>(U677-U676)/U676</f>
        <v>4.8176518764847168E-5</v>
      </c>
      <c r="AF677" s="21">
        <f>(V677-V676)/V676</f>
        <v>5.353594073192719E-3</v>
      </c>
      <c r="AG677" s="21">
        <f>(W677-W676)/W676</f>
        <v>4.6210809473749427E-2</v>
      </c>
    </row>
    <row r="678" spans="4:33" x14ac:dyDescent="0.2">
      <c r="D678" s="16"/>
      <c r="E678" s="17"/>
      <c r="F678" s="17"/>
      <c r="G678" s="17"/>
      <c r="H678" s="17"/>
      <c r="I678" s="17"/>
      <c r="J678" s="17"/>
      <c r="K678" s="17"/>
      <c r="L678" s="17"/>
      <c r="N678" s="11">
        <v>43041</v>
      </c>
      <c r="O678" s="12">
        <v>906.67</v>
      </c>
      <c r="P678" s="13">
        <v>2579.85</v>
      </c>
      <c r="Q678" s="12">
        <v>290.44</v>
      </c>
      <c r="R678" s="12">
        <v>228.87</v>
      </c>
      <c r="S678" s="12">
        <v>437.02</v>
      </c>
      <c r="T678" s="12">
        <v>129.6</v>
      </c>
      <c r="U678" s="12">
        <v>415.7</v>
      </c>
      <c r="V678" s="12">
        <v>744.12</v>
      </c>
      <c r="W678" s="13">
        <v>7078.5</v>
      </c>
      <c r="Y678" s="21">
        <f>(O678-O677)/O677</f>
        <v>2.7581033075174867E-4</v>
      </c>
      <c r="Z678" s="21">
        <f>(P678-P677)/P677</f>
        <v>1.8996960486313726E-4</v>
      </c>
      <c r="AA678" s="21">
        <f>(Q678-Q677)/Q677</f>
        <v>-8.9439284485720984E-4</v>
      </c>
      <c r="AB678" s="31">
        <v>0</v>
      </c>
      <c r="AC678" s="21">
        <f>(S678-S677)/S677</f>
        <v>1.3977681538002262E-3</v>
      </c>
      <c r="AD678" s="21">
        <f>(T678-T677)/T677</f>
        <v>1.4682018391159704E-3</v>
      </c>
      <c r="AE678" s="21">
        <f>(U678-U677)/U677</f>
        <v>1.3007033432892465E-3</v>
      </c>
      <c r="AF678" s="21">
        <f>(V678-V677)/V677</f>
        <v>6.3201775028578946E-4</v>
      </c>
      <c r="AG678" s="21">
        <f>(W678-W677)/W677</f>
        <v>4.5984298044570084E-2</v>
      </c>
    </row>
    <row r="679" spans="4:33" x14ac:dyDescent="0.2">
      <c r="D679" s="16"/>
      <c r="E679" s="17"/>
      <c r="F679" s="17"/>
      <c r="G679" s="17"/>
      <c r="H679" s="17"/>
      <c r="I679" s="17"/>
      <c r="J679" s="17"/>
      <c r="K679" s="17"/>
      <c r="L679" s="17"/>
      <c r="N679" s="11">
        <v>43042</v>
      </c>
      <c r="O679" s="12">
        <v>900.88</v>
      </c>
      <c r="P679" s="13">
        <v>2587.84</v>
      </c>
      <c r="Q679" s="12">
        <v>289.86</v>
      </c>
      <c r="R679" s="12">
        <v>228.88</v>
      </c>
      <c r="S679" s="12">
        <v>437.16</v>
      </c>
      <c r="T679" s="12">
        <v>129.30000000000001</v>
      </c>
      <c r="U679" s="12">
        <v>420.59</v>
      </c>
      <c r="V679" s="12">
        <v>738.94</v>
      </c>
      <c r="W679" s="13">
        <v>7207.76</v>
      </c>
      <c r="Y679" s="21">
        <f>(O679-O678)/O678</f>
        <v>-6.3860059338016742E-3</v>
      </c>
      <c r="Z679" s="21">
        <f>(P679-P678)/P678</f>
        <v>3.0970792875555696E-3</v>
      </c>
      <c r="AA679" s="21">
        <f>(Q679-Q678)/Q678</f>
        <v>-1.9969701143092689E-3</v>
      </c>
      <c r="AB679" s="31">
        <v>0</v>
      </c>
      <c r="AC679" s="21">
        <f>(S679-S678)/S678</f>
        <v>3.2035147132864221E-4</v>
      </c>
      <c r="AD679" s="21">
        <f>(T679-T678)/T678</f>
        <v>-2.3148148148146833E-3</v>
      </c>
      <c r="AE679" s="21">
        <f>(U679-U678)/U678</f>
        <v>1.1763290834736557E-2</v>
      </c>
      <c r="AF679" s="21">
        <f>(V679-V678)/V678</f>
        <v>-6.961242810299347E-3</v>
      </c>
      <c r="AG679" s="21">
        <f>(W679-W678)/W678</f>
        <v>1.8260930988203746E-2</v>
      </c>
    </row>
    <row r="680" spans="4:33" x14ac:dyDescent="0.2">
      <c r="D680" s="16"/>
      <c r="E680" s="17"/>
      <c r="F680" s="17"/>
      <c r="G680" s="17"/>
      <c r="H680" s="17"/>
      <c r="I680" s="17"/>
      <c r="J680" s="17"/>
      <c r="K680" s="17"/>
      <c r="L680" s="17"/>
      <c r="N680" s="11">
        <v>43045</v>
      </c>
      <c r="O680" s="12">
        <v>902.74</v>
      </c>
      <c r="P680" s="13">
        <v>2591.13</v>
      </c>
      <c r="Q680" s="12">
        <v>291.35000000000002</v>
      </c>
      <c r="R680" s="12">
        <v>228.88</v>
      </c>
      <c r="S680" s="12">
        <v>437.57</v>
      </c>
      <c r="T680" s="12">
        <v>129.47</v>
      </c>
      <c r="U680" s="12">
        <v>429.44</v>
      </c>
      <c r="V680" s="12">
        <v>746.16</v>
      </c>
      <c r="W680" s="13">
        <v>7022.76</v>
      </c>
      <c r="Y680" s="21">
        <f>(O680-O679)/O679</f>
        <v>2.0646478998312913E-3</v>
      </c>
      <c r="Z680" s="21">
        <f>(P680-P679)/P679</f>
        <v>1.2713305304810048E-3</v>
      </c>
      <c r="AA680" s="21">
        <f>(Q680-Q679)/Q679</f>
        <v>5.1404126129856106E-3</v>
      </c>
      <c r="AB680" s="31">
        <v>0</v>
      </c>
      <c r="AC680" s="21">
        <f>(S680-S679)/S679</f>
        <v>9.3787171744891609E-4</v>
      </c>
      <c r="AD680" s="21">
        <f>(T680-T679)/T679</f>
        <v>1.314771848414443E-3</v>
      </c>
      <c r="AE680" s="21">
        <f>(U680-U679)/U679</f>
        <v>2.1041869754392695E-2</v>
      </c>
      <c r="AF680" s="21">
        <f>(V680-V679)/V679</f>
        <v>9.7707526998131282E-3</v>
      </c>
      <c r="AG680" s="21">
        <f>(W680-W679)/W679</f>
        <v>-2.5666781357869851E-2</v>
      </c>
    </row>
    <row r="681" spans="4:33" x14ac:dyDescent="0.2">
      <c r="D681" s="16"/>
      <c r="E681" s="17"/>
      <c r="F681" s="17"/>
      <c r="G681" s="17"/>
      <c r="H681" s="17"/>
      <c r="I681" s="17"/>
      <c r="J681" s="17"/>
      <c r="K681" s="17"/>
      <c r="L681" s="17"/>
      <c r="N681" s="11">
        <v>43046</v>
      </c>
      <c r="O681" s="12">
        <v>893.07</v>
      </c>
      <c r="P681" s="13">
        <v>2590.64</v>
      </c>
      <c r="Q681" s="12">
        <v>291.91000000000003</v>
      </c>
      <c r="R681" s="12">
        <v>228.89</v>
      </c>
      <c r="S681" s="12">
        <v>437.45</v>
      </c>
      <c r="T681" s="12">
        <v>129.54</v>
      </c>
      <c r="U681" s="12">
        <v>427.58</v>
      </c>
      <c r="V681" s="12">
        <v>743.28</v>
      </c>
      <c r="W681" s="13">
        <v>7144.38</v>
      </c>
      <c r="Y681" s="21">
        <f>(O681-O680)/O680</f>
        <v>-1.0711832864390588E-2</v>
      </c>
      <c r="Z681" s="21">
        <f>(P681-P680)/P680</f>
        <v>-1.891066831846478E-4</v>
      </c>
      <c r="AA681" s="21">
        <f>(Q681-Q680)/Q680</f>
        <v>1.9220868371374713E-3</v>
      </c>
      <c r="AB681" s="31">
        <v>0</v>
      </c>
      <c r="AC681" s="21">
        <f>(S681-S680)/S680</f>
        <v>-2.7424183559202997E-4</v>
      </c>
      <c r="AD681" s="21">
        <f>(T681-T680)/T680</f>
        <v>5.4066579130295184E-4</v>
      </c>
      <c r="AE681" s="21">
        <f>(U681-U680)/U680</f>
        <v>-4.3312220566319249E-3</v>
      </c>
      <c r="AF681" s="21">
        <f>(V681-V680)/V680</f>
        <v>-3.8597619813444776E-3</v>
      </c>
      <c r="AG681" s="21">
        <f>(W681-W680)/W680</f>
        <v>1.7317977547289084E-2</v>
      </c>
    </row>
    <row r="682" spans="4:33" x14ac:dyDescent="0.2">
      <c r="D682" s="16"/>
      <c r="E682" s="17"/>
      <c r="F682" s="17"/>
      <c r="G682" s="17"/>
      <c r="H682" s="17"/>
      <c r="I682" s="17"/>
      <c r="J682" s="17"/>
      <c r="K682" s="17"/>
      <c r="L682" s="17"/>
      <c r="N682" s="11">
        <v>43047</v>
      </c>
      <c r="O682" s="12">
        <v>896.98</v>
      </c>
      <c r="P682" s="13">
        <v>2594.38</v>
      </c>
      <c r="Q682" s="12">
        <v>292.04000000000002</v>
      </c>
      <c r="R682" s="12">
        <v>228.89</v>
      </c>
      <c r="S682" s="12">
        <v>436.91</v>
      </c>
      <c r="T682" s="12">
        <v>129.69</v>
      </c>
      <c r="U682" s="12">
        <v>427.39</v>
      </c>
      <c r="V682" s="12">
        <v>748.38</v>
      </c>
      <c r="W682" s="13">
        <v>7459.69</v>
      </c>
      <c r="Y682" s="21">
        <f>(O682-O681)/O681</f>
        <v>4.378156247550548E-3</v>
      </c>
      <c r="Z682" s="21">
        <f>(P682-P681)/P681</f>
        <v>1.4436587098169706E-3</v>
      </c>
      <c r="AA682" s="21">
        <f>(Q682-Q681)/Q681</f>
        <v>4.453427426261363E-4</v>
      </c>
      <c r="AB682" s="31">
        <v>0</v>
      </c>
      <c r="AC682" s="21">
        <f>(S682-S681)/S681</f>
        <v>-1.2344267916332464E-3</v>
      </c>
      <c r="AD682" s="21">
        <f>(T682-T681)/T681</f>
        <v>1.157943492357617E-3</v>
      </c>
      <c r="AE682" s="21">
        <f>(U682-U681)/U681</f>
        <v>-4.4436128911548188E-4</v>
      </c>
      <c r="AF682" s="21">
        <f>(V682-V681)/V681</f>
        <v>6.8614788505005153E-3</v>
      </c>
      <c r="AG682" s="21">
        <f>(W682-W681)/W681</f>
        <v>4.413399063319693E-2</v>
      </c>
    </row>
    <row r="683" spans="4:33" x14ac:dyDescent="0.2">
      <c r="D683" s="16"/>
      <c r="E683" s="17"/>
      <c r="F683" s="17"/>
      <c r="G683" s="17"/>
      <c r="H683" s="17"/>
      <c r="I683" s="17"/>
      <c r="J683" s="17"/>
      <c r="K683" s="17"/>
      <c r="L683" s="17"/>
      <c r="N683" s="11">
        <v>43048</v>
      </c>
      <c r="O683" s="12">
        <v>893.16</v>
      </c>
      <c r="P683" s="13">
        <v>2584.62</v>
      </c>
      <c r="Q683" s="12">
        <v>291.83999999999997</v>
      </c>
      <c r="R683" s="12">
        <v>228.89</v>
      </c>
      <c r="S683" s="12">
        <v>436.13</v>
      </c>
      <c r="T683" s="12">
        <v>129.54</v>
      </c>
      <c r="U683" s="12">
        <v>429.19</v>
      </c>
      <c r="V683" s="12">
        <v>751.09</v>
      </c>
      <c r="W683" s="13">
        <v>7143.58</v>
      </c>
      <c r="Y683" s="21">
        <f>(O683-O682)/O682</f>
        <v>-4.258734865883353E-3</v>
      </c>
      <c r="Z683" s="21">
        <f>(P683-P682)/P682</f>
        <v>-3.761977813581749E-3</v>
      </c>
      <c r="AA683" s="21">
        <f>(Q683-Q682)/Q682</f>
        <v>-6.8483769346680404E-4</v>
      </c>
      <c r="AB683" s="31">
        <v>0</v>
      </c>
      <c r="AC683" s="21">
        <f>(S683-S682)/S682</f>
        <v>-1.7852646998238299E-3</v>
      </c>
      <c r="AD683" s="21">
        <f>(T683-T682)/T682</f>
        <v>-1.1566042100393684E-3</v>
      </c>
      <c r="AE683" s="21">
        <f>(U683-U682)/U682</f>
        <v>4.2116100049135715E-3</v>
      </c>
      <c r="AF683" s="21">
        <f>(V683-V682)/V682</f>
        <v>3.6211550281942816E-3</v>
      </c>
      <c r="AG683" s="21">
        <f>(W683-W682)/W682</f>
        <v>-4.2375755560887879E-2</v>
      </c>
    </row>
    <row r="684" spans="4:33" x14ac:dyDescent="0.2">
      <c r="D684" s="16"/>
      <c r="E684" s="17"/>
      <c r="F684" s="17"/>
      <c r="G684" s="17"/>
      <c r="H684" s="17"/>
      <c r="I684" s="17"/>
      <c r="J684" s="17"/>
      <c r="K684" s="17"/>
      <c r="L684" s="17"/>
      <c r="N684" s="11">
        <v>43049</v>
      </c>
      <c r="O684" s="12">
        <v>893.77</v>
      </c>
      <c r="P684" s="13">
        <v>2582.3000000000002</v>
      </c>
      <c r="Q684" s="12">
        <v>290.57</v>
      </c>
      <c r="R684" s="12">
        <v>228.91</v>
      </c>
      <c r="S684" s="12">
        <v>434.19</v>
      </c>
      <c r="T684" s="12">
        <v>129.62</v>
      </c>
      <c r="U684" s="12">
        <v>428.59</v>
      </c>
      <c r="V684" s="12">
        <v>743.85</v>
      </c>
      <c r="W684" s="13">
        <v>6618.14</v>
      </c>
      <c r="Y684" s="21">
        <f>(O684-O683)/O683</f>
        <v>6.8296833714005735E-4</v>
      </c>
      <c r="Z684" s="21">
        <f>(P684-P683)/P683</f>
        <v>-8.9761744473064085E-4</v>
      </c>
      <c r="AA684" s="21">
        <f>(Q684-Q683)/Q683</f>
        <v>-4.3516995614034468E-3</v>
      </c>
      <c r="AB684" s="31">
        <v>0</v>
      </c>
      <c r="AC684" s="21">
        <f>(S684-S683)/S683</f>
        <v>-4.4482149817714851E-3</v>
      </c>
      <c r="AD684" s="21">
        <f>(T684-T683)/T683</f>
        <v>6.1756986259080217E-4</v>
      </c>
      <c r="AE684" s="21">
        <f>(U684-U683)/U683</f>
        <v>-1.3979822456255335E-3</v>
      </c>
      <c r="AF684" s="21">
        <f>(V684-V683)/V683</f>
        <v>-9.639324182188564E-3</v>
      </c>
      <c r="AG684" s="21">
        <f>(W684-W683)/W683</f>
        <v>-7.355415631938042E-2</v>
      </c>
    </row>
    <row r="685" spans="4:33" x14ac:dyDescent="0.2">
      <c r="D685" s="16"/>
      <c r="E685" s="17"/>
      <c r="F685" s="17"/>
      <c r="G685" s="17"/>
      <c r="H685" s="17"/>
      <c r="I685" s="17"/>
      <c r="J685" s="17"/>
      <c r="K685" s="17"/>
      <c r="L685" s="17"/>
      <c r="N685" s="11">
        <v>43052</v>
      </c>
      <c r="O685" s="12">
        <v>895.04</v>
      </c>
      <c r="P685" s="13">
        <v>2584.84</v>
      </c>
      <c r="Q685" s="12">
        <v>289.26</v>
      </c>
      <c r="R685" s="12">
        <v>228.92</v>
      </c>
      <c r="S685" s="12">
        <v>434.36</v>
      </c>
      <c r="T685" s="12">
        <v>129.15</v>
      </c>
      <c r="U685" s="12">
        <v>428.53</v>
      </c>
      <c r="V685" s="12">
        <v>747.15</v>
      </c>
      <c r="W685" s="13">
        <v>6559.49</v>
      </c>
      <c r="Y685" s="21">
        <f>(O685-O684)/O684</f>
        <v>1.4209472235586133E-3</v>
      </c>
      <c r="Z685" s="21">
        <f>(P685-P684)/P684</f>
        <v>9.836192541532601E-4</v>
      </c>
      <c r="AA685" s="21">
        <f>(Q685-Q684)/Q684</f>
        <v>-4.5083800805313769E-3</v>
      </c>
      <c r="AB685" s="31">
        <v>0</v>
      </c>
      <c r="AC685" s="21">
        <f>(S685-S684)/S684</f>
        <v>3.9153366037913338E-4</v>
      </c>
      <c r="AD685" s="21">
        <f>(T685-T684)/T684</f>
        <v>-3.625983644499297E-3</v>
      </c>
      <c r="AE685" s="21">
        <f>(U685-U684)/U684</f>
        <v>-1.3999393359621614E-4</v>
      </c>
      <c r="AF685" s="21">
        <f>(V685-V684)/V684</f>
        <v>4.4363783020769706E-3</v>
      </c>
      <c r="AG685" s="21">
        <f>(W685-W684)/W684</f>
        <v>-8.8620065456458379E-3</v>
      </c>
    </row>
    <row r="686" spans="4:33" x14ac:dyDescent="0.2">
      <c r="D686" s="16"/>
      <c r="E686" s="17"/>
      <c r="F686" s="17"/>
      <c r="G686" s="17"/>
      <c r="H686" s="17"/>
      <c r="I686" s="17"/>
      <c r="J686" s="17"/>
      <c r="K686" s="17"/>
      <c r="L686" s="17"/>
      <c r="N686" s="11">
        <v>43053</v>
      </c>
      <c r="O686" s="12">
        <v>894.74</v>
      </c>
      <c r="P686" s="13">
        <v>2578.87</v>
      </c>
      <c r="Q686" s="12">
        <v>287.89</v>
      </c>
      <c r="R686" s="12">
        <v>228.91</v>
      </c>
      <c r="S686" s="12">
        <v>434.63</v>
      </c>
      <c r="T686" s="12">
        <v>129.58000000000001</v>
      </c>
      <c r="U686" s="12">
        <v>421.84</v>
      </c>
      <c r="V686" s="12">
        <v>749.48</v>
      </c>
      <c r="W686" s="13">
        <v>6635.75</v>
      </c>
      <c r="Y686" s="21">
        <f>(O686-O685)/O685</f>
        <v>-3.3518055058986697E-4</v>
      </c>
      <c r="Z686" s="21">
        <f>(P686-P685)/P685</f>
        <v>-2.309620711533501E-3</v>
      </c>
      <c r="AA686" s="21">
        <f>(Q686-Q685)/Q685</f>
        <v>-4.7362234667773099E-3</v>
      </c>
      <c r="AB686" s="31">
        <v>0</v>
      </c>
      <c r="AC686" s="21">
        <f>(S686-S685)/S685</f>
        <v>6.2160419928165996E-4</v>
      </c>
      <c r="AD686" s="21">
        <f>(T686-T685)/T685</f>
        <v>3.3294618660472844E-3</v>
      </c>
      <c r="AE686" s="21">
        <f>(U686-U685)/U685</f>
        <v>-1.5611509112547542E-2</v>
      </c>
      <c r="AF686" s="21">
        <f>(V686-V685)/V685</f>
        <v>3.1185170313859879E-3</v>
      </c>
      <c r="AG686" s="21">
        <f>(W686-W685)/W685</f>
        <v>1.162590384313418E-2</v>
      </c>
    </row>
    <row r="687" spans="4:33" x14ac:dyDescent="0.2">
      <c r="D687" s="16"/>
      <c r="E687" s="17"/>
      <c r="F687" s="17"/>
      <c r="G687" s="17"/>
      <c r="H687" s="17"/>
      <c r="I687" s="17"/>
      <c r="J687" s="17"/>
      <c r="K687" s="17"/>
      <c r="L687" s="17"/>
      <c r="N687" s="11">
        <v>43054</v>
      </c>
      <c r="O687" s="12">
        <v>889.94</v>
      </c>
      <c r="P687" s="13">
        <v>2564.62</v>
      </c>
      <c r="Q687" s="12">
        <v>285.74</v>
      </c>
      <c r="R687" s="12">
        <v>228.92</v>
      </c>
      <c r="S687" s="12">
        <v>435.3</v>
      </c>
      <c r="T687" s="12">
        <v>129.91999999999999</v>
      </c>
      <c r="U687" s="12">
        <v>420.62</v>
      </c>
      <c r="V687" s="12">
        <v>746.45</v>
      </c>
      <c r="W687" s="13">
        <v>7315.54</v>
      </c>
      <c r="Y687" s="21">
        <f>(O687-O686)/O686</f>
        <v>-5.3646869481636618E-3</v>
      </c>
      <c r="Z687" s="21">
        <f>(P687-P686)/P686</f>
        <v>-5.5256759743608636E-3</v>
      </c>
      <c r="AA687" s="21">
        <f>(Q687-Q686)/Q686</f>
        <v>-7.4681301886136281E-3</v>
      </c>
      <c r="AB687" s="31">
        <v>0</v>
      </c>
      <c r="AC687" s="21">
        <f>(S687-S686)/S686</f>
        <v>1.5415410809194393E-3</v>
      </c>
      <c r="AD687" s="21">
        <f>(T687-T686)/T686</f>
        <v>2.6238617070533645E-3</v>
      </c>
      <c r="AE687" s="21">
        <f>(U687-U686)/U686</f>
        <v>-2.8920917883557048E-3</v>
      </c>
      <c r="AF687" s="21">
        <f>(V687-V686)/V686</f>
        <v>-4.0428030100869575E-3</v>
      </c>
      <c r="AG687" s="21">
        <f>(W687-W686)/W686</f>
        <v>0.1024435821120446</v>
      </c>
    </row>
    <row r="688" spans="4:33" x14ac:dyDescent="0.2">
      <c r="D688" s="16"/>
      <c r="E688" s="17"/>
      <c r="F688" s="17"/>
      <c r="G688" s="17"/>
      <c r="H688" s="17"/>
      <c r="I688" s="17"/>
      <c r="J688" s="17"/>
      <c r="K688" s="17"/>
      <c r="L688" s="17"/>
      <c r="N688" s="11">
        <v>43055</v>
      </c>
      <c r="O688" s="12">
        <v>905.23</v>
      </c>
      <c r="P688" s="13">
        <v>2585.64</v>
      </c>
      <c r="Q688" s="12">
        <v>288.81</v>
      </c>
      <c r="R688" s="12">
        <v>228.92</v>
      </c>
      <c r="S688" s="12">
        <v>435.15</v>
      </c>
      <c r="T688" s="12">
        <v>129.9</v>
      </c>
      <c r="U688" s="12">
        <v>418.75</v>
      </c>
      <c r="V688" s="12">
        <v>746.74</v>
      </c>
      <c r="W688" s="13">
        <v>7871.69</v>
      </c>
      <c r="Y688" s="21">
        <f>(O688-O687)/O687</f>
        <v>1.7180933546081717E-2</v>
      </c>
      <c r="Z688" s="21">
        <f>(P688-P687)/P687</f>
        <v>8.1961460177336146E-3</v>
      </c>
      <c r="AA688" s="21">
        <f>(Q688-Q687)/Q687</f>
        <v>1.0744033037026644E-2</v>
      </c>
      <c r="AB688" s="31">
        <v>0</v>
      </c>
      <c r="AC688" s="21">
        <f>(S688-S687)/S687</f>
        <v>-3.4458993797388949E-4</v>
      </c>
      <c r="AD688" s="21">
        <f>(T688-T687)/T687</f>
        <v>-1.5394088669936739E-4</v>
      </c>
      <c r="AE688" s="21">
        <f>(U688-U687)/U687</f>
        <v>-4.4458180780752327E-3</v>
      </c>
      <c r="AF688" s="21">
        <f>(V688-V687)/V687</f>
        <v>3.8850559314081802E-4</v>
      </c>
      <c r="AG688" s="21">
        <f>(W688-W687)/W687</f>
        <v>7.6023096039390073E-2</v>
      </c>
    </row>
    <row r="689" spans="4:33" x14ac:dyDescent="0.2">
      <c r="D689" s="16"/>
      <c r="E689" s="17"/>
      <c r="F689" s="17"/>
      <c r="G689" s="17"/>
      <c r="H689" s="17"/>
      <c r="I689" s="17"/>
      <c r="J689" s="17"/>
      <c r="K689" s="17"/>
      <c r="L689" s="17"/>
      <c r="N689" s="11">
        <v>43056</v>
      </c>
      <c r="O689" s="12">
        <v>908.91</v>
      </c>
      <c r="P689" s="13">
        <v>2578.85</v>
      </c>
      <c r="Q689" s="12">
        <v>291.7</v>
      </c>
      <c r="R689" s="12">
        <v>228.94</v>
      </c>
      <c r="S689" s="12">
        <v>435.53</v>
      </c>
      <c r="T689" s="12">
        <v>129.96</v>
      </c>
      <c r="U689" s="12">
        <v>425.35</v>
      </c>
      <c r="V689" s="12">
        <v>757.39</v>
      </c>
      <c r="W689" s="13">
        <v>7708.99</v>
      </c>
      <c r="Y689" s="21">
        <f>(O689-O688)/O688</f>
        <v>4.0652651812246058E-3</v>
      </c>
      <c r="Z689" s="21">
        <f>(P689-P688)/P688</f>
        <v>-2.626042295137747E-3</v>
      </c>
      <c r="AA689" s="21">
        <f>(Q689-Q688)/Q688</f>
        <v>1.0006578719573375E-2</v>
      </c>
      <c r="AB689" s="31">
        <v>0</v>
      </c>
      <c r="AC689" s="21">
        <f>(S689-S688)/S688</f>
        <v>8.7326209353095596E-4</v>
      </c>
      <c r="AD689" s="21">
        <f>(T689-T688)/T688</f>
        <v>4.6189376443419764E-4</v>
      </c>
      <c r="AE689" s="21">
        <f>(U689-U688)/U688</f>
        <v>1.5761194029850802E-2</v>
      </c>
      <c r="AF689" s="21">
        <f>(V689-V688)/V688</f>
        <v>1.426199212577333E-2</v>
      </c>
      <c r="AG689" s="21">
        <f>(W689-W688)/W688</f>
        <v>-2.0669005004008013E-2</v>
      </c>
    </row>
    <row r="690" spans="4:33" x14ac:dyDescent="0.2">
      <c r="D690" s="16"/>
      <c r="E690" s="17"/>
      <c r="F690" s="17"/>
      <c r="G690" s="17"/>
      <c r="H690" s="17"/>
      <c r="I690" s="17"/>
      <c r="J690" s="17"/>
      <c r="K690" s="17"/>
      <c r="L690" s="17"/>
      <c r="N690" s="11">
        <v>43059</v>
      </c>
      <c r="O690" s="12">
        <v>915.8</v>
      </c>
      <c r="P690" s="13">
        <v>2582.14</v>
      </c>
      <c r="Q690" s="12">
        <v>291.89</v>
      </c>
      <c r="R690" s="12">
        <v>228.95</v>
      </c>
      <c r="S690" s="12">
        <v>435.64</v>
      </c>
      <c r="T690" s="12">
        <v>130.11000000000001</v>
      </c>
      <c r="U690" s="12">
        <v>422.82</v>
      </c>
      <c r="V690" s="12">
        <v>745.05</v>
      </c>
      <c r="W690" s="13">
        <v>8200.64</v>
      </c>
      <c r="Y690" s="21">
        <f>(O690-O689)/O689</f>
        <v>7.5805085211957035E-3</v>
      </c>
      <c r="Z690" s="21">
        <f>(P690-P689)/P689</f>
        <v>1.2757624522558365E-3</v>
      </c>
      <c r="AA690" s="21">
        <f>(Q690-Q689)/Q689</f>
        <v>6.5135413095645438E-4</v>
      </c>
      <c r="AB690" s="31">
        <v>0</v>
      </c>
      <c r="AC690" s="21">
        <f>(S690-S689)/S689</f>
        <v>2.5256583932223645E-4</v>
      </c>
      <c r="AD690" s="21">
        <f>(T690-T689)/T689</f>
        <v>1.1542012927054915E-3</v>
      </c>
      <c r="AE690" s="21">
        <f>(U690-U689)/U689</f>
        <v>-5.9480427882920642E-3</v>
      </c>
      <c r="AF690" s="21">
        <f>(V690-V689)/V689</f>
        <v>-1.6292794993332409E-2</v>
      </c>
      <c r="AG690" s="21">
        <f>(W690-W689)/W689</f>
        <v>6.3776188579826878E-2</v>
      </c>
    </row>
    <row r="691" spans="4:33" x14ac:dyDescent="0.2">
      <c r="D691" s="16"/>
      <c r="E691" s="17"/>
      <c r="F691" s="17"/>
      <c r="G691" s="17"/>
      <c r="H691" s="17"/>
      <c r="I691" s="17"/>
      <c r="J691" s="17"/>
      <c r="K691" s="17"/>
      <c r="L691" s="17"/>
      <c r="N691" s="11">
        <v>43060</v>
      </c>
      <c r="O691" s="12">
        <v>927.81</v>
      </c>
      <c r="P691" s="13">
        <v>2599.0300000000002</v>
      </c>
      <c r="Q691" s="12">
        <v>295.54000000000002</v>
      </c>
      <c r="R691" s="12">
        <v>228.95</v>
      </c>
      <c r="S691" s="12">
        <v>436.42</v>
      </c>
      <c r="T691" s="12">
        <v>130.08000000000001</v>
      </c>
      <c r="U691" s="12">
        <v>424.66</v>
      </c>
      <c r="V691" s="12">
        <v>748.84</v>
      </c>
      <c r="W691" s="13">
        <v>8071.26</v>
      </c>
      <c r="Y691" s="21">
        <f>(O691-O690)/O690</f>
        <v>1.3114217077964611E-2</v>
      </c>
      <c r="Z691" s="21">
        <f>(P691-P690)/P690</f>
        <v>6.5410860758906677E-3</v>
      </c>
      <c r="AA691" s="21">
        <f>(Q691-Q690)/Q690</f>
        <v>1.2504710678680442E-2</v>
      </c>
      <c r="AB691" s="31">
        <v>0</v>
      </c>
      <c r="AC691" s="21">
        <f>(S691-S690)/S690</f>
        <v>1.790469194748025E-3</v>
      </c>
      <c r="AD691" s="21">
        <f>(T691-T690)/T690</f>
        <v>-2.3057412958266954E-4</v>
      </c>
      <c r="AE691" s="21">
        <f>(U691-U690)/U690</f>
        <v>4.3517335982215409E-3</v>
      </c>
      <c r="AF691" s="21">
        <f>(V691-V690)/V690</f>
        <v>5.0869069189988288E-3</v>
      </c>
      <c r="AG691" s="21">
        <f>(W691-W690)/W690</f>
        <v>-1.5776817419128168E-2</v>
      </c>
    </row>
    <row r="692" spans="4:33" x14ac:dyDescent="0.2">
      <c r="D692" s="16"/>
      <c r="E692" s="17"/>
      <c r="F692" s="17"/>
      <c r="G692" s="17"/>
      <c r="H692" s="17"/>
      <c r="I692" s="17"/>
      <c r="J692" s="17"/>
      <c r="K692" s="17"/>
      <c r="L692" s="17"/>
      <c r="N692" s="11">
        <v>43061</v>
      </c>
      <c r="O692" s="12">
        <v>925.88</v>
      </c>
      <c r="P692" s="13">
        <v>2597.08</v>
      </c>
      <c r="Q692" s="12">
        <v>296.69</v>
      </c>
      <c r="R692" s="12">
        <v>228.97</v>
      </c>
      <c r="S692" s="12">
        <v>437.42</v>
      </c>
      <c r="T692" s="12">
        <v>130.58000000000001</v>
      </c>
      <c r="U692" s="12">
        <v>429.02</v>
      </c>
      <c r="V692" s="12">
        <v>755.01</v>
      </c>
      <c r="W692" s="13">
        <v>8253.5499999999993</v>
      </c>
      <c r="Y692" s="21">
        <f>(O692-O691)/O691</f>
        <v>-2.0801672756274991E-3</v>
      </c>
      <c r="Z692" s="21">
        <f>(P692-P691)/P691</f>
        <v>-7.5027991212116545E-4</v>
      </c>
      <c r="AA692" s="21">
        <f>(Q692-Q691)/Q691</f>
        <v>3.8911822426743493E-3</v>
      </c>
      <c r="AB692" s="31">
        <v>0</v>
      </c>
      <c r="AC692" s="21">
        <f>(S692-S691)/S691</f>
        <v>2.2913706979515143E-3</v>
      </c>
      <c r="AD692" s="21">
        <f>(T692-T691)/T691</f>
        <v>3.8437884378843784E-3</v>
      </c>
      <c r="AE692" s="21">
        <f>(U692-U691)/U691</f>
        <v>1.0267037159138974E-2</v>
      </c>
      <c r="AF692" s="21">
        <f>(V692-V691)/V691</f>
        <v>8.2394102879119156E-3</v>
      </c>
      <c r="AG692" s="21">
        <f>(W692-W691)/W691</f>
        <v>2.258507345817122E-2</v>
      </c>
    </row>
    <row r="693" spans="4:33" x14ac:dyDescent="0.2">
      <c r="D693" s="16"/>
      <c r="E693" s="17"/>
      <c r="F693" s="17"/>
      <c r="G693" s="17"/>
      <c r="H693" s="17"/>
      <c r="I693" s="17"/>
      <c r="J693" s="17"/>
      <c r="K693" s="17"/>
      <c r="L693" s="17"/>
      <c r="N693" s="11">
        <v>43063</v>
      </c>
      <c r="O693" s="12">
        <v>927.25</v>
      </c>
      <c r="P693" s="13">
        <v>2602.42</v>
      </c>
      <c r="Q693" s="12">
        <v>296.29000000000002</v>
      </c>
      <c r="R693" s="12">
        <v>229</v>
      </c>
      <c r="S693" s="12">
        <v>437.28</v>
      </c>
      <c r="T693" s="12">
        <v>131.85</v>
      </c>
      <c r="U693" s="12">
        <v>431.23</v>
      </c>
      <c r="V693" s="12">
        <v>752.1</v>
      </c>
      <c r="W693" s="13">
        <v>8253.69</v>
      </c>
      <c r="Y693" s="21">
        <f>(O693-O692)/O692</f>
        <v>1.4796733918002382E-3</v>
      </c>
      <c r="Z693" s="21">
        <f>(P693-P692)/P692</f>
        <v>2.0561553744975689E-3</v>
      </c>
      <c r="AA693" s="21">
        <f>(Q693-Q692)/Q692</f>
        <v>-1.3482085678653722E-3</v>
      </c>
      <c r="AB693" s="31">
        <v>0</v>
      </c>
      <c r="AC693" s="21">
        <f>(S693-S692)/S692</f>
        <v>-3.2005852498752504E-4</v>
      </c>
      <c r="AD693" s="21">
        <f>(T693-T692)/T692</f>
        <v>9.7258385663959394E-3</v>
      </c>
      <c r="AE693" s="21">
        <f>(U693-U692)/U692</f>
        <v>5.1512749988346382E-3</v>
      </c>
      <c r="AF693" s="21">
        <f>(V693-V692)/V692</f>
        <v>-3.8542535860451757E-3</v>
      </c>
      <c r="AG693" s="21">
        <f>(W693-W692)/W692</f>
        <v>1.6962397998586902E-5</v>
      </c>
    </row>
    <row r="694" spans="4:33" x14ac:dyDescent="0.2">
      <c r="D694" s="16"/>
      <c r="E694" s="17"/>
      <c r="F694" s="17"/>
      <c r="G694" s="17"/>
      <c r="H694" s="17"/>
      <c r="I694" s="17"/>
      <c r="J694" s="17"/>
      <c r="K694" s="17"/>
      <c r="L694" s="17"/>
      <c r="N694" s="11">
        <v>43066</v>
      </c>
      <c r="O694" s="12">
        <v>922.18</v>
      </c>
      <c r="P694" s="13">
        <v>2601.42</v>
      </c>
      <c r="Q694" s="12">
        <v>294.92</v>
      </c>
      <c r="R694" s="12">
        <v>229.01</v>
      </c>
      <c r="S694" s="12">
        <v>437.57</v>
      </c>
      <c r="T694" s="12">
        <v>131.71</v>
      </c>
      <c r="U694" s="12">
        <v>429.62</v>
      </c>
      <c r="V694" s="12">
        <v>756.23</v>
      </c>
      <c r="W694" s="13">
        <v>9818.35</v>
      </c>
      <c r="Y694" s="21">
        <f>(O694-O693)/O693</f>
        <v>-5.4677810730655706E-3</v>
      </c>
      <c r="Z694" s="21">
        <f>(P694-P693)/P693</f>
        <v>-3.8425772934422574E-4</v>
      </c>
      <c r="AA694" s="21">
        <f>(Q694-Q693)/Q693</f>
        <v>-4.6238482567754714E-3</v>
      </c>
      <c r="AB694" s="31">
        <v>0</v>
      </c>
      <c r="AC694" s="21">
        <f>(S694-S693)/S693</f>
        <v>6.6319063300407171E-4</v>
      </c>
      <c r="AD694" s="21">
        <f>(T694-T693)/T693</f>
        <v>-1.0618126659081256E-3</v>
      </c>
      <c r="AE694" s="21">
        <f>(U694-U693)/U693</f>
        <v>-3.7335064814600413E-3</v>
      </c>
      <c r="AF694" s="21">
        <f>(V694-V693)/V693</f>
        <v>5.4912910517218392E-3</v>
      </c>
      <c r="AG694" s="21">
        <f>(W694-W693)/W693</f>
        <v>0.18957096765204409</v>
      </c>
    </row>
    <row r="695" spans="4:33" x14ac:dyDescent="0.2">
      <c r="D695" s="16"/>
      <c r="E695" s="17"/>
      <c r="F695" s="17"/>
      <c r="G695" s="17"/>
      <c r="H695" s="17"/>
      <c r="I695" s="17"/>
      <c r="J695" s="17"/>
      <c r="K695" s="17"/>
      <c r="L695" s="17"/>
      <c r="N695" s="11">
        <v>43067</v>
      </c>
      <c r="O695" s="12">
        <v>937.77</v>
      </c>
      <c r="P695" s="13">
        <v>2627.04</v>
      </c>
      <c r="Q695" s="12">
        <v>295.08999999999997</v>
      </c>
      <c r="R695" s="12">
        <v>229.02</v>
      </c>
      <c r="S695" s="12">
        <v>437.44</v>
      </c>
      <c r="T695" s="12">
        <v>130.94999999999999</v>
      </c>
      <c r="U695" s="12">
        <v>428.79</v>
      </c>
      <c r="V695" s="12">
        <v>756.4</v>
      </c>
      <c r="W695" s="13">
        <v>10058.799999999999</v>
      </c>
      <c r="Y695" s="21">
        <f>(O695-O694)/O694</f>
        <v>1.6905593268125563E-2</v>
      </c>
      <c r="Z695" s="21">
        <f>(P695-P694)/P694</f>
        <v>9.8484673755102562E-3</v>
      </c>
      <c r="AA695" s="21">
        <f>(Q695-Q694)/Q694</f>
        <v>5.7642750576413621E-4</v>
      </c>
      <c r="AB695" s="31">
        <v>0</v>
      </c>
      <c r="AC695" s="21">
        <f>(S695-S694)/S694</f>
        <v>-2.9709532189134413E-4</v>
      </c>
      <c r="AD695" s="21">
        <f>(T695-T694)/T694</f>
        <v>-5.7702528281832763E-3</v>
      </c>
      <c r="AE695" s="21">
        <f>(U695-U694)/U694</f>
        <v>-1.9319398538242727E-3</v>
      </c>
      <c r="AF695" s="21">
        <f>(V695-V694)/V694</f>
        <v>2.2479933353603939E-4</v>
      </c>
      <c r="AG695" s="21">
        <f>(W695-W694)/W694</f>
        <v>2.4489858275575722E-2</v>
      </c>
    </row>
    <row r="696" spans="4:33" x14ac:dyDescent="0.2">
      <c r="D696" s="16"/>
      <c r="E696" s="17"/>
      <c r="F696" s="17"/>
      <c r="G696" s="17"/>
      <c r="H696" s="17"/>
      <c r="I696" s="17"/>
      <c r="J696" s="17"/>
      <c r="K696" s="17"/>
      <c r="L696" s="17"/>
      <c r="N696" s="11">
        <v>43068</v>
      </c>
      <c r="O696" s="12">
        <v>944.1</v>
      </c>
      <c r="P696" s="13">
        <v>2626.07</v>
      </c>
      <c r="Q696" s="12">
        <v>293.57</v>
      </c>
      <c r="R696" s="12">
        <v>229.03</v>
      </c>
      <c r="S696" s="12">
        <v>436.68</v>
      </c>
      <c r="T696" s="12">
        <v>130.9</v>
      </c>
      <c r="U696" s="12">
        <v>426.11</v>
      </c>
      <c r="V696" s="12">
        <v>748.84</v>
      </c>
      <c r="W696" s="13">
        <v>9888.61</v>
      </c>
      <c r="Y696" s="21">
        <f>(O696-O695)/O695</f>
        <v>6.7500559838766872E-3</v>
      </c>
      <c r="Z696" s="21">
        <f>(P696-P695)/P695</f>
        <v>-3.6923685973559592E-4</v>
      </c>
      <c r="AA696" s="21">
        <f>(Q696-Q695)/Q695</f>
        <v>-5.1509708902368161E-3</v>
      </c>
      <c r="AB696" s="31">
        <v>0</v>
      </c>
      <c r="AC696" s="21">
        <f>(S696-S695)/S695</f>
        <v>-1.7373811265544781E-3</v>
      </c>
      <c r="AD696" s="21">
        <f>(T696-T695)/T695</f>
        <v>-3.8182512409303513E-4</v>
      </c>
      <c r="AE696" s="21">
        <f>(U696-U695)/U695</f>
        <v>-6.2501457589962612E-3</v>
      </c>
      <c r="AF696" s="21">
        <f>(V696-V695)/V695</f>
        <v>-9.9947117927022024E-3</v>
      </c>
      <c r="AG696" s="21">
        <f>(W696-W695)/W695</f>
        <v>-1.6919513262019199E-2</v>
      </c>
    </row>
    <row r="697" spans="4:33" x14ac:dyDescent="0.2">
      <c r="D697" s="16"/>
      <c r="E697" s="17"/>
      <c r="F697" s="17"/>
      <c r="G697" s="17"/>
      <c r="H697" s="17"/>
      <c r="I697" s="17"/>
      <c r="J697" s="17"/>
      <c r="K697" s="17"/>
      <c r="L697" s="17"/>
      <c r="N697" s="11">
        <v>43069</v>
      </c>
      <c r="O697" s="12">
        <v>942.94</v>
      </c>
      <c r="P697" s="13">
        <v>2647.58</v>
      </c>
      <c r="Q697" s="12">
        <v>289.61</v>
      </c>
      <c r="R697" s="12">
        <v>229.04</v>
      </c>
      <c r="S697" s="12">
        <v>436.07</v>
      </c>
      <c r="T697" s="12">
        <v>131.81</v>
      </c>
      <c r="U697" s="12">
        <v>424.26</v>
      </c>
      <c r="V697" s="12">
        <v>743.3</v>
      </c>
      <c r="W697" s="13">
        <v>10233.6</v>
      </c>
      <c r="Y697" s="21">
        <f>(O697-O696)/O696</f>
        <v>-1.2286834021819385E-3</v>
      </c>
      <c r="Z697" s="21">
        <f>(P697-P696)/P696</f>
        <v>8.1909469282996118E-3</v>
      </c>
      <c r="AA697" s="21">
        <f>(Q697-Q696)/Q696</f>
        <v>-1.3489116735361174E-2</v>
      </c>
      <c r="AB697" s="31">
        <v>0</v>
      </c>
      <c r="AC697" s="21">
        <f>(S697-S696)/S696</f>
        <v>-1.396903911330983E-3</v>
      </c>
      <c r="AD697" s="21">
        <f>(T697-T696)/T696</f>
        <v>6.9518716577539842E-3</v>
      </c>
      <c r="AE697" s="21">
        <f>(U697-U696)/U696</f>
        <v>-4.3416019337730229E-3</v>
      </c>
      <c r="AF697" s="21">
        <f>(V697-V696)/V696</f>
        <v>-7.3981090753700088E-3</v>
      </c>
      <c r="AG697" s="21">
        <f>(W697-W696)/W696</f>
        <v>3.4887613122572311E-2</v>
      </c>
    </row>
    <row r="698" spans="4:33" x14ac:dyDescent="0.2">
      <c r="D698" s="16"/>
      <c r="E698" s="17"/>
      <c r="F698" s="17"/>
      <c r="G698" s="17"/>
      <c r="H698" s="17"/>
      <c r="I698" s="17"/>
      <c r="J698" s="17"/>
      <c r="K698" s="17"/>
      <c r="L698" s="17"/>
      <c r="N698" s="11">
        <v>43070</v>
      </c>
      <c r="O698" s="12">
        <v>937.31</v>
      </c>
      <c r="P698" s="13">
        <v>2642.22</v>
      </c>
      <c r="Q698" s="12">
        <v>288.08</v>
      </c>
      <c r="R698" s="12">
        <v>229.06</v>
      </c>
      <c r="S698" s="12">
        <v>437.53</v>
      </c>
      <c r="T698" s="12">
        <v>132.05000000000001</v>
      </c>
      <c r="U698" s="12">
        <v>429.48</v>
      </c>
      <c r="V698" s="12">
        <v>746.56</v>
      </c>
      <c r="W698" s="13">
        <v>10975.6</v>
      </c>
      <c r="Y698" s="21">
        <f>(O698-O697)/O697</f>
        <v>-5.9706874244385743E-3</v>
      </c>
      <c r="Z698" s="21">
        <f>(P698-P697)/P697</f>
        <v>-2.0244902892453212E-3</v>
      </c>
      <c r="AA698" s="21">
        <f>(Q698-Q697)/Q697</f>
        <v>-5.282966748385862E-3</v>
      </c>
      <c r="AB698" s="31">
        <v>0</v>
      </c>
      <c r="AC698" s="21">
        <f>(S698-S697)/S697</f>
        <v>3.348086316417042E-3</v>
      </c>
      <c r="AD698" s="21">
        <f>(T698-T697)/T697</f>
        <v>1.8208026705106525E-3</v>
      </c>
      <c r="AE698" s="21">
        <f>(U698-U697)/U697</f>
        <v>1.2303775986423484E-2</v>
      </c>
      <c r="AF698" s="21">
        <f>(V698-V697)/V697</f>
        <v>4.3858468989640669E-3</v>
      </c>
      <c r="AG698" s="21">
        <f>(W698-W697)/W697</f>
        <v>7.2506253908692933E-2</v>
      </c>
    </row>
    <row r="699" spans="4:33" x14ac:dyDescent="0.2">
      <c r="D699" s="16"/>
      <c r="E699" s="17"/>
      <c r="F699" s="17"/>
      <c r="G699" s="17"/>
      <c r="H699" s="17"/>
      <c r="I699" s="17"/>
      <c r="J699" s="17"/>
      <c r="K699" s="17"/>
      <c r="L699" s="17"/>
      <c r="N699" s="11">
        <v>43073</v>
      </c>
      <c r="O699" s="12">
        <v>938.01</v>
      </c>
      <c r="P699" s="13">
        <v>2639.44</v>
      </c>
      <c r="Q699" s="12">
        <v>289.14</v>
      </c>
      <c r="R699" s="12">
        <v>229.06</v>
      </c>
      <c r="S699" s="12">
        <v>437.93</v>
      </c>
      <c r="T699" s="12">
        <v>131.72</v>
      </c>
      <c r="U699" s="12">
        <v>423.56</v>
      </c>
      <c r="V699" s="12">
        <v>743.89</v>
      </c>
      <c r="W699" s="13">
        <v>11657.2</v>
      </c>
      <c r="Y699" s="21">
        <f>(O699-O698)/O698</f>
        <v>7.4681802178579713E-4</v>
      </c>
      <c r="Z699" s="21">
        <f>(P699-P698)/P698</f>
        <v>-1.0521455442770646E-3</v>
      </c>
      <c r="AA699" s="21">
        <f>(Q699-Q698)/Q698</f>
        <v>3.6795334629269728E-3</v>
      </c>
      <c r="AB699" s="31">
        <v>0</v>
      </c>
      <c r="AC699" s="21">
        <f>(S699-S698)/S698</f>
        <v>9.1422302470695526E-4</v>
      </c>
      <c r="AD699" s="21">
        <f>(T699-T698)/T698</f>
        <v>-2.4990533888679476E-3</v>
      </c>
      <c r="AE699" s="21">
        <f>(U699-U698)/U698</f>
        <v>-1.3784111017975262E-2</v>
      </c>
      <c r="AF699" s="21">
        <f>(V699-V698)/V698</f>
        <v>-3.5764037719673695E-3</v>
      </c>
      <c r="AG699" s="21">
        <f>(W699-W698)/W698</f>
        <v>6.210138853456762E-2</v>
      </c>
    </row>
    <row r="700" spans="4:33" x14ac:dyDescent="0.2">
      <c r="D700" s="16"/>
      <c r="E700" s="17"/>
      <c r="F700" s="17"/>
      <c r="G700" s="17"/>
      <c r="H700" s="17"/>
      <c r="I700" s="17"/>
      <c r="J700" s="17"/>
      <c r="K700" s="17"/>
      <c r="L700" s="17"/>
      <c r="N700" s="11">
        <v>43074</v>
      </c>
      <c r="O700" s="12">
        <v>928.08</v>
      </c>
      <c r="P700" s="13">
        <v>2629.57</v>
      </c>
      <c r="Q700" s="12">
        <v>287.83999999999997</v>
      </c>
      <c r="R700" s="12">
        <v>229.06</v>
      </c>
      <c r="S700" s="12">
        <v>438.49</v>
      </c>
      <c r="T700" s="12">
        <v>131.72999999999999</v>
      </c>
      <c r="U700" s="12">
        <v>422.74</v>
      </c>
      <c r="V700" s="12">
        <v>736.43</v>
      </c>
      <c r="W700" s="13">
        <v>11916.7</v>
      </c>
      <c r="Y700" s="21">
        <f>(O700-O699)/O699</f>
        <v>-1.0586241084849788E-2</v>
      </c>
      <c r="Z700" s="21">
        <f>(P700-P699)/P699</f>
        <v>-3.7394295759706191E-3</v>
      </c>
      <c r="AA700" s="21">
        <f>(Q700-Q699)/Q699</f>
        <v>-4.4960918586152429E-3</v>
      </c>
      <c r="AB700" s="31">
        <v>0</v>
      </c>
      <c r="AC700" s="21">
        <f>(S700-S699)/S699</f>
        <v>1.2787431781334968E-3</v>
      </c>
      <c r="AD700" s="21">
        <f>(T700-T699)/T699</f>
        <v>7.5918615244388897E-5</v>
      </c>
      <c r="AE700" s="21">
        <f>(U700-U699)/U699</f>
        <v>-1.9359712909623032E-3</v>
      </c>
      <c r="AF700" s="21">
        <f>(V700-V699)/V699</f>
        <v>-1.0028364408716392E-2</v>
      </c>
      <c r="AG700" s="21">
        <f>(W700-W699)/W699</f>
        <v>2.2260920289606422E-2</v>
      </c>
    </row>
    <row r="701" spans="4:33" x14ac:dyDescent="0.2">
      <c r="D701" s="16"/>
      <c r="E701" s="17"/>
      <c r="F701" s="17"/>
      <c r="G701" s="17"/>
      <c r="H701" s="17"/>
      <c r="I701" s="17"/>
      <c r="J701" s="17"/>
      <c r="K701" s="17"/>
      <c r="L701" s="17"/>
      <c r="N701" s="11">
        <v>43075</v>
      </c>
      <c r="O701" s="12">
        <v>923.34</v>
      </c>
      <c r="P701" s="13">
        <v>2629.27</v>
      </c>
      <c r="Q701" s="12">
        <v>284.08999999999997</v>
      </c>
      <c r="R701" s="12">
        <v>229.07</v>
      </c>
      <c r="S701" s="12">
        <v>438.99</v>
      </c>
      <c r="T701" s="12">
        <v>131.44999999999999</v>
      </c>
      <c r="U701" s="12">
        <v>414.64</v>
      </c>
      <c r="V701" s="12">
        <v>737.13</v>
      </c>
      <c r="W701" s="13">
        <v>14291.5</v>
      </c>
      <c r="Y701" s="21">
        <f>(O701-O700)/O700</f>
        <v>-5.1073183346263349E-3</v>
      </c>
      <c r="Z701" s="21">
        <f>(P701-P700)/P700</f>
        <v>-1.1408709408769566E-4</v>
      </c>
      <c r="AA701" s="21">
        <f>(Q701-Q700)/Q700</f>
        <v>-1.3028071150639245E-2</v>
      </c>
      <c r="AB701" s="31">
        <v>0</v>
      </c>
      <c r="AC701" s="21">
        <f>(S701-S700)/S700</f>
        <v>1.140276859221419E-3</v>
      </c>
      <c r="AD701" s="21">
        <f>(T701-T700)/T700</f>
        <v>-2.1255598572838472E-3</v>
      </c>
      <c r="AE701" s="21">
        <f>(U701-U700)/U700</f>
        <v>-1.9160713440885706E-2</v>
      </c>
      <c r="AF701" s="21">
        <f>(V701-V700)/V700</f>
        <v>9.5053161875540857E-4</v>
      </c>
      <c r="AG701" s="21">
        <f>(W701-W700)/W700</f>
        <v>0.19928335864794777</v>
      </c>
    </row>
    <row r="702" spans="4:33" x14ac:dyDescent="0.2">
      <c r="D702" s="16"/>
      <c r="E702" s="17"/>
      <c r="F702" s="17"/>
      <c r="G702" s="17"/>
      <c r="H702" s="17"/>
      <c r="I702" s="17"/>
      <c r="J702" s="17"/>
      <c r="K702" s="17"/>
      <c r="L702" s="17"/>
      <c r="N702" s="11">
        <v>43076</v>
      </c>
      <c r="O702" s="12">
        <v>928.53</v>
      </c>
      <c r="P702" s="13">
        <v>2636.98</v>
      </c>
      <c r="Q702" s="12">
        <v>283.88</v>
      </c>
      <c r="R702" s="12">
        <v>229.08</v>
      </c>
      <c r="S702" s="12">
        <v>438.12</v>
      </c>
      <c r="T702" s="12">
        <v>131.33000000000001</v>
      </c>
      <c r="U702" s="12">
        <v>416.7</v>
      </c>
      <c r="V702" s="12">
        <v>729.56</v>
      </c>
      <c r="W702" s="13">
        <v>17899.7</v>
      </c>
      <c r="Y702" s="21">
        <f>(O702-O701)/O701</f>
        <v>5.6208980440573793E-3</v>
      </c>
      <c r="Z702" s="21">
        <f>(P702-P701)/P701</f>
        <v>2.9323728639508444E-3</v>
      </c>
      <c r="AA702" s="21">
        <f>(Q702-Q701)/Q701</f>
        <v>-7.3920236544749746E-4</v>
      </c>
      <c r="AB702" s="31">
        <v>0</v>
      </c>
      <c r="AC702" s="21">
        <f>(S702-S701)/S701</f>
        <v>-1.9818219093829118E-3</v>
      </c>
      <c r="AD702" s="21">
        <f>(T702-T701)/T701</f>
        <v>-9.1289463674382762E-4</v>
      </c>
      <c r="AE702" s="21">
        <f>(U702-U701)/U701</f>
        <v>4.9681651553154602E-3</v>
      </c>
      <c r="AF702" s="21">
        <f>(V702-V701)/V701</f>
        <v>-1.0269558965175818E-2</v>
      </c>
      <c r="AG702" s="21">
        <f>(W702-W701)/W701</f>
        <v>0.25247174894167868</v>
      </c>
    </row>
    <row r="703" spans="4:33" x14ac:dyDescent="0.2">
      <c r="D703" s="16"/>
      <c r="E703" s="17"/>
      <c r="F703" s="17"/>
      <c r="G703" s="17"/>
      <c r="H703" s="17"/>
      <c r="I703" s="17"/>
      <c r="J703" s="17"/>
      <c r="K703" s="17"/>
      <c r="L703" s="17"/>
      <c r="N703" s="11">
        <v>43077</v>
      </c>
      <c r="O703" s="12">
        <v>928.11</v>
      </c>
      <c r="P703" s="13">
        <v>2651.5</v>
      </c>
      <c r="Q703" s="12">
        <v>286.56</v>
      </c>
      <c r="R703" s="12">
        <v>229.11</v>
      </c>
      <c r="S703" s="12">
        <v>438.12</v>
      </c>
      <c r="T703" s="12">
        <v>130.81</v>
      </c>
      <c r="U703" s="12">
        <v>420.33</v>
      </c>
      <c r="V703" s="12">
        <v>726.83</v>
      </c>
      <c r="W703" s="13">
        <v>16569.400000000001</v>
      </c>
      <c r="Y703" s="21">
        <f>(O703-O702)/O702</f>
        <v>-4.5232787308967839E-4</v>
      </c>
      <c r="Z703" s="21">
        <f>(P703-P702)/P702</f>
        <v>5.5062988721947008E-3</v>
      </c>
      <c r="AA703" s="21">
        <f>(Q703-Q702)/Q702</f>
        <v>9.4406087079047726E-3</v>
      </c>
      <c r="AB703" s="31">
        <v>0</v>
      </c>
      <c r="AC703" s="21">
        <f>(S703-S702)/S702</f>
        <v>0</v>
      </c>
      <c r="AD703" s="21">
        <f>(T703-T702)/T702</f>
        <v>-3.959491357648749E-3</v>
      </c>
      <c r="AE703" s="21">
        <f>(U703-U702)/U702</f>
        <v>8.7113030957523298E-3</v>
      </c>
      <c r="AF703" s="21">
        <f>(V703-V702)/V702</f>
        <v>-3.7419814682821215E-3</v>
      </c>
      <c r="AG703" s="21">
        <f>(W703-W702)/W702</f>
        <v>-7.4319681335441326E-2</v>
      </c>
    </row>
    <row r="704" spans="4:33" x14ac:dyDescent="0.2">
      <c r="D704" s="16"/>
      <c r="E704" s="17"/>
      <c r="F704" s="17"/>
      <c r="G704" s="17"/>
      <c r="H704" s="17"/>
      <c r="I704" s="17"/>
      <c r="J704" s="17"/>
      <c r="K704" s="17"/>
      <c r="L704" s="17"/>
      <c r="N704" s="11">
        <v>43080</v>
      </c>
      <c r="O704" s="12">
        <v>925.32</v>
      </c>
      <c r="P704" s="13">
        <v>2659.99</v>
      </c>
      <c r="Q704" s="12">
        <v>289.06</v>
      </c>
      <c r="R704" s="12">
        <v>229.11</v>
      </c>
      <c r="S704" s="12">
        <v>437.91</v>
      </c>
      <c r="T704" s="12">
        <v>131.41</v>
      </c>
      <c r="U704" s="12">
        <v>423.4</v>
      </c>
      <c r="V704" s="12">
        <v>725.95</v>
      </c>
      <c r="W704" s="13">
        <v>16936.8</v>
      </c>
      <c r="Y704" s="21">
        <f>(O704-O703)/O703</f>
        <v>-3.0061091896434297E-3</v>
      </c>
      <c r="Z704" s="21">
        <f>(P704-P703)/P703</f>
        <v>3.2019611540636552E-3</v>
      </c>
      <c r="AA704" s="21">
        <f>(Q704-Q703)/Q703</f>
        <v>8.7241764377442767E-3</v>
      </c>
      <c r="AB704" s="31">
        <v>0</v>
      </c>
      <c r="AC704" s="21">
        <f>(S704-S703)/S703</f>
        <v>-4.793207340454203E-4</v>
      </c>
      <c r="AD704" s="21">
        <f>(T704-T703)/T703</f>
        <v>4.5868052901153911E-3</v>
      </c>
      <c r="AE704" s="21">
        <f>(U704-U703)/U703</f>
        <v>7.3037851212142679E-3</v>
      </c>
      <c r="AF704" s="21">
        <f>(V704-V703)/V703</f>
        <v>-1.2107370361707627E-3</v>
      </c>
      <c r="AG704" s="21">
        <f>(W704-W703)/W703</f>
        <v>2.217340398566018E-2</v>
      </c>
    </row>
    <row r="705" spans="4:33" x14ac:dyDescent="0.2">
      <c r="D705" s="16"/>
      <c r="E705" s="17"/>
      <c r="F705" s="17"/>
      <c r="G705" s="17"/>
      <c r="H705" s="17"/>
      <c r="I705" s="17"/>
      <c r="J705" s="17"/>
      <c r="K705" s="17"/>
      <c r="L705" s="17"/>
      <c r="N705" s="11">
        <v>43081</v>
      </c>
      <c r="O705" s="12">
        <v>923.35</v>
      </c>
      <c r="P705" s="13">
        <v>2664.11</v>
      </c>
      <c r="Q705" s="12">
        <v>286.97000000000003</v>
      </c>
      <c r="R705" s="12">
        <v>229.11</v>
      </c>
      <c r="S705" s="12">
        <v>438.03</v>
      </c>
      <c r="T705" s="12">
        <v>130.79</v>
      </c>
      <c r="U705" s="12">
        <v>418.48</v>
      </c>
      <c r="V705" s="12">
        <v>722.93</v>
      </c>
      <c r="W705" s="13">
        <v>17415.400000000001</v>
      </c>
      <c r="Y705" s="21">
        <f>(O705-O704)/O704</f>
        <v>-2.1289932131587203E-3</v>
      </c>
      <c r="Z705" s="21">
        <f>(P705-P704)/P704</f>
        <v>1.5488780033008943E-3</v>
      </c>
      <c r="AA705" s="21">
        <f>(Q705-Q704)/Q704</f>
        <v>-7.2303328028782083E-3</v>
      </c>
      <c r="AB705" s="31">
        <v>0</v>
      </c>
      <c r="AC705" s="21">
        <f>(S705-S704)/S704</f>
        <v>2.7402891004989086E-4</v>
      </c>
      <c r="AD705" s="21">
        <f>(T705-T704)/T704</f>
        <v>-4.7180579864546423E-3</v>
      </c>
      <c r="AE705" s="21">
        <f>(U705-U704)/U704</f>
        <v>-1.1620217288615869E-2</v>
      </c>
      <c r="AF705" s="21">
        <f>(V705-V704)/V704</f>
        <v>-4.160066120256347E-3</v>
      </c>
      <c r="AG705" s="21">
        <f>(W705-W704)/W704</f>
        <v>2.8257994426338046E-2</v>
      </c>
    </row>
    <row r="706" spans="4:33" x14ac:dyDescent="0.2">
      <c r="D706" s="16"/>
      <c r="E706" s="17"/>
      <c r="F706" s="17"/>
      <c r="G706" s="17"/>
      <c r="H706" s="17"/>
      <c r="I706" s="17"/>
      <c r="J706" s="17"/>
      <c r="K706" s="17"/>
      <c r="L706" s="17"/>
      <c r="N706" s="11">
        <v>43082</v>
      </c>
      <c r="O706" s="12">
        <v>927.62</v>
      </c>
      <c r="P706" s="13">
        <v>2662.85</v>
      </c>
      <c r="Q706" s="12">
        <v>288.51</v>
      </c>
      <c r="R706" s="12">
        <v>229.12</v>
      </c>
      <c r="S706" s="12">
        <v>439.21</v>
      </c>
      <c r="T706" s="12">
        <v>131.21</v>
      </c>
      <c r="U706" s="12">
        <v>415.83</v>
      </c>
      <c r="V706" s="12">
        <v>726.94</v>
      </c>
      <c r="W706" s="13">
        <v>16408.2</v>
      </c>
      <c r="Y706" s="21">
        <f>(O706-O705)/O705</f>
        <v>4.6244652623598651E-3</v>
      </c>
      <c r="Z706" s="21">
        <f>(P706-P705)/P705</f>
        <v>-4.7295344411462672E-4</v>
      </c>
      <c r="AA706" s="21">
        <f>(Q706-Q705)/Q705</f>
        <v>5.3664146077985969E-3</v>
      </c>
      <c r="AB706" s="31">
        <v>0</v>
      </c>
      <c r="AC706" s="21">
        <f>(S706-S705)/S705</f>
        <v>2.69387941465198E-3</v>
      </c>
      <c r="AD706" s="21">
        <f>(T706-T705)/T705</f>
        <v>3.211254683079868E-3</v>
      </c>
      <c r="AE706" s="21">
        <f>(U706-U705)/U705</f>
        <v>-6.3324412158287944E-3</v>
      </c>
      <c r="AF706" s="21">
        <f>(V706-V705)/V705</f>
        <v>5.5468717579850125E-3</v>
      </c>
      <c r="AG706" s="21">
        <f>(W706-W705)/W705</f>
        <v>-5.7833871171491934E-2</v>
      </c>
    </row>
    <row r="707" spans="4:33" x14ac:dyDescent="0.2">
      <c r="D707" s="16"/>
      <c r="E707" s="17"/>
      <c r="F707" s="17"/>
      <c r="G707" s="17"/>
      <c r="H707" s="17"/>
      <c r="I707" s="17"/>
      <c r="J707" s="17"/>
      <c r="K707" s="17"/>
      <c r="L707" s="17"/>
      <c r="N707" s="11">
        <v>43083</v>
      </c>
      <c r="O707" s="12">
        <v>916.55</v>
      </c>
      <c r="P707" s="13">
        <v>2652.01</v>
      </c>
      <c r="Q707" s="12">
        <v>289.33</v>
      </c>
      <c r="R707" s="12">
        <v>229.13</v>
      </c>
      <c r="S707" s="12">
        <v>439.64</v>
      </c>
      <c r="T707" s="12">
        <v>131.72999999999999</v>
      </c>
      <c r="U707" s="12">
        <v>418.76</v>
      </c>
      <c r="V707" s="12">
        <v>731.89</v>
      </c>
      <c r="W707" s="13">
        <v>16564</v>
      </c>
      <c r="Y707" s="21">
        <f>(O707-O706)/O706</f>
        <v>-1.1933765981759827E-2</v>
      </c>
      <c r="Z707" s="21">
        <f>(P707-P706)/P706</f>
        <v>-4.070826370242293E-3</v>
      </c>
      <c r="AA707" s="21">
        <f>(Q707-Q706)/Q706</f>
        <v>2.8421891788845905E-3</v>
      </c>
      <c r="AB707" s="31">
        <v>0</v>
      </c>
      <c r="AC707" s="21">
        <f>(S707-S706)/S706</f>
        <v>9.7903053209172559E-4</v>
      </c>
      <c r="AD707" s="21">
        <f>(T707-T706)/T706</f>
        <v>3.9631125676395226E-3</v>
      </c>
      <c r="AE707" s="21">
        <f>(U707-U706)/U706</f>
        <v>7.0461486665223932E-3</v>
      </c>
      <c r="AF707" s="21">
        <f>(V707-V706)/V706</f>
        <v>6.8093652846176181E-3</v>
      </c>
      <c r="AG707" s="21">
        <f>(W707-W706)/W706</f>
        <v>9.4952523738130491E-3</v>
      </c>
    </row>
    <row r="708" spans="4:33" x14ac:dyDescent="0.2">
      <c r="D708" s="16"/>
      <c r="E708" s="17"/>
      <c r="F708" s="17"/>
      <c r="G708" s="17"/>
      <c r="H708" s="17"/>
      <c r="I708" s="17"/>
      <c r="J708" s="17"/>
      <c r="K708" s="17"/>
      <c r="L708" s="17"/>
      <c r="N708" s="11">
        <v>43084</v>
      </c>
      <c r="O708" s="12">
        <v>932.63</v>
      </c>
      <c r="P708" s="13">
        <v>2675.81</v>
      </c>
      <c r="Q708" s="12">
        <v>288.87</v>
      </c>
      <c r="R708" s="12">
        <v>229.15</v>
      </c>
      <c r="S708" s="12">
        <v>440.05</v>
      </c>
      <c r="T708" s="12">
        <v>131.5</v>
      </c>
      <c r="U708" s="12">
        <v>419.7</v>
      </c>
      <c r="V708" s="12">
        <v>732.13</v>
      </c>
      <c r="W708" s="13">
        <v>17706.900000000001</v>
      </c>
      <c r="Y708" s="21">
        <f>(O708-O707)/O707</f>
        <v>1.7544051061044178E-2</v>
      </c>
      <c r="Z708" s="21">
        <f>(P708-P707)/P707</f>
        <v>8.9743251345205059E-3</v>
      </c>
      <c r="AA708" s="21">
        <f>(Q708-Q707)/Q707</f>
        <v>-1.5898800677426454E-3</v>
      </c>
      <c r="AB708" s="31">
        <v>0</v>
      </c>
      <c r="AC708" s="21">
        <f>(S708-S707)/S707</f>
        <v>9.3258120280234971E-4</v>
      </c>
      <c r="AD708" s="21">
        <f>(T708-T707)/T707</f>
        <v>-1.7459955970545039E-3</v>
      </c>
      <c r="AE708" s="21">
        <f>(U708-U707)/U707</f>
        <v>2.2447225140892102E-3</v>
      </c>
      <c r="AF708" s="21">
        <f>(V708-V707)/V707</f>
        <v>3.2791812977361228E-4</v>
      </c>
      <c r="AG708" s="21">
        <f>(W708-W707)/W707</f>
        <v>6.8999034049746527E-2</v>
      </c>
    </row>
    <row r="709" spans="4:33" x14ac:dyDescent="0.2">
      <c r="D709" s="16"/>
      <c r="E709" s="17"/>
      <c r="F709" s="17"/>
      <c r="G709" s="17"/>
      <c r="H709" s="17"/>
      <c r="I709" s="17"/>
      <c r="J709" s="17"/>
      <c r="K709" s="17"/>
      <c r="L709" s="17"/>
      <c r="N709" s="11">
        <v>43087</v>
      </c>
      <c r="O709" s="12">
        <v>945.12</v>
      </c>
      <c r="P709" s="13">
        <v>2690.16</v>
      </c>
      <c r="Q709" s="12">
        <v>292.2</v>
      </c>
      <c r="R709" s="12">
        <v>229.15</v>
      </c>
      <c r="S709" s="12">
        <v>439.15</v>
      </c>
      <c r="T709" s="12">
        <v>132.02000000000001</v>
      </c>
      <c r="U709" s="12">
        <v>421.11</v>
      </c>
      <c r="V709" s="12">
        <v>736.78</v>
      </c>
      <c r="W709" s="13">
        <v>19114.2</v>
      </c>
      <c r="Y709" s="21">
        <f>(O709-O708)/O708</f>
        <v>1.3392234862700116E-2</v>
      </c>
      <c r="Z709" s="21">
        <f>(P709-P708)/P708</f>
        <v>5.3628620866204664E-3</v>
      </c>
      <c r="AA709" s="21">
        <f>(Q709-Q708)/Q708</f>
        <v>1.1527676809637498E-2</v>
      </c>
      <c r="AB709" s="31">
        <v>0</v>
      </c>
      <c r="AC709" s="21">
        <f>(S709-S708)/S708</f>
        <v>-2.0452221338485036E-3</v>
      </c>
      <c r="AD709" s="21">
        <f>(T709-T708)/T708</f>
        <v>3.954372623574222E-3</v>
      </c>
      <c r="AE709" s="21">
        <f>(U709-U708)/U708</f>
        <v>3.3595425303789019E-3</v>
      </c>
      <c r="AF709" s="21">
        <f>(V709-V708)/V708</f>
        <v>6.3513310477647106E-3</v>
      </c>
      <c r="AG709" s="21">
        <f>(W709-W708)/W708</f>
        <v>7.9477491825220625E-2</v>
      </c>
    </row>
    <row r="710" spans="4:33" x14ac:dyDescent="0.2">
      <c r="D710" s="16"/>
      <c r="E710" s="17"/>
      <c r="F710" s="17"/>
      <c r="G710" s="17"/>
      <c r="H710" s="17"/>
      <c r="I710" s="17"/>
      <c r="J710" s="17"/>
      <c r="K710" s="17"/>
      <c r="L710" s="17"/>
      <c r="N710" s="11">
        <v>43088</v>
      </c>
      <c r="O710" s="12">
        <v>936.62</v>
      </c>
      <c r="P710" s="13">
        <v>2681.47</v>
      </c>
      <c r="Q710" s="12">
        <v>292.49</v>
      </c>
      <c r="R710" s="12">
        <v>229.15</v>
      </c>
      <c r="S710" s="12">
        <v>437.89</v>
      </c>
      <c r="T710" s="12">
        <v>131.31</v>
      </c>
      <c r="U710" s="12">
        <v>422.82</v>
      </c>
      <c r="V710" s="12">
        <v>736.03</v>
      </c>
      <c r="W710" s="13">
        <v>17776.7</v>
      </c>
      <c r="Y710" s="21">
        <f>(O710-O709)/O709</f>
        <v>-8.9935669544608087E-3</v>
      </c>
      <c r="Z710" s="21">
        <f>(P710-P709)/P709</f>
        <v>-3.2302911350997913E-3</v>
      </c>
      <c r="AA710" s="21">
        <f>(Q710-Q709)/Q709</f>
        <v>9.9247091033545683E-4</v>
      </c>
      <c r="AB710" s="31">
        <v>0</v>
      </c>
      <c r="AC710" s="21">
        <f>(S710-S709)/S709</f>
        <v>-2.8691790959808517E-3</v>
      </c>
      <c r="AD710" s="21">
        <f>(T710-T709)/T709</f>
        <v>-5.377973034388789E-3</v>
      </c>
      <c r="AE710" s="21">
        <f>(U710-U709)/U709</f>
        <v>4.0606967300704788E-3</v>
      </c>
      <c r="AF710" s="21">
        <f>(V710-V709)/V709</f>
        <v>-1.0179429409050192E-3</v>
      </c>
      <c r="AG710" s="21">
        <f>(W710-W709)/W709</f>
        <v>-6.9974155340008989E-2</v>
      </c>
    </row>
    <row r="711" spans="4:33" x14ac:dyDescent="0.2">
      <c r="D711" s="16"/>
      <c r="E711" s="17"/>
      <c r="F711" s="17"/>
      <c r="G711" s="17"/>
      <c r="H711" s="17"/>
      <c r="I711" s="17"/>
      <c r="J711" s="17"/>
      <c r="K711" s="17"/>
      <c r="L711" s="17"/>
      <c r="N711" s="11">
        <v>43089</v>
      </c>
      <c r="O711" s="12">
        <v>938.2</v>
      </c>
      <c r="P711" s="13">
        <v>2679.25</v>
      </c>
      <c r="Q711" s="12">
        <v>292.94</v>
      </c>
      <c r="R711" s="12">
        <v>229.16</v>
      </c>
      <c r="S711" s="12">
        <v>436.51</v>
      </c>
      <c r="T711" s="12">
        <v>131.51</v>
      </c>
      <c r="U711" s="12">
        <v>425.98</v>
      </c>
      <c r="V711" s="12">
        <v>739.17</v>
      </c>
      <c r="W711" s="13">
        <v>16624.599999999999</v>
      </c>
      <c r="Y711" s="21">
        <f>(O711-O710)/O710</f>
        <v>1.6869167858897321E-3</v>
      </c>
      <c r="Z711" s="21">
        <f>(P711-P710)/P710</f>
        <v>-8.2790409737934793E-4</v>
      </c>
      <c r="AA711" s="21">
        <f>(Q711-Q710)/Q710</f>
        <v>1.5385141372354222E-3</v>
      </c>
      <c r="AB711" s="31">
        <v>0</v>
      </c>
      <c r="AC711" s="21">
        <f>(S711-S710)/S710</f>
        <v>-3.1514763981821815E-3</v>
      </c>
      <c r="AD711" s="21">
        <f>(T711-T710)/T710</f>
        <v>1.5231132434695655E-3</v>
      </c>
      <c r="AE711" s="21">
        <f>(U711-U710)/U710</f>
        <v>7.4736294404238804E-3</v>
      </c>
      <c r="AF711" s="21">
        <f>(V711-V710)/V710</f>
        <v>4.2661304566389774E-3</v>
      </c>
      <c r="AG711" s="21">
        <f>(W711-W710)/W710</f>
        <v>-6.4809554079216167E-2</v>
      </c>
    </row>
    <row r="712" spans="4:33" x14ac:dyDescent="0.2">
      <c r="D712" s="16"/>
      <c r="E712" s="17"/>
      <c r="F712" s="17"/>
      <c r="G712" s="17"/>
      <c r="H712" s="17"/>
      <c r="I712" s="17"/>
      <c r="J712" s="17"/>
      <c r="K712" s="17"/>
      <c r="L712" s="17"/>
      <c r="N712" s="11">
        <v>43090</v>
      </c>
      <c r="O712" s="12">
        <v>942.16</v>
      </c>
      <c r="P712" s="13">
        <v>2684.57</v>
      </c>
      <c r="Q712" s="12">
        <v>294.49</v>
      </c>
      <c r="R712" s="12">
        <v>229.17</v>
      </c>
      <c r="S712" s="12">
        <v>437.05</v>
      </c>
      <c r="T712" s="12">
        <v>131.32</v>
      </c>
      <c r="U712" s="12">
        <v>427.8</v>
      </c>
      <c r="V712" s="12">
        <v>739.75</v>
      </c>
      <c r="W712" s="13">
        <v>15802.9</v>
      </c>
      <c r="Y712" s="21">
        <f>(O712-O711)/O711</f>
        <v>4.220848433169817E-3</v>
      </c>
      <c r="Z712" s="21">
        <f>(P712-P711)/P711</f>
        <v>1.9856303069889572E-3</v>
      </c>
      <c r="AA712" s="21">
        <f>(Q712-Q711)/Q711</f>
        <v>5.2911859083771811E-3</v>
      </c>
      <c r="AB712" s="31">
        <v>0</v>
      </c>
      <c r="AC712" s="21">
        <f>(S712-S711)/S711</f>
        <v>1.2370850610524855E-3</v>
      </c>
      <c r="AD712" s="21">
        <f>(T712-T711)/T711</f>
        <v>-1.4447570526955954E-3</v>
      </c>
      <c r="AE712" s="21">
        <f>(U712-U711)/U711</f>
        <v>4.2725010563876079E-3</v>
      </c>
      <c r="AF712" s="21">
        <f>(V712-V711)/V711</f>
        <v>7.8466387975708023E-4</v>
      </c>
      <c r="AG712" s="21">
        <f>(W712-W711)/W711</f>
        <v>-4.9426753124887153E-2</v>
      </c>
    </row>
    <row r="713" spans="4:33" x14ac:dyDescent="0.2">
      <c r="D713" s="16"/>
      <c r="E713" s="17"/>
      <c r="F713" s="17"/>
      <c r="G713" s="17"/>
      <c r="H713" s="17"/>
      <c r="I713" s="17"/>
      <c r="J713" s="17"/>
      <c r="K713" s="17"/>
      <c r="L713" s="17"/>
      <c r="N713" s="11">
        <v>43091</v>
      </c>
      <c r="O713" s="12">
        <v>939.34</v>
      </c>
      <c r="P713" s="13">
        <v>2683.34</v>
      </c>
      <c r="Q713" s="12">
        <v>295.97000000000003</v>
      </c>
      <c r="R713" s="12">
        <v>229.2</v>
      </c>
      <c r="S713" s="12">
        <v>437.23</v>
      </c>
      <c r="T713" s="12">
        <v>131.31</v>
      </c>
      <c r="U713" s="12">
        <v>429.34</v>
      </c>
      <c r="V713" s="12">
        <v>744.53</v>
      </c>
      <c r="W713" s="13">
        <v>13831.8</v>
      </c>
      <c r="Y713" s="21">
        <f>(O713-O712)/O712</f>
        <v>-2.9931221873141893E-3</v>
      </c>
      <c r="Z713" s="21">
        <f>(P713-P712)/P712</f>
        <v>-4.5817393474560848E-4</v>
      </c>
      <c r="AA713" s="21">
        <f>(Q713-Q712)/Q712</f>
        <v>5.0256375428707869E-3</v>
      </c>
      <c r="AB713" s="31">
        <v>0</v>
      </c>
      <c r="AC713" s="21">
        <f>(S713-S712)/S712</f>
        <v>4.1185219082486403E-4</v>
      </c>
      <c r="AD713" s="21">
        <f>(T713-T712)/T712</f>
        <v>-7.6149862930177475E-5</v>
      </c>
      <c r="AE713" s="21">
        <f>(U713-U712)/U712</f>
        <v>3.5998129967273577E-3</v>
      </c>
      <c r="AF713" s="21">
        <f>(V713-V712)/V712</f>
        <v>6.4616424467725218E-3</v>
      </c>
      <c r="AG713" s="21">
        <f>(W713-W712)/W712</f>
        <v>-0.12473027102620407</v>
      </c>
    </row>
    <row r="714" spans="4:33" x14ac:dyDescent="0.2">
      <c r="D714" s="16"/>
      <c r="E714" s="17"/>
      <c r="F714" s="17"/>
      <c r="G714" s="17"/>
      <c r="H714" s="17"/>
      <c r="I714" s="17"/>
      <c r="J714" s="17"/>
      <c r="K714" s="17"/>
      <c r="L714" s="17"/>
      <c r="N714" s="11">
        <v>43095</v>
      </c>
      <c r="O714" s="12">
        <v>940.27</v>
      </c>
      <c r="P714" s="13">
        <v>2680.5</v>
      </c>
      <c r="Q714" s="12">
        <v>295.58999999999997</v>
      </c>
      <c r="R714" s="12">
        <v>229.21</v>
      </c>
      <c r="S714" s="12">
        <v>437.79</v>
      </c>
      <c r="T714" s="12">
        <v>131.59</v>
      </c>
      <c r="U714" s="12">
        <v>437.26</v>
      </c>
      <c r="V714" s="12">
        <v>749.59</v>
      </c>
      <c r="W714" s="13">
        <v>16099.8</v>
      </c>
      <c r="Y714" s="21">
        <f>(O714-O713)/O713</f>
        <v>9.900568484254369E-4</v>
      </c>
      <c r="Z714" s="21">
        <f>(P714-P713)/P713</f>
        <v>-1.0583824636461073E-3</v>
      </c>
      <c r="AA714" s="21">
        <f>(Q714-Q713)/Q713</f>
        <v>-1.2839139101937774E-3</v>
      </c>
      <c r="AB714" s="31">
        <v>0</v>
      </c>
      <c r="AC714" s="21">
        <f>(S714-S713)/S713</f>
        <v>1.2807904306657875E-3</v>
      </c>
      <c r="AD714" s="21">
        <f>(T714-T713)/T713</f>
        <v>2.1323585408575215E-3</v>
      </c>
      <c r="AE714" s="21">
        <f>(U714-U713)/U713</f>
        <v>1.8446918526109881E-2</v>
      </c>
      <c r="AF714" s="21">
        <f>(V714-V713)/V713</f>
        <v>6.7962338656602948E-3</v>
      </c>
      <c r="AG714" s="21">
        <f>(W714-W713)/W713</f>
        <v>0.16396998221489612</v>
      </c>
    </row>
    <row r="715" spans="4:33" x14ac:dyDescent="0.2">
      <c r="D715" s="16"/>
      <c r="E715" s="17"/>
      <c r="F715" s="17"/>
      <c r="G715" s="17"/>
      <c r="H715" s="17"/>
      <c r="I715" s="17"/>
      <c r="J715" s="17"/>
      <c r="K715" s="17"/>
      <c r="L715" s="17"/>
      <c r="N715" s="11">
        <v>43096</v>
      </c>
      <c r="O715" s="12">
        <v>939.71</v>
      </c>
      <c r="P715" s="13">
        <v>2682.62</v>
      </c>
      <c r="Q715" s="12">
        <v>296.95999999999998</v>
      </c>
      <c r="R715" s="12">
        <v>229.22</v>
      </c>
      <c r="S715" s="12">
        <v>439.65</v>
      </c>
      <c r="T715" s="12">
        <v>132.32</v>
      </c>
      <c r="U715" s="12">
        <v>437.58</v>
      </c>
      <c r="V715" s="12">
        <v>751.86</v>
      </c>
      <c r="W715" s="13">
        <v>15838.5</v>
      </c>
      <c r="Y715" s="21">
        <f>(O715-O714)/O714</f>
        <v>-5.9557361183484045E-4</v>
      </c>
      <c r="Z715" s="21">
        <f>(P715-P714)/P714</f>
        <v>7.9089722066774519E-4</v>
      </c>
      <c r="AA715" s="21">
        <f>(Q715-Q714)/Q714</f>
        <v>4.6347982002097662E-3</v>
      </c>
      <c r="AB715" s="31">
        <v>0</v>
      </c>
      <c r="AC715" s="21">
        <f>(S715-S714)/S714</f>
        <v>4.2486123483861139E-3</v>
      </c>
      <c r="AD715" s="21">
        <f>(T715-T714)/T714</f>
        <v>5.5475340071433222E-3</v>
      </c>
      <c r="AE715" s="21">
        <f>(U715-U714)/U714</f>
        <v>7.3183003247494216E-4</v>
      </c>
      <c r="AF715" s="21">
        <f>(V715-V714)/V714</f>
        <v>3.0283221494416704E-3</v>
      </c>
      <c r="AG715" s="21">
        <f>(W715-W714)/W714</f>
        <v>-1.623001527969287E-2</v>
      </c>
    </row>
    <row r="716" spans="4:33" x14ac:dyDescent="0.2">
      <c r="D716" s="16"/>
      <c r="E716" s="17"/>
      <c r="F716" s="17"/>
      <c r="G716" s="17"/>
      <c r="H716" s="17"/>
      <c r="I716" s="17"/>
      <c r="J716" s="17"/>
      <c r="K716" s="17"/>
      <c r="L716" s="17"/>
      <c r="N716" s="11">
        <v>43097</v>
      </c>
      <c r="O716" s="12">
        <v>943.4</v>
      </c>
      <c r="P716" s="13">
        <v>2687.54</v>
      </c>
      <c r="Q716" s="12">
        <v>298.8</v>
      </c>
      <c r="R716" s="12">
        <v>229.22</v>
      </c>
      <c r="S716" s="12">
        <v>439.41</v>
      </c>
      <c r="T716" s="12">
        <v>132.65</v>
      </c>
      <c r="U716" s="12">
        <v>439.9</v>
      </c>
      <c r="V716" s="12">
        <v>755.24</v>
      </c>
      <c r="W716" s="13">
        <v>14606.5</v>
      </c>
      <c r="Y716" s="21">
        <f>(O716-O715)/O715</f>
        <v>3.9267433569930522E-3</v>
      </c>
      <c r="Z716" s="21">
        <f>(P716-P715)/P715</f>
        <v>1.8340279279212386E-3</v>
      </c>
      <c r="AA716" s="21">
        <f>(Q716-Q715)/Q715</f>
        <v>6.1961206896552802E-3</v>
      </c>
      <c r="AB716" s="31">
        <v>0</v>
      </c>
      <c r="AC716" s="21">
        <f>(S716-S715)/S715</f>
        <v>-5.4588877516195211E-4</v>
      </c>
      <c r="AD716" s="21">
        <f>(T716-T715)/T715</f>
        <v>2.4939540507860681E-3</v>
      </c>
      <c r="AE716" s="21">
        <f>(U716-U715)/U715</f>
        <v>5.3018876548288161E-3</v>
      </c>
      <c r="AF716" s="21">
        <f>(V716-V715)/V715</f>
        <v>4.4955177825658967E-3</v>
      </c>
      <c r="AG716" s="21">
        <f>(W716-W715)/W715</f>
        <v>-7.7785143795182629E-2</v>
      </c>
    </row>
    <row r="717" spans="4:33" x14ac:dyDescent="0.2">
      <c r="D717" s="16"/>
      <c r="E717" s="17"/>
      <c r="F717" s="17"/>
      <c r="G717" s="17"/>
      <c r="H717" s="17"/>
      <c r="I717" s="17"/>
      <c r="J717" s="17"/>
      <c r="K717" s="17"/>
      <c r="L717" s="17"/>
      <c r="N717" s="11">
        <v>43098</v>
      </c>
      <c r="O717" s="12">
        <v>936.26</v>
      </c>
      <c r="P717" s="13">
        <v>2673.61</v>
      </c>
      <c r="Q717" s="12">
        <v>300.33999999999997</v>
      </c>
      <c r="R717" s="12">
        <v>229.25</v>
      </c>
      <c r="S717" s="12">
        <v>440</v>
      </c>
      <c r="T717" s="12">
        <v>133.47999999999999</v>
      </c>
      <c r="U717" s="12">
        <v>442.44</v>
      </c>
      <c r="V717" s="12">
        <v>762.28</v>
      </c>
      <c r="W717" s="13">
        <v>14656.2</v>
      </c>
      <c r="Y717" s="21">
        <f>(O717-O716)/O716</f>
        <v>-7.5683697265210795E-3</v>
      </c>
      <c r="Z717" s="21">
        <f>(P717-P716)/P716</f>
        <v>-5.1831786689685872E-3</v>
      </c>
      <c r="AA717" s="21">
        <f>(Q717-Q716)/Q716</f>
        <v>5.1539491298526223E-3</v>
      </c>
      <c r="AB717" s="31">
        <v>0</v>
      </c>
      <c r="AC717" s="21">
        <f>(S717-S716)/S716</f>
        <v>1.3427095423408091E-3</v>
      </c>
      <c r="AD717" s="21">
        <f>(T717-T716)/T716</f>
        <v>6.2570674707876674E-3</v>
      </c>
      <c r="AE717" s="21">
        <f>(U717-U716)/U716</f>
        <v>5.7740395544442387E-3</v>
      </c>
      <c r="AF717" s="21">
        <f>(V717-V716)/V716</f>
        <v>9.3215401726602989E-3</v>
      </c>
      <c r="AG717" s="21">
        <f>(W717-W716)/W716</f>
        <v>3.4025947352206709E-3</v>
      </c>
    </row>
    <row r="718" spans="4:33" x14ac:dyDescent="0.2">
      <c r="D718" s="16"/>
      <c r="E718" s="17"/>
      <c r="F718" s="17"/>
      <c r="G718" s="17"/>
      <c r="H718" s="17"/>
      <c r="I718" s="17"/>
      <c r="J718" s="17"/>
      <c r="K718" s="17"/>
      <c r="L718" s="17"/>
      <c r="N718" s="11">
        <v>43102</v>
      </c>
      <c r="O718" s="12">
        <v>942.97</v>
      </c>
      <c r="P718" s="13">
        <v>2695.81</v>
      </c>
      <c r="Q718" s="12">
        <v>305.17</v>
      </c>
      <c r="R718" s="12">
        <v>229.25</v>
      </c>
      <c r="S718" s="12">
        <v>438.39</v>
      </c>
      <c r="T718" s="12">
        <v>133.56</v>
      </c>
      <c r="U718" s="12">
        <v>442.72</v>
      </c>
      <c r="V718" s="12">
        <v>766.24</v>
      </c>
      <c r="W718" s="13">
        <v>14982.1</v>
      </c>
      <c r="Y718" s="21">
        <f>(O718-O717)/O717</f>
        <v>7.1668126375152592E-3</v>
      </c>
      <c r="Z718" s="21">
        <f>(P718-P717)/P717</f>
        <v>8.3033800741319098E-3</v>
      </c>
      <c r="AA718" s="21">
        <f>(Q718-Q717)/Q717</f>
        <v>1.6081773989478729E-2</v>
      </c>
      <c r="AB718" s="31">
        <v>0</v>
      </c>
      <c r="AC718" s="21">
        <f>(S718-S717)/S717</f>
        <v>-3.6590909090909399E-3</v>
      </c>
      <c r="AD718" s="21">
        <f>(T718-T717)/T717</f>
        <v>5.9934072520237121E-4</v>
      </c>
      <c r="AE718" s="21">
        <f>(U718-U717)/U717</f>
        <v>6.3285417231721721E-4</v>
      </c>
      <c r="AF718" s="21">
        <f>(V718-V717)/V717</f>
        <v>5.1949414913155748E-3</v>
      </c>
      <c r="AG718" s="21">
        <f>(W718-W717)/W717</f>
        <v>2.2236323194279529E-2</v>
      </c>
    </row>
    <row r="719" spans="4:33" x14ac:dyDescent="0.2">
      <c r="D719" s="16"/>
      <c r="E719" s="17"/>
      <c r="F719" s="17"/>
      <c r="G719" s="17"/>
      <c r="H719" s="17"/>
      <c r="I719" s="17"/>
      <c r="J719" s="17"/>
      <c r="K719" s="17"/>
      <c r="L719" s="17"/>
      <c r="N719" s="11">
        <v>43103</v>
      </c>
      <c r="O719" s="12">
        <v>943.24</v>
      </c>
      <c r="P719" s="13">
        <v>2713.06</v>
      </c>
      <c r="Q719" s="12">
        <v>306.92</v>
      </c>
      <c r="R719" s="12">
        <v>229.27</v>
      </c>
      <c r="S719" s="12">
        <v>438.91</v>
      </c>
      <c r="T719" s="12">
        <v>133.65</v>
      </c>
      <c r="U719" s="12">
        <v>447.14</v>
      </c>
      <c r="V719" s="12">
        <v>767.64</v>
      </c>
      <c r="W719" s="13">
        <v>15201</v>
      </c>
      <c r="Y719" s="21">
        <f>(O719-O718)/O718</f>
        <v>2.8632936360645808E-4</v>
      </c>
      <c r="Z719" s="21">
        <f>(P719-P718)/P718</f>
        <v>6.3988189078607177E-3</v>
      </c>
      <c r="AA719" s="21">
        <f>(Q719-Q718)/Q718</f>
        <v>5.7345086345315724E-3</v>
      </c>
      <c r="AB719" s="31">
        <v>0</v>
      </c>
      <c r="AC719" s="21">
        <f>(S719-S718)/S718</f>
        <v>1.1861584433952386E-3</v>
      </c>
      <c r="AD719" s="21">
        <f>(T719-T718)/T718</f>
        <v>6.7385444743937861E-4</v>
      </c>
      <c r="AE719" s="21">
        <f>(U719-U718)/U718</f>
        <v>9.9837368991686822E-3</v>
      </c>
      <c r="AF719" s="21">
        <f>(V719-V718)/V718</f>
        <v>1.8271037794946455E-3</v>
      </c>
      <c r="AG719" s="21">
        <f>(W719-W718)/W718</f>
        <v>1.4610768850828631E-2</v>
      </c>
    </row>
    <row r="720" spans="4:33" x14ac:dyDescent="0.2">
      <c r="D720" s="16"/>
      <c r="E720" s="17"/>
      <c r="F720" s="17"/>
      <c r="G720" s="17"/>
      <c r="H720" s="17"/>
      <c r="I720" s="17"/>
      <c r="J720" s="17"/>
      <c r="K720" s="17"/>
      <c r="L720" s="17"/>
      <c r="N720" s="11">
        <v>43104</v>
      </c>
      <c r="O720" s="12">
        <v>945.33</v>
      </c>
      <c r="P720" s="13">
        <v>2723.99</v>
      </c>
      <c r="Q720" s="12">
        <v>309.70999999999998</v>
      </c>
      <c r="R720" s="12">
        <v>229.28</v>
      </c>
      <c r="S720" s="12">
        <v>438.75</v>
      </c>
      <c r="T720" s="12">
        <v>134.08000000000001</v>
      </c>
      <c r="U720" s="12">
        <v>447.83</v>
      </c>
      <c r="V720" s="12">
        <v>769.45</v>
      </c>
      <c r="W720" s="13">
        <v>15599.2</v>
      </c>
      <c r="Y720" s="21">
        <f>(O720-O719)/O719</f>
        <v>2.215766931003808E-3</v>
      </c>
      <c r="Z720" s="21">
        <f>(P720-P719)/P719</f>
        <v>4.0286613639211209E-3</v>
      </c>
      <c r="AA720" s="21">
        <f>(Q720-Q719)/Q719</f>
        <v>9.0903166949040902E-3</v>
      </c>
      <c r="AB720" s="31">
        <v>0</v>
      </c>
      <c r="AC720" s="21">
        <f>(S720-S719)/S719</f>
        <v>-3.6453942721748197E-4</v>
      </c>
      <c r="AD720" s="21">
        <f>(T720-T719)/T719</f>
        <v>3.2173587729143792E-3</v>
      </c>
      <c r="AE720" s="21">
        <f>(U720-U719)/U719</f>
        <v>1.5431408507402553E-3</v>
      </c>
      <c r="AF720" s="21">
        <f>(V720-V719)/V719</f>
        <v>2.3578760877495429E-3</v>
      </c>
      <c r="AG720" s="21">
        <f>(W720-W719)/W719</f>
        <v>2.6195645023353774E-2</v>
      </c>
    </row>
    <row r="721" spans="4:33" x14ac:dyDescent="0.2">
      <c r="D721" s="16"/>
      <c r="E721" s="17"/>
      <c r="F721" s="17"/>
      <c r="G721" s="17"/>
      <c r="H721" s="17"/>
      <c r="I721" s="17"/>
      <c r="J721" s="17"/>
      <c r="K721" s="17"/>
      <c r="L721" s="17"/>
      <c r="N721" s="11">
        <v>43105</v>
      </c>
      <c r="O721" s="12">
        <v>949.18</v>
      </c>
      <c r="P721" s="13">
        <v>2743.15</v>
      </c>
      <c r="Q721" s="12">
        <v>311.49</v>
      </c>
      <c r="R721" s="12">
        <v>229.31</v>
      </c>
      <c r="S721" s="12">
        <v>438.64</v>
      </c>
      <c r="T721" s="12">
        <v>134.16</v>
      </c>
      <c r="U721" s="12">
        <v>443.76</v>
      </c>
      <c r="V721" s="12">
        <v>769.85</v>
      </c>
      <c r="W721" s="13">
        <v>17429.5</v>
      </c>
      <c r="Y721" s="21">
        <f>(O721-O720)/O720</f>
        <v>4.0726518781800097E-3</v>
      </c>
      <c r="Z721" s="21">
        <f>(P721-P720)/P720</f>
        <v>7.0337996835525499E-3</v>
      </c>
      <c r="AA721" s="21">
        <f>(Q721-Q720)/Q720</f>
        <v>5.747312001549933E-3</v>
      </c>
      <c r="AB721" s="31">
        <v>0</v>
      </c>
      <c r="AC721" s="21">
        <f>(S721-S720)/S720</f>
        <v>-2.5071225071228182E-4</v>
      </c>
      <c r="AD721" s="21">
        <f>(T721-T720)/T720</f>
        <v>5.9665871121706497E-4</v>
      </c>
      <c r="AE721" s="21">
        <f>(U721-U720)/U720</f>
        <v>-9.0882701024942343E-3</v>
      </c>
      <c r="AF721" s="21">
        <f>(V721-V720)/V720</f>
        <v>5.1985184222493627E-4</v>
      </c>
      <c r="AG721" s="21">
        <f>(W721-W720)/W720</f>
        <v>0.11733294015077692</v>
      </c>
    </row>
    <row r="722" spans="4:33" x14ac:dyDescent="0.2">
      <c r="D722" s="16"/>
      <c r="E722" s="17"/>
      <c r="F722" s="17"/>
      <c r="G722" s="17"/>
      <c r="H722" s="17"/>
      <c r="I722" s="17"/>
      <c r="J722" s="17"/>
      <c r="K722" s="17"/>
      <c r="L722" s="17"/>
      <c r="N722" s="11">
        <v>43108</v>
      </c>
      <c r="O722" s="12">
        <v>950.19</v>
      </c>
      <c r="P722" s="13">
        <v>2747.71</v>
      </c>
      <c r="Q722" s="12">
        <v>312.86</v>
      </c>
      <c r="R722" s="12">
        <v>229.31</v>
      </c>
      <c r="S722" s="12">
        <v>438.89</v>
      </c>
      <c r="T722" s="12">
        <v>134.04</v>
      </c>
      <c r="U722" s="12">
        <v>443.76</v>
      </c>
      <c r="V722" s="12">
        <v>769.31</v>
      </c>
      <c r="W722" s="13">
        <v>15170.1</v>
      </c>
      <c r="Y722" s="21">
        <f>(O722-O721)/O721</f>
        <v>1.0640763606482486E-3</v>
      </c>
      <c r="Z722" s="21">
        <f>(P722-P721)/P721</f>
        <v>1.662322512440058E-3</v>
      </c>
      <c r="AA722" s="21">
        <f>(Q722-Q721)/Q721</f>
        <v>4.3982150309801425E-3</v>
      </c>
      <c r="AB722" s="31">
        <v>0</v>
      </c>
      <c r="AC722" s="21">
        <f>(S722-S721)/S721</f>
        <v>5.6994346160860849E-4</v>
      </c>
      <c r="AD722" s="21">
        <f>(T722-T721)/T721</f>
        <v>-8.9445438282650979E-4</v>
      </c>
      <c r="AE722" s="21">
        <f>(U722-U721)/U721</f>
        <v>0</v>
      </c>
      <c r="AF722" s="21">
        <f>(V722-V721)/V721</f>
        <v>-7.0143534454773955E-4</v>
      </c>
      <c r="AG722" s="21">
        <f>(W722-W721)/W721</f>
        <v>-0.12963079835910379</v>
      </c>
    </row>
    <row r="723" spans="4:33" x14ac:dyDescent="0.2">
      <c r="D723" s="16"/>
      <c r="E723" s="17"/>
      <c r="F723" s="17"/>
      <c r="G723" s="17"/>
      <c r="H723" s="17"/>
      <c r="I723" s="17"/>
      <c r="J723" s="17"/>
      <c r="K723" s="17"/>
      <c r="L723" s="17"/>
      <c r="N723" s="11">
        <v>43109</v>
      </c>
      <c r="O723" s="12">
        <v>949.6</v>
      </c>
      <c r="P723" s="13">
        <v>2751.29</v>
      </c>
      <c r="Q723" s="12">
        <v>312.63</v>
      </c>
      <c r="R723" s="12">
        <v>229.32</v>
      </c>
      <c r="S723" s="12">
        <v>437.46</v>
      </c>
      <c r="T723" s="12">
        <v>133.22</v>
      </c>
      <c r="U723" s="12">
        <v>448.4</v>
      </c>
      <c r="V723" s="12">
        <v>765.96</v>
      </c>
      <c r="W723" s="13">
        <v>14595.4</v>
      </c>
      <c r="Y723" s="21">
        <f>(O723-O722)/O722</f>
        <v>-6.2092844588980292E-4</v>
      </c>
      <c r="Z723" s="21">
        <f>(P723-P722)/P722</f>
        <v>1.3029031448005528E-3</v>
      </c>
      <c r="AA723" s="21">
        <f>(Q723-Q722)/Q722</f>
        <v>-7.3515310362468251E-4</v>
      </c>
      <c r="AB723" s="31">
        <v>0</v>
      </c>
      <c r="AC723" s="21">
        <f>(S723-S722)/S722</f>
        <v>-3.2582195994440679E-3</v>
      </c>
      <c r="AD723" s="21">
        <f>(T723-T722)/T722</f>
        <v>-6.1175768427334616E-3</v>
      </c>
      <c r="AE723" s="21">
        <f>(U723-U722)/U722</f>
        <v>1.0456102397692416E-2</v>
      </c>
      <c r="AF723" s="21">
        <f>(V723-V722)/V722</f>
        <v>-4.3545514811973189E-3</v>
      </c>
      <c r="AG723" s="21">
        <f>(W723-W722)/W722</f>
        <v>-3.7883731814556315E-2</v>
      </c>
    </row>
    <row r="724" spans="4:33" x14ac:dyDescent="0.2">
      <c r="D724" s="16"/>
      <c r="E724" s="17"/>
      <c r="F724" s="17"/>
      <c r="G724" s="17"/>
      <c r="H724" s="17"/>
      <c r="I724" s="17"/>
      <c r="J724" s="17"/>
      <c r="K724" s="17"/>
      <c r="L724" s="17"/>
      <c r="N724" s="11">
        <v>43110</v>
      </c>
      <c r="O724" s="12">
        <v>948.33</v>
      </c>
      <c r="P724" s="13">
        <v>2748.23</v>
      </c>
      <c r="Q724" s="12">
        <v>311.47000000000003</v>
      </c>
      <c r="R724" s="12">
        <v>229.33</v>
      </c>
      <c r="S724" s="12">
        <v>437.64</v>
      </c>
      <c r="T724" s="12">
        <v>133.44</v>
      </c>
      <c r="U724" s="12">
        <v>450.45</v>
      </c>
      <c r="V724" s="12">
        <v>769.78</v>
      </c>
      <c r="W724" s="13">
        <v>14973.3</v>
      </c>
      <c r="Y724" s="21">
        <f>(O724-O723)/O723</f>
        <v>-1.3374052232518762E-3</v>
      </c>
      <c r="Z724" s="21">
        <f>(P724-P723)/P723</f>
        <v>-1.1122055472160134E-3</v>
      </c>
      <c r="AA724" s="21">
        <f>(Q724-Q723)/Q723</f>
        <v>-3.7104564501166497E-3</v>
      </c>
      <c r="AB724" s="31">
        <v>0</v>
      </c>
      <c r="AC724" s="21">
        <f>(S724-S723)/S723</f>
        <v>4.1146619119463909E-4</v>
      </c>
      <c r="AD724" s="21">
        <f>(T724-T723)/T723</f>
        <v>1.6514036931391599E-3</v>
      </c>
      <c r="AE724" s="21">
        <f>(U724-U723)/U723</f>
        <v>4.5718108831400792E-3</v>
      </c>
      <c r="AF724" s="21">
        <f>(V724-V723)/V723</f>
        <v>4.9872055982034778E-3</v>
      </c>
      <c r="AG724" s="21">
        <f>(W724-W723)/W723</f>
        <v>2.5891719308823304E-2</v>
      </c>
    </row>
    <row r="725" spans="4:33" x14ac:dyDescent="0.2">
      <c r="D725" s="16"/>
      <c r="E725" s="17"/>
      <c r="F725" s="17"/>
      <c r="G725" s="17"/>
      <c r="H725" s="17"/>
      <c r="I725" s="17"/>
      <c r="J725" s="17"/>
      <c r="K725" s="17"/>
      <c r="L725" s="17"/>
      <c r="N725" s="11">
        <v>43111</v>
      </c>
      <c r="O725" s="12">
        <v>965.61</v>
      </c>
      <c r="P725" s="13">
        <v>2767.56</v>
      </c>
      <c r="Q725" s="12">
        <v>311.67</v>
      </c>
      <c r="R725" s="12">
        <v>229.34</v>
      </c>
      <c r="S725" s="12">
        <v>438.27</v>
      </c>
      <c r="T725" s="12">
        <v>133.44</v>
      </c>
      <c r="U725" s="12">
        <v>451.22</v>
      </c>
      <c r="V725" s="12">
        <v>772.21</v>
      </c>
      <c r="W725" s="13">
        <v>13405.8</v>
      </c>
      <c r="Y725" s="21">
        <f>(O725-O724)/O724</f>
        <v>1.8221505172250137E-2</v>
      </c>
      <c r="Z725" s="21">
        <f>(P725-P724)/P724</f>
        <v>7.0336180014045138E-3</v>
      </c>
      <c r="AA725" s="21">
        <f>(Q725-Q724)/Q724</f>
        <v>6.4211641570613095E-4</v>
      </c>
      <c r="AB725" s="31">
        <v>0</v>
      </c>
      <c r="AC725" s="21">
        <f>(S725-S724)/S724</f>
        <v>1.4395393474088188E-3</v>
      </c>
      <c r="AD725" s="21">
        <f>(T725-T724)/T724</f>
        <v>0</v>
      </c>
      <c r="AE725" s="21">
        <f>(U725-U724)/U724</f>
        <v>1.7094017094017953E-3</v>
      </c>
      <c r="AF725" s="21">
        <f>(V725-V724)/V724</f>
        <v>3.156746083296609E-3</v>
      </c>
      <c r="AG725" s="21">
        <f>(W725-W724)/W724</f>
        <v>-0.10468634168820501</v>
      </c>
    </row>
    <row r="726" spans="4:33" x14ac:dyDescent="0.2">
      <c r="D726" s="16"/>
      <c r="E726" s="17"/>
      <c r="F726" s="17"/>
      <c r="G726" s="17"/>
      <c r="H726" s="17"/>
      <c r="I726" s="17"/>
      <c r="J726" s="17"/>
      <c r="K726" s="17"/>
      <c r="L726" s="17"/>
      <c r="N726" s="11">
        <v>43112</v>
      </c>
      <c r="O726" s="12">
        <v>969.17</v>
      </c>
      <c r="P726" s="13">
        <v>2786.24</v>
      </c>
      <c r="Q726" s="12">
        <v>314</v>
      </c>
      <c r="R726" s="12">
        <v>229.37</v>
      </c>
      <c r="S726" s="12">
        <v>438.33</v>
      </c>
      <c r="T726" s="12">
        <v>134.49</v>
      </c>
      <c r="U726" s="12">
        <v>453.23</v>
      </c>
      <c r="V726" s="12">
        <v>780.04</v>
      </c>
      <c r="W726" s="13">
        <v>13980.6</v>
      </c>
      <c r="Y726" s="21">
        <f>(O726-O725)/O725</f>
        <v>3.6867886620891928E-3</v>
      </c>
      <c r="Z726" s="21">
        <f>(P726-P725)/P725</f>
        <v>6.7496278310135412E-3</v>
      </c>
      <c r="AA726" s="21">
        <f>(Q726-Q725)/Q725</f>
        <v>7.4758558731991658E-3</v>
      </c>
      <c r="AB726" s="31">
        <v>0</v>
      </c>
      <c r="AC726" s="21">
        <f>(S726-S725)/S725</f>
        <v>1.3690190978164665E-4</v>
      </c>
      <c r="AD726" s="21">
        <f>(T726-T725)/T725</f>
        <v>7.8687050359713077E-3</v>
      </c>
      <c r="AE726" s="21">
        <f>(U726-U725)/U725</f>
        <v>4.4545897788218405E-3</v>
      </c>
      <c r="AF726" s="21">
        <f>(V726-V725)/V725</f>
        <v>1.0139728830240384E-2</v>
      </c>
      <c r="AG726" s="21">
        <f>(W726-W725)/W725</f>
        <v>4.2876963702278205E-2</v>
      </c>
    </row>
    <row r="727" spans="4:33" x14ac:dyDescent="0.2">
      <c r="D727" s="16"/>
      <c r="E727" s="17"/>
      <c r="F727" s="17"/>
      <c r="G727" s="17"/>
      <c r="H727" s="17"/>
      <c r="I727" s="17"/>
      <c r="J727" s="17"/>
      <c r="K727" s="17"/>
      <c r="L727" s="17"/>
      <c r="N727" s="11">
        <v>43116</v>
      </c>
      <c r="O727" s="12">
        <v>960.12</v>
      </c>
      <c r="P727" s="13">
        <v>2776.42</v>
      </c>
      <c r="Q727" s="12">
        <v>315.63</v>
      </c>
      <c r="R727" s="12">
        <v>229.37</v>
      </c>
      <c r="S727" s="12">
        <v>439.05</v>
      </c>
      <c r="T727" s="12">
        <v>135.77000000000001</v>
      </c>
      <c r="U727" s="12">
        <v>450.91</v>
      </c>
      <c r="V727" s="12">
        <v>781.32</v>
      </c>
      <c r="W727" s="13">
        <v>11490.5</v>
      </c>
      <c r="Y727" s="21">
        <f>(O727-O726)/O726</f>
        <v>-9.3378870579980348E-3</v>
      </c>
      <c r="Z727" s="21">
        <f>(P727-P726)/P726</f>
        <v>-3.5244630756861252E-3</v>
      </c>
      <c r="AA727" s="21">
        <f>(Q727-Q726)/Q726</f>
        <v>5.1910828025477562E-3</v>
      </c>
      <c r="AB727" s="31">
        <v>0</v>
      </c>
      <c r="AC727" s="21">
        <f>(S727-S726)/S726</f>
        <v>1.6425980425707283E-3</v>
      </c>
      <c r="AD727" s="21">
        <f>(T727-T726)/T726</f>
        <v>9.5174362406126936E-3</v>
      </c>
      <c r="AE727" s="21">
        <f>(U727-U726)/U726</f>
        <v>-5.1188138472739956E-3</v>
      </c>
      <c r="AF727" s="21">
        <f>(V727-V726)/V726</f>
        <v>1.6409414901801015E-3</v>
      </c>
      <c r="AG727" s="21">
        <f>(W727-W726)/W726</f>
        <v>-0.17811109680557347</v>
      </c>
    </row>
    <row r="728" spans="4:33" x14ac:dyDescent="0.2">
      <c r="D728" s="16"/>
      <c r="E728" s="17"/>
      <c r="F728" s="17"/>
      <c r="G728" s="17"/>
      <c r="H728" s="17"/>
      <c r="I728" s="17"/>
      <c r="J728" s="17"/>
      <c r="K728" s="17"/>
      <c r="L728" s="17"/>
      <c r="N728" s="11">
        <v>43117</v>
      </c>
      <c r="O728" s="12">
        <v>969.31</v>
      </c>
      <c r="P728" s="13">
        <v>2802.56</v>
      </c>
      <c r="Q728" s="12">
        <v>317.52999999999997</v>
      </c>
      <c r="R728" s="12">
        <v>229.38</v>
      </c>
      <c r="S728" s="12">
        <v>438.16</v>
      </c>
      <c r="T728" s="12">
        <v>136.04</v>
      </c>
      <c r="U728" s="12">
        <v>452.74</v>
      </c>
      <c r="V728" s="12">
        <v>782.49</v>
      </c>
      <c r="W728" s="13">
        <v>11188.6</v>
      </c>
      <c r="Y728" s="21">
        <f>(O728-O727)/O727</f>
        <v>9.5717202016414003E-3</v>
      </c>
      <c r="Z728" s="21">
        <f>(P728-P727)/P727</f>
        <v>9.4150020530034614E-3</v>
      </c>
      <c r="AA728" s="21">
        <f>(Q728-Q727)/Q727</f>
        <v>6.0197066185089416E-3</v>
      </c>
      <c r="AB728" s="31">
        <v>0</v>
      </c>
      <c r="AC728" s="21">
        <f>(S728-S727)/S727</f>
        <v>-2.0271039744903458E-3</v>
      </c>
      <c r="AD728" s="21">
        <f>(T728-T727)/T727</f>
        <v>1.9886572880605568E-3</v>
      </c>
      <c r="AE728" s="21">
        <f>(U728-U727)/U727</f>
        <v>4.0584595595573045E-3</v>
      </c>
      <c r="AF728" s="21">
        <f>(V728-V727)/V727</f>
        <v>1.4974658270618427E-3</v>
      </c>
      <c r="AG728" s="21">
        <f>(W728-W727)/W727</f>
        <v>-2.6273878421304523E-2</v>
      </c>
    </row>
    <row r="729" spans="4:33" x14ac:dyDescent="0.2">
      <c r="D729" s="16"/>
      <c r="E729" s="17"/>
      <c r="F729" s="17"/>
      <c r="G729" s="17"/>
      <c r="H729" s="17"/>
      <c r="I729" s="17"/>
      <c r="J729" s="17"/>
      <c r="K729" s="17"/>
      <c r="L729" s="17"/>
      <c r="N729" s="11">
        <v>43118</v>
      </c>
      <c r="O729" s="12">
        <v>961.81</v>
      </c>
      <c r="P729" s="13">
        <v>2798.03</v>
      </c>
      <c r="Q729" s="12">
        <v>318.77</v>
      </c>
      <c r="R729" s="12">
        <v>229.4</v>
      </c>
      <c r="S729" s="12">
        <v>436.83</v>
      </c>
      <c r="T729" s="12">
        <v>136.02000000000001</v>
      </c>
      <c r="U729" s="12">
        <v>453.12</v>
      </c>
      <c r="V729" s="12">
        <v>775.5</v>
      </c>
      <c r="W729" s="13">
        <v>11474.9</v>
      </c>
      <c r="Y729" s="21">
        <f>(O729-O728)/O728</f>
        <v>-7.7374627312211787E-3</v>
      </c>
      <c r="Z729" s="21">
        <f>(P729-P728)/P728</f>
        <v>-1.6163793103447367E-3</v>
      </c>
      <c r="AA729" s="21">
        <f>(Q729-Q728)/Q728</f>
        <v>3.9051428211507866E-3</v>
      </c>
      <c r="AB729" s="31">
        <v>0</v>
      </c>
      <c r="AC729" s="21">
        <f>(S729-S728)/S728</f>
        <v>-3.0354208508308399E-3</v>
      </c>
      <c r="AD729" s="21">
        <f>(T729-T728)/T728</f>
        <v>-1.470155836517334E-4</v>
      </c>
      <c r="AE729" s="21">
        <f>(U729-U728)/U728</f>
        <v>8.3933383398859264E-4</v>
      </c>
      <c r="AF729" s="21">
        <f>(V729-V728)/V728</f>
        <v>-8.9330215082620984E-3</v>
      </c>
      <c r="AG729" s="21">
        <f>(W729-W728)/W728</f>
        <v>2.5588545483795942E-2</v>
      </c>
    </row>
    <row r="730" spans="4:33" x14ac:dyDescent="0.2">
      <c r="D730" s="16"/>
      <c r="E730" s="17"/>
      <c r="F730" s="17"/>
      <c r="G730" s="17"/>
      <c r="H730" s="17"/>
      <c r="I730" s="17"/>
      <c r="J730" s="17"/>
      <c r="K730" s="17"/>
      <c r="L730" s="17"/>
      <c r="N730" s="11">
        <v>43119</v>
      </c>
      <c r="O730" s="12">
        <v>976.07</v>
      </c>
      <c r="P730" s="13">
        <v>2810.3</v>
      </c>
      <c r="Q730" s="12">
        <v>320.27999999999997</v>
      </c>
      <c r="R730" s="12">
        <v>229.42</v>
      </c>
      <c r="S730" s="12">
        <v>436.06</v>
      </c>
      <c r="T730" s="12">
        <v>135.88999999999999</v>
      </c>
      <c r="U730" s="12">
        <v>450.37</v>
      </c>
      <c r="V730" s="12">
        <v>778.99</v>
      </c>
      <c r="W730" s="13">
        <v>11607.4</v>
      </c>
      <c r="Y730" s="21">
        <f>(O730-O729)/O729</f>
        <v>1.4826213077427043E-2</v>
      </c>
      <c r="Z730" s="21">
        <f>(P730-P729)/P729</f>
        <v>4.3852281783969367E-3</v>
      </c>
      <c r="AA730" s="21">
        <f>(Q730-Q729)/Q729</f>
        <v>4.7369576810866489E-3</v>
      </c>
      <c r="AB730" s="31">
        <v>0</v>
      </c>
      <c r="AC730" s="21">
        <f>(S730-S729)/S729</f>
        <v>-1.7626994482979233E-3</v>
      </c>
      <c r="AD730" s="21">
        <f>(T730-T729)/T729</f>
        <v>-9.5574180267625247E-4</v>
      </c>
      <c r="AE730" s="21">
        <f>(U730-U729)/U729</f>
        <v>-6.0690324858757062E-3</v>
      </c>
      <c r="AF730" s="21">
        <f>(V730-V729)/V729</f>
        <v>4.5003223726628096E-3</v>
      </c>
      <c r="AG730" s="21">
        <f>(W730-W729)/W729</f>
        <v>1.1546941585547588E-2</v>
      </c>
    </row>
    <row r="731" spans="4:33" x14ac:dyDescent="0.2">
      <c r="D731" s="16"/>
      <c r="E731" s="17"/>
      <c r="F731" s="17"/>
      <c r="G731" s="17"/>
      <c r="H731" s="17"/>
      <c r="I731" s="17"/>
      <c r="J731" s="17"/>
      <c r="K731" s="17"/>
      <c r="L731" s="17"/>
      <c r="N731" s="11">
        <v>43122</v>
      </c>
      <c r="O731" s="12">
        <v>977.65</v>
      </c>
      <c r="P731" s="13">
        <v>2832.97</v>
      </c>
      <c r="Q731" s="12">
        <v>322.77999999999997</v>
      </c>
      <c r="R731" s="12">
        <v>229.43</v>
      </c>
      <c r="S731" s="12">
        <v>435.8</v>
      </c>
      <c r="T731" s="12">
        <v>136.47999999999999</v>
      </c>
      <c r="U731" s="12">
        <v>452.35</v>
      </c>
      <c r="V731" s="12">
        <v>778.35</v>
      </c>
      <c r="W731" s="13">
        <v>10931.4</v>
      </c>
      <c r="Y731" s="21">
        <f>(O731-O730)/O730</f>
        <v>1.6187363611215662E-3</v>
      </c>
      <c r="Z731" s="21">
        <f>(P731-P730)/P730</f>
        <v>8.0667544390277245E-3</v>
      </c>
      <c r="AA731" s="21">
        <f>(Q731-Q730)/Q730</f>
        <v>7.8056700387161239E-3</v>
      </c>
      <c r="AB731" s="31">
        <v>0</v>
      </c>
      <c r="AC731" s="21">
        <f>(S731-S730)/S730</f>
        <v>-5.962482227216229E-4</v>
      </c>
      <c r="AD731" s="21">
        <f>(T731-T730)/T730</f>
        <v>4.3417470012510374E-3</v>
      </c>
      <c r="AE731" s="21">
        <f>(U731-U730)/U730</f>
        <v>4.3963851943957591E-3</v>
      </c>
      <c r="AF731" s="21">
        <f>(V731-V730)/V730</f>
        <v>-8.2157665695321684E-4</v>
      </c>
      <c r="AG731" s="21">
        <f>(W731-W730)/W730</f>
        <v>-5.823870978858315E-2</v>
      </c>
    </row>
    <row r="732" spans="4:33" x14ac:dyDescent="0.2">
      <c r="D732" s="16"/>
      <c r="E732" s="17"/>
      <c r="F732" s="17"/>
      <c r="G732" s="17"/>
      <c r="H732" s="17"/>
      <c r="I732" s="17"/>
      <c r="J732" s="17"/>
      <c r="K732" s="17"/>
      <c r="L732" s="17"/>
      <c r="N732" s="11">
        <v>43123</v>
      </c>
      <c r="O732" s="12">
        <v>979.19</v>
      </c>
      <c r="P732" s="13">
        <v>2839.13</v>
      </c>
      <c r="Q732" s="12">
        <v>325.54000000000002</v>
      </c>
      <c r="R732" s="12">
        <v>229.45</v>
      </c>
      <c r="S732" s="12">
        <v>436.63</v>
      </c>
      <c r="T732" s="12">
        <v>137.02000000000001</v>
      </c>
      <c r="U732" s="12">
        <v>455.67</v>
      </c>
      <c r="V732" s="12">
        <v>781.15</v>
      </c>
      <c r="W732" s="13">
        <v>10868.4</v>
      </c>
      <c r="Y732" s="21">
        <f>(O732-O731)/O731</f>
        <v>1.5752058507646676E-3</v>
      </c>
      <c r="Z732" s="21">
        <f>(P732-P731)/P731</f>
        <v>2.1743964814312576E-3</v>
      </c>
      <c r="AA732" s="21">
        <f>(Q732-Q731)/Q731</f>
        <v>8.5507156577236763E-3</v>
      </c>
      <c r="AB732" s="31">
        <v>0</v>
      </c>
      <c r="AC732" s="21">
        <f>(S732-S731)/S731</f>
        <v>1.9045433685176321E-3</v>
      </c>
      <c r="AD732" s="21">
        <f>(T732-T731)/T731</f>
        <v>3.9566236811255902E-3</v>
      </c>
      <c r="AE732" s="21">
        <f>(U732-U731)/U731</f>
        <v>7.3394495412843885E-3</v>
      </c>
      <c r="AF732" s="21">
        <f>(V732-V731)/V731</f>
        <v>3.5973533757306538E-3</v>
      </c>
      <c r="AG732" s="21">
        <f>(W732-W731)/W731</f>
        <v>-5.7632142269059775E-3</v>
      </c>
    </row>
    <row r="733" spans="4:33" x14ac:dyDescent="0.2">
      <c r="D733" s="16"/>
      <c r="E733" s="17"/>
      <c r="F733" s="17"/>
      <c r="G733" s="17"/>
      <c r="H733" s="17"/>
      <c r="I733" s="17"/>
      <c r="J733" s="17"/>
      <c r="K733" s="17"/>
      <c r="L733" s="17"/>
      <c r="N733" s="11">
        <v>43124</v>
      </c>
      <c r="O733" s="12">
        <v>972.96</v>
      </c>
      <c r="P733" s="13">
        <v>2837.54</v>
      </c>
      <c r="Q733" s="12">
        <v>327.77</v>
      </c>
      <c r="R733" s="12">
        <v>229.46</v>
      </c>
      <c r="S733" s="12">
        <v>436.33</v>
      </c>
      <c r="T733" s="12">
        <v>138.07</v>
      </c>
      <c r="U733" s="12">
        <v>461.36</v>
      </c>
      <c r="V733" s="12">
        <v>792.62</v>
      </c>
      <c r="W733" s="13">
        <v>11359.4</v>
      </c>
      <c r="Y733" s="21">
        <f>(O733-O732)/O732</f>
        <v>-6.3624015768135068E-3</v>
      </c>
      <c r="Z733" s="21">
        <f>(P733-P732)/P732</f>
        <v>-5.6003071363415751E-4</v>
      </c>
      <c r="AA733" s="21">
        <f>(Q733-Q732)/Q732</f>
        <v>6.8501566627755762E-3</v>
      </c>
      <c r="AB733" s="31">
        <v>0</v>
      </c>
      <c r="AC733" s="21">
        <f>(S733-S732)/S732</f>
        <v>-6.8708059455376718E-4</v>
      </c>
      <c r="AD733" s="21">
        <f>(T733-T732)/T732</f>
        <v>7.663114873740935E-3</v>
      </c>
      <c r="AE733" s="21">
        <f>(U733-U732)/U732</f>
        <v>1.2487106897535492E-2</v>
      </c>
      <c r="AF733" s="21">
        <f>(V733-V732)/V732</f>
        <v>1.4683479485374164E-2</v>
      </c>
      <c r="AG733" s="21">
        <f>(W733-W732)/W732</f>
        <v>4.517684295756505E-2</v>
      </c>
    </row>
    <row r="734" spans="4:33" x14ac:dyDescent="0.2">
      <c r="D734" s="16"/>
      <c r="E734" s="17"/>
      <c r="F734" s="17"/>
      <c r="G734" s="17"/>
      <c r="H734" s="17"/>
      <c r="I734" s="17"/>
      <c r="J734" s="17"/>
      <c r="K734" s="17"/>
      <c r="L734" s="17"/>
      <c r="N734" s="11">
        <v>43125</v>
      </c>
      <c r="O734" s="12">
        <v>976.56</v>
      </c>
      <c r="P734" s="13">
        <v>2839.25</v>
      </c>
      <c r="Q734" s="12">
        <v>328.18</v>
      </c>
      <c r="R734" s="12">
        <v>229.47</v>
      </c>
      <c r="S734" s="12">
        <v>437.62</v>
      </c>
      <c r="T734" s="12">
        <v>139.06</v>
      </c>
      <c r="U734" s="12">
        <v>460.86</v>
      </c>
      <c r="V734" s="12">
        <v>796.46</v>
      </c>
      <c r="W734" s="13">
        <v>11259.4</v>
      </c>
      <c r="Y734" s="21">
        <f>(O734-O733)/O733</f>
        <v>3.7000493339910262E-3</v>
      </c>
      <c r="Z734" s="21">
        <f>(P734-P733)/P733</f>
        <v>6.0263467651558618E-4</v>
      </c>
      <c r="AA734" s="21">
        <f>(Q734-Q733)/Q733</f>
        <v>1.2508771394576228E-3</v>
      </c>
      <c r="AB734" s="31">
        <v>0</v>
      </c>
      <c r="AC734" s="21">
        <f>(S734-S733)/S733</f>
        <v>2.9564778951711333E-3</v>
      </c>
      <c r="AD734" s="21">
        <f>(T734-T733)/T733</f>
        <v>7.1702759469834806E-3</v>
      </c>
      <c r="AE734" s="21">
        <f>(U734-U733)/U733</f>
        <v>-1.0837523842552454E-3</v>
      </c>
      <c r="AF734" s="21">
        <f>(V734-V733)/V733</f>
        <v>4.8446922863415402E-3</v>
      </c>
      <c r="AG734" s="21">
        <f>(W734-W733)/W733</f>
        <v>-8.8032818634787048E-3</v>
      </c>
    </row>
    <row r="735" spans="4:33" x14ac:dyDescent="0.2">
      <c r="D735" s="16"/>
      <c r="E735" s="17"/>
      <c r="F735" s="17"/>
      <c r="G735" s="17"/>
      <c r="H735" s="17"/>
      <c r="I735" s="17"/>
      <c r="J735" s="17"/>
      <c r="K735" s="17"/>
      <c r="L735" s="17"/>
      <c r="N735" s="11">
        <v>43126</v>
      </c>
      <c r="O735" s="12">
        <v>979.57</v>
      </c>
      <c r="P735" s="13">
        <v>2872.87</v>
      </c>
      <c r="Q735" s="12">
        <v>330.88</v>
      </c>
      <c r="R735" s="12">
        <v>229.49</v>
      </c>
      <c r="S735" s="12">
        <v>437.05</v>
      </c>
      <c r="T735" s="12">
        <v>138.12</v>
      </c>
      <c r="U735" s="12">
        <v>463.44</v>
      </c>
      <c r="V735" s="12">
        <v>790.17</v>
      </c>
      <c r="W735" s="13">
        <v>11171.4</v>
      </c>
      <c r="Y735" s="21">
        <f>(O735-O734)/O734</f>
        <v>3.082247890554707E-3</v>
      </c>
      <c r="Z735" s="21">
        <f>(P735-P734)/P734</f>
        <v>1.1841155234657001E-2</v>
      </c>
      <c r="AA735" s="21">
        <f>(Q735-Q734)/Q734</f>
        <v>8.227192394417663E-3</v>
      </c>
      <c r="AB735" s="31">
        <v>0</v>
      </c>
      <c r="AC735" s="21">
        <f>(S735-S734)/S734</f>
        <v>-1.3024998857456085E-3</v>
      </c>
      <c r="AD735" s="21">
        <f>(T735-T734)/T734</f>
        <v>-6.7596720839925043E-3</v>
      </c>
      <c r="AE735" s="21">
        <f>(U735-U734)/U734</f>
        <v>5.59822939721387E-3</v>
      </c>
      <c r="AF735" s="21">
        <f>(V735-V734)/V734</f>
        <v>-7.8974461994325857E-3</v>
      </c>
      <c r="AG735" s="21">
        <f>(W735-W734)/W734</f>
        <v>-7.815691777536991E-3</v>
      </c>
    </row>
    <row r="736" spans="4:33" x14ac:dyDescent="0.2">
      <c r="D736" s="16"/>
      <c r="E736" s="17"/>
      <c r="F736" s="17"/>
      <c r="G736" s="17"/>
      <c r="H736" s="17"/>
      <c r="I736" s="17"/>
      <c r="J736" s="17"/>
      <c r="K736" s="17"/>
      <c r="L736" s="17"/>
      <c r="N736" s="11">
        <v>43129</v>
      </c>
      <c r="O736" s="12">
        <v>974.34</v>
      </c>
      <c r="P736" s="13">
        <v>2853.53</v>
      </c>
      <c r="Q736" s="12">
        <v>328.97</v>
      </c>
      <c r="R736" s="12">
        <v>229.5</v>
      </c>
      <c r="S736" s="12">
        <v>436.48</v>
      </c>
      <c r="T736" s="12">
        <v>137.11000000000001</v>
      </c>
      <c r="U736" s="12">
        <v>460.59</v>
      </c>
      <c r="V736" s="12">
        <v>783.13</v>
      </c>
      <c r="W736" s="13">
        <v>11296.4</v>
      </c>
      <c r="Y736" s="21">
        <f>(O736-O735)/O735</f>
        <v>-5.339077350265951E-3</v>
      </c>
      <c r="Z736" s="21">
        <f>(P736-P735)/P735</f>
        <v>-6.7319440141738723E-3</v>
      </c>
      <c r="AA736" s="21">
        <f>(Q736-Q735)/Q735</f>
        <v>-5.7724854932300783E-3</v>
      </c>
      <c r="AB736" s="31">
        <v>0</v>
      </c>
      <c r="AC736" s="21">
        <f>(S736-S735)/S735</f>
        <v>-1.3041986042786711E-3</v>
      </c>
      <c r="AD736" s="21">
        <f>(T736-T735)/T735</f>
        <v>-7.3124818997972116E-3</v>
      </c>
      <c r="AE736" s="21">
        <f>(U736-U735)/U735</f>
        <v>-6.1496633868462431E-3</v>
      </c>
      <c r="AF736" s="21">
        <f>(V736-V735)/V735</f>
        <v>-8.9094751762278553E-3</v>
      </c>
      <c r="AG736" s="21">
        <f>(W736-W735)/W735</f>
        <v>1.1189286929122581E-2</v>
      </c>
    </row>
    <row r="737" spans="4:33" x14ac:dyDescent="0.2">
      <c r="D737" s="16"/>
      <c r="E737" s="17"/>
      <c r="F737" s="17"/>
      <c r="G737" s="17"/>
      <c r="H737" s="17"/>
      <c r="I737" s="17"/>
      <c r="J737" s="17"/>
      <c r="K737" s="17"/>
      <c r="L737" s="17"/>
      <c r="N737" s="11">
        <v>43130</v>
      </c>
      <c r="O737" s="12">
        <v>964.61</v>
      </c>
      <c r="P737" s="13">
        <v>2822.43</v>
      </c>
      <c r="Q737" s="12">
        <v>324.38</v>
      </c>
      <c r="R737" s="12">
        <v>229.5</v>
      </c>
      <c r="S737" s="12">
        <v>435.55</v>
      </c>
      <c r="T737" s="12">
        <v>137.56</v>
      </c>
      <c r="U737" s="12">
        <v>456.61</v>
      </c>
      <c r="V737" s="12">
        <v>780.16</v>
      </c>
      <c r="W737" s="13">
        <v>10106.299999999999</v>
      </c>
      <c r="Y737" s="21">
        <f>(O737-O736)/O736</f>
        <v>-9.986247100601451E-3</v>
      </c>
      <c r="Z737" s="21">
        <f>(P737-P736)/P736</f>
        <v>-1.0898781509218533E-2</v>
      </c>
      <c r="AA737" s="21">
        <f>(Q737-Q736)/Q736</f>
        <v>-1.395264005836408E-2</v>
      </c>
      <c r="AB737" s="31">
        <v>0</v>
      </c>
      <c r="AC737" s="21">
        <f>(S737-S736)/S736</f>
        <v>-2.1306818181818336E-3</v>
      </c>
      <c r="AD737" s="21">
        <f>(T737-T736)/T736</f>
        <v>3.2820363212018714E-3</v>
      </c>
      <c r="AE737" s="21">
        <f>(U737-U736)/U736</f>
        <v>-8.6410907748756191E-3</v>
      </c>
      <c r="AF737" s="21">
        <f>(V737-V736)/V736</f>
        <v>-3.792473791069206E-3</v>
      </c>
      <c r="AG737" s="21">
        <f>(W737-W736)/W736</f>
        <v>-0.10535214758684186</v>
      </c>
    </row>
    <row r="738" spans="4:33" x14ac:dyDescent="0.2">
      <c r="D738" s="16"/>
      <c r="E738" s="17"/>
      <c r="F738" s="17"/>
      <c r="G738" s="17"/>
      <c r="H738" s="17"/>
      <c r="I738" s="17"/>
      <c r="J738" s="17"/>
      <c r="K738" s="17"/>
      <c r="L738" s="17"/>
      <c r="N738" s="11">
        <v>43131</v>
      </c>
      <c r="O738" s="12">
        <v>959.39</v>
      </c>
      <c r="P738" s="13">
        <v>2823.81</v>
      </c>
      <c r="Q738" s="12">
        <v>326.02999999999997</v>
      </c>
      <c r="R738" s="12">
        <v>229.51</v>
      </c>
      <c r="S738" s="12">
        <v>436.21</v>
      </c>
      <c r="T738" s="12">
        <v>138.1</v>
      </c>
      <c r="U738" s="12">
        <v>456.53</v>
      </c>
      <c r="V738" s="12">
        <v>781.96</v>
      </c>
      <c r="W738" s="13">
        <v>10221.1</v>
      </c>
      <c r="Y738" s="21">
        <f>(O738-O737)/O737</f>
        <v>-5.4115134613989353E-3</v>
      </c>
      <c r="Z738" s="21">
        <f>(P738-P737)/P737</f>
        <v>4.8894038116095327E-4</v>
      </c>
      <c r="AA738" s="21">
        <f>(Q738-Q737)/Q737</f>
        <v>5.0866267957333294E-3</v>
      </c>
      <c r="AB738" s="31">
        <v>0</v>
      </c>
      <c r="AC738" s="21">
        <f>(S738-S737)/S737</f>
        <v>1.5153254505796538E-3</v>
      </c>
      <c r="AD738" s="21">
        <f>(T738-T737)/T737</f>
        <v>3.9255597557428905E-3</v>
      </c>
      <c r="AE738" s="21">
        <f>(U738-U737)/U737</f>
        <v>-1.7520422242184999E-4</v>
      </c>
      <c r="AF738" s="21">
        <f>(V738-V737)/V737</f>
        <v>2.3072190319935247E-3</v>
      </c>
      <c r="AG738" s="21">
        <f>(W738-W737)/W737</f>
        <v>1.1359251160167529E-2</v>
      </c>
    </row>
    <row r="739" spans="4:33" x14ac:dyDescent="0.2">
      <c r="D739" s="16"/>
      <c r="E739" s="17"/>
      <c r="F739" s="17"/>
      <c r="G739" s="17"/>
      <c r="H739" s="17"/>
      <c r="I739" s="17"/>
      <c r="J739" s="17"/>
      <c r="K739" s="17"/>
      <c r="L739" s="17"/>
      <c r="N739" s="11">
        <v>43132</v>
      </c>
      <c r="O739" s="12">
        <v>963.92</v>
      </c>
      <c r="P739" s="13">
        <v>2821.98</v>
      </c>
      <c r="Q739" s="12">
        <v>324.76</v>
      </c>
      <c r="R739" s="12">
        <v>229.52</v>
      </c>
      <c r="S739" s="12">
        <v>434.49</v>
      </c>
      <c r="T739" s="12">
        <v>138.07</v>
      </c>
      <c r="U739" s="12">
        <v>460.23</v>
      </c>
      <c r="V739" s="12">
        <v>784.76</v>
      </c>
      <c r="W739" s="13">
        <v>9170.5400000000009</v>
      </c>
      <c r="Y739" s="21">
        <f>(O739-O738)/O738</f>
        <v>4.7217502788229736E-3</v>
      </c>
      <c r="Z739" s="21">
        <f>(P739-P738)/P738</f>
        <v>-6.4806059897795079E-4</v>
      </c>
      <c r="AA739" s="21">
        <f>(Q739-Q738)/Q738</f>
        <v>-3.8953470539520346E-3</v>
      </c>
      <c r="AB739" s="31">
        <v>0</v>
      </c>
      <c r="AC739" s="21">
        <f>(S739-S738)/S738</f>
        <v>-3.9430549505971215E-3</v>
      </c>
      <c r="AD739" s="21">
        <f>(T739-T738)/T738</f>
        <v>-2.1723388848661216E-4</v>
      </c>
      <c r="AE739" s="21">
        <f>(U739-U738)/U738</f>
        <v>8.1046152498193899E-3</v>
      </c>
      <c r="AF739" s="21">
        <f>(V739-V738)/V738</f>
        <v>3.580745818200361E-3</v>
      </c>
      <c r="AG739" s="21">
        <f>(W739-W738)/W738</f>
        <v>-0.10278345774916589</v>
      </c>
    </row>
    <row r="740" spans="4:33" x14ac:dyDescent="0.2">
      <c r="D740" s="16"/>
      <c r="E740" s="17"/>
      <c r="F740" s="17"/>
      <c r="G740" s="17"/>
      <c r="H740" s="17"/>
      <c r="I740" s="17"/>
      <c r="J740" s="17"/>
      <c r="K740" s="17"/>
      <c r="L740" s="17"/>
      <c r="N740" s="11">
        <v>43133</v>
      </c>
      <c r="O740" s="12">
        <v>943.49</v>
      </c>
      <c r="P740" s="13">
        <v>2762.13</v>
      </c>
      <c r="Q740" s="12">
        <v>320.61</v>
      </c>
      <c r="R740" s="12">
        <v>229.54</v>
      </c>
      <c r="S740" s="12">
        <v>433.43</v>
      </c>
      <c r="T740" s="12">
        <v>136.99</v>
      </c>
      <c r="U740" s="12">
        <v>456.53</v>
      </c>
      <c r="V740" s="12">
        <v>778.59</v>
      </c>
      <c r="W740" s="13">
        <v>8830.75</v>
      </c>
      <c r="Y740" s="21">
        <f>(O740-O739)/O739</f>
        <v>-2.1194704954767978E-2</v>
      </c>
      <c r="Z740" s="21">
        <f>(P740-P739)/P739</f>
        <v>-2.1208513171602886E-2</v>
      </c>
      <c r="AA740" s="21">
        <f>(Q740-Q739)/Q739</f>
        <v>-1.2778667323561945E-2</v>
      </c>
      <c r="AB740" s="31">
        <v>0</v>
      </c>
      <c r="AC740" s="21">
        <f>(S740-S739)/S739</f>
        <v>-2.439641878984562E-3</v>
      </c>
      <c r="AD740" s="21">
        <f>(T740-T739)/T739</f>
        <v>-7.8221192148908818E-3</v>
      </c>
      <c r="AE740" s="21">
        <f>(U740-U739)/U739</f>
        <v>-8.0394585316038627E-3</v>
      </c>
      <c r="AF740" s="21">
        <f>(V740-V739)/V739</f>
        <v>-7.8622763647484065E-3</v>
      </c>
      <c r="AG740" s="21">
        <f>(W740-W739)/W739</f>
        <v>-3.7052343700589151E-2</v>
      </c>
    </row>
    <row r="741" spans="4:33" x14ac:dyDescent="0.2">
      <c r="D741" s="16"/>
      <c r="E741" s="17"/>
      <c r="F741" s="17"/>
      <c r="G741" s="17"/>
      <c r="H741" s="17"/>
      <c r="I741" s="17"/>
      <c r="J741" s="17"/>
      <c r="K741" s="17"/>
      <c r="L741" s="17"/>
      <c r="N741" s="11">
        <v>43136</v>
      </c>
      <c r="O741" s="12">
        <v>908.74</v>
      </c>
      <c r="P741" s="13">
        <v>2648.94</v>
      </c>
      <c r="Q741" s="12">
        <v>315.41000000000003</v>
      </c>
      <c r="R741" s="12">
        <v>229.55</v>
      </c>
      <c r="S741" s="12">
        <v>435.28</v>
      </c>
      <c r="T741" s="12">
        <v>136.43</v>
      </c>
      <c r="U741" s="12">
        <v>451.6</v>
      </c>
      <c r="V741" s="12">
        <v>778.12</v>
      </c>
      <c r="W741" s="13">
        <v>6955.27</v>
      </c>
      <c r="Y741" s="21">
        <f>(O741-O740)/O740</f>
        <v>-3.6831338964906889E-2</v>
      </c>
      <c r="Z741" s="21">
        <f>(P741-P740)/P740</f>
        <v>-4.0979244278871757E-2</v>
      </c>
      <c r="AA741" s="21">
        <f>(Q741-Q740)/Q740</f>
        <v>-1.6219082374224099E-2</v>
      </c>
      <c r="AB741" s="31">
        <v>0</v>
      </c>
      <c r="AC741" s="21">
        <f>(S741-S740)/S740</f>
        <v>4.2682786147704727E-3</v>
      </c>
      <c r="AD741" s="21">
        <f>(T741-T740)/T740</f>
        <v>-4.0878896269800876E-3</v>
      </c>
      <c r="AE741" s="21">
        <f>(U741-U740)/U740</f>
        <v>-1.0798852211245592E-2</v>
      </c>
      <c r="AF741" s="21">
        <f>(V741-V740)/V740</f>
        <v>-6.0365532565281757E-4</v>
      </c>
      <c r="AG741" s="21">
        <f>(W741-W740)/W740</f>
        <v>-0.21238060187413296</v>
      </c>
    </row>
    <row r="742" spans="4:33" x14ac:dyDescent="0.2">
      <c r="D742" s="16"/>
      <c r="E742" s="17"/>
      <c r="F742" s="17"/>
      <c r="G742" s="17"/>
      <c r="H742" s="17"/>
      <c r="I742" s="17"/>
      <c r="J742" s="17"/>
      <c r="K742" s="17"/>
      <c r="L742" s="17"/>
      <c r="N742" s="11">
        <v>43137</v>
      </c>
      <c r="O742" s="12">
        <v>918.41</v>
      </c>
      <c r="P742" s="13">
        <v>2695.14</v>
      </c>
      <c r="Q742" s="12">
        <v>306.3</v>
      </c>
      <c r="R742" s="12">
        <v>229.55</v>
      </c>
      <c r="S742" s="12">
        <v>433.05</v>
      </c>
      <c r="T742" s="12">
        <v>135.57</v>
      </c>
      <c r="U742" s="12">
        <v>447.38</v>
      </c>
      <c r="V742" s="12">
        <v>774.05</v>
      </c>
      <c r="W742" s="13">
        <v>7754</v>
      </c>
      <c r="Y742" s="21">
        <f>(O742-O741)/O741</f>
        <v>1.0641107467482404E-2</v>
      </c>
      <c r="Z742" s="21">
        <f>(P742-P741)/P741</f>
        <v>1.7440938639606718E-2</v>
      </c>
      <c r="AA742" s="21">
        <f>(Q742-Q741)/Q741</f>
        <v>-2.888304112108054E-2</v>
      </c>
      <c r="AB742" s="31">
        <v>0</v>
      </c>
      <c r="AC742" s="21">
        <f>(S742-S741)/S741</f>
        <v>-5.1231391288365227E-3</v>
      </c>
      <c r="AD742" s="21">
        <f>(T742-T741)/T741</f>
        <v>-6.3035989151947053E-3</v>
      </c>
      <c r="AE742" s="21">
        <f>(U742-U741)/U741</f>
        <v>-9.3445527015058177E-3</v>
      </c>
      <c r="AF742" s="21">
        <f>(V742-V741)/V741</f>
        <v>-5.230555698349933E-3</v>
      </c>
      <c r="AG742" s="21">
        <f>(W742-W741)/W741</f>
        <v>0.11483810118083115</v>
      </c>
    </row>
    <row r="743" spans="4:33" x14ac:dyDescent="0.2">
      <c r="D743" s="16"/>
      <c r="E743" s="17"/>
      <c r="F743" s="17"/>
      <c r="G743" s="17"/>
      <c r="H743" s="17"/>
      <c r="I743" s="17"/>
      <c r="J743" s="17"/>
      <c r="K743" s="17"/>
      <c r="L743" s="17"/>
      <c r="N743" s="11">
        <v>43138</v>
      </c>
      <c r="O743" s="12">
        <v>918.54</v>
      </c>
      <c r="P743" s="13">
        <v>2681.66</v>
      </c>
      <c r="Q743" s="12">
        <v>306.58</v>
      </c>
      <c r="R743" s="12">
        <v>229.53</v>
      </c>
      <c r="S743" s="12">
        <v>432.07</v>
      </c>
      <c r="T743" s="12">
        <v>135.02000000000001</v>
      </c>
      <c r="U743" s="12">
        <v>440.34</v>
      </c>
      <c r="V743" s="12">
        <v>765.37</v>
      </c>
      <c r="W743" s="13">
        <v>7621.3</v>
      </c>
      <c r="Y743" s="21">
        <f>(O743-O742)/O742</f>
        <v>1.4154898139174819E-4</v>
      </c>
      <c r="Z743" s="21">
        <f>(P743-P742)/P742</f>
        <v>-5.0015954644285713E-3</v>
      </c>
      <c r="AA743" s="21">
        <f>(Q743-Q742)/Q742</f>
        <v>9.1413646751541859E-4</v>
      </c>
      <c r="AB743" s="31">
        <v>0</v>
      </c>
      <c r="AC743" s="21">
        <f>(S743-S742)/S742</f>
        <v>-2.2630181272370814E-3</v>
      </c>
      <c r="AD743" s="21">
        <f>(T743-T742)/T742</f>
        <v>-4.0569447517886182E-3</v>
      </c>
      <c r="AE743" s="21">
        <f>(U743-U742)/U742</f>
        <v>-1.5736063301891055E-2</v>
      </c>
      <c r="AF743" s="21">
        <f>(V743-V742)/V742</f>
        <v>-1.12137458820489E-2</v>
      </c>
      <c r="AG743" s="21">
        <f>(W743-W742)/W742</f>
        <v>-1.7113747743100313E-2</v>
      </c>
    </row>
    <row r="744" spans="4:33" x14ac:dyDescent="0.2">
      <c r="D744" s="16"/>
      <c r="E744" s="17"/>
      <c r="F744" s="17"/>
      <c r="G744" s="17"/>
      <c r="H744" s="17"/>
      <c r="I744" s="17"/>
      <c r="J744" s="17"/>
      <c r="K744" s="17"/>
      <c r="L744" s="17"/>
      <c r="N744" s="11">
        <v>43139</v>
      </c>
      <c r="O744" s="12">
        <v>893.05</v>
      </c>
      <c r="P744" s="13">
        <v>2581</v>
      </c>
      <c r="Q744" s="12">
        <v>303.69</v>
      </c>
      <c r="R744" s="12">
        <v>229.54</v>
      </c>
      <c r="S744" s="12">
        <v>432.12</v>
      </c>
      <c r="T744" s="12">
        <v>134.66999999999999</v>
      </c>
      <c r="U744" s="12">
        <v>438.06</v>
      </c>
      <c r="V744" s="12">
        <v>767.93</v>
      </c>
      <c r="W744" s="13">
        <v>8265.59</v>
      </c>
      <c r="Y744" s="21">
        <f>(O744-O743)/O743</f>
        <v>-2.7750560672371381E-2</v>
      </c>
      <c r="Z744" s="21">
        <f>(P744-P743)/P743</f>
        <v>-3.753645130255135E-2</v>
      </c>
      <c r="AA744" s="21">
        <f>(Q744-Q743)/Q743</f>
        <v>-9.4265770761301666E-3</v>
      </c>
      <c r="AB744" s="31">
        <v>0</v>
      </c>
      <c r="AC744" s="21">
        <f>(S744-S743)/S743</f>
        <v>1.1572198949246966E-4</v>
      </c>
      <c r="AD744" s="21">
        <f>(T744-T743)/T743</f>
        <v>-2.5922085616947319E-3</v>
      </c>
      <c r="AE744" s="21">
        <f>(U744-U743)/U743</f>
        <v>-5.1778171412998428E-3</v>
      </c>
      <c r="AF744" s="21">
        <f>(V744-V743)/V743</f>
        <v>3.3447874884042299E-3</v>
      </c>
      <c r="AG744" s="21">
        <f>(W744-W743)/W743</f>
        <v>8.4538070932780485E-2</v>
      </c>
    </row>
    <row r="745" spans="4:33" x14ac:dyDescent="0.2">
      <c r="D745" s="16"/>
      <c r="E745" s="17"/>
      <c r="F745" s="17"/>
      <c r="G745" s="17"/>
      <c r="H745" s="17"/>
      <c r="I745" s="17"/>
      <c r="J745" s="17"/>
      <c r="K745" s="17"/>
      <c r="L745" s="17"/>
      <c r="N745" s="11">
        <v>43140</v>
      </c>
      <c r="O745" s="12">
        <v>902.8</v>
      </c>
      <c r="P745" s="13">
        <v>2619.5500000000002</v>
      </c>
      <c r="Q745" s="12">
        <v>299.01</v>
      </c>
      <c r="R745" s="12">
        <v>229.57</v>
      </c>
      <c r="S745" s="12">
        <v>429.9</v>
      </c>
      <c r="T745" s="12">
        <v>133.99</v>
      </c>
      <c r="U745" s="12">
        <v>428.53</v>
      </c>
      <c r="V745" s="12">
        <v>766.01</v>
      </c>
      <c r="W745" s="13">
        <v>8736.98</v>
      </c>
      <c r="Y745" s="21">
        <f>(O745-O744)/O744</f>
        <v>1.0917641789373496E-2</v>
      </c>
      <c r="Z745" s="21">
        <f>(P745-P744)/P744</f>
        <v>1.4936071290197668E-2</v>
      </c>
      <c r="AA745" s="21">
        <f>(Q745-Q744)/Q744</f>
        <v>-1.5410451447199469E-2</v>
      </c>
      <c r="AB745" s="31">
        <v>0</v>
      </c>
      <c r="AC745" s="21">
        <f>(S745-S744)/S744</f>
        <v>-5.1374618161622405E-3</v>
      </c>
      <c r="AD745" s="21">
        <f>(T745-T744)/T744</f>
        <v>-5.0493799658422696E-3</v>
      </c>
      <c r="AE745" s="21">
        <f>(U745-U744)/U744</f>
        <v>-2.1755010729123933E-2</v>
      </c>
      <c r="AF745" s="21">
        <f>(V745-V744)/V744</f>
        <v>-2.5002278853540807E-3</v>
      </c>
      <c r="AG745" s="21">
        <f>(W745-W744)/W744</f>
        <v>5.7030411622158779E-2</v>
      </c>
    </row>
    <row r="746" spans="4:33" x14ac:dyDescent="0.2">
      <c r="D746" s="16"/>
      <c r="E746" s="17"/>
      <c r="F746" s="17"/>
      <c r="G746" s="17"/>
      <c r="H746" s="17"/>
      <c r="I746" s="17"/>
      <c r="J746" s="17"/>
      <c r="K746" s="17"/>
      <c r="L746" s="17"/>
      <c r="N746" s="11">
        <v>43143</v>
      </c>
      <c r="O746" s="12">
        <v>911.31</v>
      </c>
      <c r="P746" s="13">
        <v>2656</v>
      </c>
      <c r="Q746" s="12">
        <v>301.33</v>
      </c>
      <c r="R746" s="12">
        <v>229.56</v>
      </c>
      <c r="S746" s="12">
        <v>430.16</v>
      </c>
      <c r="T746" s="12">
        <v>134.11000000000001</v>
      </c>
      <c r="U746" s="12">
        <v>430.5</v>
      </c>
      <c r="V746" s="12">
        <v>772.24</v>
      </c>
      <c r="W746" s="13">
        <v>8926.57</v>
      </c>
      <c r="Y746" s="21">
        <f>(O746-O745)/O745</f>
        <v>9.4262295081967117E-3</v>
      </c>
      <c r="Z746" s="21">
        <f>(P746-P745)/P745</f>
        <v>1.3914603653299161E-2</v>
      </c>
      <c r="AA746" s="21">
        <f>(Q746-Q745)/Q745</f>
        <v>7.7589378281662591E-3</v>
      </c>
      <c r="AB746" s="31">
        <v>0</v>
      </c>
      <c r="AC746" s="21">
        <f>(S746-S745)/S745</f>
        <v>6.0479181204942491E-4</v>
      </c>
      <c r="AD746" s="21">
        <f>(T746-T745)/T745</f>
        <v>8.9558922307638291E-4</v>
      </c>
      <c r="AE746" s="21">
        <f>(U746-U745)/U745</f>
        <v>4.5971110540686238E-3</v>
      </c>
      <c r="AF746" s="21">
        <f>(V746-V745)/V745</f>
        <v>8.1330530933016783E-3</v>
      </c>
      <c r="AG746" s="21">
        <f>(W746-W745)/W745</f>
        <v>2.1699717751442735E-2</v>
      </c>
    </row>
    <row r="747" spans="4:33" x14ac:dyDescent="0.2">
      <c r="D747" s="16"/>
      <c r="E747" s="17"/>
      <c r="F747" s="17"/>
      <c r="G747" s="17"/>
      <c r="H747" s="17"/>
      <c r="I747" s="17"/>
      <c r="J747" s="17"/>
      <c r="K747" s="17"/>
      <c r="L747" s="17"/>
      <c r="N747" s="11">
        <v>43144</v>
      </c>
      <c r="O747" s="12">
        <v>912.74</v>
      </c>
      <c r="P747" s="13">
        <v>2662.94</v>
      </c>
      <c r="Q747" s="12">
        <v>303.83</v>
      </c>
      <c r="R747" s="12">
        <v>229.56</v>
      </c>
      <c r="S747" s="12">
        <v>429.84</v>
      </c>
      <c r="T747" s="12">
        <v>134.56</v>
      </c>
      <c r="U747" s="12">
        <v>431.7</v>
      </c>
      <c r="V747" s="12">
        <v>774.57</v>
      </c>
      <c r="W747" s="13">
        <v>8598.31</v>
      </c>
      <c r="Y747" s="21">
        <f>(O747-O746)/O746</f>
        <v>1.5691696568676562E-3</v>
      </c>
      <c r="Z747" s="21">
        <f>(P747-P746)/P746</f>
        <v>2.6129518072289361E-3</v>
      </c>
      <c r="AA747" s="21">
        <f>(Q747-Q746)/Q746</f>
        <v>8.2965519530083295E-3</v>
      </c>
      <c r="AB747" s="31">
        <v>0</v>
      </c>
      <c r="AC747" s="21">
        <f>(S747-S746)/S746</f>
        <v>-7.4390924307246142E-4</v>
      </c>
      <c r="AD747" s="21">
        <f>(T747-T746)/T746</f>
        <v>3.3554544776675014E-3</v>
      </c>
      <c r="AE747" s="21">
        <f>(U747-U746)/U746</f>
        <v>2.7874564459930049E-3</v>
      </c>
      <c r="AF747" s="21">
        <f>(V747-V746)/V746</f>
        <v>3.0171967264063515E-3</v>
      </c>
      <c r="AG747" s="21">
        <f>(W747-W746)/W746</f>
        <v>-3.6773363117076352E-2</v>
      </c>
    </row>
    <row r="748" spans="4:33" x14ac:dyDescent="0.2">
      <c r="D748" s="16"/>
      <c r="E748" s="17"/>
      <c r="F748" s="17"/>
      <c r="G748" s="17"/>
      <c r="H748" s="17"/>
      <c r="I748" s="17"/>
      <c r="J748" s="17"/>
      <c r="K748" s="17"/>
      <c r="L748" s="17"/>
      <c r="N748" s="11">
        <v>43145</v>
      </c>
      <c r="O748" s="12">
        <v>929.29</v>
      </c>
      <c r="P748" s="13">
        <v>2698.63</v>
      </c>
      <c r="Q748" s="12">
        <v>308.75</v>
      </c>
      <c r="R748" s="12">
        <v>229.57</v>
      </c>
      <c r="S748" s="12">
        <v>428.31</v>
      </c>
      <c r="T748" s="12">
        <v>134.97999999999999</v>
      </c>
      <c r="U748" s="12">
        <v>439.14</v>
      </c>
      <c r="V748" s="12">
        <v>790.64</v>
      </c>
      <c r="W748" s="13">
        <v>9494.6299999999992</v>
      </c>
      <c r="Y748" s="21">
        <f>(O748-O747)/O747</f>
        <v>1.8132217279838676E-2</v>
      </c>
      <c r="Z748" s="21">
        <f>(P748-P747)/P747</f>
        <v>1.3402479965752159E-2</v>
      </c>
      <c r="AA748" s="21">
        <f>(Q748-Q747)/Q747</f>
        <v>1.6193265971102315E-2</v>
      </c>
      <c r="AB748" s="31">
        <v>0</v>
      </c>
      <c r="AC748" s="21">
        <f>(S748-S747)/S747</f>
        <v>-3.5594639865996016E-3</v>
      </c>
      <c r="AD748" s="21">
        <f>(T748-T747)/T747</f>
        <v>3.121284185493367E-3</v>
      </c>
      <c r="AE748" s="21">
        <f>(U748-U747)/U747</f>
        <v>1.7234190410006945E-2</v>
      </c>
      <c r="AF748" s="21">
        <f>(V748-V747)/V747</f>
        <v>2.0746995106962488E-2</v>
      </c>
      <c r="AG748" s="21">
        <f>(W748-W747)/W747</f>
        <v>0.10424374092118099</v>
      </c>
    </row>
    <row r="749" spans="4:33" x14ac:dyDescent="0.2">
      <c r="D749" s="16"/>
      <c r="E749" s="17"/>
      <c r="F749" s="17"/>
      <c r="G749" s="17"/>
      <c r="H749" s="17"/>
      <c r="I749" s="17"/>
      <c r="J749" s="17"/>
      <c r="K749" s="17"/>
      <c r="L749" s="17"/>
      <c r="N749" s="11">
        <v>43146</v>
      </c>
      <c r="O749" s="12">
        <v>937.91</v>
      </c>
      <c r="P749" s="13">
        <v>2731.2</v>
      </c>
      <c r="Q749" s="12">
        <v>313.55</v>
      </c>
      <c r="R749" s="12">
        <v>229.58</v>
      </c>
      <c r="S749" s="12">
        <v>428.93</v>
      </c>
      <c r="T749" s="12">
        <v>135.69999999999999</v>
      </c>
      <c r="U749" s="12">
        <v>441.53</v>
      </c>
      <c r="V749" s="12">
        <v>789.07</v>
      </c>
      <c r="W749" s="13">
        <v>10166.4</v>
      </c>
      <c r="Y749" s="21">
        <f>(O749-O748)/O748</f>
        <v>9.2758988044636288E-3</v>
      </c>
      <c r="Z749" s="21">
        <f>(P749-P748)/P748</f>
        <v>1.206908690706014E-2</v>
      </c>
      <c r="AA749" s="21">
        <f>(Q749-Q748)/Q748</f>
        <v>1.5546558704453478E-2</v>
      </c>
      <c r="AB749" s="31">
        <v>0</v>
      </c>
      <c r="AC749" s="21">
        <f>(S749-S748)/S748</f>
        <v>1.4475496719665768E-3</v>
      </c>
      <c r="AD749" s="21">
        <f>(T749-T748)/T748</f>
        <v>5.3341235738627868E-3</v>
      </c>
      <c r="AE749" s="21">
        <f>(U749-U748)/U748</f>
        <v>5.4424557088855186E-3</v>
      </c>
      <c r="AF749" s="21">
        <f>(V749-V748)/V748</f>
        <v>-1.9857330770008301E-3</v>
      </c>
      <c r="AG749" s="21">
        <f>(W749-W748)/W748</f>
        <v>7.0752625431428129E-2</v>
      </c>
    </row>
    <row r="750" spans="4:33" x14ac:dyDescent="0.2">
      <c r="D750" s="16"/>
      <c r="E750" s="17"/>
      <c r="F750" s="17"/>
      <c r="G750" s="17"/>
      <c r="H750" s="17"/>
      <c r="I750" s="17"/>
      <c r="J750" s="17"/>
      <c r="K750" s="17"/>
      <c r="L750" s="17"/>
      <c r="N750" s="11">
        <v>43147</v>
      </c>
      <c r="O750" s="12">
        <v>942.05</v>
      </c>
      <c r="P750" s="13">
        <v>2732.22</v>
      </c>
      <c r="Q750" s="12">
        <v>312.73</v>
      </c>
      <c r="R750" s="12">
        <v>229.61</v>
      </c>
      <c r="S750" s="12">
        <v>429.75</v>
      </c>
      <c r="T750" s="12">
        <v>136.02000000000001</v>
      </c>
      <c r="U750" s="12">
        <v>443.59</v>
      </c>
      <c r="V750" s="12">
        <v>789.59</v>
      </c>
      <c r="W750" s="13">
        <v>10233.9</v>
      </c>
      <c r="Y750" s="21">
        <f>(O750-O749)/O749</f>
        <v>4.4140695802368955E-3</v>
      </c>
      <c r="Z750" s="21">
        <f>(P750-P749)/P749</f>
        <v>3.7346221441124117E-4</v>
      </c>
      <c r="AA750" s="21">
        <f>(Q750-Q749)/Q749</f>
        <v>-2.6152128847073612E-3</v>
      </c>
      <c r="AB750" s="31">
        <v>0</v>
      </c>
      <c r="AC750" s="21">
        <f>(S750-S749)/S749</f>
        <v>1.9117338493460311E-3</v>
      </c>
      <c r="AD750" s="21">
        <f>(T750-T749)/T749</f>
        <v>2.3581429624172558E-3</v>
      </c>
      <c r="AE750" s="21">
        <f>(U750-U749)/U749</f>
        <v>4.6655946368310249E-3</v>
      </c>
      <c r="AF750" s="21">
        <f>(V750-V749)/V749</f>
        <v>6.5900363719312836E-4</v>
      </c>
      <c r="AG750" s="21">
        <f>(W750-W749)/W749</f>
        <v>6.6395184135977338E-3</v>
      </c>
    </row>
    <row r="751" spans="4:33" x14ac:dyDescent="0.2">
      <c r="D751" s="16"/>
      <c r="E751" s="17"/>
      <c r="F751" s="17"/>
      <c r="G751" s="17"/>
      <c r="H751" s="17"/>
      <c r="I751" s="17"/>
      <c r="J751" s="17"/>
      <c r="K751" s="17"/>
      <c r="L751" s="17"/>
      <c r="N751" s="11">
        <v>43151</v>
      </c>
      <c r="O751" s="12">
        <v>932.94</v>
      </c>
      <c r="P751" s="13">
        <v>2716.26</v>
      </c>
      <c r="Q751" s="12">
        <v>311.25</v>
      </c>
      <c r="R751" s="12">
        <v>229.61</v>
      </c>
      <c r="S751" s="12">
        <v>429.59</v>
      </c>
      <c r="T751" s="12">
        <v>135.16999999999999</v>
      </c>
      <c r="U751" s="12">
        <v>444.21</v>
      </c>
      <c r="V751" s="12">
        <v>775.04</v>
      </c>
      <c r="W751" s="13">
        <v>11403.7</v>
      </c>
      <c r="Y751" s="21">
        <f>(O751-O750)/O750</f>
        <v>-9.6703996603151633E-3</v>
      </c>
      <c r="Z751" s="21">
        <f>(P751-P750)/P750</f>
        <v>-5.8414036936994766E-3</v>
      </c>
      <c r="AA751" s="21">
        <f>(Q751-Q750)/Q750</f>
        <v>-4.7325168675855147E-3</v>
      </c>
      <c r="AB751" s="31">
        <v>0</v>
      </c>
      <c r="AC751" s="21">
        <f>(S751-S750)/S750</f>
        <v>-3.7230948225718441E-4</v>
      </c>
      <c r="AD751" s="21">
        <f>(T751-T750)/T750</f>
        <v>-6.2490810174975937E-3</v>
      </c>
      <c r="AE751" s="21">
        <f>(U751-U750)/U750</f>
        <v>1.3976870533600951E-3</v>
      </c>
      <c r="AF751" s="21">
        <f>(V751-V750)/V750</f>
        <v>-1.8427285046669878E-2</v>
      </c>
      <c r="AG751" s="21">
        <f>(W751-W750)/W750</f>
        <v>0.11430637391414819</v>
      </c>
    </row>
    <row r="752" spans="4:33" x14ac:dyDescent="0.2">
      <c r="D752" s="16"/>
      <c r="E752" s="17"/>
      <c r="F752" s="17"/>
      <c r="G752" s="17"/>
      <c r="H752" s="17"/>
      <c r="I752" s="17"/>
      <c r="J752" s="17"/>
      <c r="K752" s="17"/>
      <c r="L752" s="17"/>
      <c r="N752" s="11">
        <v>43152</v>
      </c>
      <c r="O752" s="12">
        <v>934.93</v>
      </c>
      <c r="P752" s="13">
        <v>2701.33</v>
      </c>
      <c r="Q752" s="12">
        <v>315.44</v>
      </c>
      <c r="R752" s="12">
        <v>229.63</v>
      </c>
      <c r="S752" s="12">
        <v>427.96</v>
      </c>
      <c r="T752" s="12">
        <v>134.97999999999999</v>
      </c>
      <c r="U752" s="12">
        <v>444.57</v>
      </c>
      <c r="V752" s="12">
        <v>775.56</v>
      </c>
      <c r="W752" s="13">
        <v>10690.4</v>
      </c>
      <c r="Y752" s="21">
        <f>(O752-O751)/O751</f>
        <v>2.1330417818936857E-3</v>
      </c>
      <c r="Z752" s="21">
        <f>(P752-P751)/P751</f>
        <v>-5.496528314668069E-3</v>
      </c>
      <c r="AA752" s="21">
        <f>(Q752-Q751)/Q751</f>
        <v>1.3461847389558225E-2</v>
      </c>
      <c r="AB752" s="31">
        <v>0</v>
      </c>
      <c r="AC752" s="21">
        <f>(S752-S751)/S751</f>
        <v>-3.7943155101375628E-3</v>
      </c>
      <c r="AD752" s="21">
        <f>(T752-T751)/T751</f>
        <v>-1.4056373455648276E-3</v>
      </c>
      <c r="AE752" s="21">
        <f>(U752-U751)/U751</f>
        <v>8.1042750050654795E-4</v>
      </c>
      <c r="AF752" s="21">
        <f>(V752-V751)/V751</f>
        <v>6.7093311312962152E-4</v>
      </c>
      <c r="AG752" s="21">
        <f>(W752-W751)/W751</f>
        <v>-6.2549874163648739E-2</v>
      </c>
    </row>
    <row r="753" spans="4:33" x14ac:dyDescent="0.2">
      <c r="D753" s="16"/>
      <c r="E753" s="17"/>
      <c r="F753" s="17"/>
      <c r="G753" s="17"/>
      <c r="H753" s="17"/>
      <c r="I753" s="17"/>
      <c r="J753" s="17"/>
      <c r="K753" s="17"/>
      <c r="L753" s="17"/>
      <c r="N753" s="11">
        <v>43153</v>
      </c>
      <c r="O753" s="12">
        <v>934.92</v>
      </c>
      <c r="P753" s="13">
        <v>2703.96</v>
      </c>
      <c r="Q753" s="12">
        <v>313.77</v>
      </c>
      <c r="R753" s="12">
        <v>229.64</v>
      </c>
      <c r="S753" s="12">
        <v>428.48</v>
      </c>
      <c r="T753" s="12">
        <v>134.81</v>
      </c>
      <c r="U753" s="12">
        <v>448.84</v>
      </c>
      <c r="V753" s="12">
        <v>775.91</v>
      </c>
      <c r="W753" s="13">
        <v>10005</v>
      </c>
      <c r="Y753" s="21">
        <f>(O753-O752)/O752</f>
        <v>-1.0695987934915882E-5</v>
      </c>
      <c r="Z753" s="21">
        <f>(P753-P752)/P752</f>
        <v>9.735944886408211E-4</v>
      </c>
      <c r="AA753" s="21">
        <f>(Q753-Q752)/Q752</f>
        <v>-5.2941922394116664E-3</v>
      </c>
      <c r="AB753" s="31">
        <v>0</v>
      </c>
      <c r="AC753" s="21">
        <f>(S753-S752)/S752</f>
        <v>1.2150668286756675E-3</v>
      </c>
      <c r="AD753" s="21">
        <f>(T753-T752)/T752</f>
        <v>-1.2594458438286227E-3</v>
      </c>
      <c r="AE753" s="21">
        <f>(U753-U752)/U752</f>
        <v>9.6047866477719634E-3</v>
      </c>
      <c r="AF753" s="21">
        <f>(V753-V752)/V752</f>
        <v>4.5128681210998859E-4</v>
      </c>
      <c r="AG753" s="21">
        <f>(W753-W752)/W752</f>
        <v>-6.4113597246127335E-2</v>
      </c>
    </row>
    <row r="754" spans="4:33" x14ac:dyDescent="0.2">
      <c r="D754" s="16"/>
      <c r="E754" s="17"/>
      <c r="F754" s="17"/>
      <c r="G754" s="17"/>
      <c r="H754" s="17"/>
      <c r="I754" s="17"/>
      <c r="J754" s="17"/>
      <c r="K754" s="17"/>
      <c r="L754" s="17"/>
      <c r="N754" s="11">
        <v>43154</v>
      </c>
      <c r="O754" s="12">
        <v>946.55</v>
      </c>
      <c r="P754" s="13">
        <v>2747.3</v>
      </c>
      <c r="Q754" s="12">
        <v>317.37</v>
      </c>
      <c r="R754" s="12">
        <v>229.67</v>
      </c>
      <c r="S754" s="12">
        <v>429.34</v>
      </c>
      <c r="T754" s="12">
        <v>134.93</v>
      </c>
      <c r="U754" s="12">
        <v>451.53</v>
      </c>
      <c r="V754" s="12">
        <v>774.51</v>
      </c>
      <c r="W754" s="13">
        <v>10301.1</v>
      </c>
      <c r="Y754" s="21">
        <f>(O754-O753)/O753</f>
        <v>1.2439567021777261E-2</v>
      </c>
      <c r="Z754" s="21">
        <f>(P754-P753)/P753</f>
        <v>1.6028343614550564E-2</v>
      </c>
      <c r="AA754" s="21">
        <f>(Q754-Q753)/Q753</f>
        <v>1.1473372215317025E-2</v>
      </c>
      <c r="AB754" s="31">
        <v>0</v>
      </c>
      <c r="AC754" s="21">
        <f>(S754-S753)/S753</f>
        <v>2.0070948469005714E-3</v>
      </c>
      <c r="AD754" s="21">
        <f>(T754-T753)/T753</f>
        <v>8.9014168088424113E-4</v>
      </c>
      <c r="AE754" s="21">
        <f>(U754-U753)/U753</f>
        <v>5.9932269851171865E-3</v>
      </c>
      <c r="AF754" s="21">
        <f>(V754-V753)/V753</f>
        <v>-1.8043329767627396E-3</v>
      </c>
      <c r="AG754" s="21">
        <f>(W754-W753)/W753</f>
        <v>2.9595202398800636E-2</v>
      </c>
    </row>
    <row r="755" spans="4:33" x14ac:dyDescent="0.2">
      <c r="D755" s="16"/>
      <c r="E755" s="17"/>
      <c r="F755" s="17"/>
      <c r="G755" s="17"/>
      <c r="H755" s="17"/>
      <c r="I755" s="17"/>
      <c r="J755" s="17"/>
      <c r="K755" s="17"/>
      <c r="L755" s="17"/>
      <c r="N755" s="11">
        <v>43157</v>
      </c>
      <c r="O755" s="12">
        <v>952.76</v>
      </c>
      <c r="P755" s="13">
        <v>2779.6</v>
      </c>
      <c r="Q755" s="12">
        <v>318.49</v>
      </c>
      <c r="R755" s="12">
        <v>229.68</v>
      </c>
      <c r="S755" s="12">
        <v>429.76</v>
      </c>
      <c r="T755" s="12">
        <v>134.80000000000001</v>
      </c>
      <c r="U755" s="12">
        <v>453.68</v>
      </c>
      <c r="V755" s="12">
        <v>775.97</v>
      </c>
      <c r="W755" s="13">
        <v>10366.700000000001</v>
      </c>
      <c r="Y755" s="21">
        <f>(O755-O754)/O754</f>
        <v>6.5606676879193249E-3</v>
      </c>
      <c r="Z755" s="21">
        <f>(P755-P754)/P754</f>
        <v>1.175699777963809E-2</v>
      </c>
      <c r="AA755" s="21">
        <f>(Q755-Q754)/Q754</f>
        <v>3.5290040016384802E-3</v>
      </c>
      <c r="AB755" s="31">
        <v>0</v>
      </c>
      <c r="AC755" s="21">
        <f>(S755-S754)/S754</f>
        <v>9.782456794149531E-4</v>
      </c>
      <c r="AD755" s="21">
        <f>(T755-T754)/T754</f>
        <v>-9.6346253612981133E-4</v>
      </c>
      <c r="AE755" s="21">
        <f>(U755-U754)/U754</f>
        <v>4.7615883772950509E-3</v>
      </c>
      <c r="AF755" s="21">
        <f>(V755-V754)/V754</f>
        <v>1.8850628139081955E-3</v>
      </c>
      <c r="AG755" s="21">
        <f>(W755-W754)/W754</f>
        <v>6.3682519342594833E-3</v>
      </c>
    </row>
    <row r="756" spans="4:33" x14ac:dyDescent="0.2">
      <c r="D756" s="16"/>
      <c r="E756" s="17"/>
      <c r="F756" s="17"/>
      <c r="G756" s="17"/>
      <c r="H756" s="17"/>
      <c r="I756" s="17"/>
      <c r="J756" s="17"/>
      <c r="K756" s="17"/>
      <c r="L756" s="17"/>
      <c r="N756" s="11">
        <v>43158</v>
      </c>
      <c r="O756" s="12">
        <v>937.83</v>
      </c>
      <c r="P756" s="13">
        <v>2744.28</v>
      </c>
      <c r="Q756" s="12">
        <v>315.76</v>
      </c>
      <c r="R756" s="12">
        <v>229.69</v>
      </c>
      <c r="S756" s="12">
        <v>429.21</v>
      </c>
      <c r="T756" s="12">
        <v>133.97999999999999</v>
      </c>
      <c r="U756" s="12">
        <v>450.09</v>
      </c>
      <c r="V756" s="12">
        <v>767.7</v>
      </c>
      <c r="W756" s="13">
        <v>10725.6</v>
      </c>
      <c r="Y756" s="21">
        <f>(O756-O755)/O755</f>
        <v>-1.5670263235232323E-2</v>
      </c>
      <c r="Z756" s="21">
        <f>(P756-P755)/P755</f>
        <v>-1.270686429702105E-2</v>
      </c>
      <c r="AA756" s="21">
        <f>(Q756-Q755)/Q755</f>
        <v>-8.5716976985149244E-3</v>
      </c>
      <c r="AB756" s="31">
        <v>0</v>
      </c>
      <c r="AC756" s="21">
        <f>(S756-S755)/S755</f>
        <v>-1.2797840655249706E-3</v>
      </c>
      <c r="AD756" s="21">
        <f>(T756-T755)/T755</f>
        <v>-6.083086053412623E-3</v>
      </c>
      <c r="AE756" s="21">
        <f>(U756-U755)/U755</f>
        <v>-7.9130664785752765E-3</v>
      </c>
      <c r="AF756" s="21">
        <f>(V756-V755)/V755</f>
        <v>-1.0657628516566339E-2</v>
      </c>
      <c r="AG756" s="21">
        <f>(W756-W755)/W755</f>
        <v>3.4620467458303952E-2</v>
      </c>
    </row>
    <row r="757" spans="4:33" x14ac:dyDescent="0.2">
      <c r="D757" s="16"/>
      <c r="E757" s="17"/>
      <c r="F757" s="17"/>
      <c r="G757" s="17"/>
      <c r="H757" s="17"/>
      <c r="I757" s="17"/>
      <c r="J757" s="17"/>
      <c r="K757" s="17"/>
      <c r="L757" s="17"/>
      <c r="N757" s="11">
        <v>43159</v>
      </c>
      <c r="O757" s="12">
        <v>921.34</v>
      </c>
      <c r="P757" s="13">
        <v>2713.83</v>
      </c>
      <c r="Q757" s="12">
        <v>312.22000000000003</v>
      </c>
      <c r="R757" s="12">
        <v>229.7</v>
      </c>
      <c r="S757" s="12">
        <v>429.51</v>
      </c>
      <c r="T757" s="12">
        <v>133.61000000000001</v>
      </c>
      <c r="U757" s="12">
        <v>443.38</v>
      </c>
      <c r="V757" s="12">
        <v>767.29</v>
      </c>
      <c r="W757" s="13">
        <v>10397.9</v>
      </c>
      <c r="Y757" s="21">
        <f>(O757-O756)/O756</f>
        <v>-1.7583144066621891E-2</v>
      </c>
      <c r="Z757" s="21">
        <f>(P757-P756)/P756</f>
        <v>-1.1095806550352104E-2</v>
      </c>
      <c r="AA757" s="21">
        <f>(Q757-Q756)/Q756</f>
        <v>-1.1211046364327222E-2</v>
      </c>
      <c r="AB757" s="31">
        <v>0</v>
      </c>
      <c r="AC757" s="21">
        <f>(S757-S756)/S756</f>
        <v>6.9895855175790722E-4</v>
      </c>
      <c r="AD757" s="21">
        <f>(T757-T756)/T756</f>
        <v>-2.7616062098818938E-3</v>
      </c>
      <c r="AE757" s="21">
        <f>(U757-U756)/U756</f>
        <v>-1.4908129485214024E-2</v>
      </c>
      <c r="AF757" s="21">
        <f>(V757-V756)/V756</f>
        <v>-5.340627849421412E-4</v>
      </c>
      <c r="AG757" s="21">
        <f>(W757-W756)/W756</f>
        <v>-3.0553069292160877E-2</v>
      </c>
    </row>
    <row r="758" spans="4:33" x14ac:dyDescent="0.2">
      <c r="D758" s="16"/>
      <c r="E758" s="17"/>
      <c r="F758" s="17"/>
      <c r="G758" s="17"/>
      <c r="H758" s="17"/>
      <c r="I758" s="17"/>
      <c r="J758" s="17"/>
      <c r="K758" s="17"/>
      <c r="L758" s="17"/>
      <c r="N758" s="11">
        <v>43160</v>
      </c>
      <c r="O758" s="12">
        <v>917.14</v>
      </c>
      <c r="P758" s="13">
        <v>2677.67</v>
      </c>
      <c r="Q758" s="12">
        <v>311.47000000000003</v>
      </c>
      <c r="R758" s="12">
        <v>229.72</v>
      </c>
      <c r="S758" s="12">
        <v>430.01</v>
      </c>
      <c r="T758" s="12">
        <v>133.43</v>
      </c>
      <c r="U758" s="12">
        <v>441.04</v>
      </c>
      <c r="V758" s="12">
        <v>759.9</v>
      </c>
      <c r="W758" s="13">
        <v>10951</v>
      </c>
      <c r="Y758" s="21">
        <f>(O758-O757)/O757</f>
        <v>-4.5585777237502388E-3</v>
      </c>
      <c r="Z758" s="21">
        <f>(P758-P757)/P757</f>
        <v>-1.3324342350110308E-2</v>
      </c>
      <c r="AA758" s="21">
        <f>(Q758-Q757)/Q757</f>
        <v>-2.4021523284863235E-3</v>
      </c>
      <c r="AB758" s="31">
        <v>0</v>
      </c>
      <c r="AC758" s="21">
        <f>(S758-S757)/S757</f>
        <v>1.164117249889409E-3</v>
      </c>
      <c r="AD758" s="21">
        <f>(T758-T757)/T757</f>
        <v>-1.3472045505576438E-3</v>
      </c>
      <c r="AE758" s="21">
        <f>(U758-U757)/U757</f>
        <v>-5.2776399476746243E-3</v>
      </c>
      <c r="AF758" s="21">
        <f>(V758-V757)/V757</f>
        <v>-9.6312997693179716E-3</v>
      </c>
      <c r="AG758" s="21">
        <f>(W758-W757)/W757</f>
        <v>5.3193433289414248E-2</v>
      </c>
    </row>
    <row r="759" spans="4:33" x14ac:dyDescent="0.2">
      <c r="D759" s="16"/>
      <c r="E759" s="17"/>
      <c r="F759" s="17"/>
      <c r="G759" s="17"/>
      <c r="H759" s="17"/>
      <c r="I759" s="17"/>
      <c r="J759" s="17"/>
      <c r="K759" s="17"/>
      <c r="L759" s="17"/>
      <c r="N759" s="11">
        <v>43161</v>
      </c>
      <c r="O759" s="12">
        <v>932.68</v>
      </c>
      <c r="P759" s="13">
        <v>2691.25</v>
      </c>
      <c r="Q759" s="12">
        <v>309.06</v>
      </c>
      <c r="R759" s="12">
        <v>229.74</v>
      </c>
      <c r="S759" s="12">
        <v>428.54</v>
      </c>
      <c r="T759" s="12">
        <v>134.21</v>
      </c>
      <c r="U759" s="12">
        <v>441.56</v>
      </c>
      <c r="V759" s="12">
        <v>770.49</v>
      </c>
      <c r="W759" s="13">
        <v>11086.4</v>
      </c>
      <c r="Y759" s="21">
        <f>(O759-O758)/O758</f>
        <v>1.694397801862307E-2</v>
      </c>
      <c r="Z759" s="21">
        <f>(P759-P758)/P758</f>
        <v>5.0715734201749758E-3</v>
      </c>
      <c r="AA759" s="21">
        <f>(Q759-Q758)/Q758</f>
        <v>-7.7375028092593985E-3</v>
      </c>
      <c r="AB759" s="31">
        <v>0</v>
      </c>
      <c r="AC759" s="21">
        <f>(S759-S758)/S758</f>
        <v>-3.4185251505778249E-3</v>
      </c>
      <c r="AD759" s="21">
        <f>(T759-T758)/T758</f>
        <v>5.8457618226785664E-3</v>
      </c>
      <c r="AE759" s="21">
        <f>(U759-U758)/U758</f>
        <v>1.1790313803736209E-3</v>
      </c>
      <c r="AF759" s="21">
        <f>(V759-V758)/V758</f>
        <v>1.3936044216344298E-2</v>
      </c>
      <c r="AG759" s="21">
        <f>(W759-W758)/W758</f>
        <v>1.23641676559218E-2</v>
      </c>
    </row>
    <row r="760" spans="4:33" x14ac:dyDescent="0.2">
      <c r="D760" s="16"/>
      <c r="E760" s="17"/>
      <c r="F760" s="17"/>
      <c r="G760" s="17"/>
      <c r="H760" s="17"/>
      <c r="I760" s="17"/>
      <c r="J760" s="17"/>
      <c r="K760" s="17"/>
      <c r="L760" s="17"/>
    </row>
    <row r="761" spans="4:33" x14ac:dyDescent="0.2">
      <c r="D761" s="16"/>
      <c r="E761" s="17"/>
      <c r="F761" s="17"/>
      <c r="G761" s="17"/>
      <c r="H761" s="17"/>
      <c r="I761" s="17"/>
      <c r="J761" s="17"/>
      <c r="K761" s="17"/>
      <c r="L761" s="17"/>
    </row>
    <row r="762" spans="4:33" x14ac:dyDescent="0.2">
      <c r="D762" s="16"/>
      <c r="E762" s="17"/>
      <c r="F762" s="17"/>
      <c r="G762" s="17"/>
      <c r="H762" s="17"/>
      <c r="I762" s="17"/>
      <c r="J762" s="17"/>
      <c r="K762" s="17"/>
      <c r="L762" s="17"/>
    </row>
    <row r="763" spans="4:33" x14ac:dyDescent="0.2">
      <c r="D763" s="16"/>
      <c r="E763" s="17"/>
      <c r="F763" s="17"/>
      <c r="G763" s="17"/>
      <c r="H763" s="17"/>
      <c r="I763" s="17"/>
      <c r="J763" s="17"/>
      <c r="K763" s="17"/>
      <c r="L763" s="17"/>
    </row>
    <row r="764" spans="4:33" x14ac:dyDescent="0.2">
      <c r="D764" s="16"/>
      <c r="E764" s="17"/>
      <c r="F764" s="17"/>
      <c r="G764" s="17"/>
      <c r="H764" s="17"/>
      <c r="I764" s="17"/>
      <c r="J764" s="17"/>
      <c r="K764" s="17"/>
      <c r="L764" s="17"/>
    </row>
    <row r="765" spans="4:33" x14ac:dyDescent="0.2">
      <c r="D765" s="16"/>
      <c r="E765" s="17"/>
      <c r="F765" s="17"/>
      <c r="G765" s="17"/>
      <c r="H765" s="17"/>
      <c r="I765" s="17"/>
      <c r="J765" s="17"/>
      <c r="K765" s="17"/>
      <c r="L765" s="17"/>
    </row>
    <row r="766" spans="4:33" x14ac:dyDescent="0.2">
      <c r="D766" s="16"/>
      <c r="E766" s="17"/>
      <c r="F766" s="17"/>
      <c r="G766" s="17"/>
      <c r="H766" s="17"/>
      <c r="I766" s="17"/>
      <c r="J766" s="17"/>
      <c r="K766" s="17"/>
      <c r="L766" s="17"/>
    </row>
    <row r="767" spans="4:33" x14ac:dyDescent="0.2">
      <c r="D767" s="16"/>
      <c r="E767" s="17"/>
      <c r="F767" s="17"/>
      <c r="G767" s="17"/>
      <c r="H767" s="17"/>
      <c r="I767" s="17"/>
      <c r="J767" s="17"/>
      <c r="K767" s="17"/>
      <c r="L767" s="17"/>
    </row>
    <row r="768" spans="4:33" x14ac:dyDescent="0.2">
      <c r="D768" s="16"/>
      <c r="E768" s="17"/>
      <c r="F768" s="17"/>
      <c r="G768" s="17"/>
      <c r="H768" s="17"/>
      <c r="I768" s="17"/>
      <c r="J768" s="17"/>
      <c r="K768" s="17"/>
      <c r="L768" s="17"/>
    </row>
    <row r="769" spans="4:12" x14ac:dyDescent="0.2">
      <c r="D769" s="16"/>
      <c r="E769" s="17"/>
      <c r="F769" s="17"/>
      <c r="G769" s="17"/>
      <c r="H769" s="17"/>
      <c r="I769" s="17"/>
      <c r="J769" s="17"/>
      <c r="K769" s="17"/>
      <c r="L769" s="17"/>
    </row>
    <row r="770" spans="4:12" x14ac:dyDescent="0.2">
      <c r="D770" s="16"/>
      <c r="E770" s="17"/>
      <c r="F770" s="17"/>
      <c r="G770" s="17"/>
      <c r="H770" s="17"/>
      <c r="I770" s="17"/>
      <c r="J770" s="17"/>
      <c r="K770" s="17"/>
      <c r="L770" s="17"/>
    </row>
    <row r="771" spans="4:12" x14ac:dyDescent="0.2">
      <c r="D771" s="16"/>
      <c r="E771" s="17"/>
      <c r="F771" s="17"/>
      <c r="G771" s="17"/>
      <c r="H771" s="17"/>
      <c r="I771" s="17"/>
      <c r="J771" s="17"/>
      <c r="K771" s="17"/>
      <c r="L771" s="17"/>
    </row>
    <row r="772" spans="4:12" x14ac:dyDescent="0.2">
      <c r="D772" s="16"/>
      <c r="E772" s="17"/>
      <c r="F772" s="17"/>
      <c r="G772" s="17"/>
      <c r="H772" s="17"/>
      <c r="I772" s="17"/>
      <c r="J772" s="17"/>
      <c r="K772" s="17"/>
      <c r="L772" s="17"/>
    </row>
    <row r="773" spans="4:12" x14ac:dyDescent="0.2">
      <c r="D773" s="16"/>
      <c r="E773" s="17"/>
      <c r="F773" s="17"/>
      <c r="G773" s="17"/>
      <c r="H773" s="17"/>
      <c r="I773" s="17"/>
      <c r="J773" s="17"/>
      <c r="K773" s="17"/>
      <c r="L773" s="17"/>
    </row>
    <row r="774" spans="4:12" x14ac:dyDescent="0.2">
      <c r="D774" s="16"/>
      <c r="E774" s="17"/>
      <c r="F774" s="17"/>
      <c r="G774" s="17"/>
      <c r="H774" s="17"/>
      <c r="I774" s="17"/>
      <c r="J774" s="17"/>
      <c r="K774" s="17"/>
      <c r="L774" s="17"/>
    </row>
    <row r="775" spans="4:12" x14ac:dyDescent="0.2">
      <c r="D775" s="16"/>
      <c r="E775" s="17"/>
      <c r="F775" s="17"/>
      <c r="G775" s="17"/>
      <c r="H775" s="17"/>
      <c r="I775" s="17"/>
      <c r="J775" s="17"/>
      <c r="K775" s="17"/>
      <c r="L775" s="17"/>
    </row>
    <row r="776" spans="4:12" x14ac:dyDescent="0.2">
      <c r="D776" s="16"/>
      <c r="E776" s="17"/>
      <c r="F776" s="17"/>
      <c r="G776" s="17"/>
      <c r="H776" s="17"/>
      <c r="I776" s="17"/>
      <c r="J776" s="17"/>
      <c r="K776" s="17"/>
      <c r="L776" s="17"/>
    </row>
    <row r="777" spans="4:12" x14ac:dyDescent="0.2">
      <c r="D777" s="16"/>
      <c r="E777" s="17"/>
      <c r="F777" s="17"/>
      <c r="G777" s="17"/>
      <c r="H777" s="17"/>
      <c r="I777" s="17"/>
      <c r="J777" s="17"/>
      <c r="K777" s="17"/>
      <c r="L777" s="17"/>
    </row>
    <row r="778" spans="4:12" x14ac:dyDescent="0.2">
      <c r="D778" s="16"/>
      <c r="E778" s="17"/>
      <c r="F778" s="17"/>
      <c r="G778" s="17"/>
      <c r="H778" s="17"/>
      <c r="I778" s="17"/>
      <c r="J778" s="17"/>
      <c r="K778" s="17"/>
      <c r="L778" s="17"/>
    </row>
    <row r="779" spans="4:12" x14ac:dyDescent="0.2">
      <c r="D779" s="16"/>
      <c r="E779" s="17"/>
      <c r="F779" s="17"/>
      <c r="G779" s="17"/>
      <c r="H779" s="17"/>
      <c r="I779" s="17"/>
      <c r="J779" s="17"/>
      <c r="K779" s="17"/>
      <c r="L779" s="17"/>
    </row>
    <row r="780" spans="4:12" x14ac:dyDescent="0.2">
      <c r="D780" s="16"/>
      <c r="E780" s="17"/>
      <c r="F780" s="17"/>
      <c r="G780" s="17"/>
      <c r="H780" s="17"/>
      <c r="I780" s="17"/>
      <c r="J780" s="17"/>
      <c r="K780" s="17"/>
      <c r="L780" s="17"/>
    </row>
    <row r="781" spans="4:12" x14ac:dyDescent="0.2">
      <c r="D781" s="16"/>
      <c r="E781" s="17"/>
      <c r="F781" s="17"/>
      <c r="G781" s="17"/>
      <c r="H781" s="17"/>
      <c r="I781" s="17"/>
      <c r="J781" s="17"/>
      <c r="K781" s="17"/>
      <c r="L781" s="17"/>
    </row>
    <row r="782" spans="4:12" x14ac:dyDescent="0.2">
      <c r="D782" s="16"/>
      <c r="E782" s="17"/>
      <c r="F782" s="17"/>
      <c r="G782" s="17"/>
      <c r="H782" s="17"/>
      <c r="I782" s="17"/>
      <c r="J782" s="17"/>
      <c r="K782" s="17"/>
      <c r="L782" s="17"/>
    </row>
    <row r="783" spans="4:12" x14ac:dyDescent="0.2">
      <c r="D783" s="16"/>
      <c r="E783" s="17"/>
      <c r="F783" s="17"/>
      <c r="G783" s="17"/>
      <c r="H783" s="17"/>
      <c r="I783" s="17"/>
      <c r="J783" s="17"/>
      <c r="K783" s="17"/>
      <c r="L783" s="17"/>
    </row>
    <row r="784" spans="4:12" x14ac:dyDescent="0.2">
      <c r="D784" s="16"/>
      <c r="E784" s="17"/>
      <c r="F784" s="17"/>
      <c r="G784" s="17"/>
      <c r="H784" s="17"/>
      <c r="I784" s="17"/>
      <c r="J784" s="17"/>
      <c r="K784" s="17"/>
      <c r="L784" s="17"/>
    </row>
    <row r="785" spans="4:12" x14ac:dyDescent="0.2">
      <c r="D785" s="16"/>
      <c r="E785" s="17"/>
      <c r="F785" s="17"/>
      <c r="G785" s="17"/>
      <c r="H785" s="17"/>
      <c r="I785" s="17"/>
      <c r="J785" s="17"/>
      <c r="K785" s="17"/>
      <c r="L785" s="17"/>
    </row>
    <row r="786" spans="4:12" x14ac:dyDescent="0.2">
      <c r="D786" s="16"/>
      <c r="E786" s="17"/>
      <c r="F786" s="17"/>
      <c r="G786" s="17"/>
      <c r="H786" s="17"/>
      <c r="I786" s="17"/>
      <c r="J786" s="17"/>
      <c r="K786" s="17"/>
      <c r="L786" s="17"/>
    </row>
    <row r="787" spans="4:12" x14ac:dyDescent="0.2">
      <c r="D787" s="16"/>
      <c r="E787" s="17"/>
      <c r="F787" s="17"/>
      <c r="G787" s="17"/>
      <c r="H787" s="17"/>
      <c r="I787" s="17"/>
      <c r="J787" s="17"/>
      <c r="K787" s="17"/>
      <c r="L787" s="17"/>
    </row>
    <row r="788" spans="4:12" x14ac:dyDescent="0.2">
      <c r="D788" s="16"/>
      <c r="E788" s="17"/>
      <c r="F788" s="17"/>
      <c r="G788" s="17"/>
      <c r="H788" s="17"/>
      <c r="I788" s="17"/>
      <c r="J788" s="17"/>
      <c r="K788" s="17"/>
      <c r="L788" s="17"/>
    </row>
    <row r="789" spans="4:12" x14ac:dyDescent="0.2">
      <c r="D789" s="16"/>
      <c r="E789" s="17"/>
      <c r="F789" s="17"/>
      <c r="G789" s="17"/>
      <c r="H789" s="17"/>
      <c r="I789" s="17"/>
      <c r="J789" s="17"/>
      <c r="K789" s="17"/>
      <c r="L789" s="17"/>
    </row>
    <row r="790" spans="4:12" x14ac:dyDescent="0.2">
      <c r="D790" s="16"/>
      <c r="E790" s="17"/>
      <c r="F790" s="17"/>
      <c r="G790" s="17"/>
      <c r="H790" s="17"/>
      <c r="I790" s="17"/>
      <c r="J790" s="17"/>
      <c r="K790" s="17"/>
      <c r="L790" s="17"/>
    </row>
    <row r="791" spans="4:12" x14ac:dyDescent="0.2">
      <c r="D791" s="16"/>
      <c r="E791" s="17"/>
      <c r="F791" s="17"/>
      <c r="G791" s="17"/>
      <c r="H791" s="17"/>
      <c r="I791" s="17"/>
      <c r="J791" s="17"/>
      <c r="K791" s="17"/>
      <c r="L791" s="17"/>
    </row>
    <row r="792" spans="4:12" x14ac:dyDescent="0.2">
      <c r="D792" s="16"/>
      <c r="E792" s="17"/>
      <c r="F792" s="17"/>
      <c r="G792" s="17"/>
      <c r="H792" s="17"/>
      <c r="I792" s="17"/>
      <c r="J792" s="17"/>
      <c r="K792" s="17"/>
      <c r="L792" s="17"/>
    </row>
    <row r="793" spans="4:12" x14ac:dyDescent="0.2">
      <c r="D793" s="16"/>
      <c r="E793" s="17"/>
      <c r="F793" s="17"/>
      <c r="G793" s="17"/>
      <c r="H793" s="17"/>
      <c r="I793" s="17"/>
      <c r="J793" s="17"/>
      <c r="K793" s="17"/>
      <c r="L793" s="17"/>
    </row>
    <row r="794" spans="4:12" x14ac:dyDescent="0.2">
      <c r="D794" s="16"/>
      <c r="E794" s="17"/>
      <c r="F794" s="17"/>
      <c r="G794" s="17"/>
      <c r="H794" s="17"/>
      <c r="I794" s="17"/>
      <c r="J794" s="17"/>
      <c r="K794" s="17"/>
      <c r="L794" s="17"/>
    </row>
    <row r="795" spans="4:12" x14ac:dyDescent="0.2">
      <c r="D795" s="16"/>
      <c r="E795" s="17"/>
      <c r="F795" s="17"/>
      <c r="G795" s="17"/>
      <c r="H795" s="17"/>
      <c r="I795" s="17"/>
      <c r="J795" s="17"/>
      <c r="K795" s="17"/>
      <c r="L795" s="17"/>
    </row>
    <row r="796" spans="4:12" x14ac:dyDescent="0.2">
      <c r="D796" s="16"/>
      <c r="E796" s="17"/>
      <c r="F796" s="17"/>
      <c r="G796" s="17"/>
      <c r="H796" s="17"/>
      <c r="I796" s="17"/>
      <c r="J796" s="17"/>
      <c r="K796" s="17"/>
      <c r="L796" s="17"/>
    </row>
    <row r="797" spans="4:12" x14ac:dyDescent="0.2">
      <c r="D797" s="16"/>
      <c r="E797" s="17"/>
      <c r="F797" s="17"/>
      <c r="G797" s="17"/>
      <c r="H797" s="17"/>
      <c r="I797" s="17"/>
      <c r="J797" s="17"/>
      <c r="K797" s="17"/>
      <c r="L797" s="17"/>
    </row>
    <row r="798" spans="4:12" x14ac:dyDescent="0.2">
      <c r="D798" s="16"/>
      <c r="E798" s="17"/>
      <c r="F798" s="17"/>
      <c r="G798" s="17"/>
      <c r="H798" s="17"/>
      <c r="I798" s="17"/>
      <c r="J798" s="17"/>
      <c r="K798" s="17"/>
      <c r="L798" s="17"/>
    </row>
    <row r="799" spans="4:12" x14ac:dyDescent="0.2">
      <c r="D799" s="16"/>
      <c r="E799" s="17"/>
      <c r="F799" s="17"/>
      <c r="G799" s="17"/>
      <c r="H799" s="17"/>
      <c r="I799" s="17"/>
      <c r="J799" s="17"/>
      <c r="K799" s="17"/>
      <c r="L799" s="17"/>
    </row>
    <row r="800" spans="4:12" x14ac:dyDescent="0.2">
      <c r="D800" s="16"/>
      <c r="E800" s="17"/>
      <c r="F800" s="17"/>
      <c r="G800" s="17"/>
      <c r="H800" s="17"/>
      <c r="I800" s="17"/>
      <c r="J800" s="17"/>
      <c r="K800" s="17"/>
      <c r="L800" s="17"/>
    </row>
    <row r="801" spans="4:12" x14ac:dyDescent="0.2">
      <c r="D801" s="16"/>
      <c r="E801" s="17"/>
      <c r="F801" s="17"/>
      <c r="G801" s="17"/>
      <c r="H801" s="17"/>
      <c r="I801" s="17"/>
      <c r="J801" s="17"/>
      <c r="K801" s="17"/>
      <c r="L801" s="17"/>
    </row>
    <row r="802" spans="4:12" x14ac:dyDescent="0.2">
      <c r="D802" s="16"/>
      <c r="E802" s="17"/>
      <c r="F802" s="17"/>
      <c r="G802" s="17"/>
      <c r="H802" s="17"/>
      <c r="I802" s="17"/>
      <c r="J802" s="17"/>
      <c r="K802" s="17"/>
      <c r="L802" s="17"/>
    </row>
    <row r="803" spans="4:12" x14ac:dyDescent="0.2">
      <c r="D803" s="16"/>
      <c r="E803" s="17"/>
      <c r="F803" s="17"/>
      <c r="G803" s="17"/>
      <c r="H803" s="17"/>
      <c r="I803" s="17"/>
      <c r="J803" s="17"/>
      <c r="K803" s="17"/>
      <c r="L803" s="17"/>
    </row>
    <row r="804" spans="4:12" x14ac:dyDescent="0.2">
      <c r="D804" s="16"/>
      <c r="E804" s="17"/>
      <c r="F804" s="17"/>
      <c r="G804" s="17"/>
      <c r="H804" s="17"/>
      <c r="I804" s="17"/>
      <c r="J804" s="17"/>
      <c r="K804" s="17"/>
      <c r="L804" s="17"/>
    </row>
    <row r="805" spans="4:12" x14ac:dyDescent="0.2">
      <c r="D805" s="16"/>
      <c r="E805" s="17"/>
      <c r="F805" s="17"/>
      <c r="G805" s="17"/>
      <c r="H805" s="17"/>
      <c r="I805" s="17"/>
      <c r="J805" s="17"/>
      <c r="K805" s="17"/>
      <c r="L805" s="17"/>
    </row>
    <row r="806" spans="4:12" x14ac:dyDescent="0.2">
      <c r="D806" s="16"/>
      <c r="E806" s="17"/>
      <c r="F806" s="17"/>
      <c r="G806" s="17"/>
      <c r="H806" s="17"/>
      <c r="I806" s="17"/>
      <c r="J806" s="17"/>
      <c r="K806" s="17"/>
      <c r="L806" s="17"/>
    </row>
    <row r="807" spans="4:12" x14ac:dyDescent="0.2">
      <c r="D807" s="16"/>
      <c r="E807" s="17"/>
      <c r="F807" s="17"/>
      <c r="G807" s="17"/>
      <c r="H807" s="17"/>
      <c r="I807" s="17"/>
      <c r="J807" s="17"/>
      <c r="K807" s="17"/>
      <c r="L807" s="17"/>
    </row>
    <row r="808" spans="4:12" x14ac:dyDescent="0.2">
      <c r="D808" s="16"/>
      <c r="E808" s="17"/>
      <c r="F808" s="17"/>
      <c r="G808" s="17"/>
      <c r="H808" s="17"/>
      <c r="I808" s="17"/>
      <c r="J808" s="17"/>
      <c r="K808" s="17"/>
      <c r="L808" s="17"/>
    </row>
    <row r="809" spans="4:12" x14ac:dyDescent="0.2">
      <c r="D809" s="16"/>
      <c r="E809" s="17"/>
      <c r="F809" s="17"/>
      <c r="G809" s="17"/>
      <c r="H809" s="17"/>
      <c r="I809" s="17"/>
      <c r="J809" s="17"/>
      <c r="K809" s="17"/>
      <c r="L809" s="17"/>
    </row>
    <row r="810" spans="4:12" x14ac:dyDescent="0.2">
      <c r="D810" s="16"/>
      <c r="E810" s="17"/>
      <c r="F810" s="17"/>
      <c r="G810" s="17"/>
      <c r="H810" s="17"/>
      <c r="I810" s="17"/>
      <c r="J810" s="17"/>
      <c r="K810" s="17"/>
      <c r="L810" s="17"/>
    </row>
    <row r="811" spans="4:12" x14ac:dyDescent="0.2">
      <c r="D811" s="16"/>
      <c r="E811" s="17"/>
      <c r="F811" s="17"/>
      <c r="G811" s="17"/>
      <c r="H811" s="17"/>
      <c r="I811" s="17"/>
      <c r="J811" s="17"/>
      <c r="K811" s="17"/>
      <c r="L811" s="17"/>
    </row>
    <row r="812" spans="4:12" x14ac:dyDescent="0.2">
      <c r="D812" s="16"/>
      <c r="E812" s="17"/>
      <c r="F812" s="17"/>
      <c r="G812" s="17"/>
      <c r="H812" s="17"/>
      <c r="I812" s="17"/>
      <c r="J812" s="17"/>
      <c r="K812" s="17"/>
      <c r="L812" s="17"/>
    </row>
    <row r="813" spans="4:12" x14ac:dyDescent="0.2">
      <c r="D813" s="16"/>
      <c r="E813" s="17"/>
      <c r="F813" s="17"/>
      <c r="G813" s="17"/>
      <c r="H813" s="17"/>
      <c r="I813" s="17"/>
      <c r="J813" s="17"/>
      <c r="K813" s="17"/>
      <c r="L813" s="17"/>
    </row>
    <row r="814" spans="4:12" x14ac:dyDescent="0.2">
      <c r="D814" s="16"/>
      <c r="E814" s="17"/>
      <c r="F814" s="17"/>
      <c r="G814" s="17"/>
      <c r="H814" s="17"/>
      <c r="I814" s="17"/>
      <c r="J814" s="17"/>
      <c r="K814" s="17"/>
      <c r="L814" s="17"/>
    </row>
    <row r="815" spans="4:12" x14ac:dyDescent="0.2">
      <c r="D815" s="16"/>
      <c r="E815" s="17"/>
      <c r="F815" s="17"/>
      <c r="G815" s="17"/>
      <c r="H815" s="17"/>
      <c r="I815" s="17"/>
      <c r="J815" s="17"/>
      <c r="K815" s="17"/>
      <c r="L815" s="17"/>
    </row>
    <row r="816" spans="4:12" x14ac:dyDescent="0.2">
      <c r="D816" s="16"/>
      <c r="E816" s="17"/>
      <c r="F816" s="17"/>
      <c r="G816" s="17"/>
      <c r="H816" s="17"/>
      <c r="I816" s="17"/>
      <c r="J816" s="17"/>
      <c r="K816" s="17"/>
      <c r="L816" s="17"/>
    </row>
    <row r="817" spans="4:12" x14ac:dyDescent="0.2">
      <c r="D817" s="16"/>
      <c r="E817" s="17"/>
      <c r="F817" s="17"/>
      <c r="G817" s="17"/>
      <c r="H817" s="17"/>
      <c r="I817" s="17"/>
      <c r="J817" s="17"/>
      <c r="K817" s="17"/>
      <c r="L817" s="17"/>
    </row>
    <row r="818" spans="4:12" x14ac:dyDescent="0.2">
      <c r="D818" s="16"/>
      <c r="E818" s="17"/>
      <c r="F818" s="17"/>
      <c r="G818" s="17"/>
      <c r="H818" s="17"/>
      <c r="I818" s="17"/>
      <c r="J818" s="17"/>
      <c r="K818" s="17"/>
      <c r="L818" s="17"/>
    </row>
    <row r="819" spans="4:12" x14ac:dyDescent="0.2">
      <c r="D819" s="16"/>
      <c r="E819" s="17"/>
      <c r="F819" s="17"/>
      <c r="G819" s="17"/>
      <c r="H819" s="17"/>
      <c r="I819" s="17"/>
      <c r="J819" s="17"/>
      <c r="K819" s="17"/>
      <c r="L819" s="17"/>
    </row>
    <row r="820" spans="4:12" x14ac:dyDescent="0.2">
      <c r="D820" s="16"/>
      <c r="E820" s="17"/>
      <c r="F820" s="17"/>
      <c r="G820" s="17"/>
      <c r="H820" s="17"/>
      <c r="I820" s="17"/>
      <c r="J820" s="17"/>
      <c r="K820" s="17"/>
      <c r="L820" s="17"/>
    </row>
    <row r="821" spans="4:12" x14ac:dyDescent="0.2">
      <c r="D821" s="16"/>
      <c r="E821" s="17"/>
      <c r="F821" s="17"/>
      <c r="G821" s="17"/>
      <c r="H821" s="17"/>
      <c r="I821" s="17"/>
      <c r="J821" s="17"/>
      <c r="K821" s="17"/>
      <c r="L821" s="17"/>
    </row>
    <row r="822" spans="4:12" x14ac:dyDescent="0.2">
      <c r="D822" s="16"/>
      <c r="E822" s="17"/>
      <c r="F822" s="17"/>
      <c r="G822" s="17"/>
      <c r="H822" s="17"/>
      <c r="I822" s="17"/>
      <c r="J822" s="17"/>
      <c r="K822" s="17"/>
      <c r="L822" s="17"/>
    </row>
    <row r="823" spans="4:12" x14ac:dyDescent="0.2">
      <c r="D823" s="16"/>
      <c r="E823" s="17"/>
      <c r="F823" s="17"/>
      <c r="G823" s="17"/>
      <c r="H823" s="17"/>
      <c r="I823" s="17"/>
      <c r="J823" s="17"/>
      <c r="K823" s="17"/>
      <c r="L823" s="17"/>
    </row>
    <row r="824" spans="4:12" x14ac:dyDescent="0.2">
      <c r="D824" s="16"/>
      <c r="E824" s="17"/>
      <c r="F824" s="17"/>
      <c r="G824" s="17"/>
      <c r="H824" s="17"/>
      <c r="I824" s="17"/>
      <c r="J824" s="17"/>
      <c r="K824" s="17"/>
      <c r="L824" s="17"/>
    </row>
    <row r="825" spans="4:12" x14ac:dyDescent="0.2">
      <c r="D825" s="16"/>
      <c r="E825" s="17"/>
      <c r="F825" s="17"/>
      <c r="G825" s="17"/>
      <c r="H825" s="17"/>
      <c r="I825" s="17"/>
      <c r="J825" s="17"/>
      <c r="K825" s="17"/>
      <c r="L825" s="17"/>
    </row>
    <row r="826" spans="4:12" x14ac:dyDescent="0.2">
      <c r="D826" s="16"/>
      <c r="E826" s="17"/>
      <c r="F826" s="17"/>
      <c r="G826" s="17"/>
      <c r="H826" s="17"/>
      <c r="I826" s="17"/>
      <c r="J826" s="17"/>
      <c r="K826" s="17"/>
      <c r="L826" s="17"/>
    </row>
    <row r="827" spans="4:12" x14ac:dyDescent="0.2">
      <c r="D827" s="16"/>
      <c r="E827" s="17"/>
      <c r="F827" s="17"/>
      <c r="G827" s="17"/>
      <c r="H827" s="17"/>
      <c r="I827" s="17"/>
      <c r="J827" s="17"/>
      <c r="K827" s="17"/>
      <c r="L827" s="17"/>
    </row>
    <row r="828" spans="4:12" x14ac:dyDescent="0.2">
      <c r="D828" s="16"/>
      <c r="E828" s="17"/>
      <c r="F828" s="17"/>
      <c r="G828" s="17"/>
      <c r="H828" s="17"/>
      <c r="I828" s="17"/>
      <c r="J828" s="17"/>
      <c r="K828" s="17"/>
      <c r="L828" s="17"/>
    </row>
    <row r="829" spans="4:12" x14ac:dyDescent="0.2">
      <c r="D829" s="16"/>
      <c r="E829" s="17"/>
      <c r="F829" s="17"/>
      <c r="G829" s="17"/>
      <c r="H829" s="17"/>
      <c r="I829" s="17"/>
      <c r="J829" s="17"/>
      <c r="K829" s="17"/>
      <c r="L829" s="17"/>
    </row>
    <row r="830" spans="4:12" x14ac:dyDescent="0.2">
      <c r="D830" s="16"/>
      <c r="E830" s="17"/>
      <c r="F830" s="17"/>
      <c r="G830" s="17"/>
      <c r="H830" s="17"/>
      <c r="I830" s="17"/>
      <c r="J830" s="17"/>
      <c r="K830" s="17"/>
      <c r="L830" s="17"/>
    </row>
    <row r="831" spans="4:12" x14ac:dyDescent="0.2">
      <c r="D831" s="16"/>
      <c r="E831" s="17"/>
      <c r="F831" s="17"/>
      <c r="G831" s="17"/>
      <c r="H831" s="17"/>
      <c r="I831" s="17"/>
      <c r="J831" s="17"/>
      <c r="K831" s="17"/>
      <c r="L831" s="17"/>
    </row>
    <row r="832" spans="4:12" x14ac:dyDescent="0.2">
      <c r="D832" s="16"/>
      <c r="E832" s="17"/>
      <c r="F832" s="17"/>
      <c r="G832" s="17"/>
      <c r="H832" s="17"/>
      <c r="I832" s="17"/>
      <c r="J832" s="17"/>
      <c r="K832" s="17"/>
      <c r="L832" s="17"/>
    </row>
    <row r="833" spans="4:12" x14ac:dyDescent="0.2">
      <c r="D833" s="16"/>
      <c r="E833" s="17"/>
      <c r="F833" s="17"/>
      <c r="G833" s="17"/>
      <c r="H833" s="17"/>
      <c r="I833" s="17"/>
      <c r="J833" s="17"/>
      <c r="K833" s="17"/>
      <c r="L833" s="17"/>
    </row>
    <row r="834" spans="4:12" x14ac:dyDescent="0.2">
      <c r="D834" s="16"/>
      <c r="E834" s="17"/>
      <c r="F834" s="17"/>
      <c r="G834" s="17"/>
      <c r="H834" s="17"/>
      <c r="I834" s="17"/>
      <c r="J834" s="17"/>
      <c r="K834" s="17"/>
      <c r="L834" s="17"/>
    </row>
    <row r="835" spans="4:12" x14ac:dyDescent="0.2">
      <c r="D835" s="16"/>
      <c r="E835" s="17"/>
      <c r="F835" s="17"/>
      <c r="G835" s="17"/>
      <c r="H835" s="17"/>
      <c r="I835" s="17"/>
      <c r="J835" s="17"/>
      <c r="K835" s="17"/>
      <c r="L835" s="17"/>
    </row>
    <row r="836" spans="4:12" x14ac:dyDescent="0.2">
      <c r="D836" s="16"/>
      <c r="E836" s="17"/>
      <c r="F836" s="17"/>
      <c r="G836" s="17"/>
      <c r="H836" s="17"/>
      <c r="I836" s="17"/>
      <c r="J836" s="17"/>
      <c r="K836" s="17"/>
      <c r="L836" s="17"/>
    </row>
    <row r="837" spans="4:12" x14ac:dyDescent="0.2">
      <c r="D837" s="16"/>
      <c r="E837" s="17"/>
      <c r="F837" s="17"/>
      <c r="G837" s="17"/>
      <c r="H837" s="17"/>
      <c r="I837" s="17"/>
      <c r="J837" s="17"/>
      <c r="K837" s="17"/>
      <c r="L837" s="17"/>
    </row>
    <row r="838" spans="4:12" x14ac:dyDescent="0.2">
      <c r="D838" s="16"/>
      <c r="E838" s="17"/>
      <c r="F838" s="17"/>
      <c r="G838" s="17"/>
      <c r="H838" s="17"/>
      <c r="I838" s="17"/>
      <c r="J838" s="17"/>
      <c r="K838" s="17"/>
      <c r="L838" s="17"/>
    </row>
    <row r="839" spans="4:12" x14ac:dyDescent="0.2">
      <c r="D839" s="16"/>
      <c r="E839" s="17"/>
      <c r="F839" s="17"/>
      <c r="G839" s="17"/>
      <c r="H839" s="17"/>
      <c r="I839" s="17"/>
      <c r="J839" s="17"/>
      <c r="K839" s="17"/>
      <c r="L839" s="17"/>
    </row>
    <row r="840" spans="4:12" x14ac:dyDescent="0.2">
      <c r="D840" s="16"/>
      <c r="E840" s="17"/>
      <c r="F840" s="17"/>
      <c r="G840" s="17"/>
      <c r="H840" s="17"/>
      <c r="I840" s="17"/>
      <c r="J840" s="17"/>
      <c r="K840" s="17"/>
      <c r="L840" s="17"/>
    </row>
    <row r="841" spans="4:12" x14ac:dyDescent="0.2">
      <c r="D841" s="16"/>
      <c r="E841" s="17"/>
      <c r="F841" s="17"/>
      <c r="G841" s="17"/>
      <c r="H841" s="17"/>
      <c r="I841" s="17"/>
      <c r="J841" s="17"/>
      <c r="K841" s="17"/>
      <c r="L841" s="17"/>
    </row>
    <row r="842" spans="4:12" x14ac:dyDescent="0.2">
      <c r="D842" s="16"/>
      <c r="E842" s="17"/>
      <c r="F842" s="17"/>
      <c r="G842" s="17"/>
      <c r="H842" s="17"/>
      <c r="I842" s="17"/>
      <c r="J842" s="17"/>
      <c r="K842" s="17"/>
      <c r="L842" s="17"/>
    </row>
    <row r="843" spans="4:12" x14ac:dyDescent="0.2">
      <c r="D843" s="16"/>
      <c r="E843" s="17"/>
      <c r="F843" s="17"/>
      <c r="G843" s="17"/>
      <c r="H843" s="17"/>
      <c r="I843" s="17"/>
      <c r="J843" s="17"/>
      <c r="K843" s="17"/>
      <c r="L843" s="17"/>
    </row>
    <row r="844" spans="4:12" x14ac:dyDescent="0.2">
      <c r="D844" s="16"/>
      <c r="E844" s="17"/>
      <c r="F844" s="17"/>
      <c r="G844" s="17"/>
      <c r="H844" s="17"/>
      <c r="I844" s="17"/>
      <c r="J844" s="17"/>
      <c r="K844" s="17"/>
      <c r="L844" s="17"/>
    </row>
    <row r="845" spans="4:12" x14ac:dyDescent="0.2">
      <c r="D845" s="16"/>
      <c r="E845" s="17"/>
      <c r="F845" s="17"/>
      <c r="G845" s="17"/>
      <c r="H845" s="17"/>
      <c r="I845" s="17"/>
      <c r="J845" s="17"/>
      <c r="K845" s="17"/>
      <c r="L845" s="17"/>
    </row>
    <row r="846" spans="4:12" x14ac:dyDescent="0.2">
      <c r="D846" s="16"/>
      <c r="E846" s="17"/>
      <c r="F846" s="17"/>
      <c r="G846" s="17"/>
      <c r="H846" s="17"/>
      <c r="I846" s="17"/>
      <c r="J846" s="17"/>
      <c r="K846" s="17"/>
      <c r="L846" s="17"/>
    </row>
    <row r="847" spans="4:12" x14ac:dyDescent="0.2">
      <c r="D847" s="16"/>
      <c r="E847" s="17"/>
      <c r="F847" s="17"/>
      <c r="G847" s="17"/>
      <c r="H847" s="17"/>
      <c r="I847" s="17"/>
      <c r="J847" s="17"/>
      <c r="K847" s="17"/>
      <c r="L847" s="17"/>
    </row>
    <row r="848" spans="4:12" x14ac:dyDescent="0.2">
      <c r="D848" s="16"/>
      <c r="E848" s="17"/>
      <c r="F848" s="17"/>
      <c r="G848" s="17"/>
      <c r="H848" s="17"/>
      <c r="I848" s="17"/>
      <c r="J848" s="17"/>
      <c r="K848" s="17"/>
      <c r="L848" s="17"/>
    </row>
    <row r="849" spans="4:12" x14ac:dyDescent="0.2">
      <c r="D849" s="16"/>
      <c r="E849" s="17"/>
      <c r="F849" s="17"/>
      <c r="G849" s="17"/>
      <c r="H849" s="17"/>
      <c r="I849" s="17"/>
      <c r="J849" s="17"/>
      <c r="K849" s="17"/>
      <c r="L849" s="17"/>
    </row>
    <row r="850" spans="4:12" x14ac:dyDescent="0.2">
      <c r="D850" s="16"/>
      <c r="E850" s="17"/>
      <c r="F850" s="17"/>
      <c r="G850" s="17"/>
      <c r="H850" s="17"/>
      <c r="I850" s="17"/>
      <c r="J850" s="17"/>
      <c r="K850" s="17"/>
      <c r="L850" s="17"/>
    </row>
    <row r="851" spans="4:12" x14ac:dyDescent="0.2">
      <c r="D851" s="16"/>
      <c r="E851" s="17"/>
      <c r="F851" s="17"/>
      <c r="G851" s="17"/>
      <c r="H851" s="17"/>
      <c r="I851" s="17"/>
      <c r="J851" s="17"/>
      <c r="K851" s="17"/>
      <c r="L851" s="17"/>
    </row>
    <row r="852" spans="4:12" x14ac:dyDescent="0.2">
      <c r="D852" s="16"/>
      <c r="E852" s="17"/>
      <c r="F852" s="17"/>
      <c r="G852" s="17"/>
      <c r="H852" s="17"/>
      <c r="I852" s="17"/>
      <c r="J852" s="17"/>
      <c r="K852" s="17"/>
      <c r="L852" s="17"/>
    </row>
    <row r="853" spans="4:12" x14ac:dyDescent="0.2">
      <c r="D853" s="16"/>
      <c r="E853" s="17"/>
      <c r="F853" s="17"/>
      <c r="G853" s="17"/>
      <c r="H853" s="17"/>
      <c r="I853" s="17"/>
      <c r="J853" s="17"/>
      <c r="K853" s="17"/>
      <c r="L853" s="17"/>
    </row>
    <row r="854" spans="4:12" x14ac:dyDescent="0.2">
      <c r="D854" s="16"/>
      <c r="E854" s="17"/>
      <c r="F854" s="17"/>
      <c r="G854" s="17"/>
      <c r="H854" s="17"/>
      <c r="I854" s="17"/>
      <c r="J854" s="17"/>
      <c r="K854" s="17"/>
      <c r="L854" s="17"/>
    </row>
    <row r="855" spans="4:12" x14ac:dyDescent="0.2">
      <c r="D855" s="16"/>
      <c r="E855" s="17"/>
      <c r="F855" s="17"/>
      <c r="G855" s="17"/>
      <c r="H855" s="17"/>
      <c r="I855" s="17"/>
      <c r="J855" s="17"/>
      <c r="K855" s="17"/>
      <c r="L855" s="17"/>
    </row>
    <row r="856" spans="4:12" x14ac:dyDescent="0.2">
      <c r="D856" s="16"/>
      <c r="E856" s="17"/>
      <c r="F856" s="17"/>
      <c r="G856" s="17"/>
      <c r="H856" s="17"/>
      <c r="I856" s="17"/>
      <c r="J856" s="17"/>
      <c r="K856" s="17"/>
      <c r="L856" s="17"/>
    </row>
    <row r="857" spans="4:12" x14ac:dyDescent="0.2">
      <c r="D857" s="16"/>
      <c r="E857" s="17"/>
      <c r="F857" s="17"/>
      <c r="G857" s="17"/>
      <c r="H857" s="17"/>
      <c r="I857" s="17"/>
      <c r="J857" s="17"/>
      <c r="K857" s="17"/>
      <c r="L857" s="17"/>
    </row>
    <row r="858" spans="4:12" x14ac:dyDescent="0.2">
      <c r="D858" s="16"/>
      <c r="E858" s="17"/>
      <c r="F858" s="17"/>
      <c r="G858" s="17"/>
      <c r="H858" s="17"/>
      <c r="I858" s="17"/>
      <c r="J858" s="17"/>
      <c r="K858" s="17"/>
      <c r="L858" s="17"/>
    </row>
    <row r="859" spans="4:12" x14ac:dyDescent="0.2">
      <c r="D859" s="16"/>
      <c r="E859" s="17"/>
      <c r="F859" s="17"/>
      <c r="G859" s="17"/>
      <c r="H859" s="17"/>
      <c r="I859" s="17"/>
      <c r="J859" s="17"/>
      <c r="K859" s="17"/>
      <c r="L859" s="17"/>
    </row>
    <row r="860" spans="4:12" x14ac:dyDescent="0.2">
      <c r="D860" s="16"/>
      <c r="E860" s="17"/>
      <c r="F860" s="17"/>
      <c r="G860" s="17"/>
      <c r="H860" s="17"/>
      <c r="I860" s="17"/>
      <c r="J860" s="17"/>
      <c r="K860" s="17"/>
      <c r="L860" s="17"/>
    </row>
    <row r="861" spans="4:12" x14ac:dyDescent="0.2">
      <c r="D861" s="16"/>
      <c r="E861" s="17"/>
      <c r="F861" s="17"/>
      <c r="G861" s="17"/>
      <c r="H861" s="17"/>
      <c r="I861" s="17"/>
      <c r="J861" s="17"/>
      <c r="K861" s="17"/>
      <c r="L861" s="17"/>
    </row>
    <row r="862" spans="4:12" x14ac:dyDescent="0.2">
      <c r="D862" s="16"/>
      <c r="E862" s="17"/>
      <c r="F862" s="17"/>
      <c r="G862" s="17"/>
      <c r="H862" s="17"/>
      <c r="I862" s="17"/>
      <c r="J862" s="17"/>
      <c r="K862" s="17"/>
      <c r="L862" s="17"/>
    </row>
    <row r="863" spans="4:12" x14ac:dyDescent="0.2">
      <c r="D863" s="16"/>
      <c r="E863" s="17"/>
      <c r="F863" s="17"/>
      <c r="G863" s="17"/>
      <c r="H863" s="17"/>
      <c r="I863" s="17"/>
      <c r="J863" s="17"/>
      <c r="K863" s="17"/>
      <c r="L863" s="17"/>
    </row>
    <row r="864" spans="4:12" x14ac:dyDescent="0.2">
      <c r="D864" s="16"/>
      <c r="E864" s="17"/>
      <c r="F864" s="17"/>
      <c r="G864" s="17"/>
      <c r="H864" s="17"/>
      <c r="I864" s="17"/>
      <c r="J864" s="17"/>
      <c r="K864" s="17"/>
      <c r="L864" s="17"/>
    </row>
    <row r="865" spans="4:12" x14ac:dyDescent="0.2">
      <c r="D865" s="16"/>
      <c r="E865" s="17"/>
      <c r="F865" s="17"/>
      <c r="G865" s="17"/>
      <c r="H865" s="17"/>
      <c r="I865" s="17"/>
      <c r="J865" s="17"/>
      <c r="K865" s="17"/>
      <c r="L865" s="17"/>
    </row>
    <row r="866" spans="4:12" x14ac:dyDescent="0.2">
      <c r="D866" s="16"/>
      <c r="E866" s="17"/>
      <c r="F866" s="17"/>
      <c r="G866" s="17"/>
      <c r="H866" s="17"/>
      <c r="I866" s="17"/>
      <c r="J866" s="17"/>
      <c r="K866" s="17"/>
      <c r="L866" s="17"/>
    </row>
    <row r="867" spans="4:12" x14ac:dyDescent="0.2">
      <c r="D867" s="16"/>
      <c r="E867" s="17"/>
      <c r="F867" s="17"/>
      <c r="G867" s="17"/>
      <c r="H867" s="17"/>
      <c r="I867" s="17"/>
      <c r="J867" s="17"/>
      <c r="K867" s="17"/>
      <c r="L867" s="17"/>
    </row>
    <row r="868" spans="4:12" x14ac:dyDescent="0.2">
      <c r="D868" s="16"/>
      <c r="E868" s="17"/>
      <c r="F868" s="17"/>
      <c r="G868" s="17"/>
      <c r="H868" s="17"/>
      <c r="I868" s="17"/>
      <c r="J868" s="17"/>
      <c r="K868" s="17"/>
      <c r="L868" s="17"/>
    </row>
    <row r="869" spans="4:12" x14ac:dyDescent="0.2">
      <c r="D869" s="16"/>
      <c r="E869" s="17"/>
      <c r="F869" s="17"/>
      <c r="G869" s="17"/>
      <c r="H869" s="17"/>
      <c r="I869" s="17"/>
      <c r="J869" s="17"/>
      <c r="K869" s="17"/>
      <c r="L869" s="17"/>
    </row>
    <row r="870" spans="4:12" x14ac:dyDescent="0.2">
      <c r="D870" s="16"/>
      <c r="E870" s="17"/>
      <c r="F870" s="17"/>
      <c r="G870" s="17"/>
      <c r="H870" s="17"/>
      <c r="I870" s="17"/>
      <c r="J870" s="17"/>
      <c r="K870" s="17"/>
      <c r="L870" s="17"/>
    </row>
    <row r="871" spans="4:12" x14ac:dyDescent="0.2">
      <c r="D871" s="16"/>
      <c r="E871" s="17"/>
      <c r="F871" s="17"/>
      <c r="G871" s="17"/>
      <c r="H871" s="17"/>
      <c r="I871" s="17"/>
      <c r="J871" s="17"/>
      <c r="K871" s="17"/>
      <c r="L871" s="17"/>
    </row>
    <row r="872" spans="4:12" x14ac:dyDescent="0.2">
      <c r="D872" s="16"/>
      <c r="E872" s="17"/>
      <c r="F872" s="17"/>
      <c r="G872" s="17"/>
      <c r="H872" s="17"/>
      <c r="I872" s="17"/>
      <c r="J872" s="17"/>
      <c r="K872" s="17"/>
      <c r="L872" s="17"/>
    </row>
    <row r="873" spans="4:12" x14ac:dyDescent="0.2">
      <c r="D873" s="16"/>
      <c r="E873" s="17"/>
      <c r="F873" s="17"/>
      <c r="G873" s="17"/>
      <c r="H873" s="17"/>
      <c r="I873" s="17"/>
      <c r="J873" s="17"/>
      <c r="K873" s="17"/>
      <c r="L873" s="17"/>
    </row>
    <row r="874" spans="4:12" x14ac:dyDescent="0.2">
      <c r="D874" s="16"/>
      <c r="E874" s="17"/>
      <c r="F874" s="17"/>
      <c r="G874" s="17"/>
      <c r="H874" s="17"/>
      <c r="I874" s="17"/>
      <c r="J874" s="17"/>
      <c r="K874" s="17"/>
      <c r="L874" s="17"/>
    </row>
    <row r="875" spans="4:12" x14ac:dyDescent="0.2">
      <c r="D875" s="16"/>
      <c r="E875" s="17"/>
      <c r="F875" s="17"/>
      <c r="G875" s="17"/>
      <c r="H875" s="17"/>
      <c r="I875" s="17"/>
      <c r="J875" s="17"/>
      <c r="K875" s="17"/>
      <c r="L875" s="17"/>
    </row>
    <row r="876" spans="4:12" x14ac:dyDescent="0.2">
      <c r="D876" s="16"/>
      <c r="E876" s="17"/>
      <c r="F876" s="17"/>
      <c r="G876" s="17"/>
      <c r="H876" s="17"/>
      <c r="I876" s="17"/>
      <c r="J876" s="17"/>
      <c r="K876" s="17"/>
      <c r="L876" s="17"/>
    </row>
    <row r="877" spans="4:12" x14ac:dyDescent="0.2">
      <c r="D877" s="16"/>
      <c r="E877" s="17"/>
      <c r="F877" s="17"/>
      <c r="G877" s="17"/>
      <c r="H877" s="17"/>
      <c r="I877" s="17"/>
      <c r="J877" s="17"/>
      <c r="K877" s="17"/>
      <c r="L877" s="17"/>
    </row>
    <row r="878" spans="4:12" x14ac:dyDescent="0.2">
      <c r="D878" s="16"/>
      <c r="E878" s="17"/>
      <c r="F878" s="17"/>
      <c r="G878" s="17"/>
      <c r="H878" s="17"/>
      <c r="I878" s="17"/>
      <c r="J878" s="17"/>
      <c r="K878" s="17"/>
      <c r="L878" s="17"/>
    </row>
    <row r="879" spans="4:12" x14ac:dyDescent="0.2">
      <c r="D879" s="16"/>
      <c r="E879" s="17"/>
      <c r="F879" s="17"/>
      <c r="G879" s="17"/>
      <c r="H879" s="17"/>
      <c r="I879" s="17"/>
      <c r="J879" s="17"/>
      <c r="K879" s="17"/>
      <c r="L879" s="17"/>
    </row>
    <row r="880" spans="4:12" x14ac:dyDescent="0.2">
      <c r="D880" s="16"/>
      <c r="E880" s="17"/>
      <c r="F880" s="17"/>
      <c r="G880" s="17"/>
      <c r="H880" s="17"/>
      <c r="I880" s="17"/>
      <c r="J880" s="17"/>
      <c r="K880" s="17"/>
      <c r="L880" s="17"/>
    </row>
    <row r="881" spans="4:12" x14ac:dyDescent="0.2">
      <c r="D881" s="16"/>
      <c r="E881" s="17"/>
      <c r="F881" s="17"/>
      <c r="G881" s="17"/>
      <c r="H881" s="17"/>
      <c r="I881" s="17"/>
      <c r="J881" s="17"/>
      <c r="K881" s="17"/>
      <c r="L881" s="17"/>
    </row>
    <row r="882" spans="4:12" x14ac:dyDescent="0.2">
      <c r="D882" s="16"/>
      <c r="E882" s="17"/>
      <c r="F882" s="17"/>
      <c r="G882" s="17"/>
      <c r="H882" s="17"/>
      <c r="I882" s="17"/>
      <c r="J882" s="17"/>
      <c r="K882" s="17"/>
      <c r="L882" s="17"/>
    </row>
    <row r="883" spans="4:12" x14ac:dyDescent="0.2">
      <c r="D883" s="16"/>
      <c r="E883" s="17"/>
      <c r="F883" s="17"/>
      <c r="G883" s="17"/>
      <c r="H883" s="17"/>
      <c r="I883" s="17"/>
      <c r="J883" s="17"/>
      <c r="K883" s="17"/>
      <c r="L883" s="17"/>
    </row>
    <row r="884" spans="4:12" x14ac:dyDescent="0.2">
      <c r="D884" s="16"/>
      <c r="E884" s="17"/>
      <c r="F884" s="17"/>
      <c r="G884" s="17"/>
      <c r="H884" s="17"/>
      <c r="I884" s="17"/>
      <c r="J884" s="17"/>
      <c r="K884" s="17"/>
      <c r="L884" s="17"/>
    </row>
    <row r="885" spans="4:12" x14ac:dyDescent="0.2">
      <c r="D885" s="16"/>
      <c r="E885" s="17"/>
      <c r="F885" s="17"/>
      <c r="G885" s="17"/>
      <c r="H885" s="17"/>
      <c r="I885" s="17"/>
      <c r="J885" s="17"/>
      <c r="K885" s="17"/>
      <c r="L885" s="17"/>
    </row>
    <row r="886" spans="4:12" x14ac:dyDescent="0.2">
      <c r="D886" s="16"/>
      <c r="E886" s="17"/>
      <c r="F886" s="17"/>
      <c r="G886" s="17"/>
      <c r="H886" s="17"/>
      <c r="I886" s="17"/>
      <c r="J886" s="17"/>
      <c r="K886" s="17"/>
      <c r="L886" s="17"/>
    </row>
    <row r="887" spans="4:12" x14ac:dyDescent="0.2">
      <c r="D887" s="16"/>
      <c r="E887" s="17"/>
      <c r="F887" s="17"/>
      <c r="G887" s="17"/>
      <c r="H887" s="17"/>
      <c r="I887" s="17"/>
      <c r="J887" s="17"/>
      <c r="K887" s="17"/>
      <c r="L887" s="17"/>
    </row>
    <row r="888" spans="4:12" x14ac:dyDescent="0.2">
      <c r="D888" s="16"/>
      <c r="E888" s="17"/>
      <c r="F888" s="17"/>
      <c r="G888" s="17"/>
      <c r="H888" s="17"/>
      <c r="I888" s="17"/>
      <c r="J888" s="17"/>
      <c r="K888" s="17"/>
      <c r="L888" s="17"/>
    </row>
    <row r="889" spans="4:12" x14ac:dyDescent="0.2">
      <c r="D889" s="16"/>
      <c r="E889" s="17"/>
      <c r="F889" s="17"/>
      <c r="G889" s="17"/>
      <c r="H889" s="17"/>
      <c r="I889" s="17"/>
      <c r="J889" s="17"/>
      <c r="K889" s="17"/>
      <c r="L889" s="17"/>
    </row>
    <row r="890" spans="4:12" x14ac:dyDescent="0.2">
      <c r="D890" s="16"/>
      <c r="E890" s="17"/>
      <c r="F890" s="17"/>
      <c r="G890" s="17"/>
      <c r="H890" s="17"/>
      <c r="I890" s="17"/>
      <c r="J890" s="17"/>
      <c r="K890" s="17"/>
      <c r="L890" s="17"/>
    </row>
    <row r="891" spans="4:12" x14ac:dyDescent="0.2">
      <c r="D891" s="16"/>
      <c r="E891" s="17"/>
      <c r="F891" s="17"/>
      <c r="G891" s="17"/>
      <c r="H891" s="17"/>
      <c r="I891" s="17"/>
      <c r="J891" s="17"/>
      <c r="K891" s="17"/>
      <c r="L891" s="17"/>
    </row>
    <row r="892" spans="4:12" x14ac:dyDescent="0.2">
      <c r="D892" s="16"/>
      <c r="E892" s="17"/>
      <c r="F892" s="17"/>
      <c r="G892" s="17"/>
      <c r="H892" s="17"/>
      <c r="I892" s="17"/>
      <c r="J892" s="17"/>
      <c r="K892" s="17"/>
      <c r="L892" s="17"/>
    </row>
    <row r="893" spans="4:12" x14ac:dyDescent="0.2">
      <c r="D893" s="16"/>
      <c r="E893" s="17"/>
      <c r="F893" s="17"/>
      <c r="G893" s="17"/>
      <c r="H893" s="17"/>
      <c r="I893" s="17"/>
      <c r="J893" s="17"/>
      <c r="K893" s="17"/>
      <c r="L893" s="17"/>
    </row>
    <row r="894" spans="4:12" x14ac:dyDescent="0.2">
      <c r="D894" s="16"/>
      <c r="E894" s="17"/>
      <c r="F894" s="17"/>
      <c r="G894" s="17"/>
      <c r="H894" s="17"/>
      <c r="I894" s="17"/>
      <c r="J894" s="17"/>
      <c r="K894" s="17"/>
      <c r="L894" s="17"/>
    </row>
    <row r="895" spans="4:12" x14ac:dyDescent="0.2">
      <c r="D895" s="16"/>
      <c r="E895" s="17"/>
      <c r="F895" s="17"/>
      <c r="G895" s="17"/>
      <c r="H895" s="17"/>
      <c r="I895" s="17"/>
      <c r="J895" s="17"/>
      <c r="K895" s="17"/>
      <c r="L895" s="17"/>
    </row>
    <row r="896" spans="4:12" x14ac:dyDescent="0.2">
      <c r="D896" s="16"/>
      <c r="E896" s="17"/>
      <c r="F896" s="17"/>
      <c r="G896" s="17"/>
      <c r="H896" s="17"/>
      <c r="I896" s="17"/>
      <c r="J896" s="17"/>
      <c r="K896" s="17"/>
      <c r="L896" s="17"/>
    </row>
    <row r="897" spans="4:12" x14ac:dyDescent="0.2">
      <c r="D897" s="16"/>
      <c r="E897" s="17"/>
      <c r="F897" s="17"/>
      <c r="G897" s="17"/>
      <c r="H897" s="17"/>
      <c r="I897" s="17"/>
      <c r="J897" s="17"/>
      <c r="K897" s="17"/>
      <c r="L897" s="17"/>
    </row>
    <row r="898" spans="4:12" x14ac:dyDescent="0.2">
      <c r="D898" s="16"/>
      <c r="E898" s="17"/>
      <c r="F898" s="17"/>
      <c r="G898" s="17"/>
      <c r="H898" s="17"/>
      <c r="I898" s="17"/>
      <c r="J898" s="17"/>
      <c r="K898" s="17"/>
      <c r="L898" s="17"/>
    </row>
    <row r="899" spans="4:12" x14ac:dyDescent="0.2">
      <c r="D899" s="16"/>
      <c r="E899" s="17"/>
      <c r="F899" s="17"/>
      <c r="G899" s="17"/>
      <c r="H899" s="17"/>
      <c r="I899" s="17"/>
      <c r="J899" s="17"/>
      <c r="K899" s="17"/>
      <c r="L899" s="17"/>
    </row>
    <row r="900" spans="4:12" x14ac:dyDescent="0.2">
      <c r="D900" s="16"/>
      <c r="E900" s="17"/>
      <c r="F900" s="17"/>
      <c r="G900" s="17"/>
      <c r="H900" s="17"/>
      <c r="I900" s="17"/>
      <c r="J900" s="17"/>
      <c r="K900" s="17"/>
      <c r="L900" s="17"/>
    </row>
    <row r="901" spans="4:12" x14ac:dyDescent="0.2">
      <c r="D901" s="16"/>
      <c r="E901" s="17"/>
      <c r="F901" s="17"/>
      <c r="G901" s="17"/>
      <c r="H901" s="17"/>
      <c r="I901" s="17"/>
      <c r="J901" s="17"/>
      <c r="K901" s="17"/>
      <c r="L901" s="17"/>
    </row>
    <row r="902" spans="4:12" x14ac:dyDescent="0.2">
      <c r="D902" s="16"/>
      <c r="E902" s="17"/>
      <c r="F902" s="17"/>
      <c r="G902" s="17"/>
      <c r="H902" s="17"/>
      <c r="I902" s="17"/>
      <c r="J902" s="17"/>
      <c r="K902" s="17"/>
      <c r="L902" s="17"/>
    </row>
    <row r="903" spans="4:12" x14ac:dyDescent="0.2">
      <c r="D903" s="16"/>
      <c r="E903" s="17"/>
      <c r="F903" s="17"/>
      <c r="G903" s="17"/>
      <c r="H903" s="17"/>
      <c r="I903" s="17"/>
      <c r="J903" s="17"/>
      <c r="K903" s="17"/>
      <c r="L903" s="17"/>
    </row>
    <row r="904" spans="4:12" x14ac:dyDescent="0.2">
      <c r="D904" s="16"/>
      <c r="E904" s="17"/>
      <c r="F904" s="17"/>
      <c r="G904" s="17"/>
      <c r="H904" s="17"/>
      <c r="I904" s="17"/>
      <c r="J904" s="17"/>
      <c r="K904" s="17"/>
      <c r="L904" s="17"/>
    </row>
    <row r="905" spans="4:12" x14ac:dyDescent="0.2">
      <c r="D905" s="16"/>
      <c r="E905" s="17"/>
      <c r="F905" s="17"/>
      <c r="G905" s="17"/>
      <c r="H905" s="17"/>
      <c r="I905" s="17"/>
      <c r="J905" s="17"/>
      <c r="K905" s="17"/>
      <c r="L905" s="17"/>
    </row>
    <row r="906" spans="4:12" x14ac:dyDescent="0.2">
      <c r="D906" s="16"/>
      <c r="E906" s="17"/>
      <c r="F906" s="17"/>
      <c r="G906" s="17"/>
      <c r="H906" s="17"/>
      <c r="I906" s="17"/>
      <c r="J906" s="17"/>
      <c r="K906" s="17"/>
      <c r="L906" s="17"/>
    </row>
    <row r="907" spans="4:12" x14ac:dyDescent="0.2">
      <c r="D907" s="16"/>
      <c r="E907" s="17"/>
      <c r="F907" s="17"/>
      <c r="G907" s="17"/>
      <c r="H907" s="17"/>
      <c r="I907" s="17"/>
      <c r="J907" s="17"/>
      <c r="K907" s="17"/>
      <c r="L907" s="17"/>
    </row>
    <row r="908" spans="4:12" x14ac:dyDescent="0.2">
      <c r="D908" s="16"/>
      <c r="E908" s="17"/>
      <c r="F908" s="17"/>
      <c r="G908" s="17"/>
      <c r="H908" s="17"/>
      <c r="I908" s="17"/>
      <c r="J908" s="17"/>
      <c r="K908" s="17"/>
      <c r="L908" s="17"/>
    </row>
    <row r="909" spans="4:12" x14ac:dyDescent="0.2">
      <c r="D909" s="16"/>
      <c r="E909" s="17"/>
      <c r="F909" s="17"/>
      <c r="G909" s="17"/>
      <c r="H909" s="17"/>
      <c r="I909" s="17"/>
      <c r="J909" s="17"/>
      <c r="K909" s="17"/>
      <c r="L909" s="17"/>
    </row>
    <row r="910" spans="4:12" x14ac:dyDescent="0.2">
      <c r="D910" s="16"/>
      <c r="E910" s="17"/>
      <c r="F910" s="17"/>
      <c r="G910" s="17"/>
      <c r="H910" s="17"/>
      <c r="I910" s="17"/>
      <c r="J910" s="17"/>
      <c r="K910" s="17"/>
      <c r="L910" s="17"/>
    </row>
    <row r="911" spans="4:12" x14ac:dyDescent="0.2">
      <c r="D911" s="16"/>
      <c r="E911" s="17"/>
      <c r="F911" s="17"/>
      <c r="G911" s="17"/>
      <c r="H911" s="17"/>
      <c r="I911" s="17"/>
      <c r="J911" s="17"/>
      <c r="K911" s="17"/>
      <c r="L911" s="17"/>
    </row>
    <row r="912" spans="4:12" x14ac:dyDescent="0.2">
      <c r="D912" s="16"/>
      <c r="E912" s="17"/>
      <c r="F912" s="17"/>
      <c r="G912" s="17"/>
      <c r="H912" s="17"/>
      <c r="I912" s="17"/>
      <c r="J912" s="17"/>
      <c r="K912" s="17"/>
      <c r="L912" s="17"/>
    </row>
    <row r="913" spans="4:12" x14ac:dyDescent="0.2">
      <c r="D913" s="16"/>
      <c r="E913" s="17"/>
      <c r="F913" s="17"/>
      <c r="G913" s="17"/>
      <c r="H913" s="17"/>
      <c r="I913" s="17"/>
      <c r="J913" s="17"/>
      <c r="K913" s="17"/>
      <c r="L913" s="17"/>
    </row>
    <row r="914" spans="4:12" x14ac:dyDescent="0.2">
      <c r="D914" s="16"/>
      <c r="E914" s="17"/>
      <c r="F914" s="17"/>
      <c r="G914" s="17"/>
      <c r="H914" s="17"/>
      <c r="I914" s="17"/>
      <c r="J914" s="17"/>
      <c r="K914" s="17"/>
      <c r="L914" s="17"/>
    </row>
    <row r="915" spans="4:12" x14ac:dyDescent="0.2">
      <c r="D915" s="16"/>
      <c r="E915" s="17"/>
      <c r="F915" s="17"/>
      <c r="G915" s="17"/>
      <c r="H915" s="17"/>
      <c r="I915" s="17"/>
      <c r="J915" s="17"/>
      <c r="K915" s="17"/>
      <c r="L915" s="17"/>
    </row>
    <row r="916" spans="4:12" x14ac:dyDescent="0.2">
      <c r="D916" s="16"/>
      <c r="E916" s="17"/>
      <c r="F916" s="17"/>
      <c r="G916" s="17"/>
      <c r="H916" s="17"/>
      <c r="I916" s="17"/>
      <c r="J916" s="17"/>
      <c r="K916" s="17"/>
      <c r="L916" s="17"/>
    </row>
    <row r="917" spans="4:12" x14ac:dyDescent="0.2">
      <c r="D917" s="16"/>
      <c r="E917" s="17"/>
      <c r="F917" s="17"/>
      <c r="G917" s="17"/>
      <c r="H917" s="17"/>
      <c r="I917" s="17"/>
      <c r="J917" s="17"/>
      <c r="K917" s="17"/>
      <c r="L917" s="17"/>
    </row>
    <row r="918" spans="4:12" x14ac:dyDescent="0.2">
      <c r="D918" s="16"/>
      <c r="E918" s="17"/>
      <c r="F918" s="17"/>
      <c r="G918" s="17"/>
      <c r="H918" s="17"/>
      <c r="I918" s="17"/>
      <c r="J918" s="17"/>
      <c r="K918" s="17"/>
      <c r="L918" s="17"/>
    </row>
    <row r="919" spans="4:12" x14ac:dyDescent="0.2">
      <c r="D919" s="16"/>
      <c r="E919" s="17"/>
      <c r="F919" s="17"/>
      <c r="G919" s="17"/>
      <c r="H919" s="17"/>
      <c r="I919" s="17"/>
      <c r="J919" s="17"/>
      <c r="K919" s="17"/>
      <c r="L919" s="17"/>
    </row>
    <row r="920" spans="4:12" x14ac:dyDescent="0.2">
      <c r="D920" s="16"/>
      <c r="E920" s="17"/>
      <c r="F920" s="17"/>
      <c r="G920" s="17"/>
      <c r="H920" s="17"/>
      <c r="I920" s="17"/>
      <c r="J920" s="17"/>
      <c r="K920" s="17"/>
      <c r="L920" s="17"/>
    </row>
    <row r="921" spans="4:12" x14ac:dyDescent="0.2">
      <c r="D921" s="16"/>
      <c r="E921" s="17"/>
      <c r="F921" s="17"/>
      <c r="G921" s="17"/>
      <c r="H921" s="17"/>
      <c r="I921" s="17"/>
      <c r="J921" s="17"/>
      <c r="K921" s="17"/>
      <c r="L921" s="17"/>
    </row>
    <row r="922" spans="4:12" x14ac:dyDescent="0.2">
      <c r="D922" s="16"/>
      <c r="E922" s="17"/>
      <c r="F922" s="17"/>
      <c r="G922" s="17"/>
      <c r="H922" s="17"/>
      <c r="I922" s="17"/>
      <c r="J922" s="17"/>
      <c r="K922" s="17"/>
      <c r="L922" s="17"/>
    </row>
    <row r="923" spans="4:12" x14ac:dyDescent="0.2">
      <c r="D923" s="16"/>
      <c r="E923" s="17"/>
      <c r="F923" s="17"/>
      <c r="G923" s="17"/>
      <c r="H923" s="17"/>
      <c r="I923" s="17"/>
      <c r="J923" s="17"/>
      <c r="K923" s="17"/>
      <c r="L923" s="17"/>
    </row>
    <row r="924" spans="4:12" x14ac:dyDescent="0.2">
      <c r="D924" s="16"/>
      <c r="E924" s="17"/>
      <c r="F924" s="17"/>
      <c r="G924" s="17"/>
      <c r="H924" s="17"/>
      <c r="I924" s="17"/>
      <c r="J924" s="17"/>
      <c r="K924" s="17"/>
      <c r="L924" s="17"/>
    </row>
    <row r="925" spans="4:12" x14ac:dyDescent="0.2">
      <c r="D925" s="16"/>
      <c r="E925" s="17"/>
      <c r="F925" s="17"/>
      <c r="G925" s="17"/>
      <c r="H925" s="17"/>
      <c r="I925" s="17"/>
      <c r="J925" s="17"/>
      <c r="K925" s="17"/>
      <c r="L925" s="17"/>
    </row>
    <row r="926" spans="4:12" x14ac:dyDescent="0.2">
      <c r="D926" s="16"/>
      <c r="E926" s="17"/>
      <c r="F926" s="17"/>
      <c r="G926" s="17"/>
      <c r="H926" s="17"/>
      <c r="I926" s="17"/>
      <c r="J926" s="17"/>
      <c r="K926" s="17"/>
      <c r="L926" s="17"/>
    </row>
    <row r="927" spans="4:12" x14ac:dyDescent="0.2">
      <c r="D927" s="16"/>
      <c r="E927" s="17"/>
      <c r="F927" s="17"/>
      <c r="G927" s="17"/>
      <c r="H927" s="17"/>
      <c r="I927" s="17"/>
      <c r="J927" s="17"/>
      <c r="K927" s="17"/>
      <c r="L927" s="17"/>
    </row>
    <row r="928" spans="4:12" x14ac:dyDescent="0.2">
      <c r="D928" s="16"/>
      <c r="E928" s="17"/>
      <c r="F928" s="17"/>
      <c r="G928" s="17"/>
      <c r="H928" s="17"/>
      <c r="I928" s="17"/>
      <c r="J928" s="17"/>
      <c r="K928" s="17"/>
      <c r="L928" s="17"/>
    </row>
    <row r="929" spans="4:12" x14ac:dyDescent="0.2">
      <c r="D929" s="16"/>
      <c r="E929" s="17"/>
      <c r="F929" s="17"/>
      <c r="G929" s="17"/>
      <c r="H929" s="17"/>
      <c r="I929" s="17"/>
      <c r="J929" s="17"/>
      <c r="K929" s="17"/>
      <c r="L929" s="17"/>
    </row>
    <row r="930" spans="4:12" x14ac:dyDescent="0.2">
      <c r="D930" s="16"/>
      <c r="E930" s="17"/>
      <c r="F930" s="17"/>
      <c r="G930" s="17"/>
      <c r="H930" s="17"/>
      <c r="I930" s="17"/>
      <c r="J930" s="17"/>
      <c r="K930" s="17"/>
      <c r="L930" s="17"/>
    </row>
    <row r="931" spans="4:12" x14ac:dyDescent="0.2">
      <c r="D931" s="16"/>
      <c r="E931" s="17"/>
      <c r="F931" s="17"/>
      <c r="G931" s="17"/>
      <c r="H931" s="17"/>
      <c r="I931" s="17"/>
      <c r="J931" s="17"/>
      <c r="K931" s="17"/>
      <c r="L931" s="17"/>
    </row>
    <row r="932" spans="4:12" x14ac:dyDescent="0.2">
      <c r="D932" s="16"/>
      <c r="E932" s="17"/>
      <c r="F932" s="17"/>
      <c r="G932" s="17"/>
      <c r="H932" s="17"/>
      <c r="I932" s="17"/>
      <c r="J932" s="17"/>
      <c r="K932" s="17"/>
      <c r="L932" s="17"/>
    </row>
    <row r="933" spans="4:12" x14ac:dyDescent="0.2">
      <c r="D933" s="16"/>
      <c r="E933" s="17"/>
      <c r="F933" s="17"/>
      <c r="G933" s="17"/>
      <c r="H933" s="17"/>
      <c r="I933" s="17"/>
      <c r="J933" s="17"/>
      <c r="K933" s="17"/>
      <c r="L933" s="17"/>
    </row>
    <row r="934" spans="4:12" x14ac:dyDescent="0.2">
      <c r="D934" s="16"/>
      <c r="E934" s="17"/>
      <c r="F934" s="17"/>
      <c r="G934" s="17"/>
      <c r="H934" s="17"/>
      <c r="I934" s="17"/>
      <c r="J934" s="17"/>
      <c r="K934" s="17"/>
      <c r="L934" s="17"/>
    </row>
    <row r="935" spans="4:12" x14ac:dyDescent="0.2">
      <c r="D935" s="16"/>
      <c r="E935" s="17"/>
      <c r="F935" s="17"/>
      <c r="G935" s="17"/>
      <c r="H935" s="17"/>
      <c r="I935" s="17"/>
      <c r="J935" s="17"/>
      <c r="K935" s="17"/>
      <c r="L935" s="17"/>
    </row>
    <row r="936" spans="4:12" x14ac:dyDescent="0.2">
      <c r="D936" s="16"/>
      <c r="E936" s="17"/>
      <c r="F936" s="17"/>
      <c r="G936" s="17"/>
      <c r="H936" s="17"/>
      <c r="I936" s="17"/>
      <c r="J936" s="17"/>
      <c r="K936" s="17"/>
      <c r="L936" s="17"/>
    </row>
    <row r="937" spans="4:12" x14ac:dyDescent="0.2">
      <c r="D937" s="16"/>
      <c r="E937" s="17"/>
      <c r="F937" s="17"/>
      <c r="G937" s="17"/>
      <c r="H937" s="17"/>
      <c r="I937" s="17"/>
      <c r="J937" s="17"/>
      <c r="K937" s="17"/>
      <c r="L937" s="17"/>
    </row>
    <row r="938" spans="4:12" x14ac:dyDescent="0.2">
      <c r="D938" s="16"/>
      <c r="E938" s="17"/>
      <c r="F938" s="17"/>
      <c r="G938" s="17"/>
      <c r="H938" s="17"/>
      <c r="I938" s="17"/>
      <c r="J938" s="17"/>
      <c r="K938" s="17"/>
      <c r="L938" s="17"/>
    </row>
    <row r="939" spans="4:12" x14ac:dyDescent="0.2">
      <c r="D939" s="16"/>
      <c r="E939" s="17"/>
      <c r="F939" s="17"/>
      <c r="G939" s="17"/>
      <c r="H939" s="17"/>
      <c r="I939" s="17"/>
      <c r="J939" s="17"/>
      <c r="K939" s="17"/>
      <c r="L939" s="17"/>
    </row>
    <row r="940" spans="4:12" x14ac:dyDescent="0.2">
      <c r="D940" s="16"/>
      <c r="E940" s="17"/>
      <c r="F940" s="17"/>
      <c r="G940" s="17"/>
      <c r="H940" s="17"/>
      <c r="I940" s="17"/>
      <c r="J940" s="17"/>
      <c r="K940" s="17"/>
      <c r="L940" s="17"/>
    </row>
    <row r="941" spans="4:12" x14ac:dyDescent="0.2">
      <c r="D941" s="16"/>
      <c r="E941" s="17"/>
      <c r="F941" s="17"/>
      <c r="G941" s="17"/>
      <c r="H941" s="17"/>
      <c r="I941" s="17"/>
      <c r="J941" s="17"/>
      <c r="K941" s="17"/>
      <c r="L941" s="17"/>
    </row>
    <row r="942" spans="4:12" x14ac:dyDescent="0.2">
      <c r="D942" s="16"/>
      <c r="E942" s="17"/>
      <c r="F942" s="17"/>
      <c r="G942" s="17"/>
      <c r="H942" s="17"/>
      <c r="I942" s="17"/>
      <c r="J942" s="17"/>
      <c r="K942" s="17"/>
      <c r="L942" s="17"/>
    </row>
    <row r="943" spans="4:12" x14ac:dyDescent="0.2">
      <c r="D943" s="16"/>
      <c r="E943" s="17"/>
      <c r="F943" s="17"/>
      <c r="G943" s="17"/>
      <c r="H943" s="17"/>
      <c r="I943" s="17"/>
      <c r="J943" s="17"/>
      <c r="K943" s="17"/>
      <c r="L943" s="17"/>
    </row>
    <row r="944" spans="4:12" x14ac:dyDescent="0.2">
      <c r="D944" s="16"/>
      <c r="E944" s="17"/>
      <c r="F944" s="17"/>
      <c r="G944" s="17"/>
      <c r="H944" s="17"/>
      <c r="I944" s="17"/>
      <c r="J944" s="17"/>
      <c r="K944" s="17"/>
      <c r="L944" s="17"/>
    </row>
    <row r="945" spans="4:12" x14ac:dyDescent="0.2">
      <c r="D945" s="16"/>
      <c r="E945" s="17"/>
      <c r="F945" s="17"/>
      <c r="G945" s="17"/>
      <c r="H945" s="17"/>
      <c r="I945" s="17"/>
      <c r="J945" s="17"/>
      <c r="K945" s="17"/>
      <c r="L945" s="17"/>
    </row>
    <row r="946" spans="4:12" x14ac:dyDescent="0.2">
      <c r="D946" s="16"/>
      <c r="E946" s="17"/>
      <c r="F946" s="17"/>
      <c r="G946" s="17"/>
      <c r="H946" s="17"/>
      <c r="I946" s="17"/>
      <c r="J946" s="17"/>
      <c r="K946" s="17"/>
      <c r="L946" s="17"/>
    </row>
    <row r="947" spans="4:12" x14ac:dyDescent="0.2">
      <c r="D947" s="16"/>
      <c r="E947" s="17"/>
      <c r="F947" s="17"/>
      <c r="G947" s="17"/>
      <c r="H947" s="17"/>
      <c r="I947" s="17"/>
      <c r="J947" s="17"/>
      <c r="K947" s="17"/>
      <c r="L947" s="17"/>
    </row>
    <row r="948" spans="4:12" x14ac:dyDescent="0.2">
      <c r="D948" s="16"/>
      <c r="E948" s="17"/>
      <c r="F948" s="17"/>
      <c r="G948" s="17"/>
      <c r="H948" s="17"/>
      <c r="I948" s="17"/>
      <c r="J948" s="17"/>
      <c r="K948" s="17"/>
      <c r="L948" s="17"/>
    </row>
    <row r="949" spans="4:12" x14ac:dyDescent="0.2">
      <c r="D949" s="16"/>
      <c r="E949" s="17"/>
      <c r="F949" s="17"/>
      <c r="G949" s="17"/>
      <c r="H949" s="17"/>
      <c r="I949" s="17"/>
      <c r="J949" s="17"/>
      <c r="K949" s="17"/>
      <c r="L949" s="17"/>
    </row>
    <row r="950" spans="4:12" x14ac:dyDescent="0.2">
      <c r="D950" s="16"/>
      <c r="E950" s="17"/>
      <c r="F950" s="17"/>
      <c r="G950" s="17"/>
      <c r="H950" s="17"/>
      <c r="I950" s="17"/>
      <c r="J950" s="17"/>
      <c r="K950" s="17"/>
      <c r="L950" s="17"/>
    </row>
    <row r="951" spans="4:12" x14ac:dyDescent="0.2">
      <c r="D951" s="16"/>
      <c r="E951" s="17"/>
      <c r="F951" s="17"/>
      <c r="G951" s="17"/>
      <c r="H951" s="17"/>
      <c r="I951" s="17"/>
      <c r="J951" s="17"/>
      <c r="K951" s="17"/>
      <c r="L951" s="17"/>
    </row>
    <row r="952" spans="4:12" x14ac:dyDescent="0.2">
      <c r="D952" s="16"/>
      <c r="E952" s="17"/>
      <c r="F952" s="17"/>
      <c r="G952" s="17"/>
      <c r="H952" s="17"/>
      <c r="I952" s="17"/>
      <c r="J952" s="17"/>
      <c r="K952" s="17"/>
      <c r="L952" s="17"/>
    </row>
    <row r="953" spans="4:12" x14ac:dyDescent="0.2">
      <c r="D953" s="16"/>
      <c r="E953" s="17"/>
      <c r="F953" s="17"/>
      <c r="G953" s="17"/>
      <c r="H953" s="17"/>
      <c r="I953" s="17"/>
      <c r="J953" s="17"/>
      <c r="K953" s="17"/>
      <c r="L953" s="17"/>
    </row>
    <row r="954" spans="4:12" x14ac:dyDescent="0.2">
      <c r="D954" s="16"/>
      <c r="E954" s="17"/>
      <c r="F954" s="17"/>
      <c r="G954" s="17"/>
      <c r="H954" s="17"/>
      <c r="I954" s="17"/>
      <c r="J954" s="17"/>
      <c r="K954" s="17"/>
      <c r="L954" s="17"/>
    </row>
    <row r="955" spans="4:12" x14ac:dyDescent="0.2">
      <c r="D955" s="16"/>
      <c r="E955" s="17"/>
      <c r="F955" s="17"/>
      <c r="G955" s="17"/>
      <c r="H955" s="17"/>
      <c r="I955" s="17"/>
      <c r="J955" s="17"/>
      <c r="K955" s="17"/>
      <c r="L955" s="17"/>
    </row>
    <row r="956" spans="4:12" x14ac:dyDescent="0.2">
      <c r="D956" s="16"/>
      <c r="E956" s="17"/>
      <c r="F956" s="17"/>
      <c r="G956" s="17"/>
      <c r="H956" s="17"/>
      <c r="I956" s="17"/>
      <c r="J956" s="17"/>
      <c r="K956" s="17"/>
      <c r="L956" s="17"/>
    </row>
    <row r="957" spans="4:12" x14ac:dyDescent="0.2">
      <c r="D957" s="16"/>
      <c r="E957" s="17"/>
      <c r="F957" s="17"/>
      <c r="G957" s="17"/>
      <c r="H957" s="17"/>
      <c r="I957" s="17"/>
      <c r="J957" s="17"/>
      <c r="K957" s="17"/>
      <c r="L957" s="17"/>
    </row>
    <row r="958" spans="4:12" x14ac:dyDescent="0.2">
      <c r="D958" s="16"/>
      <c r="E958" s="17"/>
      <c r="F958" s="17"/>
      <c r="G958" s="17"/>
      <c r="H958" s="17"/>
      <c r="I958" s="17"/>
      <c r="J958" s="17"/>
      <c r="K958" s="17"/>
      <c r="L958" s="17"/>
    </row>
    <row r="959" spans="4:12" x14ac:dyDescent="0.2">
      <c r="D959" s="16"/>
      <c r="E959" s="17"/>
      <c r="F959" s="17"/>
      <c r="G959" s="17"/>
      <c r="H959" s="17"/>
      <c r="I959" s="17"/>
      <c r="J959" s="17"/>
      <c r="K959" s="17"/>
      <c r="L959" s="17"/>
    </row>
    <row r="960" spans="4:12" x14ac:dyDescent="0.2">
      <c r="D960" s="16"/>
      <c r="E960" s="17"/>
      <c r="F960" s="17"/>
      <c r="G960" s="17"/>
      <c r="H960" s="17"/>
      <c r="I960" s="17"/>
      <c r="J960" s="17"/>
      <c r="K960" s="17"/>
      <c r="L960" s="17"/>
    </row>
    <row r="961" spans="4:12" x14ac:dyDescent="0.2">
      <c r="D961" s="16"/>
      <c r="E961" s="17"/>
      <c r="F961" s="17"/>
      <c r="G961" s="17"/>
      <c r="H961" s="17"/>
      <c r="I961" s="17"/>
      <c r="J961" s="17"/>
      <c r="K961" s="17"/>
      <c r="L961" s="17"/>
    </row>
    <row r="962" spans="4:12" x14ac:dyDescent="0.2">
      <c r="D962" s="16"/>
      <c r="E962" s="17"/>
      <c r="F962" s="17"/>
      <c r="G962" s="17"/>
      <c r="H962" s="17"/>
      <c r="I962" s="17"/>
      <c r="J962" s="17"/>
      <c r="K962" s="17"/>
      <c r="L962" s="17"/>
    </row>
    <row r="963" spans="4:12" x14ac:dyDescent="0.2">
      <c r="D963" s="16"/>
      <c r="E963" s="17"/>
      <c r="F963" s="17"/>
      <c r="G963" s="17"/>
      <c r="H963" s="17"/>
      <c r="I963" s="17"/>
      <c r="J963" s="17"/>
      <c r="K963" s="17"/>
      <c r="L963" s="17"/>
    </row>
    <row r="964" spans="4:12" x14ac:dyDescent="0.2">
      <c r="D964" s="16"/>
      <c r="E964" s="17"/>
      <c r="F964" s="17"/>
      <c r="G964" s="17"/>
      <c r="H964" s="17"/>
      <c r="I964" s="17"/>
      <c r="J964" s="17"/>
      <c r="K964" s="17"/>
      <c r="L964" s="17"/>
    </row>
    <row r="965" spans="4:12" x14ac:dyDescent="0.2">
      <c r="D965" s="16"/>
      <c r="E965" s="17"/>
      <c r="F965" s="17"/>
      <c r="G965" s="17"/>
      <c r="H965" s="17"/>
      <c r="I965" s="17"/>
      <c r="J965" s="17"/>
      <c r="K965" s="17"/>
      <c r="L965" s="17"/>
    </row>
    <row r="966" spans="4:12" x14ac:dyDescent="0.2">
      <c r="D966" s="16"/>
      <c r="E966" s="17"/>
      <c r="F966" s="17"/>
      <c r="G966" s="17"/>
      <c r="H966" s="17"/>
      <c r="I966" s="17"/>
      <c r="J966" s="17"/>
      <c r="K966" s="17"/>
      <c r="L966" s="17"/>
    </row>
    <row r="967" spans="4:12" x14ac:dyDescent="0.2">
      <c r="D967" s="16"/>
      <c r="E967" s="17"/>
      <c r="F967" s="17"/>
      <c r="G967" s="17"/>
      <c r="H967" s="17"/>
      <c r="I967" s="17"/>
      <c r="J967" s="17"/>
      <c r="K967" s="17"/>
      <c r="L967" s="17"/>
    </row>
    <row r="968" spans="4:12" x14ac:dyDescent="0.2">
      <c r="D968" s="16"/>
      <c r="E968" s="17"/>
      <c r="F968" s="17"/>
      <c r="G968" s="17"/>
      <c r="H968" s="17"/>
      <c r="I968" s="17"/>
      <c r="J968" s="17"/>
      <c r="K968" s="17"/>
      <c r="L968" s="17"/>
    </row>
    <row r="969" spans="4:12" x14ac:dyDescent="0.2">
      <c r="D969" s="16"/>
      <c r="E969" s="17"/>
      <c r="F969" s="17"/>
      <c r="G969" s="17"/>
      <c r="H969" s="17"/>
      <c r="I969" s="17"/>
      <c r="J969" s="17"/>
      <c r="K969" s="17"/>
      <c r="L969" s="17"/>
    </row>
    <row r="970" spans="4:12" x14ac:dyDescent="0.2">
      <c r="D970" s="16"/>
      <c r="E970" s="17"/>
      <c r="F970" s="17"/>
      <c r="G970" s="17"/>
      <c r="H970" s="17"/>
      <c r="I970" s="17"/>
      <c r="J970" s="17"/>
      <c r="K970" s="17"/>
      <c r="L970" s="17"/>
    </row>
    <row r="971" spans="4:12" x14ac:dyDescent="0.2">
      <c r="D971" s="16"/>
      <c r="E971" s="17"/>
      <c r="F971" s="17"/>
      <c r="G971" s="17"/>
      <c r="H971" s="17"/>
      <c r="I971" s="17"/>
      <c r="J971" s="17"/>
      <c r="K971" s="17"/>
      <c r="L971" s="17"/>
    </row>
    <row r="972" spans="4:12" x14ac:dyDescent="0.2">
      <c r="D972" s="16"/>
      <c r="E972" s="17"/>
      <c r="F972" s="17"/>
      <c r="G972" s="17"/>
      <c r="H972" s="17"/>
      <c r="I972" s="17"/>
      <c r="J972" s="17"/>
      <c r="K972" s="17"/>
      <c r="L972" s="17"/>
    </row>
    <row r="973" spans="4:12" x14ac:dyDescent="0.2">
      <c r="D973" s="16"/>
      <c r="E973" s="17"/>
      <c r="F973" s="17"/>
      <c r="G973" s="17"/>
      <c r="H973" s="17"/>
      <c r="I973" s="17"/>
      <c r="J973" s="17"/>
      <c r="K973" s="17"/>
      <c r="L973" s="17"/>
    </row>
    <row r="974" spans="4:12" x14ac:dyDescent="0.2">
      <c r="D974" s="16"/>
      <c r="E974" s="17"/>
      <c r="F974" s="17"/>
      <c r="G974" s="17"/>
      <c r="H974" s="17"/>
      <c r="I974" s="17"/>
      <c r="J974" s="17"/>
      <c r="K974" s="17"/>
      <c r="L974" s="17"/>
    </row>
    <row r="975" spans="4:12" x14ac:dyDescent="0.2">
      <c r="D975" s="16"/>
      <c r="E975" s="17"/>
      <c r="F975" s="17"/>
      <c r="G975" s="17"/>
      <c r="H975" s="17"/>
      <c r="I975" s="17"/>
      <c r="J975" s="17"/>
      <c r="K975" s="17"/>
      <c r="L975" s="17"/>
    </row>
    <row r="976" spans="4:12" x14ac:dyDescent="0.2">
      <c r="D976" s="16"/>
      <c r="E976" s="17"/>
      <c r="F976" s="17"/>
      <c r="G976" s="17"/>
      <c r="H976" s="17"/>
      <c r="I976" s="17"/>
      <c r="J976" s="17"/>
      <c r="K976" s="17"/>
      <c r="L976" s="17"/>
    </row>
    <row r="977" spans="4:12" x14ac:dyDescent="0.2">
      <c r="D977" s="16"/>
      <c r="E977" s="17"/>
      <c r="F977" s="17"/>
      <c r="G977" s="17"/>
      <c r="H977" s="17"/>
      <c r="I977" s="17"/>
      <c r="J977" s="17"/>
      <c r="K977" s="17"/>
      <c r="L977" s="17"/>
    </row>
    <row r="978" spans="4:12" x14ac:dyDescent="0.2">
      <c r="D978" s="16"/>
      <c r="E978" s="17"/>
      <c r="F978" s="17"/>
      <c r="G978" s="17"/>
      <c r="H978" s="17"/>
      <c r="I978" s="17"/>
      <c r="J978" s="17"/>
      <c r="K978" s="17"/>
      <c r="L978" s="17"/>
    </row>
    <row r="979" spans="4:12" x14ac:dyDescent="0.2">
      <c r="D979" s="16"/>
      <c r="E979" s="17"/>
      <c r="F979" s="17"/>
      <c r="G979" s="17"/>
      <c r="H979" s="17"/>
      <c r="I979" s="17"/>
      <c r="J979" s="17"/>
      <c r="K979" s="17"/>
      <c r="L979" s="17"/>
    </row>
    <row r="980" spans="4:12" x14ac:dyDescent="0.2">
      <c r="D980" s="16"/>
      <c r="E980" s="17"/>
      <c r="F980" s="17"/>
      <c r="G980" s="17"/>
      <c r="H980" s="17"/>
      <c r="I980" s="17"/>
      <c r="J980" s="17"/>
      <c r="K980" s="17"/>
      <c r="L980" s="17"/>
    </row>
    <row r="981" spans="4:12" x14ac:dyDescent="0.2">
      <c r="D981" s="16"/>
      <c r="E981" s="17"/>
      <c r="F981" s="17"/>
      <c r="G981" s="17"/>
      <c r="H981" s="17"/>
      <c r="I981" s="17"/>
      <c r="J981" s="17"/>
      <c r="K981" s="17"/>
      <c r="L981" s="17"/>
    </row>
    <row r="982" spans="4:12" x14ac:dyDescent="0.2">
      <c r="D982" s="16"/>
      <c r="E982" s="17"/>
      <c r="F982" s="17"/>
      <c r="G982" s="17"/>
      <c r="H982" s="17"/>
      <c r="I982" s="17"/>
      <c r="J982" s="17"/>
      <c r="K982" s="17"/>
      <c r="L982" s="17"/>
    </row>
    <row r="983" spans="4:12" x14ac:dyDescent="0.2">
      <c r="D983" s="16"/>
      <c r="E983" s="17"/>
      <c r="F983" s="17"/>
      <c r="G983" s="17"/>
      <c r="H983" s="17"/>
      <c r="I983" s="17"/>
      <c r="J983" s="17"/>
      <c r="K983" s="17"/>
      <c r="L983" s="17"/>
    </row>
    <row r="984" spans="4:12" x14ac:dyDescent="0.2">
      <c r="D984" s="16"/>
      <c r="E984" s="17"/>
      <c r="F984" s="17"/>
      <c r="G984" s="17"/>
      <c r="H984" s="17"/>
      <c r="I984" s="17"/>
      <c r="J984" s="17"/>
      <c r="K984" s="17"/>
      <c r="L984" s="17"/>
    </row>
    <row r="985" spans="4:12" x14ac:dyDescent="0.2">
      <c r="D985" s="16"/>
      <c r="E985" s="17"/>
      <c r="F985" s="17"/>
      <c r="G985" s="17"/>
      <c r="H985" s="17"/>
      <c r="I985" s="17"/>
      <c r="J985" s="17"/>
      <c r="K985" s="17"/>
      <c r="L985" s="17"/>
    </row>
    <row r="986" spans="4:12" x14ac:dyDescent="0.2">
      <c r="D986" s="16"/>
      <c r="E986" s="17"/>
      <c r="F986" s="17"/>
      <c r="G986" s="17"/>
      <c r="H986" s="17"/>
      <c r="I986" s="17"/>
      <c r="J986" s="17"/>
      <c r="K986" s="17"/>
      <c r="L986" s="17"/>
    </row>
    <row r="987" spans="4:12" x14ac:dyDescent="0.2">
      <c r="D987" s="16"/>
      <c r="E987" s="17"/>
      <c r="F987" s="17"/>
      <c r="G987" s="17"/>
      <c r="H987" s="17"/>
      <c r="I987" s="17"/>
      <c r="J987" s="17"/>
      <c r="K987" s="17"/>
      <c r="L987" s="17"/>
    </row>
    <row r="988" spans="4:12" x14ac:dyDescent="0.2">
      <c r="D988" s="16"/>
      <c r="E988" s="17"/>
      <c r="F988" s="17"/>
      <c r="G988" s="17"/>
      <c r="H988" s="17"/>
      <c r="I988" s="17"/>
      <c r="J988" s="17"/>
      <c r="K988" s="17"/>
      <c r="L988" s="17"/>
    </row>
    <row r="989" spans="4:12" x14ac:dyDescent="0.2">
      <c r="D989" s="16"/>
      <c r="E989" s="17"/>
      <c r="F989" s="17"/>
      <c r="G989" s="17"/>
      <c r="H989" s="17"/>
      <c r="I989" s="17"/>
      <c r="J989" s="17"/>
      <c r="K989" s="17"/>
      <c r="L989" s="17"/>
    </row>
    <row r="990" spans="4:12" x14ac:dyDescent="0.2">
      <c r="D990" s="16"/>
      <c r="E990" s="17"/>
      <c r="F990" s="17"/>
      <c r="G990" s="17"/>
      <c r="H990" s="17"/>
      <c r="I990" s="17"/>
      <c r="J990" s="17"/>
      <c r="K990" s="17"/>
      <c r="L990" s="17"/>
    </row>
    <row r="991" spans="4:12" x14ac:dyDescent="0.2">
      <c r="D991" s="16"/>
      <c r="E991" s="17"/>
      <c r="F991" s="17"/>
      <c r="G991" s="17"/>
      <c r="H991" s="17"/>
      <c r="I991" s="17"/>
      <c r="J991" s="17"/>
      <c r="K991" s="17"/>
      <c r="L991" s="17"/>
    </row>
    <row r="992" spans="4:12" x14ac:dyDescent="0.2">
      <c r="D992" s="16"/>
      <c r="E992" s="17"/>
      <c r="F992" s="17"/>
      <c r="G992" s="17"/>
      <c r="H992" s="17"/>
      <c r="I992" s="17"/>
      <c r="J992" s="17"/>
      <c r="K992" s="17"/>
      <c r="L992" s="17"/>
    </row>
    <row r="993" spans="4:12" x14ac:dyDescent="0.2">
      <c r="D993" s="16"/>
      <c r="E993" s="17"/>
      <c r="F993" s="17"/>
      <c r="G993" s="17"/>
      <c r="H993" s="17"/>
      <c r="I993" s="17"/>
      <c r="J993" s="17"/>
      <c r="K993" s="17"/>
      <c r="L993" s="17"/>
    </row>
    <row r="994" spans="4:12" x14ac:dyDescent="0.2">
      <c r="D994" s="16"/>
      <c r="E994" s="17"/>
      <c r="F994" s="17"/>
      <c r="G994" s="17"/>
      <c r="H994" s="17"/>
      <c r="I994" s="17"/>
      <c r="J994" s="17"/>
      <c r="K994" s="17"/>
      <c r="L994" s="17"/>
    </row>
    <row r="995" spans="4:12" x14ac:dyDescent="0.2">
      <c r="D995" s="16"/>
      <c r="E995" s="17"/>
      <c r="F995" s="17"/>
      <c r="G995" s="17"/>
      <c r="H995" s="17"/>
      <c r="I995" s="17"/>
      <c r="J995" s="17"/>
      <c r="K995" s="17"/>
      <c r="L995" s="17"/>
    </row>
    <row r="996" spans="4:12" x14ac:dyDescent="0.2">
      <c r="D996" s="16"/>
      <c r="E996" s="17"/>
      <c r="F996" s="17"/>
      <c r="G996" s="17"/>
      <c r="H996" s="17"/>
      <c r="I996" s="17"/>
      <c r="J996" s="17"/>
      <c r="K996" s="17"/>
      <c r="L996" s="17"/>
    </row>
    <row r="997" spans="4:12" x14ac:dyDescent="0.2">
      <c r="D997" s="16"/>
      <c r="E997" s="17"/>
      <c r="F997" s="17"/>
      <c r="G997" s="17"/>
      <c r="H997" s="17"/>
      <c r="I997" s="17"/>
      <c r="J997" s="17"/>
      <c r="K997" s="17"/>
      <c r="L997" s="17"/>
    </row>
    <row r="998" spans="4:12" x14ac:dyDescent="0.2">
      <c r="D998" s="16"/>
      <c r="E998" s="17"/>
      <c r="F998" s="17"/>
      <c r="G998" s="17"/>
      <c r="H998" s="17"/>
      <c r="I998" s="17"/>
      <c r="J998" s="17"/>
      <c r="K998" s="17"/>
      <c r="L998" s="17"/>
    </row>
    <row r="999" spans="4:12" x14ac:dyDescent="0.2">
      <c r="D999" s="16"/>
      <c r="E999" s="17"/>
      <c r="F999" s="17"/>
      <c r="G999" s="17"/>
      <c r="H999" s="17"/>
      <c r="I999" s="17"/>
      <c r="J999" s="17"/>
      <c r="K999" s="17"/>
      <c r="L999" s="17"/>
    </row>
    <row r="1000" spans="4:12" x14ac:dyDescent="0.2">
      <c r="D1000" s="16"/>
      <c r="E1000" s="17"/>
      <c r="F1000" s="17"/>
      <c r="G1000" s="17"/>
      <c r="H1000" s="17"/>
      <c r="I1000" s="17"/>
      <c r="J1000" s="17"/>
      <c r="K1000" s="17"/>
      <c r="L1000" s="17"/>
    </row>
    <row r="1001" spans="4:12" x14ac:dyDescent="0.2">
      <c r="D1001" s="16"/>
      <c r="E1001" s="17"/>
      <c r="F1001" s="17"/>
      <c r="G1001" s="17"/>
      <c r="H1001" s="17"/>
      <c r="I1001" s="17"/>
      <c r="J1001" s="17"/>
      <c r="K1001" s="17"/>
      <c r="L1001" s="17"/>
    </row>
    <row r="1002" spans="4:12" x14ac:dyDescent="0.2">
      <c r="D1002" s="16"/>
      <c r="E1002" s="17"/>
      <c r="F1002" s="17"/>
      <c r="G1002" s="17"/>
      <c r="H1002" s="17"/>
      <c r="I1002" s="17"/>
      <c r="J1002" s="17"/>
      <c r="K1002" s="17"/>
      <c r="L1002" s="17"/>
    </row>
    <row r="1003" spans="4:12" x14ac:dyDescent="0.2">
      <c r="D1003" s="16"/>
      <c r="E1003" s="17"/>
      <c r="F1003" s="17"/>
      <c r="G1003" s="17"/>
      <c r="H1003" s="17"/>
      <c r="I1003" s="17"/>
      <c r="J1003" s="17"/>
      <c r="K1003" s="17"/>
      <c r="L1003" s="17"/>
    </row>
    <row r="1004" spans="4:12" x14ac:dyDescent="0.2">
      <c r="D1004" s="16"/>
      <c r="E1004" s="17"/>
      <c r="F1004" s="17"/>
      <c r="G1004" s="17"/>
      <c r="H1004" s="17"/>
      <c r="I1004" s="17"/>
      <c r="J1004" s="17"/>
      <c r="K1004" s="17"/>
      <c r="L1004" s="17"/>
    </row>
    <row r="1005" spans="4:12" x14ac:dyDescent="0.2">
      <c r="D1005" s="16"/>
      <c r="E1005" s="17"/>
      <c r="F1005" s="17"/>
      <c r="G1005" s="17"/>
      <c r="H1005" s="17"/>
      <c r="I1005" s="17"/>
      <c r="J1005" s="17"/>
      <c r="K1005" s="17"/>
      <c r="L1005" s="17"/>
    </row>
    <row r="1006" spans="4:12" x14ac:dyDescent="0.2">
      <c r="D1006" s="16"/>
      <c r="E1006" s="17"/>
      <c r="F1006" s="17"/>
      <c r="G1006" s="17"/>
      <c r="H1006" s="17"/>
      <c r="I1006" s="17"/>
      <c r="J1006" s="17"/>
      <c r="K1006" s="17"/>
      <c r="L1006" s="17"/>
    </row>
    <row r="1007" spans="4:12" x14ac:dyDescent="0.2">
      <c r="D1007" s="16"/>
      <c r="E1007" s="17"/>
      <c r="F1007" s="17"/>
      <c r="G1007" s="17"/>
      <c r="H1007" s="17"/>
      <c r="I1007" s="17"/>
      <c r="J1007" s="17"/>
      <c r="K1007" s="17"/>
      <c r="L1007" s="17"/>
    </row>
    <row r="1008" spans="4:12" x14ac:dyDescent="0.2">
      <c r="D1008" s="16"/>
      <c r="E1008" s="17"/>
      <c r="F1008" s="17"/>
      <c r="G1008" s="17"/>
      <c r="H1008" s="17"/>
      <c r="I1008" s="17"/>
      <c r="J1008" s="17"/>
      <c r="K1008" s="17"/>
      <c r="L1008" s="17"/>
    </row>
    <row r="1009" spans="4:12" x14ac:dyDescent="0.2">
      <c r="D1009" s="16"/>
      <c r="E1009" s="17"/>
      <c r="F1009" s="17"/>
      <c r="G1009" s="17"/>
      <c r="H1009" s="17"/>
      <c r="I1009" s="17"/>
      <c r="J1009" s="17"/>
      <c r="K1009" s="17"/>
      <c r="L1009" s="17"/>
    </row>
    <row r="1010" spans="4:12" x14ac:dyDescent="0.2">
      <c r="D1010" s="16"/>
      <c r="E1010" s="17"/>
      <c r="F1010" s="17"/>
      <c r="G1010" s="17"/>
      <c r="H1010" s="17"/>
      <c r="I1010" s="17"/>
      <c r="J1010" s="17"/>
      <c r="K1010" s="17"/>
      <c r="L1010" s="17"/>
    </row>
    <row r="1011" spans="4:12" x14ac:dyDescent="0.2">
      <c r="D1011" s="16"/>
      <c r="E1011" s="17"/>
      <c r="F1011" s="17"/>
      <c r="G1011" s="17"/>
      <c r="H1011" s="17"/>
      <c r="I1011" s="17"/>
      <c r="J1011" s="17"/>
      <c r="K1011" s="17"/>
      <c r="L1011" s="17"/>
    </row>
    <row r="1012" spans="4:12" x14ac:dyDescent="0.2">
      <c r="D1012" s="16"/>
      <c r="E1012" s="17"/>
      <c r="F1012" s="17"/>
      <c r="G1012" s="17"/>
      <c r="H1012" s="17"/>
      <c r="I1012" s="17"/>
      <c r="J1012" s="17"/>
      <c r="K1012" s="17"/>
      <c r="L1012" s="17"/>
    </row>
    <row r="1013" spans="4:12" x14ac:dyDescent="0.2">
      <c r="D1013" s="16"/>
      <c r="E1013" s="17"/>
      <c r="F1013" s="17"/>
      <c r="G1013" s="17"/>
      <c r="H1013" s="17"/>
      <c r="I1013" s="17"/>
      <c r="J1013" s="17"/>
      <c r="K1013" s="17"/>
      <c r="L1013" s="17"/>
    </row>
    <row r="1014" spans="4:12" x14ac:dyDescent="0.2">
      <c r="D1014" s="16"/>
      <c r="E1014" s="17"/>
      <c r="F1014" s="17"/>
      <c r="G1014" s="17"/>
      <c r="H1014" s="17"/>
      <c r="I1014" s="17"/>
      <c r="J1014" s="17"/>
      <c r="K1014" s="17"/>
      <c r="L1014" s="17"/>
    </row>
    <row r="1015" spans="4:12" x14ac:dyDescent="0.2">
      <c r="D1015" s="16"/>
      <c r="E1015" s="17"/>
      <c r="F1015" s="17"/>
      <c r="G1015" s="17"/>
      <c r="H1015" s="17"/>
      <c r="I1015" s="17"/>
      <c r="J1015" s="17"/>
      <c r="K1015" s="17"/>
      <c r="L1015" s="17"/>
    </row>
    <row r="1016" spans="4:12" x14ac:dyDescent="0.2">
      <c r="D1016" s="16"/>
      <c r="E1016" s="17"/>
      <c r="F1016" s="17"/>
      <c r="G1016" s="17"/>
      <c r="H1016" s="17"/>
      <c r="I1016" s="17"/>
      <c r="J1016" s="17"/>
      <c r="K1016" s="17"/>
      <c r="L1016" s="17"/>
    </row>
    <row r="1017" spans="4:12" x14ac:dyDescent="0.2">
      <c r="D1017" s="16"/>
      <c r="E1017" s="17"/>
      <c r="F1017" s="17"/>
      <c r="G1017" s="17"/>
      <c r="H1017" s="17"/>
      <c r="I1017" s="17"/>
      <c r="J1017" s="17"/>
      <c r="K1017" s="17"/>
      <c r="L1017" s="17"/>
    </row>
    <row r="1018" spans="4:12" x14ac:dyDescent="0.2">
      <c r="D1018" s="16"/>
      <c r="E1018" s="17"/>
      <c r="F1018" s="17"/>
      <c r="G1018" s="17"/>
      <c r="H1018" s="17"/>
      <c r="I1018" s="17"/>
      <c r="J1018" s="17"/>
      <c r="K1018" s="17"/>
      <c r="L1018" s="17"/>
    </row>
    <row r="1019" spans="4:12" x14ac:dyDescent="0.2">
      <c r="D1019" s="16"/>
      <c r="E1019" s="17"/>
      <c r="F1019" s="17"/>
      <c r="G1019" s="17"/>
      <c r="H1019" s="17"/>
      <c r="I1019" s="17"/>
      <c r="J1019" s="17"/>
      <c r="K1019" s="17"/>
      <c r="L1019" s="17"/>
    </row>
    <row r="1020" spans="4:12" x14ac:dyDescent="0.2">
      <c r="D1020" s="16"/>
      <c r="E1020" s="17"/>
      <c r="F1020" s="17"/>
      <c r="G1020" s="17"/>
      <c r="H1020" s="17"/>
      <c r="I1020" s="17"/>
      <c r="J1020" s="17"/>
      <c r="K1020" s="17"/>
      <c r="L1020" s="17"/>
    </row>
    <row r="1021" spans="4:12" x14ac:dyDescent="0.2">
      <c r="D1021" s="16"/>
      <c r="E1021" s="17"/>
      <c r="F1021" s="17"/>
      <c r="G1021" s="17"/>
      <c r="H1021" s="17"/>
      <c r="I1021" s="17"/>
      <c r="J1021" s="17"/>
      <c r="K1021" s="17"/>
      <c r="L1021" s="17"/>
    </row>
    <row r="1022" spans="4:12" x14ac:dyDescent="0.2">
      <c r="D1022" s="16"/>
      <c r="E1022" s="17"/>
      <c r="F1022" s="17"/>
      <c r="G1022" s="17"/>
      <c r="H1022" s="17"/>
      <c r="I1022" s="17"/>
      <c r="J1022" s="17"/>
      <c r="K1022" s="17"/>
      <c r="L1022" s="17"/>
    </row>
    <row r="1023" spans="4:12" x14ac:dyDescent="0.2">
      <c r="D1023" s="16"/>
      <c r="E1023" s="17"/>
      <c r="F1023" s="17"/>
      <c r="G1023" s="17"/>
      <c r="H1023" s="17"/>
      <c r="I1023" s="17"/>
      <c r="J1023" s="17"/>
      <c r="K1023" s="17"/>
      <c r="L1023" s="17"/>
    </row>
    <row r="1024" spans="4:12" x14ac:dyDescent="0.2">
      <c r="D1024" s="16"/>
      <c r="E1024" s="17"/>
      <c r="F1024" s="17"/>
      <c r="G1024" s="17"/>
      <c r="H1024" s="17"/>
      <c r="I1024" s="17"/>
      <c r="J1024" s="17"/>
      <c r="K1024" s="17"/>
      <c r="L1024" s="17"/>
    </row>
    <row r="1025" spans="4:12" x14ac:dyDescent="0.2">
      <c r="D1025" s="16"/>
      <c r="E1025" s="17"/>
      <c r="F1025" s="17"/>
      <c r="G1025" s="17"/>
      <c r="H1025" s="17"/>
      <c r="I1025" s="17"/>
      <c r="J1025" s="17"/>
      <c r="K1025" s="17"/>
      <c r="L1025" s="17"/>
    </row>
    <row r="1026" spans="4:12" x14ac:dyDescent="0.2">
      <c r="D1026" s="16"/>
      <c r="E1026" s="17"/>
      <c r="F1026" s="17"/>
      <c r="G1026" s="17"/>
      <c r="H1026" s="17"/>
      <c r="I1026" s="17"/>
      <c r="J1026" s="17"/>
      <c r="K1026" s="17"/>
      <c r="L1026" s="17"/>
    </row>
    <row r="1027" spans="4:12" x14ac:dyDescent="0.2">
      <c r="D1027" s="16"/>
      <c r="E1027" s="17"/>
      <c r="F1027" s="17"/>
      <c r="G1027" s="17"/>
      <c r="H1027" s="17"/>
      <c r="I1027" s="17"/>
      <c r="J1027" s="17"/>
      <c r="K1027" s="17"/>
      <c r="L1027" s="17"/>
    </row>
    <row r="1028" spans="4:12" x14ac:dyDescent="0.2">
      <c r="D1028" s="16"/>
      <c r="E1028" s="17"/>
      <c r="F1028" s="17"/>
      <c r="G1028" s="17"/>
      <c r="H1028" s="17"/>
      <c r="I1028" s="17"/>
      <c r="J1028" s="17"/>
      <c r="K1028" s="17"/>
      <c r="L1028" s="17"/>
    </row>
    <row r="1029" spans="4:12" x14ac:dyDescent="0.2">
      <c r="D1029" s="16"/>
      <c r="E1029" s="17"/>
      <c r="F1029" s="17"/>
      <c r="G1029" s="17"/>
      <c r="H1029" s="17"/>
      <c r="I1029" s="17"/>
      <c r="J1029" s="17"/>
      <c r="K1029" s="17"/>
      <c r="L1029" s="17"/>
    </row>
    <row r="1030" spans="4:12" x14ac:dyDescent="0.2">
      <c r="D1030" s="16"/>
      <c r="E1030" s="17"/>
      <c r="F1030" s="17"/>
      <c r="G1030" s="17"/>
      <c r="H1030" s="17"/>
      <c r="I1030" s="17"/>
      <c r="J1030" s="17"/>
      <c r="K1030" s="17"/>
      <c r="L1030" s="17"/>
    </row>
    <row r="1031" spans="4:12" x14ac:dyDescent="0.2">
      <c r="D1031" s="16"/>
      <c r="E1031" s="17"/>
      <c r="F1031" s="17"/>
      <c r="G1031" s="17"/>
      <c r="H1031" s="17"/>
      <c r="I1031" s="17"/>
      <c r="J1031" s="17"/>
      <c r="K1031" s="17"/>
      <c r="L1031" s="17"/>
    </row>
    <row r="1032" spans="4:12" x14ac:dyDescent="0.2">
      <c r="D1032" s="16"/>
      <c r="E1032" s="17"/>
      <c r="F1032" s="17"/>
      <c r="G1032" s="17"/>
      <c r="H1032" s="17"/>
      <c r="I1032" s="17"/>
      <c r="J1032" s="17"/>
      <c r="K1032" s="17"/>
      <c r="L1032" s="17"/>
    </row>
    <row r="1033" spans="4:12" x14ac:dyDescent="0.2">
      <c r="D1033" s="16"/>
      <c r="E1033" s="17"/>
      <c r="F1033" s="17"/>
      <c r="G1033" s="17"/>
      <c r="H1033" s="17"/>
      <c r="I1033" s="17"/>
      <c r="J1033" s="17"/>
      <c r="K1033" s="17"/>
      <c r="L1033" s="17"/>
    </row>
    <row r="1034" spans="4:12" x14ac:dyDescent="0.2">
      <c r="D1034" s="16"/>
      <c r="E1034" s="17"/>
      <c r="F1034" s="17"/>
      <c r="G1034" s="17"/>
      <c r="H1034" s="17"/>
      <c r="I1034" s="17"/>
      <c r="J1034" s="17"/>
      <c r="K1034" s="17"/>
      <c r="L1034" s="17"/>
    </row>
    <row r="1035" spans="4:12" x14ac:dyDescent="0.2">
      <c r="D1035" s="16"/>
      <c r="E1035" s="17"/>
      <c r="F1035" s="17"/>
      <c r="G1035" s="17"/>
      <c r="H1035" s="17"/>
      <c r="I1035" s="17"/>
      <c r="J1035" s="17"/>
      <c r="K1035" s="17"/>
      <c r="L1035" s="17"/>
    </row>
    <row r="1036" spans="4:12" x14ac:dyDescent="0.2">
      <c r="D1036" s="16"/>
      <c r="E1036" s="17"/>
      <c r="F1036" s="17"/>
      <c r="G1036" s="17"/>
      <c r="H1036" s="17"/>
      <c r="I1036" s="17"/>
      <c r="J1036" s="17"/>
      <c r="K1036" s="17"/>
      <c r="L1036" s="17"/>
    </row>
    <row r="1037" spans="4:12" x14ac:dyDescent="0.2">
      <c r="D1037" s="16"/>
      <c r="E1037" s="17"/>
      <c r="F1037" s="17"/>
      <c r="G1037" s="17"/>
      <c r="H1037" s="17"/>
      <c r="I1037" s="17"/>
      <c r="J1037" s="17"/>
      <c r="K1037" s="17"/>
      <c r="L1037" s="17"/>
    </row>
    <row r="1038" spans="4:12" x14ac:dyDescent="0.2">
      <c r="D1038" s="16"/>
      <c r="E1038" s="17"/>
      <c r="F1038" s="17"/>
      <c r="G1038" s="17"/>
      <c r="H1038" s="17"/>
      <c r="I1038" s="17"/>
      <c r="J1038" s="17"/>
      <c r="K1038" s="17"/>
      <c r="L1038" s="17"/>
    </row>
    <row r="1039" spans="4:12" x14ac:dyDescent="0.2">
      <c r="D1039" s="16"/>
      <c r="E1039" s="17"/>
      <c r="F1039" s="17"/>
      <c r="G1039" s="17"/>
      <c r="H1039" s="17"/>
      <c r="I1039" s="17"/>
      <c r="J1039" s="17"/>
      <c r="K1039" s="17"/>
      <c r="L1039" s="17"/>
    </row>
    <row r="1040" spans="4:12" x14ac:dyDescent="0.2">
      <c r="D1040" s="16"/>
      <c r="E1040" s="17"/>
      <c r="F1040" s="17"/>
      <c r="G1040" s="17"/>
      <c r="H1040" s="17"/>
      <c r="I1040" s="17"/>
      <c r="J1040" s="17"/>
      <c r="K1040" s="17"/>
      <c r="L1040" s="17"/>
    </row>
    <row r="1041" spans="4:12" x14ac:dyDescent="0.2">
      <c r="D1041" s="16"/>
      <c r="E1041" s="17"/>
      <c r="F1041" s="17"/>
      <c r="G1041" s="17"/>
      <c r="H1041" s="17"/>
      <c r="I1041" s="17"/>
      <c r="J1041" s="17"/>
      <c r="K1041" s="17"/>
      <c r="L1041" s="17"/>
    </row>
    <row r="1042" spans="4:12" x14ac:dyDescent="0.2">
      <c r="D1042" s="16"/>
      <c r="E1042" s="17"/>
      <c r="F1042" s="17"/>
      <c r="G1042" s="17"/>
      <c r="H1042" s="17"/>
      <c r="I1042" s="17"/>
      <c r="J1042" s="17"/>
      <c r="K1042" s="17"/>
      <c r="L1042" s="17"/>
    </row>
    <row r="1043" spans="4:12" x14ac:dyDescent="0.2">
      <c r="D1043" s="16"/>
      <c r="E1043" s="17"/>
      <c r="F1043" s="17"/>
      <c r="G1043" s="17"/>
      <c r="H1043" s="17"/>
      <c r="I1043" s="17"/>
      <c r="J1043" s="17"/>
      <c r="K1043" s="17"/>
      <c r="L1043" s="17"/>
    </row>
    <row r="1044" spans="4:12" x14ac:dyDescent="0.2">
      <c r="D1044" s="16"/>
      <c r="E1044" s="17"/>
      <c r="F1044" s="17"/>
      <c r="G1044" s="17"/>
      <c r="H1044" s="17"/>
      <c r="I1044" s="17"/>
      <c r="J1044" s="17"/>
      <c r="K1044" s="17"/>
      <c r="L1044" s="17"/>
    </row>
    <row r="1045" spans="4:12" x14ac:dyDescent="0.2">
      <c r="D1045" s="16"/>
      <c r="E1045" s="17"/>
      <c r="F1045" s="17"/>
      <c r="G1045" s="17"/>
      <c r="H1045" s="17"/>
      <c r="I1045" s="17"/>
      <c r="J1045" s="17"/>
      <c r="K1045" s="17"/>
      <c r="L1045" s="17"/>
    </row>
    <row r="1046" spans="4:12" x14ac:dyDescent="0.2">
      <c r="D1046" s="16"/>
      <c r="E1046" s="17"/>
      <c r="F1046" s="17"/>
      <c r="G1046" s="17"/>
      <c r="H1046" s="17"/>
      <c r="I1046" s="17"/>
      <c r="J1046" s="17"/>
      <c r="K1046" s="17"/>
      <c r="L1046" s="17"/>
    </row>
    <row r="1047" spans="4:12" x14ac:dyDescent="0.2">
      <c r="D1047" s="16"/>
      <c r="E1047" s="17"/>
      <c r="F1047" s="17"/>
      <c r="G1047" s="17"/>
      <c r="H1047" s="17"/>
      <c r="I1047" s="17"/>
      <c r="J1047" s="17"/>
      <c r="K1047" s="17"/>
      <c r="L1047" s="17"/>
    </row>
    <row r="1048" spans="4:12" x14ac:dyDescent="0.2">
      <c r="D1048" s="16"/>
      <c r="E1048" s="17"/>
      <c r="F1048" s="17"/>
      <c r="G1048" s="17"/>
      <c r="H1048" s="17"/>
      <c r="I1048" s="17"/>
      <c r="J1048" s="17"/>
      <c r="K1048" s="17"/>
      <c r="L1048" s="17"/>
    </row>
    <row r="1049" spans="4:12" x14ac:dyDescent="0.2">
      <c r="D1049" s="16"/>
      <c r="E1049" s="17"/>
      <c r="F1049" s="17"/>
      <c r="G1049" s="17"/>
      <c r="H1049" s="17"/>
      <c r="I1049" s="17"/>
      <c r="J1049" s="17"/>
      <c r="K1049" s="17"/>
      <c r="L1049" s="17"/>
    </row>
    <row r="1050" spans="4:12" x14ac:dyDescent="0.2">
      <c r="D1050" s="16"/>
      <c r="E1050" s="17"/>
      <c r="F1050" s="17"/>
      <c r="G1050" s="17"/>
      <c r="H1050" s="17"/>
      <c r="I1050" s="17"/>
      <c r="J1050" s="17"/>
      <c r="K1050" s="17"/>
      <c r="L1050" s="17"/>
    </row>
    <row r="1051" spans="4:12" x14ac:dyDescent="0.2">
      <c r="D1051" s="16"/>
      <c r="E1051" s="17"/>
      <c r="F1051" s="17"/>
      <c r="G1051" s="17"/>
      <c r="H1051" s="17"/>
      <c r="I1051" s="17"/>
      <c r="J1051" s="17"/>
      <c r="K1051" s="17"/>
      <c r="L1051" s="17"/>
    </row>
    <row r="1052" spans="4:12" x14ac:dyDescent="0.2">
      <c r="D1052" s="16"/>
      <c r="E1052" s="17"/>
      <c r="F1052" s="17"/>
      <c r="G1052" s="17"/>
      <c r="H1052" s="17"/>
      <c r="I1052" s="17"/>
      <c r="J1052" s="17"/>
      <c r="K1052" s="17"/>
      <c r="L1052" s="17"/>
    </row>
    <row r="1053" spans="4:12" x14ac:dyDescent="0.2">
      <c r="D1053" s="16"/>
      <c r="E1053" s="17"/>
      <c r="F1053" s="17"/>
      <c r="G1053" s="17"/>
      <c r="H1053" s="17"/>
      <c r="I1053" s="17"/>
      <c r="J1053" s="17"/>
      <c r="K1053" s="17"/>
      <c r="L1053" s="17"/>
    </row>
    <row r="1054" spans="4:12" x14ac:dyDescent="0.2">
      <c r="D1054" s="16"/>
      <c r="E1054" s="17"/>
      <c r="F1054" s="17"/>
      <c r="G1054" s="17"/>
      <c r="H1054" s="17"/>
      <c r="I1054" s="17"/>
      <c r="J1054" s="17"/>
      <c r="K1054" s="17"/>
      <c r="L1054" s="17"/>
    </row>
    <row r="1055" spans="4:12" x14ac:dyDescent="0.2">
      <c r="D1055" s="16"/>
      <c r="E1055" s="17"/>
      <c r="F1055" s="17"/>
      <c r="G1055" s="17"/>
      <c r="H1055" s="17"/>
      <c r="I1055" s="17"/>
      <c r="J1055" s="17"/>
      <c r="K1055" s="17"/>
      <c r="L1055" s="17"/>
    </row>
    <row r="1056" spans="4:12" x14ac:dyDescent="0.2">
      <c r="D1056" s="16"/>
      <c r="E1056" s="17"/>
      <c r="F1056" s="17"/>
      <c r="G1056" s="17"/>
      <c r="H1056" s="17"/>
      <c r="I1056" s="17"/>
      <c r="J1056" s="17"/>
      <c r="K1056" s="17"/>
      <c r="L1056" s="17"/>
    </row>
    <row r="1057" spans="4:12" x14ac:dyDescent="0.2">
      <c r="D1057" s="16"/>
      <c r="E1057" s="17"/>
      <c r="F1057" s="17"/>
      <c r="G1057" s="17"/>
      <c r="H1057" s="17"/>
      <c r="I1057" s="17"/>
      <c r="J1057" s="17"/>
      <c r="K1057" s="17"/>
      <c r="L1057" s="17"/>
    </row>
    <row r="1058" spans="4:12" x14ac:dyDescent="0.2">
      <c r="D1058" s="16"/>
      <c r="E1058" s="17"/>
      <c r="F1058" s="17"/>
      <c r="G1058" s="17"/>
      <c r="H1058" s="17"/>
      <c r="I1058" s="17"/>
      <c r="J1058" s="17"/>
      <c r="K1058" s="17"/>
      <c r="L1058" s="17"/>
    </row>
    <row r="1059" spans="4:12" x14ac:dyDescent="0.2">
      <c r="D1059" s="16"/>
      <c r="E1059" s="17"/>
      <c r="F1059" s="17"/>
      <c r="G1059" s="17"/>
      <c r="H1059" s="17"/>
      <c r="I1059" s="17"/>
      <c r="J1059" s="17"/>
      <c r="K1059" s="17"/>
      <c r="L1059" s="17"/>
    </row>
    <row r="1060" spans="4:12" x14ac:dyDescent="0.2">
      <c r="D1060" s="16"/>
      <c r="E1060" s="17"/>
      <c r="F1060" s="17"/>
      <c r="G1060" s="17"/>
      <c r="H1060" s="17"/>
      <c r="I1060" s="17"/>
      <c r="J1060" s="17"/>
      <c r="K1060" s="17"/>
      <c r="L1060" s="17"/>
    </row>
    <row r="1061" spans="4:12" x14ac:dyDescent="0.2">
      <c r="D1061" s="16"/>
      <c r="E1061" s="17"/>
      <c r="F1061" s="17"/>
      <c r="G1061" s="17"/>
      <c r="H1061" s="17"/>
      <c r="I1061" s="17"/>
      <c r="J1061" s="17"/>
      <c r="K1061" s="17"/>
      <c r="L1061" s="17"/>
    </row>
    <row r="1062" spans="4:12" x14ac:dyDescent="0.2">
      <c r="D1062" s="16"/>
      <c r="E1062" s="17"/>
      <c r="F1062" s="17"/>
      <c r="G1062" s="17"/>
      <c r="H1062" s="17"/>
      <c r="I1062" s="17"/>
      <c r="J1062" s="17"/>
      <c r="K1062" s="17"/>
      <c r="L1062" s="17"/>
    </row>
    <row r="1063" spans="4:12" x14ac:dyDescent="0.2">
      <c r="D1063" s="16"/>
      <c r="E1063" s="17"/>
      <c r="F1063" s="17"/>
      <c r="G1063" s="17"/>
      <c r="H1063" s="17"/>
      <c r="I1063" s="17"/>
      <c r="J1063" s="17"/>
      <c r="K1063" s="17"/>
      <c r="L1063" s="17"/>
    </row>
    <row r="1064" spans="4:12" x14ac:dyDescent="0.2">
      <c r="D1064" s="16"/>
      <c r="E1064" s="17"/>
      <c r="F1064" s="17"/>
      <c r="G1064" s="17"/>
      <c r="H1064" s="17"/>
      <c r="I1064" s="17"/>
      <c r="J1064" s="17"/>
      <c r="K1064" s="17"/>
      <c r="L1064" s="17"/>
    </row>
    <row r="1065" spans="4:12" x14ac:dyDescent="0.2">
      <c r="D1065" s="16"/>
      <c r="E1065" s="17"/>
      <c r="F1065" s="17"/>
      <c r="G1065" s="17"/>
      <c r="H1065" s="17"/>
      <c r="I1065" s="17"/>
      <c r="J1065" s="17"/>
      <c r="K1065" s="17"/>
      <c r="L1065" s="17"/>
    </row>
    <row r="1066" spans="4:12" x14ac:dyDescent="0.2">
      <c r="D1066" s="16"/>
      <c r="E1066" s="17"/>
      <c r="F1066" s="17"/>
      <c r="G1066" s="17"/>
      <c r="H1066" s="17"/>
      <c r="I1066" s="17"/>
      <c r="J1066" s="17"/>
      <c r="K1066" s="17"/>
      <c r="L1066" s="17"/>
    </row>
    <row r="1067" spans="4:12" x14ac:dyDescent="0.2">
      <c r="D1067" s="16"/>
      <c r="E1067" s="17"/>
      <c r="F1067" s="17"/>
      <c r="G1067" s="17"/>
      <c r="H1067" s="17"/>
      <c r="I1067" s="17"/>
      <c r="J1067" s="17"/>
      <c r="K1067" s="17"/>
      <c r="L1067" s="17"/>
    </row>
    <row r="1068" spans="4:12" x14ac:dyDescent="0.2">
      <c r="D1068" s="16"/>
      <c r="E1068" s="17"/>
      <c r="F1068" s="17"/>
      <c r="G1068" s="17"/>
      <c r="H1068" s="17"/>
      <c r="I1068" s="17"/>
      <c r="J1068" s="17"/>
      <c r="K1068" s="17"/>
      <c r="L1068" s="17"/>
    </row>
    <row r="1069" spans="4:12" x14ac:dyDescent="0.2">
      <c r="D1069" s="16"/>
      <c r="E1069" s="17"/>
      <c r="F1069" s="17"/>
      <c r="G1069" s="17"/>
      <c r="H1069" s="17"/>
      <c r="I1069" s="17"/>
      <c r="J1069" s="17"/>
      <c r="K1069" s="17"/>
      <c r="L1069" s="17"/>
    </row>
    <row r="1070" spans="4:12" x14ac:dyDescent="0.2">
      <c r="D1070" s="16"/>
      <c r="E1070" s="17"/>
      <c r="F1070" s="17"/>
      <c r="G1070" s="17"/>
      <c r="H1070" s="17"/>
      <c r="I1070" s="17"/>
      <c r="J1070" s="17"/>
      <c r="K1070" s="17"/>
      <c r="L1070" s="17"/>
    </row>
    <row r="1071" spans="4:12" x14ac:dyDescent="0.2">
      <c r="D1071" s="16"/>
      <c r="E1071" s="17"/>
      <c r="F1071" s="17"/>
      <c r="G1071" s="17"/>
      <c r="H1071" s="17"/>
      <c r="I1071" s="17"/>
      <c r="J1071" s="17"/>
      <c r="K1071" s="17"/>
      <c r="L1071" s="17"/>
    </row>
    <row r="1072" spans="4:12" x14ac:dyDescent="0.2">
      <c r="D1072" s="16"/>
      <c r="E1072" s="17"/>
      <c r="F1072" s="17"/>
      <c r="G1072" s="17"/>
      <c r="H1072" s="17"/>
      <c r="I1072" s="17"/>
      <c r="J1072" s="17"/>
      <c r="K1072" s="17"/>
      <c r="L1072" s="17"/>
    </row>
    <row r="1073" spans="4:12" x14ac:dyDescent="0.2">
      <c r="D1073" s="16"/>
      <c r="E1073" s="17"/>
      <c r="F1073" s="17"/>
      <c r="G1073" s="17"/>
      <c r="H1073" s="17"/>
      <c r="I1073" s="17"/>
      <c r="J1073" s="17"/>
      <c r="K1073" s="17"/>
      <c r="L1073" s="17"/>
    </row>
    <row r="1074" spans="4:12" x14ac:dyDescent="0.2">
      <c r="D1074" s="16"/>
      <c r="E1074" s="17"/>
      <c r="F1074" s="17"/>
      <c r="G1074" s="17"/>
      <c r="H1074" s="17"/>
      <c r="I1074" s="17"/>
      <c r="J1074" s="17"/>
      <c r="K1074" s="17"/>
      <c r="L1074" s="17"/>
    </row>
    <row r="1075" spans="4:12" x14ac:dyDescent="0.2">
      <c r="D1075" s="16"/>
      <c r="E1075" s="17"/>
      <c r="F1075" s="17"/>
      <c r="G1075" s="17"/>
      <c r="H1075" s="17"/>
      <c r="I1075" s="17"/>
      <c r="J1075" s="17"/>
      <c r="K1075" s="17"/>
      <c r="L1075" s="17"/>
    </row>
    <row r="1076" spans="4:12" x14ac:dyDescent="0.2">
      <c r="D1076" s="16"/>
      <c r="E1076" s="17"/>
      <c r="F1076" s="17"/>
      <c r="G1076" s="17"/>
      <c r="H1076" s="17"/>
      <c r="I1076" s="17"/>
      <c r="J1076" s="17"/>
      <c r="K1076" s="17"/>
      <c r="L1076" s="17"/>
    </row>
    <row r="1077" spans="4:12" x14ac:dyDescent="0.2">
      <c r="D1077" s="16"/>
      <c r="E1077" s="17"/>
      <c r="F1077" s="17"/>
      <c r="G1077" s="17"/>
      <c r="H1077" s="17"/>
      <c r="I1077" s="17"/>
      <c r="J1077" s="17"/>
      <c r="K1077" s="17"/>
      <c r="L1077" s="17"/>
    </row>
    <row r="1078" spans="4:12" x14ac:dyDescent="0.2">
      <c r="D1078" s="16"/>
      <c r="E1078" s="17"/>
      <c r="F1078" s="17"/>
      <c r="G1078" s="17"/>
      <c r="H1078" s="17"/>
      <c r="I1078" s="17"/>
      <c r="J1078" s="17"/>
      <c r="K1078" s="17"/>
      <c r="L1078" s="17"/>
    </row>
    <row r="1079" spans="4:12" x14ac:dyDescent="0.2">
      <c r="D1079" s="16"/>
      <c r="E1079" s="17"/>
      <c r="F1079" s="17"/>
      <c r="G1079" s="17"/>
      <c r="H1079" s="17"/>
      <c r="I1079" s="17"/>
      <c r="J1079" s="17"/>
      <c r="K1079" s="17"/>
      <c r="L1079" s="17"/>
    </row>
    <row r="1080" spans="4:12" x14ac:dyDescent="0.2">
      <c r="D1080" s="16"/>
      <c r="E1080" s="17"/>
      <c r="F1080" s="17"/>
      <c r="G1080" s="17"/>
      <c r="H1080" s="17"/>
      <c r="I1080" s="17"/>
      <c r="J1080" s="17"/>
      <c r="K1080" s="17"/>
      <c r="L1080" s="17"/>
    </row>
    <row r="1081" spans="4:12" x14ac:dyDescent="0.2">
      <c r="D1081" s="16"/>
      <c r="E1081" s="17"/>
      <c r="F1081" s="17"/>
      <c r="G1081" s="17"/>
      <c r="H1081" s="17"/>
      <c r="I1081" s="17"/>
      <c r="J1081" s="17"/>
      <c r="K1081" s="17"/>
      <c r="L1081" s="17"/>
    </row>
    <row r="1082" spans="4:12" x14ac:dyDescent="0.2">
      <c r="D1082" s="16"/>
      <c r="E1082" s="17"/>
      <c r="F1082" s="17"/>
      <c r="G1082" s="17"/>
      <c r="H1082" s="17"/>
      <c r="I1082" s="17"/>
      <c r="J1082" s="17"/>
      <c r="K1082" s="17"/>
      <c r="L1082" s="17"/>
    </row>
    <row r="1083" spans="4:12" x14ac:dyDescent="0.2">
      <c r="D1083" s="16"/>
      <c r="E1083" s="17"/>
      <c r="F1083" s="17"/>
      <c r="G1083" s="17"/>
      <c r="H1083" s="17"/>
      <c r="I1083" s="17"/>
      <c r="J1083" s="17"/>
      <c r="K1083" s="17"/>
      <c r="L1083" s="17"/>
    </row>
    <row r="1084" spans="4:12" x14ac:dyDescent="0.2">
      <c r="D1084" s="16"/>
      <c r="E1084" s="17"/>
      <c r="F1084" s="17"/>
      <c r="G1084" s="17"/>
      <c r="H1084" s="17"/>
      <c r="I1084" s="17"/>
      <c r="J1084" s="17"/>
      <c r="K1084" s="17"/>
      <c r="L1084" s="17"/>
    </row>
    <row r="1085" spans="4:12" x14ac:dyDescent="0.2">
      <c r="D1085" s="16"/>
      <c r="E1085" s="17"/>
      <c r="F1085" s="17"/>
      <c r="G1085" s="17"/>
      <c r="H1085" s="17"/>
      <c r="I1085" s="17"/>
      <c r="J1085" s="17"/>
      <c r="K1085" s="17"/>
      <c r="L1085" s="17"/>
    </row>
    <row r="1086" spans="4:12" x14ac:dyDescent="0.2">
      <c r="D1086" s="16"/>
      <c r="E1086" s="17"/>
      <c r="F1086" s="17"/>
      <c r="G1086" s="17"/>
      <c r="H1086" s="17"/>
      <c r="I1086" s="17"/>
      <c r="J1086" s="17"/>
      <c r="K1086" s="17"/>
      <c r="L1086" s="17"/>
    </row>
    <row r="1087" spans="4:12" x14ac:dyDescent="0.2">
      <c r="D1087" s="16"/>
      <c r="E1087" s="17"/>
      <c r="F1087" s="17"/>
      <c r="G1087" s="17"/>
      <c r="H1087" s="17"/>
      <c r="I1087" s="17"/>
      <c r="J1087" s="17"/>
      <c r="K1087" s="17"/>
      <c r="L1087" s="17"/>
    </row>
    <row r="1088" spans="4:12" x14ac:dyDescent="0.2">
      <c r="D1088" s="16"/>
      <c r="E1088" s="17"/>
      <c r="F1088" s="17"/>
      <c r="G1088" s="17"/>
      <c r="H1088" s="17"/>
      <c r="I1088" s="17"/>
      <c r="J1088" s="17"/>
      <c r="K1088" s="17"/>
      <c r="L1088" s="17"/>
    </row>
    <row r="1089" spans="4:12" x14ac:dyDescent="0.2">
      <c r="D1089" s="16"/>
      <c r="E1089" s="17"/>
      <c r="F1089" s="17"/>
      <c r="G1089" s="17"/>
      <c r="H1089" s="17"/>
      <c r="I1089" s="17"/>
      <c r="J1089" s="17"/>
      <c r="K1089" s="17"/>
      <c r="L1089" s="17"/>
    </row>
    <row r="1090" spans="4:12" x14ac:dyDescent="0.2">
      <c r="D1090" s="16"/>
      <c r="E1090" s="17"/>
      <c r="F1090" s="17"/>
      <c r="G1090" s="17"/>
      <c r="H1090" s="17"/>
      <c r="I1090" s="17"/>
      <c r="J1090" s="17"/>
      <c r="K1090" s="17"/>
      <c r="L1090" s="17"/>
    </row>
    <row r="1091" spans="4:12" x14ac:dyDescent="0.2">
      <c r="D1091" s="16"/>
      <c r="E1091" s="17"/>
      <c r="F1091" s="17"/>
      <c r="G1091" s="17"/>
      <c r="H1091" s="17"/>
      <c r="I1091" s="17"/>
      <c r="J1091" s="17"/>
      <c r="K1091" s="17"/>
      <c r="L1091" s="17"/>
    </row>
    <row r="1092" spans="4:12" x14ac:dyDescent="0.2">
      <c r="D1092" s="16"/>
      <c r="E1092" s="17"/>
      <c r="F1092" s="17"/>
      <c r="G1092" s="17"/>
      <c r="H1092" s="17"/>
      <c r="I1092" s="17"/>
      <c r="J1092" s="17"/>
      <c r="K1092" s="17"/>
      <c r="L1092" s="17"/>
    </row>
    <row r="1093" spans="4:12" x14ac:dyDescent="0.2">
      <c r="D1093" s="16"/>
      <c r="E1093" s="17"/>
      <c r="F1093" s="17"/>
      <c r="G1093" s="17"/>
      <c r="H1093" s="17"/>
      <c r="I1093" s="17"/>
      <c r="J1093" s="17"/>
      <c r="K1093" s="17"/>
      <c r="L1093" s="17"/>
    </row>
    <row r="1094" spans="4:12" x14ac:dyDescent="0.2">
      <c r="D1094" s="16"/>
      <c r="E1094" s="17"/>
      <c r="F1094" s="17"/>
      <c r="G1094" s="17"/>
      <c r="H1094" s="17"/>
      <c r="I1094" s="17"/>
      <c r="J1094" s="17"/>
      <c r="K1094" s="17"/>
      <c r="L1094" s="17"/>
    </row>
    <row r="1095" spans="4:12" x14ac:dyDescent="0.2">
      <c r="D1095" s="16"/>
      <c r="E1095" s="17"/>
      <c r="F1095" s="17"/>
      <c r="G1095" s="17"/>
      <c r="H1095" s="17"/>
      <c r="I1095" s="17"/>
      <c r="J1095" s="17"/>
      <c r="K1095" s="17"/>
      <c r="L1095" s="17"/>
    </row>
    <row r="1096" spans="4:12" x14ac:dyDescent="0.2">
      <c r="D1096" s="16"/>
      <c r="E1096" s="17"/>
      <c r="F1096" s="17"/>
      <c r="G1096" s="17"/>
      <c r="H1096" s="17"/>
      <c r="I1096" s="17"/>
      <c r="J1096" s="17"/>
      <c r="K1096" s="17"/>
      <c r="L1096" s="17"/>
    </row>
    <row r="1097" spans="4:12" x14ac:dyDescent="0.2">
      <c r="D1097" s="16"/>
      <c r="E1097" s="17"/>
      <c r="F1097" s="17"/>
      <c r="G1097" s="17"/>
      <c r="H1097" s="17"/>
      <c r="I1097" s="17"/>
      <c r="J1097" s="17"/>
      <c r="K1097" s="17"/>
      <c r="L1097" s="17"/>
    </row>
    <row r="1098" spans="4:12" x14ac:dyDescent="0.2">
      <c r="D1098" s="16"/>
      <c r="E1098" s="17"/>
      <c r="F1098" s="17"/>
      <c r="G1098" s="17"/>
      <c r="H1098" s="17"/>
      <c r="I1098" s="17"/>
      <c r="J1098" s="17"/>
      <c r="K1098" s="17"/>
      <c r="L1098" s="17"/>
    </row>
    <row r="1099" spans="4:12" x14ac:dyDescent="0.2">
      <c r="D1099" s="16"/>
      <c r="E1099" s="17"/>
      <c r="F1099" s="17"/>
      <c r="G1099" s="17"/>
      <c r="H1099" s="17"/>
      <c r="I1099" s="17"/>
      <c r="J1099" s="17"/>
      <c r="K1099" s="17"/>
      <c r="L1099" s="17"/>
    </row>
    <row r="1100" spans="4:12" x14ac:dyDescent="0.2">
      <c r="D1100" s="16"/>
      <c r="E1100" s="17"/>
      <c r="F1100" s="17"/>
      <c r="G1100" s="17"/>
      <c r="H1100" s="17"/>
      <c r="I1100" s="17"/>
      <c r="J1100" s="17"/>
      <c r="K1100" s="17"/>
      <c r="L1100" s="17"/>
    </row>
    <row r="1101" spans="4:12" x14ac:dyDescent="0.2">
      <c r="D1101" s="16"/>
      <c r="E1101" s="17"/>
      <c r="F1101" s="17"/>
      <c r="G1101" s="17"/>
      <c r="H1101" s="17"/>
      <c r="I1101" s="17"/>
      <c r="J1101" s="17"/>
      <c r="K1101" s="17"/>
      <c r="L1101" s="17"/>
    </row>
    <row r="1102" spans="4:12" x14ac:dyDescent="0.2">
      <c r="D1102" s="16"/>
      <c r="E1102" s="17"/>
      <c r="F1102" s="17"/>
      <c r="G1102" s="17"/>
      <c r="H1102" s="17"/>
      <c r="I1102" s="17"/>
      <c r="J1102" s="17"/>
      <c r="K1102" s="17"/>
      <c r="L1102" s="17"/>
    </row>
    <row r="1103" spans="4:12" x14ac:dyDescent="0.2">
      <c r="D1103" s="16"/>
      <c r="E1103" s="17"/>
      <c r="F1103" s="17"/>
      <c r="G1103" s="17"/>
      <c r="H1103" s="17"/>
      <c r="I1103" s="17"/>
      <c r="J1103" s="17"/>
      <c r="K1103" s="17"/>
      <c r="L1103" s="17"/>
    </row>
    <row r="1104" spans="4:12" x14ac:dyDescent="0.2">
      <c r="D1104" s="16"/>
      <c r="E1104" s="17"/>
      <c r="F1104" s="17"/>
      <c r="G1104" s="17"/>
      <c r="H1104" s="17"/>
      <c r="I1104" s="17"/>
      <c r="J1104" s="17"/>
      <c r="K1104" s="17"/>
      <c r="L1104" s="17"/>
    </row>
    <row r="1105" spans="4:12" x14ac:dyDescent="0.2">
      <c r="D1105" s="16"/>
      <c r="E1105" s="17"/>
      <c r="F1105" s="17"/>
      <c r="G1105" s="17"/>
      <c r="H1105" s="17"/>
      <c r="I1105" s="17"/>
      <c r="J1105" s="17"/>
      <c r="K1105" s="17"/>
      <c r="L1105" s="17"/>
    </row>
    <row r="1106" spans="4:12" x14ac:dyDescent="0.2">
      <c r="D1106" s="16"/>
      <c r="E1106" s="17"/>
      <c r="F1106" s="17"/>
      <c r="G1106" s="17"/>
      <c r="H1106" s="17"/>
      <c r="I1106" s="17"/>
      <c r="J1106" s="17"/>
      <c r="K1106" s="17"/>
      <c r="L1106" s="17"/>
    </row>
    <row r="1107" spans="4:12" x14ac:dyDescent="0.2">
      <c r="D1107" s="16"/>
      <c r="E1107" s="17"/>
      <c r="F1107" s="17"/>
      <c r="G1107" s="17"/>
      <c r="H1107" s="17"/>
      <c r="I1107" s="17"/>
      <c r="J1107" s="17"/>
      <c r="K1107" s="17"/>
      <c r="L1107" s="17"/>
    </row>
    <row r="1108" spans="4:12" x14ac:dyDescent="0.2">
      <c r="D1108" s="16"/>
      <c r="E1108" s="17"/>
      <c r="F1108" s="17"/>
      <c r="G1108" s="17"/>
      <c r="H1108" s="17"/>
      <c r="I1108" s="17"/>
      <c r="J1108" s="17"/>
      <c r="K1108" s="17"/>
      <c r="L1108" s="17"/>
    </row>
    <row r="1109" spans="4:12" x14ac:dyDescent="0.2">
      <c r="D1109" s="16"/>
      <c r="E1109" s="17"/>
      <c r="F1109" s="17"/>
      <c r="G1109" s="17"/>
      <c r="H1109" s="17"/>
      <c r="I1109" s="17"/>
      <c r="J1109" s="17"/>
      <c r="K1109" s="17"/>
      <c r="L1109" s="17"/>
    </row>
    <row r="1110" spans="4:12" x14ac:dyDescent="0.2">
      <c r="D1110" s="16"/>
      <c r="E1110" s="17"/>
      <c r="F1110" s="17"/>
      <c r="G1110" s="17"/>
      <c r="H1110" s="17"/>
      <c r="I1110" s="17"/>
      <c r="J1110" s="17"/>
      <c r="K1110" s="17"/>
      <c r="L1110" s="17"/>
    </row>
    <row r="1111" spans="4:12" x14ac:dyDescent="0.2">
      <c r="D1111" s="16"/>
      <c r="E1111" s="17"/>
      <c r="F1111" s="17"/>
      <c r="G1111" s="17"/>
      <c r="H1111" s="17"/>
      <c r="I1111" s="17"/>
      <c r="J1111" s="17"/>
      <c r="K1111" s="17"/>
      <c r="L1111" s="17"/>
    </row>
    <row r="1112" spans="4:12" x14ac:dyDescent="0.2">
      <c r="D1112" s="16"/>
      <c r="E1112" s="17"/>
      <c r="F1112" s="17"/>
      <c r="G1112" s="17"/>
      <c r="H1112" s="17"/>
      <c r="I1112" s="17"/>
      <c r="J1112" s="17"/>
      <c r="K1112" s="17"/>
      <c r="L1112" s="17"/>
    </row>
    <row r="1113" spans="4:12" x14ac:dyDescent="0.2">
      <c r="D1113" s="16"/>
      <c r="E1113" s="17"/>
      <c r="F1113" s="17"/>
      <c r="G1113" s="17"/>
      <c r="H1113" s="17"/>
      <c r="I1113" s="17"/>
      <c r="J1113" s="17"/>
      <c r="K1113" s="17"/>
      <c r="L1113" s="17"/>
    </row>
    <row r="1114" spans="4:12" x14ac:dyDescent="0.2">
      <c r="D1114" s="16"/>
      <c r="E1114" s="17"/>
      <c r="F1114" s="17"/>
      <c r="G1114" s="17"/>
      <c r="H1114" s="17"/>
      <c r="I1114" s="17"/>
      <c r="J1114" s="17"/>
      <c r="K1114" s="17"/>
      <c r="L1114" s="17"/>
    </row>
    <row r="1115" spans="4:12" x14ac:dyDescent="0.2">
      <c r="D1115" s="16"/>
      <c r="E1115" s="17"/>
      <c r="F1115" s="17"/>
      <c r="G1115" s="17"/>
      <c r="H1115" s="17"/>
      <c r="I1115" s="17"/>
      <c r="J1115" s="17"/>
      <c r="K1115" s="17"/>
      <c r="L1115" s="17"/>
    </row>
    <row r="1116" spans="4:12" x14ac:dyDescent="0.2">
      <c r="D1116" s="16"/>
      <c r="E1116" s="17"/>
      <c r="F1116" s="17"/>
      <c r="G1116" s="17"/>
      <c r="H1116" s="17"/>
      <c r="I1116" s="17"/>
      <c r="J1116" s="17"/>
      <c r="K1116" s="17"/>
      <c r="L1116" s="17"/>
    </row>
    <row r="1117" spans="4:12" x14ac:dyDescent="0.2">
      <c r="D1117" s="16"/>
      <c r="E1117" s="17"/>
      <c r="F1117" s="17"/>
      <c r="G1117" s="17"/>
      <c r="H1117" s="17"/>
      <c r="I1117" s="17"/>
      <c r="J1117" s="17"/>
      <c r="K1117" s="17"/>
      <c r="L1117" s="17"/>
    </row>
    <row r="1118" spans="4:12" x14ac:dyDescent="0.2">
      <c r="D1118" s="16"/>
      <c r="E1118" s="17"/>
      <c r="F1118" s="17"/>
      <c r="G1118" s="17"/>
      <c r="H1118" s="17"/>
      <c r="I1118" s="17"/>
      <c r="J1118" s="17"/>
      <c r="K1118" s="17"/>
      <c r="L1118" s="17"/>
    </row>
    <row r="1119" spans="4:12" x14ac:dyDescent="0.2">
      <c r="D1119" s="16"/>
      <c r="E1119" s="17"/>
      <c r="F1119" s="17"/>
      <c r="G1119" s="17"/>
      <c r="H1119" s="17"/>
      <c r="I1119" s="17"/>
      <c r="J1119" s="17"/>
      <c r="K1119" s="17"/>
      <c r="L1119" s="17"/>
    </row>
    <row r="1120" spans="4:12" x14ac:dyDescent="0.2">
      <c r="D1120" s="16"/>
      <c r="E1120" s="17"/>
      <c r="F1120" s="17"/>
      <c r="G1120" s="17"/>
      <c r="H1120" s="17"/>
      <c r="I1120" s="17"/>
      <c r="J1120" s="17"/>
      <c r="K1120" s="17"/>
      <c r="L1120" s="17"/>
    </row>
    <row r="1121" spans="4:12" x14ac:dyDescent="0.2">
      <c r="D1121" s="16"/>
      <c r="E1121" s="17"/>
      <c r="F1121" s="17"/>
      <c r="G1121" s="17"/>
      <c r="H1121" s="17"/>
      <c r="I1121" s="17"/>
      <c r="J1121" s="17"/>
      <c r="K1121" s="17"/>
      <c r="L1121" s="17"/>
    </row>
    <row r="1122" spans="4:12" x14ac:dyDescent="0.2">
      <c r="D1122" s="16"/>
      <c r="E1122" s="17"/>
      <c r="F1122" s="17"/>
      <c r="G1122" s="17"/>
      <c r="H1122" s="17"/>
      <c r="I1122" s="17"/>
      <c r="J1122" s="17"/>
      <c r="K1122" s="17"/>
      <c r="L1122" s="17"/>
    </row>
    <row r="1123" spans="4:12" x14ac:dyDescent="0.2">
      <c r="D1123" s="16"/>
      <c r="E1123" s="17"/>
      <c r="F1123" s="17"/>
      <c r="G1123" s="17"/>
      <c r="H1123" s="17"/>
      <c r="I1123" s="17"/>
      <c r="J1123" s="17"/>
      <c r="K1123" s="17"/>
      <c r="L1123" s="17"/>
    </row>
    <row r="1124" spans="4:12" x14ac:dyDescent="0.2">
      <c r="D1124" s="16"/>
      <c r="E1124" s="17"/>
      <c r="F1124" s="17"/>
      <c r="G1124" s="17"/>
      <c r="H1124" s="17"/>
      <c r="I1124" s="17"/>
      <c r="J1124" s="17"/>
      <c r="K1124" s="17"/>
      <c r="L1124" s="17"/>
    </row>
    <row r="1125" spans="4:12" x14ac:dyDescent="0.2">
      <c r="D1125" s="16"/>
      <c r="E1125" s="17"/>
      <c r="F1125" s="17"/>
      <c r="G1125" s="17"/>
      <c r="H1125" s="17"/>
      <c r="I1125" s="17"/>
      <c r="J1125" s="17"/>
      <c r="K1125" s="17"/>
      <c r="L1125" s="17"/>
    </row>
    <row r="1126" spans="4:12" x14ac:dyDescent="0.2">
      <c r="D1126" s="16"/>
      <c r="E1126" s="17"/>
      <c r="F1126" s="17"/>
      <c r="G1126" s="17"/>
      <c r="H1126" s="17"/>
      <c r="I1126" s="17"/>
      <c r="J1126" s="17"/>
      <c r="K1126" s="17"/>
      <c r="L1126" s="17"/>
    </row>
    <row r="1127" spans="4:12" x14ac:dyDescent="0.2">
      <c r="D1127" s="16"/>
      <c r="E1127" s="17"/>
      <c r="F1127" s="17"/>
      <c r="G1127" s="17"/>
      <c r="H1127" s="17"/>
      <c r="I1127" s="17"/>
      <c r="J1127" s="17"/>
      <c r="K1127" s="17"/>
      <c r="L1127" s="17"/>
    </row>
    <row r="1128" spans="4:12" x14ac:dyDescent="0.2">
      <c r="D1128" s="16"/>
      <c r="E1128" s="17"/>
      <c r="F1128" s="17"/>
      <c r="G1128" s="17"/>
      <c r="H1128" s="17"/>
      <c r="I1128" s="17"/>
      <c r="J1128" s="17"/>
      <c r="K1128" s="17"/>
      <c r="L1128" s="17"/>
    </row>
    <row r="1129" spans="4:12" x14ac:dyDescent="0.2">
      <c r="D1129" s="16"/>
      <c r="E1129" s="17"/>
      <c r="F1129" s="17"/>
      <c r="G1129" s="17"/>
      <c r="H1129" s="17"/>
      <c r="I1129" s="17"/>
      <c r="J1129" s="17"/>
      <c r="K1129" s="17"/>
      <c r="L1129" s="17"/>
    </row>
    <row r="1130" spans="4:12" x14ac:dyDescent="0.2">
      <c r="D1130" s="16"/>
      <c r="E1130" s="17"/>
      <c r="F1130" s="17"/>
      <c r="G1130" s="17"/>
      <c r="H1130" s="17"/>
      <c r="I1130" s="17"/>
      <c r="J1130" s="17"/>
      <c r="K1130" s="17"/>
      <c r="L1130" s="17"/>
    </row>
    <row r="1131" spans="4:12" x14ac:dyDescent="0.2">
      <c r="D1131" s="16"/>
      <c r="E1131" s="17"/>
      <c r="F1131" s="17"/>
      <c r="G1131" s="17"/>
      <c r="H1131" s="17"/>
      <c r="I1131" s="17"/>
      <c r="J1131" s="17"/>
      <c r="K1131" s="17"/>
      <c r="L1131" s="17"/>
    </row>
    <row r="1132" spans="4:12" x14ac:dyDescent="0.2">
      <c r="D1132" s="16"/>
      <c r="E1132" s="17"/>
      <c r="F1132" s="17"/>
      <c r="G1132" s="17"/>
      <c r="H1132" s="17"/>
      <c r="I1132" s="17"/>
      <c r="J1132" s="17"/>
      <c r="K1132" s="17"/>
      <c r="L1132" s="17"/>
    </row>
    <row r="1133" spans="4:12" x14ac:dyDescent="0.2">
      <c r="D1133" s="16"/>
      <c r="E1133" s="17"/>
      <c r="F1133" s="17"/>
      <c r="G1133" s="17"/>
      <c r="H1133" s="17"/>
      <c r="I1133" s="17"/>
      <c r="J1133" s="17"/>
      <c r="K1133" s="17"/>
      <c r="L1133" s="17"/>
    </row>
    <row r="1134" spans="4:12" x14ac:dyDescent="0.2">
      <c r="D1134" s="16"/>
      <c r="E1134" s="17"/>
      <c r="F1134" s="17"/>
      <c r="G1134" s="17"/>
      <c r="H1134" s="17"/>
      <c r="I1134" s="17"/>
      <c r="J1134" s="17"/>
      <c r="K1134" s="17"/>
      <c r="L1134" s="17"/>
    </row>
    <row r="1135" spans="4:12" x14ac:dyDescent="0.2">
      <c r="D1135" s="16"/>
      <c r="E1135" s="17"/>
      <c r="F1135" s="17"/>
      <c r="G1135" s="17"/>
      <c r="H1135" s="17"/>
      <c r="I1135" s="17"/>
      <c r="J1135" s="17"/>
      <c r="K1135" s="17"/>
      <c r="L1135" s="17"/>
    </row>
    <row r="1136" spans="4:12" x14ac:dyDescent="0.2">
      <c r="D1136" s="16"/>
      <c r="E1136" s="17"/>
      <c r="F1136" s="17"/>
      <c r="G1136" s="17"/>
      <c r="H1136" s="17"/>
      <c r="I1136" s="17"/>
      <c r="J1136" s="17"/>
      <c r="K1136" s="17"/>
      <c r="L1136" s="17"/>
    </row>
    <row r="1137" spans="4:12" x14ac:dyDescent="0.2">
      <c r="D1137" s="16"/>
      <c r="E1137" s="17"/>
      <c r="F1137" s="17"/>
      <c r="G1137" s="17"/>
      <c r="H1137" s="17"/>
      <c r="I1137" s="17"/>
      <c r="J1137" s="17"/>
      <c r="K1137" s="17"/>
      <c r="L1137" s="17"/>
    </row>
    <row r="1138" spans="4:12" x14ac:dyDescent="0.2">
      <c r="D1138" s="16"/>
      <c r="E1138" s="17"/>
      <c r="F1138" s="17"/>
      <c r="G1138" s="17"/>
      <c r="H1138" s="17"/>
      <c r="I1138" s="17"/>
      <c r="J1138" s="17"/>
      <c r="K1138" s="17"/>
      <c r="L1138" s="17"/>
    </row>
    <row r="1139" spans="4:12" x14ac:dyDescent="0.2">
      <c r="D1139" s="16"/>
      <c r="E1139" s="17"/>
      <c r="F1139" s="17"/>
      <c r="G1139" s="17"/>
      <c r="H1139" s="17"/>
      <c r="I1139" s="17"/>
      <c r="J1139" s="17"/>
      <c r="K1139" s="17"/>
      <c r="L1139" s="17"/>
    </row>
    <row r="1140" spans="4:12" x14ac:dyDescent="0.2">
      <c r="D1140" s="16"/>
      <c r="E1140" s="17"/>
      <c r="F1140" s="17"/>
      <c r="G1140" s="17"/>
      <c r="H1140" s="17"/>
      <c r="I1140" s="17"/>
      <c r="J1140" s="17"/>
      <c r="K1140" s="17"/>
      <c r="L1140" s="17"/>
    </row>
    <row r="1141" spans="4:12" x14ac:dyDescent="0.2">
      <c r="D1141" s="16"/>
      <c r="E1141" s="17"/>
      <c r="F1141" s="17"/>
      <c r="G1141" s="17"/>
      <c r="H1141" s="17"/>
      <c r="I1141" s="17"/>
      <c r="J1141" s="17"/>
      <c r="K1141" s="17"/>
      <c r="L1141" s="17"/>
    </row>
    <row r="1142" spans="4:12" x14ac:dyDescent="0.2">
      <c r="D1142" s="16"/>
      <c r="E1142" s="17"/>
      <c r="F1142" s="17"/>
      <c r="G1142" s="17"/>
      <c r="H1142" s="17"/>
      <c r="I1142" s="17"/>
      <c r="J1142" s="17"/>
      <c r="K1142" s="17"/>
      <c r="L1142" s="17"/>
    </row>
    <row r="1143" spans="4:12" x14ac:dyDescent="0.2">
      <c r="D1143" s="16"/>
      <c r="E1143" s="17"/>
      <c r="F1143" s="17"/>
      <c r="G1143" s="17"/>
      <c r="H1143" s="17"/>
      <c r="I1143" s="17"/>
      <c r="J1143" s="17"/>
      <c r="K1143" s="17"/>
      <c r="L1143" s="17"/>
    </row>
    <row r="1144" spans="4:12" x14ac:dyDescent="0.2">
      <c r="D1144" s="16"/>
      <c r="E1144" s="17"/>
      <c r="F1144" s="17"/>
      <c r="G1144" s="17"/>
      <c r="H1144" s="17"/>
      <c r="I1144" s="17"/>
      <c r="J1144" s="17"/>
      <c r="K1144" s="17"/>
      <c r="L1144" s="17"/>
    </row>
    <row r="1145" spans="4:12" x14ac:dyDescent="0.2">
      <c r="D1145" s="16"/>
      <c r="E1145" s="17"/>
      <c r="F1145" s="17"/>
      <c r="G1145" s="17"/>
      <c r="H1145" s="17"/>
      <c r="I1145" s="17"/>
      <c r="J1145" s="17"/>
      <c r="K1145" s="17"/>
      <c r="L1145" s="17"/>
    </row>
    <row r="1146" spans="4:12" x14ac:dyDescent="0.2">
      <c r="D1146" s="16"/>
      <c r="E1146" s="17"/>
      <c r="F1146" s="17"/>
      <c r="G1146" s="17"/>
      <c r="H1146" s="17"/>
      <c r="I1146" s="17"/>
      <c r="J1146" s="17"/>
      <c r="K1146" s="17"/>
      <c r="L1146" s="17"/>
    </row>
    <row r="1147" spans="4:12" x14ac:dyDescent="0.2">
      <c r="D1147" s="16"/>
      <c r="E1147" s="17"/>
      <c r="F1147" s="17"/>
      <c r="G1147" s="17"/>
      <c r="H1147" s="17"/>
      <c r="I1147" s="17"/>
      <c r="J1147" s="17"/>
      <c r="K1147" s="17"/>
      <c r="L1147" s="17"/>
    </row>
    <row r="1148" spans="4:12" x14ac:dyDescent="0.2">
      <c r="D1148" s="16"/>
      <c r="E1148" s="17"/>
      <c r="F1148" s="17"/>
      <c r="G1148" s="17"/>
      <c r="H1148" s="17"/>
      <c r="I1148" s="17"/>
      <c r="J1148" s="17"/>
      <c r="K1148" s="17"/>
      <c r="L1148" s="17"/>
    </row>
    <row r="1149" spans="4:12" x14ac:dyDescent="0.2">
      <c r="D1149" s="16"/>
      <c r="E1149" s="17"/>
      <c r="F1149" s="17"/>
      <c r="G1149" s="17"/>
      <c r="H1149" s="17"/>
      <c r="I1149" s="17"/>
      <c r="J1149" s="17"/>
      <c r="K1149" s="17"/>
      <c r="L1149" s="17"/>
    </row>
    <row r="1150" spans="4:12" x14ac:dyDescent="0.2">
      <c r="D1150" s="16"/>
      <c r="E1150" s="17"/>
      <c r="F1150" s="17"/>
      <c r="G1150" s="17"/>
      <c r="H1150" s="17"/>
      <c r="I1150" s="17"/>
      <c r="J1150" s="17"/>
      <c r="K1150" s="17"/>
      <c r="L1150" s="17"/>
    </row>
    <row r="1151" spans="4:12" x14ac:dyDescent="0.2">
      <c r="D1151" s="16"/>
      <c r="E1151" s="17"/>
      <c r="F1151" s="17"/>
      <c r="G1151" s="17"/>
      <c r="H1151" s="17"/>
      <c r="I1151" s="17"/>
      <c r="J1151" s="17"/>
      <c r="K1151" s="17"/>
      <c r="L1151" s="17"/>
    </row>
    <row r="1152" spans="4:12" x14ac:dyDescent="0.2">
      <c r="D1152" s="16"/>
      <c r="E1152" s="17"/>
      <c r="F1152" s="17"/>
      <c r="G1152" s="17"/>
      <c r="H1152" s="17"/>
      <c r="I1152" s="17"/>
      <c r="J1152" s="17"/>
      <c r="K1152" s="17"/>
      <c r="L1152" s="17"/>
    </row>
    <row r="1153" spans="4:12" x14ac:dyDescent="0.2">
      <c r="D1153" s="16"/>
      <c r="E1153" s="17"/>
      <c r="F1153" s="17"/>
      <c r="G1153" s="17"/>
      <c r="H1153" s="17"/>
      <c r="I1153" s="17"/>
      <c r="J1153" s="17"/>
      <c r="K1153" s="17"/>
      <c r="L1153" s="17"/>
    </row>
    <row r="1154" spans="4:12" x14ac:dyDescent="0.2">
      <c r="D1154" s="16"/>
      <c r="E1154" s="17"/>
      <c r="F1154" s="17"/>
      <c r="G1154" s="17"/>
      <c r="H1154" s="17"/>
      <c r="I1154" s="17"/>
      <c r="J1154" s="17"/>
      <c r="K1154" s="17"/>
      <c r="L1154" s="17"/>
    </row>
    <row r="1155" spans="4:12" x14ac:dyDescent="0.2">
      <c r="D1155" s="16"/>
      <c r="E1155" s="17"/>
      <c r="F1155" s="17"/>
      <c r="G1155" s="17"/>
      <c r="H1155" s="17"/>
      <c r="I1155" s="17"/>
      <c r="J1155" s="17"/>
      <c r="K1155" s="17"/>
      <c r="L1155" s="17"/>
    </row>
    <row r="1156" spans="4:12" x14ac:dyDescent="0.2">
      <c r="D1156" s="16"/>
      <c r="E1156" s="17"/>
      <c r="F1156" s="17"/>
      <c r="G1156" s="17"/>
      <c r="H1156" s="17"/>
      <c r="I1156" s="17"/>
      <c r="J1156" s="17"/>
      <c r="K1156" s="17"/>
      <c r="L1156" s="17"/>
    </row>
    <row r="1157" spans="4:12" x14ac:dyDescent="0.2">
      <c r="D1157" s="16"/>
      <c r="E1157" s="17"/>
      <c r="F1157" s="17"/>
      <c r="G1157" s="17"/>
      <c r="H1157" s="17"/>
      <c r="I1157" s="17"/>
      <c r="J1157" s="17"/>
      <c r="K1157" s="17"/>
      <c r="L1157" s="17"/>
    </row>
    <row r="1158" spans="4:12" x14ac:dyDescent="0.2">
      <c r="D1158" s="16"/>
      <c r="E1158" s="17"/>
      <c r="F1158" s="17"/>
      <c r="G1158" s="17"/>
      <c r="H1158" s="17"/>
      <c r="I1158" s="17"/>
      <c r="J1158" s="17"/>
      <c r="K1158" s="17"/>
      <c r="L1158" s="17"/>
    </row>
    <row r="1159" spans="4:12" x14ac:dyDescent="0.2">
      <c r="D1159" s="16"/>
      <c r="E1159" s="17"/>
      <c r="F1159" s="17"/>
      <c r="G1159" s="17"/>
      <c r="H1159" s="17"/>
      <c r="I1159" s="17"/>
      <c r="J1159" s="17"/>
      <c r="K1159" s="17"/>
      <c r="L1159" s="17"/>
    </row>
    <row r="1160" spans="4:12" x14ac:dyDescent="0.2">
      <c r="D1160" s="16"/>
      <c r="E1160" s="17"/>
      <c r="F1160" s="17"/>
      <c r="G1160" s="17"/>
      <c r="H1160" s="17"/>
      <c r="I1160" s="17"/>
      <c r="J1160" s="17"/>
      <c r="K1160" s="17"/>
      <c r="L1160" s="17"/>
    </row>
    <row r="1161" spans="4:12" x14ac:dyDescent="0.2">
      <c r="D1161" s="16"/>
      <c r="E1161" s="17"/>
      <c r="F1161" s="17"/>
      <c r="G1161" s="17"/>
      <c r="H1161" s="17"/>
      <c r="I1161" s="17"/>
      <c r="J1161" s="17"/>
      <c r="K1161" s="17"/>
      <c r="L1161" s="17"/>
    </row>
    <row r="1162" spans="4:12" x14ac:dyDescent="0.2">
      <c r="D1162" s="16"/>
      <c r="E1162" s="17"/>
      <c r="F1162" s="17"/>
      <c r="G1162" s="17"/>
      <c r="H1162" s="17"/>
      <c r="I1162" s="17"/>
      <c r="J1162" s="17"/>
      <c r="K1162" s="17"/>
      <c r="L1162" s="17"/>
    </row>
    <row r="1163" spans="4:12" x14ac:dyDescent="0.2">
      <c r="D1163" s="16"/>
      <c r="E1163" s="17"/>
      <c r="F1163" s="17"/>
      <c r="G1163" s="17"/>
      <c r="H1163" s="17"/>
      <c r="I1163" s="17"/>
      <c r="J1163" s="17"/>
      <c r="K1163" s="17"/>
      <c r="L1163" s="17"/>
    </row>
    <row r="1164" spans="4:12" x14ac:dyDescent="0.2">
      <c r="D1164" s="16"/>
      <c r="E1164" s="17"/>
      <c r="F1164" s="17"/>
      <c r="G1164" s="17"/>
      <c r="H1164" s="17"/>
      <c r="I1164" s="17"/>
      <c r="J1164" s="17"/>
      <c r="K1164" s="17"/>
      <c r="L1164" s="17"/>
    </row>
    <row r="1165" spans="4:12" x14ac:dyDescent="0.2">
      <c r="D1165" s="16"/>
      <c r="E1165" s="17"/>
      <c r="F1165" s="17"/>
      <c r="G1165" s="17"/>
      <c r="H1165" s="17"/>
      <c r="I1165" s="17"/>
      <c r="J1165" s="17"/>
      <c r="K1165" s="17"/>
      <c r="L1165" s="17"/>
    </row>
    <row r="1166" spans="4:12" x14ac:dyDescent="0.2">
      <c r="D1166" s="16"/>
      <c r="E1166" s="17"/>
      <c r="F1166" s="17"/>
      <c r="G1166" s="17"/>
      <c r="H1166" s="17"/>
      <c r="I1166" s="17"/>
      <c r="J1166" s="17"/>
      <c r="K1166" s="17"/>
      <c r="L1166" s="17"/>
    </row>
    <row r="1167" spans="4:12" x14ac:dyDescent="0.2">
      <c r="D1167" s="16"/>
      <c r="E1167" s="17"/>
      <c r="F1167" s="17"/>
      <c r="G1167" s="17"/>
      <c r="H1167" s="17"/>
      <c r="I1167" s="17"/>
      <c r="J1167" s="17"/>
      <c r="K1167" s="17"/>
      <c r="L1167" s="17"/>
    </row>
    <row r="1168" spans="4:12" x14ac:dyDescent="0.2">
      <c r="D1168" s="16"/>
      <c r="E1168" s="17"/>
      <c r="F1168" s="17"/>
      <c r="G1168" s="17"/>
      <c r="H1168" s="17"/>
      <c r="I1168" s="17"/>
      <c r="J1168" s="17"/>
      <c r="K1168" s="17"/>
      <c r="L1168" s="17"/>
    </row>
    <row r="1169" spans="4:12" x14ac:dyDescent="0.2">
      <c r="D1169" s="16"/>
      <c r="E1169" s="17"/>
      <c r="F1169" s="17"/>
      <c r="G1169" s="17"/>
      <c r="H1169" s="17"/>
      <c r="I1169" s="17"/>
      <c r="J1169" s="17"/>
      <c r="K1169" s="17"/>
      <c r="L1169" s="17"/>
    </row>
    <row r="1170" spans="4:12" x14ac:dyDescent="0.2">
      <c r="D1170" s="16"/>
      <c r="E1170" s="17"/>
      <c r="F1170" s="17"/>
      <c r="G1170" s="17"/>
      <c r="H1170" s="17"/>
      <c r="I1170" s="17"/>
      <c r="J1170" s="17"/>
      <c r="K1170" s="17"/>
      <c r="L1170" s="17"/>
    </row>
    <row r="1171" spans="4:12" x14ac:dyDescent="0.2">
      <c r="D1171" s="16"/>
      <c r="E1171" s="17"/>
      <c r="F1171" s="17"/>
      <c r="G1171" s="17"/>
      <c r="H1171" s="17"/>
      <c r="I1171" s="17"/>
      <c r="J1171" s="17"/>
      <c r="K1171" s="17"/>
      <c r="L1171" s="17"/>
    </row>
    <row r="1172" spans="4:12" x14ac:dyDescent="0.2">
      <c r="D1172" s="16"/>
      <c r="E1172" s="17"/>
      <c r="F1172" s="17"/>
      <c r="G1172" s="17"/>
      <c r="H1172" s="17"/>
      <c r="I1172" s="17"/>
      <c r="J1172" s="17"/>
      <c r="K1172" s="17"/>
      <c r="L1172" s="17"/>
    </row>
    <row r="1173" spans="4:12" x14ac:dyDescent="0.2">
      <c r="D1173" s="16"/>
      <c r="E1173" s="17"/>
      <c r="F1173" s="17"/>
      <c r="G1173" s="17"/>
      <c r="H1173" s="17"/>
      <c r="I1173" s="17"/>
      <c r="J1173" s="17"/>
      <c r="K1173" s="17"/>
      <c r="L1173" s="17"/>
    </row>
    <row r="1174" spans="4:12" x14ac:dyDescent="0.2">
      <c r="D1174" s="16"/>
      <c r="E1174" s="17"/>
      <c r="F1174" s="17"/>
      <c r="G1174" s="17"/>
      <c r="H1174" s="17"/>
      <c r="I1174" s="17"/>
      <c r="J1174" s="17"/>
      <c r="K1174" s="17"/>
      <c r="L1174" s="17"/>
    </row>
    <row r="1175" spans="4:12" x14ac:dyDescent="0.2">
      <c r="D1175" s="16"/>
      <c r="E1175" s="17"/>
      <c r="F1175" s="17"/>
      <c r="G1175" s="17"/>
      <c r="H1175" s="17"/>
      <c r="I1175" s="17"/>
      <c r="J1175" s="17"/>
      <c r="K1175" s="17"/>
      <c r="L1175" s="17"/>
    </row>
    <row r="1176" spans="4:12" x14ac:dyDescent="0.2">
      <c r="D1176" s="16"/>
      <c r="E1176" s="17"/>
      <c r="F1176" s="17"/>
      <c r="G1176" s="17"/>
      <c r="H1176" s="17"/>
      <c r="I1176" s="17"/>
      <c r="J1176" s="17"/>
      <c r="K1176" s="17"/>
      <c r="L1176" s="17"/>
    </row>
    <row r="1177" spans="4:12" x14ac:dyDescent="0.2">
      <c r="D1177" s="16"/>
      <c r="E1177" s="17"/>
      <c r="F1177" s="17"/>
      <c r="G1177" s="17"/>
      <c r="H1177" s="17"/>
      <c r="I1177" s="17"/>
      <c r="J1177" s="17"/>
      <c r="K1177" s="17"/>
      <c r="L1177" s="17"/>
    </row>
    <row r="1178" spans="4:12" x14ac:dyDescent="0.2">
      <c r="D1178" s="16"/>
      <c r="E1178" s="17"/>
      <c r="F1178" s="17"/>
      <c r="G1178" s="17"/>
      <c r="H1178" s="17"/>
      <c r="I1178" s="17"/>
      <c r="J1178" s="17"/>
      <c r="K1178" s="17"/>
      <c r="L1178" s="17"/>
    </row>
    <row r="1179" spans="4:12" x14ac:dyDescent="0.2">
      <c r="D1179" s="16"/>
      <c r="E1179" s="17"/>
      <c r="F1179" s="17"/>
      <c r="G1179" s="17"/>
      <c r="H1179" s="17"/>
      <c r="I1179" s="17"/>
      <c r="J1179" s="17"/>
      <c r="K1179" s="17"/>
      <c r="L1179" s="17"/>
    </row>
    <row r="1180" spans="4:12" x14ac:dyDescent="0.2">
      <c r="D1180" s="16"/>
      <c r="E1180" s="17"/>
      <c r="F1180" s="17"/>
      <c r="G1180" s="17"/>
      <c r="H1180" s="17"/>
      <c r="I1180" s="17"/>
      <c r="J1180" s="17"/>
      <c r="K1180" s="17"/>
      <c r="L1180" s="17"/>
    </row>
    <row r="1181" spans="4:12" x14ac:dyDescent="0.2">
      <c r="D1181" s="16"/>
      <c r="E1181" s="17"/>
      <c r="F1181" s="17"/>
      <c r="G1181" s="17"/>
      <c r="H1181" s="17"/>
      <c r="I1181" s="17"/>
      <c r="J1181" s="17"/>
      <c r="K1181" s="17"/>
      <c r="L1181" s="17"/>
    </row>
    <row r="1182" spans="4:12" x14ac:dyDescent="0.2">
      <c r="D1182" s="16"/>
      <c r="E1182" s="17"/>
      <c r="F1182" s="17"/>
      <c r="G1182" s="17"/>
      <c r="H1182" s="17"/>
      <c r="I1182" s="17"/>
      <c r="J1182" s="17"/>
      <c r="K1182" s="17"/>
      <c r="L1182" s="17"/>
    </row>
    <row r="1183" spans="4:12" x14ac:dyDescent="0.2">
      <c r="D1183" s="16"/>
      <c r="E1183" s="17"/>
      <c r="F1183" s="17"/>
      <c r="G1183" s="17"/>
      <c r="H1183" s="17"/>
      <c r="I1183" s="17"/>
      <c r="J1183" s="17"/>
      <c r="K1183" s="17"/>
      <c r="L1183" s="17"/>
    </row>
    <row r="1184" spans="4:12" x14ac:dyDescent="0.2">
      <c r="D1184" s="16"/>
      <c r="E1184" s="17"/>
      <c r="F1184" s="17"/>
      <c r="G1184" s="17"/>
      <c r="H1184" s="17"/>
      <c r="I1184" s="17"/>
      <c r="J1184" s="17"/>
      <c r="K1184" s="17"/>
      <c r="L1184" s="17"/>
    </row>
    <row r="1185" spans="4:12" x14ac:dyDescent="0.2">
      <c r="D1185" s="16"/>
      <c r="E1185" s="17"/>
      <c r="F1185" s="17"/>
      <c r="G1185" s="17"/>
      <c r="H1185" s="17"/>
      <c r="I1185" s="17"/>
      <c r="J1185" s="17"/>
      <c r="K1185" s="17"/>
      <c r="L1185" s="17"/>
    </row>
    <row r="1186" spans="4:12" x14ac:dyDescent="0.2">
      <c r="D1186" s="16"/>
      <c r="E1186" s="17"/>
      <c r="F1186" s="17"/>
      <c r="G1186" s="17"/>
      <c r="H1186" s="17"/>
      <c r="I1186" s="17"/>
      <c r="J1186" s="17"/>
      <c r="K1186" s="17"/>
      <c r="L1186" s="17"/>
    </row>
    <row r="1187" spans="4:12" x14ac:dyDescent="0.2">
      <c r="D1187" s="16"/>
      <c r="E1187" s="17"/>
      <c r="F1187" s="17"/>
      <c r="G1187" s="17"/>
      <c r="H1187" s="17"/>
      <c r="I1187" s="17"/>
      <c r="J1187" s="17"/>
      <c r="K1187" s="17"/>
      <c r="L1187" s="17"/>
    </row>
    <row r="1188" spans="4:12" x14ac:dyDescent="0.2">
      <c r="D1188" s="16"/>
      <c r="E1188" s="17"/>
      <c r="F1188" s="17"/>
      <c r="G1188" s="17"/>
      <c r="H1188" s="17"/>
      <c r="I1188" s="17"/>
      <c r="J1188" s="17"/>
      <c r="K1188" s="17"/>
      <c r="L1188" s="17"/>
    </row>
    <row r="1189" spans="4:12" x14ac:dyDescent="0.2">
      <c r="D1189" s="16"/>
      <c r="E1189" s="17"/>
      <c r="F1189" s="17"/>
      <c r="G1189" s="17"/>
      <c r="H1189" s="17"/>
      <c r="I1189" s="17"/>
      <c r="J1189" s="17"/>
      <c r="K1189" s="17"/>
      <c r="L1189" s="17"/>
    </row>
    <row r="1190" spans="4:12" x14ac:dyDescent="0.2">
      <c r="D1190" s="16"/>
      <c r="E1190" s="17"/>
      <c r="F1190" s="17"/>
      <c r="G1190" s="17"/>
      <c r="H1190" s="17"/>
      <c r="I1190" s="17"/>
      <c r="J1190" s="17"/>
      <c r="K1190" s="17"/>
      <c r="L1190" s="17"/>
    </row>
    <row r="1191" spans="4:12" x14ac:dyDescent="0.2">
      <c r="D1191" s="16"/>
      <c r="E1191" s="17"/>
      <c r="F1191" s="17"/>
      <c r="G1191" s="17"/>
      <c r="H1191" s="17"/>
      <c r="I1191" s="17"/>
      <c r="J1191" s="17"/>
      <c r="K1191" s="17"/>
      <c r="L1191" s="17"/>
    </row>
    <row r="1192" spans="4:12" x14ac:dyDescent="0.2">
      <c r="D1192" s="16"/>
      <c r="E1192" s="17"/>
      <c r="F1192" s="17"/>
      <c r="G1192" s="17"/>
      <c r="H1192" s="17"/>
      <c r="I1192" s="17"/>
      <c r="J1192" s="17"/>
      <c r="K1192" s="17"/>
      <c r="L1192" s="17"/>
    </row>
    <row r="1193" spans="4:12" x14ac:dyDescent="0.2">
      <c r="D1193" s="16"/>
      <c r="E1193" s="17"/>
      <c r="F1193" s="17"/>
      <c r="G1193" s="17"/>
      <c r="H1193" s="17"/>
      <c r="I1193" s="17"/>
      <c r="J1193" s="17"/>
      <c r="K1193" s="17"/>
      <c r="L1193" s="17"/>
    </row>
    <row r="1194" spans="4:12" x14ac:dyDescent="0.2">
      <c r="D1194" s="16"/>
      <c r="E1194" s="17"/>
      <c r="F1194" s="17"/>
      <c r="G1194" s="17"/>
      <c r="H1194" s="17"/>
      <c r="I1194" s="17"/>
      <c r="J1194" s="17"/>
      <c r="K1194" s="17"/>
      <c r="L1194" s="17"/>
    </row>
    <row r="1195" spans="4:12" x14ac:dyDescent="0.2">
      <c r="D1195" s="16"/>
      <c r="E1195" s="17"/>
      <c r="F1195" s="17"/>
      <c r="G1195" s="17"/>
      <c r="H1195" s="17"/>
      <c r="I1195" s="17"/>
      <c r="J1195" s="17"/>
      <c r="K1195" s="17"/>
      <c r="L1195" s="17"/>
    </row>
    <row r="1196" spans="4:12" x14ac:dyDescent="0.2">
      <c r="D1196" s="16"/>
      <c r="E1196" s="17"/>
      <c r="F1196" s="17"/>
      <c r="G1196" s="17"/>
      <c r="H1196" s="17"/>
      <c r="I1196" s="17"/>
      <c r="J1196" s="17"/>
      <c r="K1196" s="17"/>
      <c r="L1196" s="17"/>
    </row>
    <row r="1197" spans="4:12" x14ac:dyDescent="0.2">
      <c r="D1197" s="16"/>
      <c r="E1197" s="17"/>
      <c r="F1197" s="17"/>
      <c r="G1197" s="17"/>
      <c r="H1197" s="17"/>
      <c r="I1197" s="17"/>
      <c r="J1197" s="17"/>
      <c r="K1197" s="17"/>
      <c r="L1197" s="17"/>
    </row>
    <row r="1198" spans="4:12" x14ac:dyDescent="0.2">
      <c r="D1198" s="16"/>
      <c r="E1198" s="17"/>
      <c r="F1198" s="17"/>
      <c r="G1198" s="17"/>
      <c r="H1198" s="17"/>
      <c r="I1198" s="17"/>
      <c r="J1198" s="17"/>
      <c r="K1198" s="17"/>
      <c r="L1198" s="17"/>
    </row>
    <row r="1199" spans="4:12" x14ac:dyDescent="0.2">
      <c r="D1199" s="16"/>
      <c r="E1199" s="17"/>
      <c r="F1199" s="17"/>
      <c r="G1199" s="17"/>
      <c r="H1199" s="17"/>
      <c r="I1199" s="17"/>
      <c r="J1199" s="17"/>
      <c r="K1199" s="17"/>
      <c r="L1199" s="17"/>
    </row>
    <row r="1200" spans="4:12" x14ac:dyDescent="0.2">
      <c r="D1200" s="16"/>
      <c r="E1200" s="17"/>
      <c r="F1200" s="17"/>
      <c r="G1200" s="17"/>
      <c r="H1200" s="17"/>
      <c r="I1200" s="17"/>
      <c r="J1200" s="17"/>
      <c r="K1200" s="17"/>
      <c r="L1200" s="17"/>
    </row>
    <row r="1201" spans="4:12" x14ac:dyDescent="0.2">
      <c r="D1201" s="16"/>
      <c r="E1201" s="17"/>
      <c r="F1201" s="17"/>
      <c r="G1201" s="17"/>
      <c r="H1201" s="17"/>
      <c r="I1201" s="17"/>
      <c r="J1201" s="17"/>
      <c r="K1201" s="17"/>
      <c r="L1201" s="17"/>
    </row>
    <row r="1202" spans="4:12" x14ac:dyDescent="0.2">
      <c r="D1202" s="16"/>
      <c r="E1202" s="17"/>
      <c r="F1202" s="17"/>
      <c r="G1202" s="17"/>
      <c r="H1202" s="17"/>
      <c r="I1202" s="17"/>
      <c r="J1202" s="17"/>
      <c r="K1202" s="17"/>
      <c r="L1202" s="17"/>
    </row>
    <row r="1203" spans="4:12" x14ac:dyDescent="0.2">
      <c r="D1203" s="16"/>
      <c r="E1203" s="17"/>
      <c r="F1203" s="17"/>
      <c r="G1203" s="17"/>
      <c r="H1203" s="17"/>
      <c r="I1203" s="17"/>
      <c r="J1203" s="17"/>
      <c r="K1203" s="17"/>
      <c r="L1203" s="17"/>
    </row>
    <row r="1204" spans="4:12" x14ac:dyDescent="0.2">
      <c r="D1204" s="16"/>
      <c r="E1204" s="17"/>
      <c r="F1204" s="17"/>
      <c r="G1204" s="17"/>
      <c r="H1204" s="17"/>
      <c r="I1204" s="17"/>
      <c r="J1204" s="17"/>
      <c r="K1204" s="17"/>
      <c r="L1204" s="17"/>
    </row>
    <row r="1205" spans="4:12" x14ac:dyDescent="0.2">
      <c r="D1205" s="16"/>
      <c r="E1205" s="17"/>
      <c r="F1205" s="17"/>
      <c r="G1205" s="17"/>
      <c r="H1205" s="17"/>
      <c r="I1205" s="17"/>
      <c r="J1205" s="17"/>
      <c r="K1205" s="17"/>
      <c r="L1205" s="17"/>
    </row>
    <row r="1206" spans="4:12" x14ac:dyDescent="0.2">
      <c r="D1206" s="16"/>
      <c r="E1206" s="17"/>
      <c r="F1206" s="17"/>
      <c r="G1206" s="17"/>
      <c r="H1206" s="17"/>
      <c r="I1206" s="17"/>
      <c r="J1206" s="17"/>
      <c r="K1206" s="17"/>
      <c r="L1206" s="17"/>
    </row>
    <row r="1207" spans="4:12" x14ac:dyDescent="0.2">
      <c r="D1207" s="16"/>
      <c r="E1207" s="17"/>
      <c r="F1207" s="17"/>
      <c r="G1207" s="17"/>
      <c r="H1207" s="17"/>
      <c r="I1207" s="17"/>
      <c r="J1207" s="17"/>
      <c r="K1207" s="17"/>
      <c r="L1207" s="17"/>
    </row>
    <row r="1208" spans="4:12" x14ac:dyDescent="0.2">
      <c r="D1208" s="16"/>
      <c r="E1208" s="17"/>
      <c r="F1208" s="17"/>
      <c r="G1208" s="17"/>
      <c r="H1208" s="17"/>
      <c r="I1208" s="17"/>
      <c r="J1208" s="17"/>
      <c r="K1208" s="17"/>
      <c r="L1208" s="17"/>
    </row>
    <row r="1209" spans="4:12" x14ac:dyDescent="0.2">
      <c r="D1209" s="16"/>
      <c r="E1209" s="17"/>
      <c r="F1209" s="17"/>
      <c r="G1209" s="17"/>
      <c r="H1209" s="17"/>
      <c r="I1209" s="17"/>
      <c r="J1209" s="17"/>
      <c r="K1209" s="17"/>
      <c r="L1209" s="17"/>
    </row>
    <row r="1210" spans="4:12" x14ac:dyDescent="0.2">
      <c r="D1210" s="16"/>
      <c r="E1210" s="17"/>
      <c r="F1210" s="17"/>
      <c r="G1210" s="17"/>
      <c r="H1210" s="17"/>
      <c r="I1210" s="17"/>
      <c r="J1210" s="17"/>
      <c r="K1210" s="17"/>
      <c r="L1210" s="17"/>
    </row>
    <row r="1211" spans="4:12" x14ac:dyDescent="0.2">
      <c r="D1211" s="16"/>
      <c r="E1211" s="17"/>
      <c r="F1211" s="17"/>
      <c r="G1211" s="17"/>
      <c r="H1211" s="17"/>
      <c r="I1211" s="17"/>
      <c r="J1211" s="17"/>
      <c r="K1211" s="17"/>
      <c r="L1211" s="17"/>
    </row>
    <row r="1212" spans="4:12" x14ac:dyDescent="0.2">
      <c r="D1212" s="16"/>
      <c r="E1212" s="17"/>
      <c r="F1212" s="17"/>
      <c r="G1212" s="17"/>
      <c r="H1212" s="17"/>
      <c r="I1212" s="17"/>
      <c r="J1212" s="17"/>
      <c r="K1212" s="17"/>
      <c r="L1212" s="17"/>
    </row>
    <row r="1213" spans="4:12" x14ac:dyDescent="0.2">
      <c r="D1213" s="16"/>
      <c r="E1213" s="17"/>
      <c r="F1213" s="17"/>
      <c r="G1213" s="17"/>
      <c r="H1213" s="17"/>
      <c r="I1213" s="17"/>
      <c r="J1213" s="17"/>
      <c r="K1213" s="17"/>
      <c r="L1213" s="17"/>
    </row>
    <row r="1214" spans="4:12" x14ac:dyDescent="0.2">
      <c r="D1214" s="16"/>
      <c r="E1214" s="17"/>
      <c r="F1214" s="17"/>
      <c r="G1214" s="17"/>
      <c r="H1214" s="17"/>
      <c r="I1214" s="17"/>
      <c r="J1214" s="17"/>
      <c r="K1214" s="17"/>
      <c r="L1214" s="17"/>
    </row>
    <row r="1215" spans="4:12" x14ac:dyDescent="0.2">
      <c r="D1215" s="16"/>
      <c r="E1215" s="17"/>
      <c r="F1215" s="17"/>
      <c r="G1215" s="17"/>
      <c r="H1215" s="17"/>
      <c r="I1215" s="17"/>
      <c r="J1215" s="17"/>
      <c r="K1215" s="17"/>
      <c r="L1215" s="17"/>
    </row>
    <row r="1216" spans="4:12" x14ac:dyDescent="0.2">
      <c r="D1216" s="16"/>
      <c r="E1216" s="17"/>
      <c r="F1216" s="17"/>
      <c r="G1216" s="17"/>
      <c r="H1216" s="17"/>
      <c r="I1216" s="17"/>
      <c r="J1216" s="17"/>
      <c r="K1216" s="17"/>
      <c r="L1216" s="17"/>
    </row>
    <row r="1217" spans="4:12" x14ac:dyDescent="0.2">
      <c r="D1217" s="16"/>
      <c r="E1217" s="17"/>
      <c r="F1217" s="17"/>
      <c r="G1217" s="17"/>
      <c r="H1217" s="17"/>
      <c r="I1217" s="17"/>
      <c r="J1217" s="17"/>
      <c r="K1217" s="17"/>
      <c r="L1217" s="17"/>
    </row>
    <row r="1218" spans="4:12" x14ac:dyDescent="0.2">
      <c r="D1218" s="16"/>
      <c r="E1218" s="17"/>
      <c r="F1218" s="17"/>
      <c r="G1218" s="17"/>
      <c r="H1218" s="17"/>
      <c r="I1218" s="17"/>
      <c r="J1218" s="17"/>
      <c r="K1218" s="17"/>
      <c r="L1218" s="17"/>
    </row>
    <row r="1219" spans="4:12" x14ac:dyDescent="0.2">
      <c r="D1219" s="16"/>
      <c r="E1219" s="17"/>
      <c r="F1219" s="17"/>
      <c r="G1219" s="17"/>
      <c r="H1219" s="17"/>
      <c r="I1219" s="17"/>
      <c r="J1219" s="17"/>
      <c r="K1219" s="17"/>
      <c r="L1219" s="17"/>
    </row>
    <row r="1220" spans="4:12" x14ac:dyDescent="0.2">
      <c r="D1220" s="16"/>
      <c r="E1220" s="17"/>
      <c r="F1220" s="17"/>
      <c r="G1220" s="17"/>
      <c r="H1220" s="17"/>
      <c r="I1220" s="17"/>
      <c r="J1220" s="17"/>
      <c r="K1220" s="17"/>
      <c r="L1220" s="17"/>
    </row>
    <row r="1221" spans="4:12" x14ac:dyDescent="0.2">
      <c r="D1221" s="16"/>
      <c r="E1221" s="17"/>
      <c r="F1221" s="17"/>
      <c r="G1221" s="17"/>
      <c r="H1221" s="17"/>
      <c r="I1221" s="17"/>
      <c r="J1221" s="17"/>
      <c r="K1221" s="17"/>
      <c r="L1221" s="17"/>
    </row>
    <row r="1222" spans="4:12" x14ac:dyDescent="0.2">
      <c r="D1222" s="16"/>
      <c r="E1222" s="17"/>
      <c r="F1222" s="17"/>
      <c r="G1222" s="17"/>
      <c r="H1222" s="17"/>
      <c r="I1222" s="17"/>
      <c r="J1222" s="17"/>
      <c r="K1222" s="17"/>
      <c r="L1222" s="17"/>
    </row>
    <row r="1223" spans="4:12" x14ac:dyDescent="0.2">
      <c r="D1223" s="16"/>
      <c r="E1223" s="17"/>
      <c r="F1223" s="17"/>
      <c r="G1223" s="17"/>
      <c r="H1223" s="17"/>
      <c r="I1223" s="17"/>
      <c r="J1223" s="17"/>
      <c r="K1223" s="17"/>
      <c r="L1223" s="17"/>
    </row>
    <row r="1224" spans="4:12" x14ac:dyDescent="0.2">
      <c r="D1224" s="16"/>
      <c r="E1224" s="17"/>
      <c r="F1224" s="17"/>
      <c r="G1224" s="17"/>
      <c r="H1224" s="17"/>
      <c r="I1224" s="17"/>
      <c r="J1224" s="17"/>
      <c r="K1224" s="17"/>
      <c r="L1224" s="17"/>
    </row>
    <row r="1225" spans="4:12" x14ac:dyDescent="0.2">
      <c r="D1225" s="16"/>
      <c r="E1225" s="17"/>
      <c r="F1225" s="17"/>
      <c r="G1225" s="17"/>
      <c r="H1225" s="17"/>
      <c r="I1225" s="17"/>
      <c r="J1225" s="17"/>
      <c r="K1225" s="17"/>
      <c r="L1225" s="17"/>
    </row>
    <row r="1226" spans="4:12" x14ac:dyDescent="0.2">
      <c r="D1226" s="16"/>
      <c r="E1226" s="17"/>
      <c r="F1226" s="17"/>
      <c r="G1226" s="17"/>
      <c r="H1226" s="17"/>
      <c r="I1226" s="17"/>
      <c r="J1226" s="17"/>
      <c r="K1226" s="17"/>
      <c r="L1226" s="17"/>
    </row>
    <row r="1227" spans="4:12" x14ac:dyDescent="0.2">
      <c r="D1227" s="16"/>
      <c r="E1227" s="17"/>
      <c r="F1227" s="17"/>
      <c r="G1227" s="17"/>
      <c r="H1227" s="17"/>
      <c r="I1227" s="17"/>
      <c r="J1227" s="17"/>
      <c r="K1227" s="17"/>
      <c r="L1227" s="17"/>
    </row>
    <row r="1228" spans="4:12" x14ac:dyDescent="0.2">
      <c r="D1228" s="16"/>
      <c r="E1228" s="17"/>
      <c r="F1228" s="17"/>
      <c r="G1228" s="17"/>
      <c r="H1228" s="17"/>
      <c r="I1228" s="17"/>
      <c r="J1228" s="17"/>
      <c r="K1228" s="17"/>
      <c r="L1228" s="17"/>
    </row>
    <row r="1229" spans="4:12" x14ac:dyDescent="0.2">
      <c r="D1229" s="16"/>
      <c r="E1229" s="17"/>
      <c r="F1229" s="17"/>
      <c r="G1229" s="17"/>
      <c r="H1229" s="17"/>
      <c r="I1229" s="17"/>
      <c r="J1229" s="17"/>
      <c r="K1229" s="17"/>
      <c r="L1229" s="17"/>
    </row>
    <row r="1230" spans="4:12" x14ac:dyDescent="0.2">
      <c r="D1230" s="16"/>
      <c r="E1230" s="17"/>
      <c r="F1230" s="17"/>
      <c r="G1230" s="17"/>
      <c r="H1230" s="17"/>
      <c r="I1230" s="17"/>
      <c r="J1230" s="17"/>
      <c r="K1230" s="17"/>
      <c r="L1230" s="17"/>
    </row>
    <row r="1231" spans="4:12" x14ac:dyDescent="0.2">
      <c r="D1231" s="16"/>
      <c r="E1231" s="17"/>
      <c r="F1231" s="17"/>
      <c r="G1231" s="17"/>
      <c r="H1231" s="17"/>
      <c r="I1231" s="17"/>
      <c r="J1231" s="17"/>
      <c r="K1231" s="17"/>
      <c r="L1231" s="17"/>
    </row>
    <row r="1232" spans="4:12" x14ac:dyDescent="0.2">
      <c r="D1232" s="16"/>
      <c r="E1232" s="17"/>
      <c r="F1232" s="17"/>
      <c r="G1232" s="17"/>
      <c r="H1232" s="17"/>
      <c r="I1232" s="17"/>
      <c r="J1232" s="17"/>
      <c r="K1232" s="17"/>
      <c r="L1232" s="17"/>
    </row>
    <row r="1233" spans="4:12" x14ac:dyDescent="0.2">
      <c r="D1233" s="16"/>
      <c r="E1233" s="17"/>
      <c r="F1233" s="17"/>
      <c r="G1233" s="17"/>
      <c r="H1233" s="17"/>
      <c r="I1233" s="17"/>
      <c r="J1233" s="17"/>
      <c r="K1233" s="17"/>
      <c r="L1233" s="17"/>
    </row>
    <row r="1234" spans="4:12" x14ac:dyDescent="0.2">
      <c r="D1234" s="16"/>
      <c r="E1234" s="17"/>
      <c r="F1234" s="17"/>
      <c r="G1234" s="17"/>
      <c r="H1234" s="17"/>
      <c r="I1234" s="17"/>
      <c r="J1234" s="17"/>
      <c r="K1234" s="17"/>
      <c r="L1234" s="17"/>
    </row>
    <row r="1235" spans="4:12" x14ac:dyDescent="0.2">
      <c r="D1235" s="16"/>
      <c r="E1235" s="17"/>
      <c r="F1235" s="17"/>
      <c r="G1235" s="17"/>
      <c r="H1235" s="17"/>
      <c r="I1235" s="17"/>
      <c r="J1235" s="17"/>
      <c r="K1235" s="17"/>
      <c r="L1235" s="17"/>
    </row>
    <row r="1236" spans="4:12" x14ac:dyDescent="0.2">
      <c r="D1236" s="16"/>
      <c r="E1236" s="17"/>
      <c r="F1236" s="17"/>
      <c r="G1236" s="17"/>
      <c r="H1236" s="17"/>
      <c r="I1236" s="17"/>
      <c r="J1236" s="17"/>
      <c r="K1236" s="17"/>
      <c r="L1236" s="17"/>
    </row>
    <row r="1237" spans="4:12" x14ac:dyDescent="0.2">
      <c r="D1237" s="16"/>
      <c r="E1237" s="17"/>
      <c r="F1237" s="17"/>
      <c r="G1237" s="17"/>
      <c r="H1237" s="17"/>
      <c r="I1237" s="17"/>
      <c r="J1237" s="17"/>
      <c r="K1237" s="17"/>
      <c r="L1237" s="17"/>
    </row>
    <row r="1238" spans="4:12" x14ac:dyDescent="0.2">
      <c r="D1238" s="16"/>
      <c r="E1238" s="17"/>
      <c r="F1238" s="17"/>
      <c r="G1238" s="17"/>
      <c r="H1238" s="17"/>
      <c r="I1238" s="17"/>
      <c r="J1238" s="17"/>
      <c r="K1238" s="17"/>
      <c r="L1238" s="17"/>
    </row>
    <row r="1239" spans="4:12" x14ac:dyDescent="0.2">
      <c r="D1239" s="16"/>
      <c r="E1239" s="17"/>
      <c r="F1239" s="17"/>
      <c r="G1239" s="17"/>
      <c r="H1239" s="17"/>
      <c r="I1239" s="17"/>
      <c r="J1239" s="17"/>
      <c r="K1239" s="17"/>
      <c r="L1239" s="17"/>
    </row>
    <row r="1240" spans="4:12" x14ac:dyDescent="0.2">
      <c r="D1240" s="16"/>
      <c r="E1240" s="17"/>
      <c r="F1240" s="17"/>
      <c r="G1240" s="17"/>
      <c r="H1240" s="17"/>
      <c r="I1240" s="17"/>
      <c r="J1240" s="17"/>
      <c r="K1240" s="17"/>
      <c r="L1240" s="17"/>
    </row>
    <row r="1241" spans="4:12" x14ac:dyDescent="0.2">
      <c r="D1241" s="16"/>
      <c r="E1241" s="17"/>
      <c r="F1241" s="17"/>
      <c r="G1241" s="17"/>
      <c r="H1241" s="17"/>
      <c r="I1241" s="17"/>
      <c r="J1241" s="17"/>
      <c r="K1241" s="17"/>
      <c r="L1241" s="17"/>
    </row>
    <row r="1242" spans="4:12" x14ac:dyDescent="0.2">
      <c r="D1242" s="16"/>
      <c r="E1242" s="17"/>
      <c r="F1242" s="17"/>
      <c r="G1242" s="17"/>
      <c r="H1242" s="17"/>
      <c r="I1242" s="17"/>
      <c r="J1242" s="17"/>
      <c r="K1242" s="17"/>
      <c r="L1242" s="17"/>
    </row>
    <row r="1243" spans="4:12" x14ac:dyDescent="0.2">
      <c r="D1243" s="16"/>
      <c r="E1243" s="17"/>
      <c r="F1243" s="17"/>
      <c r="G1243" s="17"/>
      <c r="H1243" s="17"/>
      <c r="I1243" s="17"/>
      <c r="J1243" s="17"/>
      <c r="K1243" s="17"/>
      <c r="L1243" s="17"/>
    </row>
    <row r="1244" spans="4:12" x14ac:dyDescent="0.2">
      <c r="D1244" s="16"/>
      <c r="E1244" s="17"/>
      <c r="F1244" s="17"/>
      <c r="G1244" s="17"/>
      <c r="H1244" s="17"/>
      <c r="I1244" s="17"/>
      <c r="J1244" s="17"/>
      <c r="K1244" s="17"/>
      <c r="L1244" s="17"/>
    </row>
    <row r="1245" spans="4:12" x14ac:dyDescent="0.2">
      <c r="D1245" s="16"/>
      <c r="E1245" s="17"/>
      <c r="F1245" s="17"/>
      <c r="G1245" s="17"/>
      <c r="H1245" s="17"/>
      <c r="I1245" s="17"/>
      <c r="J1245" s="17"/>
      <c r="K1245" s="17"/>
      <c r="L1245" s="17"/>
    </row>
    <row r="1246" spans="4:12" x14ac:dyDescent="0.2">
      <c r="D1246" s="16"/>
      <c r="E1246" s="17"/>
      <c r="F1246" s="17"/>
      <c r="G1246" s="17"/>
      <c r="H1246" s="17"/>
      <c r="I1246" s="17"/>
      <c r="J1246" s="17"/>
      <c r="K1246" s="17"/>
      <c r="L1246" s="17"/>
    </row>
    <row r="1247" spans="4:12" x14ac:dyDescent="0.2">
      <c r="D1247" s="16"/>
      <c r="E1247" s="17"/>
      <c r="F1247" s="17"/>
      <c r="G1247" s="17"/>
      <c r="H1247" s="17"/>
      <c r="I1247" s="17"/>
      <c r="J1247" s="17"/>
      <c r="K1247" s="17"/>
      <c r="L1247" s="17"/>
    </row>
    <row r="1248" spans="4:12" x14ac:dyDescent="0.2">
      <c r="D1248" s="16"/>
      <c r="E1248" s="17"/>
      <c r="F1248" s="17"/>
      <c r="G1248" s="17"/>
      <c r="H1248" s="17"/>
      <c r="I1248" s="17"/>
      <c r="J1248" s="17"/>
      <c r="K1248" s="17"/>
      <c r="L1248" s="17"/>
    </row>
    <row r="1249" spans="4:12" x14ac:dyDescent="0.2">
      <c r="D1249" s="16"/>
      <c r="E1249" s="17"/>
      <c r="F1249" s="17"/>
      <c r="G1249" s="17"/>
      <c r="H1249" s="17"/>
      <c r="I1249" s="17"/>
      <c r="J1249" s="17"/>
      <c r="K1249" s="17"/>
      <c r="L1249" s="17"/>
    </row>
    <row r="1250" spans="4:12" x14ac:dyDescent="0.2">
      <c r="D1250" s="16"/>
      <c r="E1250" s="17"/>
      <c r="F1250" s="17"/>
      <c r="G1250" s="17"/>
      <c r="H1250" s="17"/>
      <c r="I1250" s="17"/>
      <c r="J1250" s="17"/>
      <c r="K1250" s="17"/>
      <c r="L1250" s="17"/>
    </row>
    <row r="1251" spans="4:12" x14ac:dyDescent="0.2">
      <c r="D1251" s="16"/>
      <c r="E1251" s="17"/>
      <c r="F1251" s="17"/>
      <c r="G1251" s="17"/>
      <c r="H1251" s="17"/>
      <c r="I1251" s="17"/>
      <c r="J1251" s="17"/>
      <c r="K1251" s="17"/>
      <c r="L1251" s="17"/>
    </row>
    <row r="1252" spans="4:12" x14ac:dyDescent="0.2">
      <c r="D1252" s="16"/>
      <c r="E1252" s="17"/>
      <c r="F1252" s="17"/>
      <c r="G1252" s="17"/>
      <c r="H1252" s="17"/>
      <c r="I1252" s="17"/>
      <c r="J1252" s="17"/>
      <c r="K1252" s="17"/>
      <c r="L1252" s="17"/>
    </row>
    <row r="1253" spans="4:12" x14ac:dyDescent="0.2">
      <c r="D1253" s="16"/>
      <c r="E1253" s="17"/>
      <c r="F1253" s="17"/>
      <c r="G1253" s="17"/>
      <c r="H1253" s="17"/>
      <c r="I1253" s="17"/>
      <c r="J1253" s="17"/>
      <c r="K1253" s="17"/>
      <c r="L1253" s="17"/>
    </row>
    <row r="1254" spans="4:12" x14ac:dyDescent="0.2">
      <c r="D1254" s="16"/>
      <c r="E1254" s="17"/>
      <c r="F1254" s="17"/>
      <c r="G1254" s="17"/>
      <c r="H1254" s="17"/>
      <c r="I1254" s="17"/>
      <c r="J1254" s="17"/>
      <c r="K1254" s="17"/>
      <c r="L1254" s="17"/>
    </row>
    <row r="1255" spans="4:12" x14ac:dyDescent="0.2">
      <c r="D1255" s="16"/>
      <c r="E1255" s="17"/>
      <c r="F1255" s="17"/>
      <c r="G1255" s="17"/>
      <c r="H1255" s="17"/>
      <c r="I1255" s="17"/>
      <c r="J1255" s="17"/>
      <c r="K1255" s="17"/>
      <c r="L1255" s="17"/>
    </row>
    <row r="1256" spans="4:12" x14ac:dyDescent="0.2">
      <c r="D1256" s="16"/>
      <c r="E1256" s="17"/>
      <c r="F1256" s="17"/>
      <c r="G1256" s="17"/>
      <c r="H1256" s="17"/>
      <c r="I1256" s="17"/>
      <c r="J1256" s="17"/>
      <c r="K1256" s="17"/>
      <c r="L1256" s="17"/>
    </row>
    <row r="1257" spans="4:12" x14ac:dyDescent="0.2">
      <c r="D1257" s="16"/>
      <c r="E1257" s="17"/>
      <c r="F1257" s="17"/>
      <c r="G1257" s="17"/>
      <c r="H1257" s="17"/>
      <c r="I1257" s="17"/>
      <c r="J1257" s="17"/>
      <c r="K1257" s="17"/>
      <c r="L1257" s="17"/>
    </row>
    <row r="1258" spans="4:12" x14ac:dyDescent="0.2">
      <c r="D1258" s="16"/>
      <c r="E1258" s="17"/>
      <c r="F1258" s="17"/>
      <c r="G1258" s="17"/>
      <c r="H1258" s="17"/>
      <c r="I1258" s="17"/>
      <c r="J1258" s="17"/>
      <c r="K1258" s="17"/>
      <c r="L1258" s="17"/>
    </row>
    <row r="1259" spans="4:12" x14ac:dyDescent="0.2">
      <c r="D1259" s="16"/>
      <c r="E1259" s="17"/>
      <c r="F1259" s="17"/>
      <c r="G1259" s="17"/>
      <c r="H1259" s="17"/>
      <c r="I1259" s="17"/>
      <c r="J1259" s="17"/>
      <c r="K1259" s="17"/>
      <c r="L1259" s="17"/>
    </row>
    <row r="1260" spans="4:12" x14ac:dyDescent="0.2">
      <c r="D1260" s="16"/>
      <c r="E1260" s="17"/>
      <c r="F1260" s="17"/>
      <c r="G1260" s="17"/>
      <c r="H1260" s="17"/>
      <c r="I1260" s="17"/>
      <c r="J1260" s="17"/>
      <c r="K1260" s="17"/>
      <c r="L1260" s="17"/>
    </row>
    <row r="1261" spans="4:12" x14ac:dyDescent="0.2">
      <c r="D1261" s="16"/>
      <c r="E1261" s="17"/>
      <c r="F1261" s="17"/>
      <c r="G1261" s="17"/>
      <c r="H1261" s="17"/>
      <c r="I1261" s="17"/>
      <c r="J1261" s="17"/>
      <c r="K1261" s="17"/>
      <c r="L1261" s="17"/>
    </row>
    <row r="1262" spans="4:12" x14ac:dyDescent="0.2">
      <c r="D1262" s="16"/>
      <c r="E1262" s="17"/>
      <c r="F1262" s="17"/>
      <c r="G1262" s="17"/>
      <c r="H1262" s="17"/>
      <c r="I1262" s="17"/>
      <c r="J1262" s="17"/>
      <c r="K1262" s="17"/>
      <c r="L1262" s="17"/>
    </row>
    <row r="1263" spans="4:12" x14ac:dyDescent="0.2">
      <c r="D1263" s="16"/>
      <c r="E1263" s="17"/>
      <c r="F1263" s="17"/>
      <c r="G1263" s="17"/>
      <c r="H1263" s="17"/>
      <c r="I1263" s="17"/>
      <c r="J1263" s="17"/>
      <c r="K1263" s="17"/>
      <c r="L1263" s="17"/>
    </row>
    <row r="1264" spans="4:12" x14ac:dyDescent="0.2">
      <c r="D1264" s="16"/>
      <c r="E1264" s="17"/>
      <c r="F1264" s="17"/>
      <c r="G1264" s="17"/>
      <c r="H1264" s="17"/>
      <c r="I1264" s="17"/>
      <c r="J1264" s="17"/>
      <c r="K1264" s="17"/>
      <c r="L1264" s="17"/>
    </row>
    <row r="1265" spans="4:12" x14ac:dyDescent="0.2">
      <c r="D1265" s="16"/>
      <c r="E1265" s="17"/>
      <c r="F1265" s="17"/>
      <c r="G1265" s="17"/>
      <c r="H1265" s="17"/>
      <c r="I1265" s="17"/>
      <c r="J1265" s="17"/>
      <c r="K1265" s="17"/>
      <c r="L1265" s="17"/>
    </row>
    <row r="1266" spans="4:12" x14ac:dyDescent="0.2">
      <c r="D1266" s="16"/>
      <c r="E1266" s="17"/>
      <c r="F1266" s="17"/>
      <c r="G1266" s="17"/>
      <c r="H1266" s="17"/>
      <c r="I1266" s="17"/>
      <c r="J1266" s="17"/>
      <c r="K1266" s="17"/>
      <c r="L1266" s="17"/>
    </row>
    <row r="1267" spans="4:12" x14ac:dyDescent="0.2">
      <c r="D1267" s="16"/>
      <c r="E1267" s="17"/>
      <c r="F1267" s="17"/>
      <c r="G1267" s="17"/>
      <c r="H1267" s="17"/>
      <c r="I1267" s="17"/>
      <c r="J1267" s="17"/>
      <c r="K1267" s="17"/>
      <c r="L1267" s="17"/>
    </row>
    <row r="1268" spans="4:12" x14ac:dyDescent="0.2">
      <c r="D1268" s="16"/>
      <c r="E1268" s="17"/>
      <c r="F1268" s="17"/>
      <c r="G1268" s="17"/>
      <c r="H1268" s="17"/>
      <c r="I1268" s="17"/>
      <c r="J1268" s="17"/>
      <c r="K1268" s="17"/>
      <c r="L1268" s="17"/>
    </row>
    <row r="1269" spans="4:12" x14ac:dyDescent="0.2">
      <c r="D1269" s="16"/>
      <c r="E1269" s="17"/>
      <c r="F1269" s="17"/>
      <c r="G1269" s="17"/>
      <c r="H1269" s="17"/>
      <c r="I1269" s="17"/>
      <c r="J1269" s="17"/>
      <c r="K1269" s="17"/>
      <c r="L1269" s="17"/>
    </row>
    <row r="1270" spans="4:12" x14ac:dyDescent="0.2">
      <c r="D1270" s="16"/>
      <c r="E1270" s="17"/>
      <c r="F1270" s="17"/>
      <c r="G1270" s="17"/>
      <c r="H1270" s="17"/>
      <c r="I1270" s="17"/>
      <c r="J1270" s="17"/>
      <c r="K1270" s="17"/>
      <c r="L1270" s="17"/>
    </row>
    <row r="1271" spans="4:12" x14ac:dyDescent="0.2">
      <c r="D1271" s="16"/>
      <c r="E1271" s="17"/>
      <c r="F1271" s="17"/>
      <c r="G1271" s="17"/>
      <c r="H1271" s="17"/>
      <c r="I1271" s="17"/>
      <c r="J1271" s="17"/>
      <c r="K1271" s="17"/>
      <c r="L1271" s="17"/>
    </row>
    <row r="1272" spans="4:12" x14ac:dyDescent="0.2">
      <c r="D1272" s="16"/>
      <c r="E1272" s="17"/>
      <c r="F1272" s="17"/>
      <c r="G1272" s="17"/>
      <c r="H1272" s="17"/>
      <c r="I1272" s="17"/>
      <c r="J1272" s="17"/>
      <c r="K1272" s="17"/>
      <c r="L1272" s="17"/>
    </row>
    <row r="1273" spans="4:12" x14ac:dyDescent="0.2">
      <c r="D1273" s="16"/>
      <c r="E1273" s="17"/>
      <c r="F1273" s="17"/>
      <c r="G1273" s="17"/>
      <c r="H1273" s="17"/>
      <c r="I1273" s="17"/>
      <c r="J1273" s="17"/>
      <c r="K1273" s="17"/>
      <c r="L1273" s="17"/>
    </row>
    <row r="1274" spans="4:12" x14ac:dyDescent="0.2">
      <c r="D1274" s="16"/>
      <c r="E1274" s="17"/>
      <c r="F1274" s="17"/>
      <c r="G1274" s="17"/>
      <c r="H1274" s="17"/>
      <c r="I1274" s="17"/>
      <c r="J1274" s="17"/>
      <c r="K1274" s="17"/>
      <c r="L1274" s="17"/>
    </row>
    <row r="1275" spans="4:12" x14ac:dyDescent="0.2">
      <c r="D1275" s="16"/>
      <c r="E1275" s="17"/>
      <c r="F1275" s="17"/>
      <c r="G1275" s="17"/>
      <c r="H1275" s="17"/>
      <c r="I1275" s="17"/>
      <c r="J1275" s="17"/>
      <c r="K1275" s="17"/>
      <c r="L1275" s="17"/>
    </row>
    <row r="1276" spans="4:12" x14ac:dyDescent="0.2">
      <c r="D1276" s="16"/>
      <c r="E1276" s="17"/>
      <c r="F1276" s="17"/>
      <c r="G1276" s="17"/>
      <c r="H1276" s="17"/>
      <c r="I1276" s="17"/>
      <c r="J1276" s="17"/>
      <c r="K1276" s="17"/>
      <c r="L1276" s="17"/>
    </row>
    <row r="1277" spans="4:12" x14ac:dyDescent="0.2">
      <c r="D1277" s="16"/>
      <c r="E1277" s="17"/>
      <c r="F1277" s="17"/>
      <c r="G1277" s="17"/>
      <c r="H1277" s="17"/>
      <c r="I1277" s="17"/>
      <c r="J1277" s="17"/>
      <c r="K1277" s="17"/>
      <c r="L1277" s="17"/>
    </row>
    <row r="1278" spans="4:12" x14ac:dyDescent="0.2">
      <c r="D1278" s="16"/>
      <c r="E1278" s="17"/>
      <c r="F1278" s="17"/>
      <c r="G1278" s="17"/>
      <c r="H1278" s="17"/>
      <c r="I1278" s="17"/>
      <c r="J1278" s="17"/>
      <c r="K1278" s="17"/>
      <c r="L1278" s="17"/>
    </row>
    <row r="1279" spans="4:12" x14ac:dyDescent="0.2">
      <c r="D1279" s="16"/>
      <c r="E1279" s="17"/>
      <c r="F1279" s="17"/>
      <c r="G1279" s="17"/>
      <c r="H1279" s="17"/>
      <c r="I1279" s="17"/>
      <c r="J1279" s="17"/>
      <c r="K1279" s="17"/>
      <c r="L1279" s="17"/>
    </row>
    <row r="1280" spans="4:12" x14ac:dyDescent="0.2">
      <c r="D1280" s="16"/>
      <c r="E1280" s="17"/>
      <c r="F1280" s="17"/>
      <c r="G1280" s="17"/>
      <c r="H1280" s="17"/>
      <c r="I1280" s="17"/>
      <c r="J1280" s="17"/>
      <c r="K1280" s="17"/>
      <c r="L1280" s="17"/>
    </row>
    <row r="1281" spans="4:12" x14ac:dyDescent="0.2">
      <c r="D1281" s="16"/>
      <c r="E1281" s="17"/>
      <c r="F1281" s="17"/>
      <c r="G1281" s="17"/>
      <c r="H1281" s="17"/>
      <c r="I1281" s="17"/>
      <c r="J1281" s="17"/>
      <c r="K1281" s="17"/>
      <c r="L1281" s="17"/>
    </row>
    <row r="1282" spans="4:12" x14ac:dyDescent="0.2">
      <c r="D1282" s="16"/>
      <c r="E1282" s="17"/>
      <c r="F1282" s="17"/>
      <c r="G1282" s="17"/>
      <c r="H1282" s="17"/>
      <c r="I1282" s="17"/>
      <c r="J1282" s="17"/>
      <c r="K1282" s="17"/>
      <c r="L1282" s="17"/>
    </row>
    <row r="1283" spans="4:12" x14ac:dyDescent="0.2">
      <c r="D1283" s="16"/>
      <c r="E1283" s="17"/>
      <c r="F1283" s="17"/>
      <c r="G1283" s="17"/>
      <c r="H1283" s="17"/>
      <c r="I1283" s="17"/>
      <c r="J1283" s="17"/>
      <c r="K1283" s="17"/>
      <c r="L1283" s="17"/>
    </row>
    <row r="1284" spans="4:12" x14ac:dyDescent="0.2">
      <c r="D1284" s="16"/>
      <c r="E1284" s="17"/>
      <c r="F1284" s="17"/>
      <c r="G1284" s="17"/>
      <c r="H1284" s="17"/>
      <c r="I1284" s="17"/>
      <c r="J1284" s="17"/>
      <c r="K1284" s="17"/>
      <c r="L1284" s="17"/>
    </row>
    <row r="1285" spans="4:12" x14ac:dyDescent="0.2">
      <c r="D1285" s="16"/>
      <c r="E1285" s="17"/>
      <c r="F1285" s="17"/>
      <c r="G1285" s="17"/>
      <c r="H1285" s="17"/>
      <c r="I1285" s="17"/>
      <c r="J1285" s="17"/>
      <c r="K1285" s="17"/>
      <c r="L1285" s="17"/>
    </row>
    <row r="1286" spans="4:12" x14ac:dyDescent="0.2">
      <c r="D1286" s="16"/>
      <c r="E1286" s="17"/>
      <c r="F1286" s="17"/>
      <c r="G1286" s="17"/>
      <c r="H1286" s="17"/>
      <c r="I1286" s="17"/>
      <c r="J1286" s="17"/>
      <c r="K1286" s="17"/>
      <c r="L1286" s="17"/>
    </row>
    <row r="1287" spans="4:12" x14ac:dyDescent="0.2">
      <c r="D1287" s="16"/>
      <c r="E1287" s="17"/>
      <c r="F1287" s="17"/>
      <c r="G1287" s="17"/>
      <c r="H1287" s="17"/>
      <c r="I1287" s="17"/>
      <c r="J1287" s="17"/>
      <c r="K1287" s="17"/>
      <c r="L1287" s="17"/>
    </row>
    <row r="1288" spans="4:12" x14ac:dyDescent="0.2">
      <c r="D1288" s="16"/>
      <c r="E1288" s="17"/>
      <c r="F1288" s="17"/>
      <c r="G1288" s="17"/>
      <c r="H1288" s="17"/>
      <c r="I1288" s="17"/>
      <c r="J1288" s="17"/>
      <c r="K1288" s="17"/>
      <c r="L1288" s="17"/>
    </row>
    <row r="1289" spans="4:12" x14ac:dyDescent="0.2">
      <c r="D1289" s="16"/>
      <c r="E1289" s="17"/>
      <c r="F1289" s="17"/>
      <c r="G1289" s="17"/>
      <c r="H1289" s="17"/>
      <c r="I1289" s="17"/>
      <c r="J1289" s="17"/>
      <c r="K1289" s="17"/>
      <c r="L1289" s="17"/>
    </row>
    <row r="1290" spans="4:12" x14ac:dyDescent="0.2">
      <c r="D1290" s="16"/>
      <c r="E1290" s="17"/>
      <c r="F1290" s="17"/>
      <c r="G1290" s="17"/>
      <c r="H1290" s="17"/>
      <c r="I1290" s="17"/>
      <c r="J1290" s="17"/>
      <c r="K1290" s="17"/>
      <c r="L1290" s="17"/>
    </row>
    <row r="1291" spans="4:12" x14ac:dyDescent="0.2">
      <c r="D1291" s="16"/>
      <c r="E1291" s="17"/>
      <c r="F1291" s="17"/>
      <c r="G1291" s="17"/>
      <c r="H1291" s="17"/>
      <c r="I1291" s="17"/>
      <c r="J1291" s="17"/>
      <c r="K1291" s="17"/>
      <c r="L1291" s="17"/>
    </row>
    <row r="1292" spans="4:12" x14ac:dyDescent="0.2">
      <c r="D1292" s="16"/>
      <c r="E1292" s="17"/>
      <c r="F1292" s="17"/>
      <c r="G1292" s="17"/>
      <c r="H1292" s="17"/>
      <c r="I1292" s="17"/>
      <c r="J1292" s="17"/>
      <c r="K1292" s="17"/>
      <c r="L1292" s="17"/>
    </row>
    <row r="1293" spans="4:12" x14ac:dyDescent="0.2">
      <c r="D1293" s="16"/>
      <c r="E1293" s="17"/>
      <c r="F1293" s="17"/>
      <c r="G1293" s="17"/>
      <c r="H1293" s="17"/>
      <c r="I1293" s="17"/>
      <c r="J1293" s="17"/>
      <c r="K1293" s="17"/>
      <c r="L1293" s="17"/>
    </row>
    <row r="1294" spans="4:12" x14ac:dyDescent="0.2">
      <c r="D1294" s="16"/>
      <c r="E1294" s="17"/>
      <c r="F1294" s="17"/>
      <c r="G1294" s="17"/>
      <c r="H1294" s="17"/>
      <c r="I1294" s="17"/>
      <c r="J1294" s="17"/>
      <c r="K1294" s="17"/>
      <c r="L1294" s="17"/>
    </row>
    <row r="1295" spans="4:12" x14ac:dyDescent="0.2">
      <c r="D1295" s="16"/>
      <c r="E1295" s="17"/>
      <c r="F1295" s="17"/>
      <c r="G1295" s="17"/>
      <c r="H1295" s="17"/>
      <c r="I1295" s="17"/>
      <c r="J1295" s="17"/>
      <c r="K1295" s="17"/>
      <c r="L1295" s="17"/>
    </row>
    <row r="1296" spans="4:12" x14ac:dyDescent="0.2">
      <c r="D1296" s="16"/>
      <c r="E1296" s="17"/>
      <c r="F1296" s="17"/>
      <c r="G1296" s="17"/>
      <c r="H1296" s="17"/>
      <c r="I1296" s="17"/>
      <c r="J1296" s="17"/>
      <c r="K1296" s="17"/>
      <c r="L1296" s="17"/>
    </row>
    <row r="1297" spans="4:12" x14ac:dyDescent="0.2">
      <c r="D1297" s="16"/>
      <c r="E1297" s="17"/>
      <c r="F1297" s="17"/>
      <c r="G1297" s="17"/>
      <c r="H1297" s="17"/>
      <c r="I1297" s="17"/>
      <c r="J1297" s="17"/>
      <c r="K1297" s="17"/>
      <c r="L1297" s="17"/>
    </row>
    <row r="1298" spans="4:12" x14ac:dyDescent="0.2">
      <c r="D1298" s="16"/>
      <c r="E1298" s="17"/>
      <c r="F1298" s="17"/>
      <c r="G1298" s="17"/>
      <c r="H1298" s="17"/>
      <c r="I1298" s="17"/>
      <c r="J1298" s="17"/>
      <c r="K1298" s="17"/>
      <c r="L1298" s="17"/>
    </row>
    <row r="1299" spans="4:12" x14ac:dyDescent="0.2">
      <c r="D1299" s="16"/>
      <c r="E1299" s="17"/>
      <c r="F1299" s="17"/>
      <c r="G1299" s="17"/>
      <c r="H1299" s="17"/>
      <c r="I1299" s="17"/>
      <c r="J1299" s="17"/>
      <c r="K1299" s="17"/>
      <c r="L1299" s="17"/>
    </row>
    <row r="1300" spans="4:12" x14ac:dyDescent="0.2">
      <c r="D1300" s="16"/>
      <c r="E1300" s="17"/>
      <c r="F1300" s="17"/>
      <c r="G1300" s="17"/>
      <c r="H1300" s="17"/>
      <c r="I1300" s="17"/>
      <c r="J1300" s="17"/>
      <c r="K1300" s="17"/>
      <c r="L1300" s="17"/>
    </row>
    <row r="1301" spans="4:12" x14ac:dyDescent="0.2">
      <c r="D1301" s="16"/>
      <c r="E1301" s="17"/>
      <c r="F1301" s="17"/>
      <c r="G1301" s="17"/>
      <c r="H1301" s="17"/>
      <c r="I1301" s="17"/>
      <c r="J1301" s="17"/>
      <c r="K1301" s="17"/>
      <c r="L1301" s="17"/>
    </row>
    <row r="1302" spans="4:12" x14ac:dyDescent="0.2">
      <c r="D1302" s="16"/>
      <c r="E1302" s="17"/>
      <c r="F1302" s="17"/>
      <c r="G1302" s="17"/>
      <c r="H1302" s="17"/>
      <c r="I1302" s="17"/>
      <c r="J1302" s="17"/>
      <c r="K1302" s="17"/>
      <c r="L1302" s="17"/>
    </row>
    <row r="1303" spans="4:12" x14ac:dyDescent="0.2">
      <c r="D1303" s="16"/>
      <c r="E1303" s="17"/>
      <c r="F1303" s="17"/>
      <c r="G1303" s="17"/>
      <c r="H1303" s="17"/>
      <c r="I1303" s="17"/>
      <c r="J1303" s="17"/>
      <c r="K1303" s="17"/>
      <c r="L1303" s="17"/>
    </row>
    <row r="1304" spans="4:12" x14ac:dyDescent="0.2">
      <c r="D1304" s="16"/>
      <c r="E1304" s="17"/>
      <c r="F1304" s="17"/>
      <c r="G1304" s="17"/>
      <c r="H1304" s="17"/>
      <c r="I1304" s="17"/>
      <c r="J1304" s="17"/>
      <c r="K1304" s="17"/>
      <c r="L1304" s="17"/>
    </row>
    <row r="1305" spans="4:12" x14ac:dyDescent="0.2">
      <c r="D1305" s="16"/>
      <c r="E1305" s="17"/>
      <c r="F1305" s="17"/>
      <c r="G1305" s="17"/>
      <c r="H1305" s="17"/>
      <c r="I1305" s="17"/>
      <c r="J1305" s="17"/>
      <c r="K1305" s="17"/>
      <c r="L1305" s="17"/>
    </row>
    <row r="1306" spans="4:12" x14ac:dyDescent="0.2">
      <c r="D1306" s="16"/>
      <c r="E1306" s="17"/>
      <c r="F1306" s="17"/>
      <c r="G1306" s="17"/>
      <c r="H1306" s="17"/>
      <c r="I1306" s="17"/>
      <c r="J1306" s="17"/>
      <c r="K1306" s="17"/>
      <c r="L1306" s="17"/>
    </row>
    <row r="1307" spans="4:12" x14ac:dyDescent="0.2">
      <c r="D1307" s="16"/>
      <c r="E1307" s="17"/>
      <c r="F1307" s="17"/>
      <c r="G1307" s="17"/>
      <c r="H1307" s="17"/>
      <c r="I1307" s="17"/>
      <c r="J1307" s="17"/>
      <c r="K1307" s="17"/>
      <c r="L1307" s="17"/>
    </row>
    <row r="1308" spans="4:12" x14ac:dyDescent="0.2">
      <c r="D1308" s="16"/>
      <c r="E1308" s="17"/>
      <c r="F1308" s="17"/>
      <c r="G1308" s="17"/>
      <c r="H1308" s="17"/>
      <c r="I1308" s="17"/>
      <c r="J1308" s="17"/>
      <c r="K1308" s="17"/>
      <c r="L1308" s="17"/>
    </row>
    <row r="1309" spans="4:12" x14ac:dyDescent="0.2">
      <c r="D1309" s="16"/>
      <c r="E1309" s="17"/>
      <c r="F1309" s="17"/>
      <c r="G1309" s="17"/>
      <c r="H1309" s="17"/>
      <c r="I1309" s="17"/>
      <c r="J1309" s="17"/>
      <c r="K1309" s="17"/>
      <c r="L1309" s="17"/>
    </row>
    <row r="1310" spans="4:12" x14ac:dyDescent="0.2">
      <c r="D1310" s="16"/>
      <c r="E1310" s="17"/>
      <c r="F1310" s="17"/>
      <c r="G1310" s="17"/>
      <c r="H1310" s="17"/>
      <c r="I1310" s="17"/>
      <c r="J1310" s="17"/>
      <c r="K1310" s="17"/>
      <c r="L1310" s="17"/>
    </row>
    <row r="1311" spans="4:12" x14ac:dyDescent="0.2">
      <c r="D1311" s="16"/>
      <c r="E1311" s="17"/>
      <c r="F1311" s="17"/>
      <c r="G1311" s="17"/>
      <c r="H1311" s="17"/>
      <c r="I1311" s="17"/>
      <c r="J1311" s="17"/>
      <c r="K1311" s="17"/>
      <c r="L1311" s="17"/>
    </row>
    <row r="1312" spans="4:12" x14ac:dyDescent="0.2">
      <c r="D1312" s="16"/>
      <c r="E1312" s="17"/>
      <c r="F1312" s="17"/>
      <c r="G1312" s="17"/>
      <c r="H1312" s="17"/>
      <c r="I1312" s="17"/>
      <c r="J1312" s="17"/>
      <c r="K1312" s="17"/>
      <c r="L1312" s="17"/>
    </row>
    <row r="1313" spans="4:12" x14ac:dyDescent="0.2">
      <c r="D1313" s="16"/>
      <c r="E1313" s="17"/>
      <c r="F1313" s="17"/>
      <c r="G1313" s="17"/>
      <c r="H1313" s="17"/>
      <c r="I1313" s="17"/>
      <c r="J1313" s="17"/>
      <c r="K1313" s="17"/>
      <c r="L1313" s="17"/>
    </row>
    <row r="1314" spans="4:12" x14ac:dyDescent="0.2">
      <c r="D1314" s="16"/>
      <c r="E1314" s="17"/>
      <c r="F1314" s="17"/>
      <c r="G1314" s="17"/>
      <c r="H1314" s="17"/>
      <c r="I1314" s="17"/>
      <c r="J1314" s="17"/>
      <c r="K1314" s="17"/>
      <c r="L1314" s="17"/>
    </row>
    <row r="1315" spans="4:12" x14ac:dyDescent="0.2">
      <c r="D1315" s="16"/>
      <c r="E1315" s="17"/>
      <c r="F1315" s="17"/>
      <c r="G1315" s="17"/>
      <c r="H1315" s="17"/>
      <c r="I1315" s="17"/>
      <c r="J1315" s="17"/>
      <c r="K1315" s="17"/>
      <c r="L1315" s="17"/>
    </row>
    <row r="1316" spans="4:12" x14ac:dyDescent="0.2">
      <c r="D1316" s="16"/>
      <c r="E1316" s="17"/>
      <c r="F1316" s="17"/>
      <c r="G1316" s="17"/>
      <c r="H1316" s="17"/>
      <c r="I1316" s="17"/>
      <c r="J1316" s="17"/>
      <c r="K1316" s="17"/>
      <c r="L1316" s="17"/>
    </row>
    <row r="1317" spans="4:12" x14ac:dyDescent="0.2">
      <c r="D1317" s="16"/>
      <c r="E1317" s="17"/>
      <c r="F1317" s="17"/>
      <c r="G1317" s="17"/>
      <c r="H1317" s="17"/>
      <c r="I1317" s="17"/>
      <c r="J1317" s="17"/>
      <c r="K1317" s="17"/>
      <c r="L1317" s="17"/>
    </row>
    <row r="1318" spans="4:12" x14ac:dyDescent="0.2">
      <c r="D1318" s="16"/>
      <c r="E1318" s="17"/>
      <c r="F1318" s="17"/>
      <c r="G1318" s="17"/>
      <c r="H1318" s="17"/>
      <c r="I1318" s="17"/>
      <c r="J1318" s="17"/>
      <c r="K1318" s="17"/>
      <c r="L1318" s="17"/>
    </row>
    <row r="1319" spans="4:12" x14ac:dyDescent="0.2">
      <c r="D1319" s="16"/>
      <c r="E1319" s="17"/>
      <c r="F1319" s="17"/>
      <c r="G1319" s="17"/>
      <c r="H1319" s="17"/>
      <c r="I1319" s="17"/>
      <c r="J1319" s="17"/>
      <c r="K1319" s="17"/>
      <c r="L1319" s="17"/>
    </row>
    <row r="1320" spans="4:12" x14ac:dyDescent="0.2">
      <c r="D1320" s="16"/>
      <c r="E1320" s="17"/>
      <c r="F1320" s="17"/>
      <c r="G1320" s="17"/>
      <c r="H1320" s="17"/>
      <c r="I1320" s="17"/>
      <c r="J1320" s="17"/>
      <c r="K1320" s="17"/>
      <c r="L1320" s="17"/>
    </row>
    <row r="1321" spans="4:12" x14ac:dyDescent="0.2">
      <c r="D1321" s="16"/>
      <c r="E1321" s="17"/>
      <c r="F1321" s="17"/>
      <c r="G1321" s="17"/>
      <c r="H1321" s="17"/>
      <c r="I1321" s="17"/>
      <c r="J1321" s="17"/>
      <c r="K1321" s="17"/>
      <c r="L1321" s="17"/>
    </row>
    <row r="1322" spans="4:12" x14ac:dyDescent="0.2">
      <c r="D1322" s="16"/>
      <c r="E1322" s="17"/>
      <c r="F1322" s="17"/>
      <c r="G1322" s="17"/>
      <c r="H1322" s="17"/>
      <c r="I1322" s="17"/>
      <c r="J1322" s="17"/>
      <c r="K1322" s="17"/>
      <c r="L1322" s="17"/>
    </row>
    <row r="1323" spans="4:12" x14ac:dyDescent="0.2">
      <c r="D1323" s="16"/>
      <c r="E1323" s="17"/>
      <c r="F1323" s="17"/>
      <c r="G1323" s="17"/>
      <c r="H1323" s="17"/>
      <c r="I1323" s="17"/>
      <c r="J1323" s="17"/>
      <c r="K1323" s="17"/>
      <c r="L1323" s="17"/>
    </row>
    <row r="1324" spans="4:12" x14ac:dyDescent="0.2">
      <c r="D1324" s="16"/>
      <c r="E1324" s="17"/>
      <c r="F1324" s="17"/>
      <c r="G1324" s="17"/>
      <c r="H1324" s="17"/>
      <c r="I1324" s="17"/>
      <c r="J1324" s="17"/>
      <c r="K1324" s="17"/>
      <c r="L1324" s="17"/>
    </row>
    <row r="1325" spans="4:12" x14ac:dyDescent="0.2">
      <c r="D1325" s="16"/>
      <c r="E1325" s="17"/>
      <c r="F1325" s="17"/>
      <c r="G1325" s="17"/>
      <c r="H1325" s="17"/>
      <c r="I1325" s="17"/>
      <c r="J1325" s="17"/>
      <c r="K1325" s="17"/>
      <c r="L1325" s="17"/>
    </row>
    <row r="1326" spans="4:12" x14ac:dyDescent="0.2">
      <c r="D1326" s="16"/>
      <c r="E1326" s="17"/>
      <c r="F1326" s="17"/>
      <c r="G1326" s="17"/>
      <c r="H1326" s="17"/>
      <c r="I1326" s="17"/>
      <c r="J1326" s="17"/>
      <c r="K1326" s="17"/>
      <c r="L1326" s="17"/>
    </row>
    <row r="1327" spans="4:12" x14ac:dyDescent="0.2">
      <c r="D1327" s="16"/>
      <c r="E1327" s="17"/>
      <c r="F1327" s="17"/>
      <c r="G1327" s="17"/>
      <c r="H1327" s="17"/>
      <c r="I1327" s="17"/>
      <c r="J1327" s="17"/>
      <c r="K1327" s="17"/>
      <c r="L1327" s="17"/>
    </row>
    <row r="1328" spans="4:12" x14ac:dyDescent="0.2">
      <c r="D1328" s="16"/>
      <c r="E1328" s="17"/>
      <c r="F1328" s="17"/>
      <c r="G1328" s="17"/>
      <c r="H1328" s="17"/>
      <c r="I1328" s="17"/>
      <c r="J1328" s="17"/>
      <c r="K1328" s="17"/>
      <c r="L1328" s="17"/>
    </row>
    <row r="1329" spans="4:12" x14ac:dyDescent="0.2">
      <c r="D1329" s="16"/>
      <c r="E1329" s="17"/>
      <c r="F1329" s="17"/>
      <c r="G1329" s="17"/>
      <c r="H1329" s="17"/>
      <c r="I1329" s="17"/>
      <c r="J1329" s="17"/>
      <c r="K1329" s="17"/>
      <c r="L1329" s="17"/>
    </row>
    <row r="1330" spans="4:12" x14ac:dyDescent="0.2">
      <c r="D1330" s="16"/>
      <c r="E1330" s="17"/>
      <c r="F1330" s="17"/>
      <c r="G1330" s="17"/>
      <c r="H1330" s="17"/>
      <c r="I1330" s="17"/>
      <c r="J1330" s="17"/>
      <c r="K1330" s="17"/>
      <c r="L1330" s="17"/>
    </row>
    <row r="1331" spans="4:12" x14ac:dyDescent="0.2">
      <c r="D1331" s="16"/>
      <c r="E1331" s="17"/>
      <c r="F1331" s="17"/>
      <c r="G1331" s="17"/>
      <c r="H1331" s="17"/>
      <c r="I1331" s="17"/>
      <c r="J1331" s="17"/>
      <c r="K1331" s="17"/>
      <c r="L1331" s="17"/>
    </row>
    <row r="1332" spans="4:12" x14ac:dyDescent="0.2">
      <c r="D1332" s="16"/>
      <c r="E1332" s="17"/>
      <c r="F1332" s="17"/>
      <c r="G1332" s="17"/>
      <c r="H1332" s="17"/>
      <c r="I1332" s="17"/>
      <c r="J1332" s="17"/>
      <c r="K1332" s="17"/>
      <c r="L1332" s="17"/>
    </row>
    <row r="1333" spans="4:12" x14ac:dyDescent="0.2">
      <c r="D1333" s="16"/>
      <c r="E1333" s="17"/>
      <c r="F1333" s="17"/>
      <c r="G1333" s="17"/>
      <c r="H1333" s="17"/>
      <c r="I1333" s="17"/>
      <c r="J1333" s="17"/>
      <c r="K1333" s="17"/>
      <c r="L1333" s="17"/>
    </row>
    <row r="1334" spans="4:12" x14ac:dyDescent="0.2">
      <c r="D1334" s="16"/>
      <c r="E1334" s="17"/>
      <c r="F1334" s="17"/>
      <c r="G1334" s="17"/>
      <c r="H1334" s="17"/>
      <c r="I1334" s="17"/>
      <c r="J1334" s="17"/>
      <c r="K1334" s="17"/>
      <c r="L1334" s="17"/>
    </row>
    <row r="1335" spans="4:12" x14ac:dyDescent="0.2">
      <c r="D1335" s="16"/>
      <c r="E1335" s="17"/>
      <c r="F1335" s="17"/>
      <c r="G1335" s="17"/>
      <c r="H1335" s="17"/>
      <c r="I1335" s="17"/>
      <c r="J1335" s="17"/>
      <c r="K1335" s="17"/>
      <c r="L1335" s="17"/>
    </row>
    <row r="1336" spans="4:12" x14ac:dyDescent="0.2">
      <c r="D1336" s="16"/>
      <c r="E1336" s="17"/>
      <c r="F1336" s="17"/>
      <c r="G1336" s="17"/>
      <c r="H1336" s="17"/>
      <c r="I1336" s="17"/>
      <c r="J1336" s="17"/>
      <c r="K1336" s="17"/>
      <c r="L1336" s="17"/>
    </row>
    <row r="1337" spans="4:12" x14ac:dyDescent="0.2">
      <c r="D1337" s="16"/>
      <c r="E1337" s="17"/>
      <c r="F1337" s="17"/>
      <c r="G1337" s="17"/>
      <c r="H1337" s="17"/>
      <c r="I1337" s="17"/>
      <c r="J1337" s="17"/>
      <c r="K1337" s="17"/>
      <c r="L1337" s="17"/>
    </row>
    <row r="1338" spans="4:12" x14ac:dyDescent="0.2">
      <c r="D1338" s="16"/>
      <c r="E1338" s="17"/>
      <c r="F1338" s="17"/>
      <c r="G1338" s="17"/>
      <c r="H1338" s="17"/>
      <c r="I1338" s="17"/>
      <c r="J1338" s="17"/>
      <c r="K1338" s="17"/>
      <c r="L1338" s="17"/>
    </row>
    <row r="1339" spans="4:12" x14ac:dyDescent="0.2">
      <c r="D1339" s="16"/>
      <c r="E1339" s="17"/>
      <c r="F1339" s="17"/>
      <c r="G1339" s="17"/>
      <c r="H1339" s="17"/>
      <c r="I1339" s="17"/>
      <c r="J1339" s="17"/>
      <c r="K1339" s="17"/>
      <c r="L1339" s="17"/>
    </row>
    <row r="1340" spans="4:12" x14ac:dyDescent="0.2">
      <c r="D1340" s="16"/>
      <c r="E1340" s="17"/>
      <c r="F1340" s="17"/>
      <c r="G1340" s="17"/>
      <c r="H1340" s="17"/>
      <c r="I1340" s="17"/>
      <c r="J1340" s="17"/>
      <c r="K1340" s="17"/>
      <c r="L1340" s="17"/>
    </row>
    <row r="1341" spans="4:12" x14ac:dyDescent="0.2">
      <c r="D1341" s="16"/>
      <c r="E1341" s="17"/>
      <c r="F1341" s="17"/>
      <c r="G1341" s="17"/>
      <c r="H1341" s="17"/>
      <c r="I1341" s="17"/>
      <c r="J1341" s="17"/>
      <c r="K1341" s="17"/>
      <c r="L1341" s="17"/>
    </row>
    <row r="1342" spans="4:12" x14ac:dyDescent="0.2">
      <c r="D1342" s="16"/>
      <c r="E1342" s="17"/>
      <c r="F1342" s="17"/>
      <c r="G1342" s="17"/>
      <c r="H1342" s="17"/>
      <c r="I1342" s="17"/>
      <c r="J1342" s="17"/>
      <c r="K1342" s="17"/>
      <c r="L1342" s="17"/>
    </row>
    <row r="1343" spans="4:12" x14ac:dyDescent="0.2">
      <c r="D1343" s="16"/>
      <c r="E1343" s="17"/>
      <c r="F1343" s="17"/>
      <c r="G1343" s="17"/>
      <c r="H1343" s="17"/>
      <c r="I1343" s="17"/>
      <c r="J1343" s="17"/>
      <c r="K1343" s="17"/>
      <c r="L1343" s="17"/>
    </row>
    <row r="1344" spans="4:12" x14ac:dyDescent="0.2">
      <c r="D1344" s="16"/>
      <c r="E1344" s="17"/>
      <c r="F1344" s="17"/>
      <c r="G1344" s="17"/>
      <c r="H1344" s="17"/>
      <c r="I1344" s="17"/>
      <c r="J1344" s="17"/>
      <c r="K1344" s="17"/>
      <c r="L1344" s="17"/>
    </row>
    <row r="1345" spans="4:12" x14ac:dyDescent="0.2">
      <c r="D1345" s="16"/>
      <c r="E1345" s="17"/>
      <c r="F1345" s="17"/>
      <c r="G1345" s="17"/>
      <c r="H1345" s="17"/>
      <c r="I1345" s="17"/>
      <c r="J1345" s="17"/>
      <c r="K1345" s="17"/>
      <c r="L1345" s="17"/>
    </row>
    <row r="1346" spans="4:12" x14ac:dyDescent="0.2">
      <c r="D1346" s="16"/>
      <c r="E1346" s="17"/>
      <c r="F1346" s="17"/>
      <c r="G1346" s="17"/>
      <c r="H1346" s="17"/>
      <c r="I1346" s="17"/>
      <c r="J1346" s="17"/>
      <c r="K1346" s="17"/>
      <c r="L1346" s="17"/>
    </row>
    <row r="1347" spans="4:12" x14ac:dyDescent="0.2">
      <c r="D1347" s="16"/>
      <c r="E1347" s="17"/>
      <c r="F1347" s="17"/>
      <c r="G1347" s="17"/>
      <c r="H1347" s="17"/>
      <c r="I1347" s="17"/>
      <c r="J1347" s="17"/>
      <c r="K1347" s="17"/>
      <c r="L1347" s="17"/>
    </row>
    <row r="1348" spans="4:12" x14ac:dyDescent="0.2">
      <c r="D1348" s="16"/>
      <c r="E1348" s="17"/>
      <c r="F1348" s="17"/>
      <c r="G1348" s="17"/>
      <c r="H1348" s="17"/>
      <c r="I1348" s="17"/>
      <c r="J1348" s="17"/>
      <c r="K1348" s="17"/>
      <c r="L1348" s="17"/>
    </row>
    <row r="1349" spans="4:12" x14ac:dyDescent="0.2">
      <c r="D1349" s="16"/>
      <c r="E1349" s="17"/>
      <c r="F1349" s="17"/>
      <c r="G1349" s="17"/>
      <c r="H1349" s="17"/>
      <c r="I1349" s="17"/>
      <c r="J1349" s="17"/>
      <c r="K1349" s="17"/>
      <c r="L1349" s="17"/>
    </row>
    <row r="1350" spans="4:12" x14ac:dyDescent="0.2">
      <c r="D1350" s="16"/>
      <c r="E1350" s="17"/>
      <c r="F1350" s="17"/>
      <c r="G1350" s="17"/>
      <c r="H1350" s="17"/>
      <c r="I1350" s="17"/>
      <c r="J1350" s="17"/>
      <c r="K1350" s="17"/>
      <c r="L1350" s="17"/>
    </row>
    <row r="1351" spans="4:12" x14ac:dyDescent="0.2">
      <c r="D1351" s="16"/>
      <c r="E1351" s="17"/>
      <c r="F1351" s="17"/>
      <c r="G1351" s="17"/>
      <c r="H1351" s="17"/>
      <c r="I1351" s="17"/>
      <c r="J1351" s="17"/>
      <c r="K1351" s="17"/>
      <c r="L1351" s="17"/>
    </row>
    <row r="1352" spans="4:12" x14ac:dyDescent="0.2">
      <c r="D1352" s="16"/>
      <c r="E1352" s="17"/>
      <c r="F1352" s="17"/>
      <c r="G1352" s="17"/>
      <c r="H1352" s="17"/>
      <c r="I1352" s="17"/>
      <c r="J1352" s="17"/>
      <c r="K1352" s="17"/>
      <c r="L1352" s="17"/>
    </row>
    <row r="1353" spans="4:12" x14ac:dyDescent="0.2">
      <c r="D1353" s="16"/>
      <c r="E1353" s="17"/>
      <c r="F1353" s="17"/>
      <c r="G1353" s="17"/>
      <c r="H1353" s="17"/>
      <c r="I1353" s="17"/>
      <c r="J1353" s="17"/>
      <c r="K1353" s="17"/>
      <c r="L1353" s="17"/>
    </row>
    <row r="1354" spans="4:12" x14ac:dyDescent="0.2">
      <c r="D1354" s="16"/>
      <c r="E1354" s="17"/>
      <c r="F1354" s="17"/>
      <c r="G1354" s="17"/>
      <c r="H1354" s="17"/>
      <c r="I1354" s="17"/>
      <c r="J1354" s="17"/>
      <c r="K1354" s="17"/>
      <c r="L1354" s="17"/>
    </row>
    <row r="1355" spans="4:12" x14ac:dyDescent="0.2">
      <c r="D1355" s="16"/>
      <c r="E1355" s="17"/>
      <c r="F1355" s="17"/>
      <c r="G1355" s="17"/>
      <c r="H1355" s="17"/>
      <c r="I1355" s="17"/>
      <c r="J1355" s="17"/>
      <c r="K1355" s="17"/>
      <c r="L1355" s="17"/>
    </row>
    <row r="1356" spans="4:12" x14ac:dyDescent="0.2">
      <c r="D1356" s="16"/>
      <c r="E1356" s="17"/>
      <c r="F1356" s="17"/>
      <c r="G1356" s="17"/>
      <c r="H1356" s="17"/>
      <c r="I1356" s="17"/>
      <c r="J1356" s="17"/>
      <c r="K1356" s="17"/>
      <c r="L1356" s="17"/>
    </row>
    <row r="1357" spans="4:12" x14ac:dyDescent="0.2">
      <c r="D1357" s="16"/>
      <c r="E1357" s="17"/>
      <c r="F1357" s="17"/>
      <c r="G1357" s="17"/>
      <c r="H1357" s="17"/>
      <c r="I1357" s="17"/>
      <c r="J1357" s="17"/>
      <c r="K1357" s="17"/>
      <c r="L1357" s="17"/>
    </row>
    <row r="1358" spans="4:12" x14ac:dyDescent="0.2">
      <c r="D1358" s="16"/>
      <c r="E1358" s="17"/>
      <c r="F1358" s="17"/>
      <c r="G1358" s="17"/>
      <c r="H1358" s="17"/>
      <c r="I1358" s="17"/>
      <c r="J1358" s="17"/>
      <c r="K1358" s="17"/>
      <c r="L1358" s="17"/>
    </row>
    <row r="1359" spans="4:12" x14ac:dyDescent="0.2">
      <c r="D1359" s="16"/>
      <c r="E1359" s="17"/>
      <c r="F1359" s="17"/>
      <c r="G1359" s="17"/>
      <c r="H1359" s="17"/>
      <c r="I1359" s="17"/>
      <c r="J1359" s="17"/>
      <c r="K1359" s="17"/>
      <c r="L1359" s="17"/>
    </row>
    <row r="1360" spans="4:12" x14ac:dyDescent="0.2">
      <c r="D1360" s="16"/>
      <c r="E1360" s="17"/>
      <c r="F1360" s="17"/>
      <c r="G1360" s="17"/>
      <c r="H1360" s="17"/>
      <c r="I1360" s="17"/>
      <c r="J1360" s="17"/>
      <c r="K1360" s="17"/>
      <c r="L1360" s="17"/>
    </row>
    <row r="1361" spans="4:12" x14ac:dyDescent="0.2">
      <c r="D1361" s="16"/>
      <c r="E1361" s="17"/>
      <c r="F1361" s="17"/>
      <c r="G1361" s="17"/>
      <c r="H1361" s="17"/>
      <c r="I1361" s="17"/>
      <c r="J1361" s="17"/>
      <c r="K1361" s="17"/>
      <c r="L1361" s="17"/>
    </row>
    <row r="1362" spans="4:12" x14ac:dyDescent="0.2">
      <c r="D1362" s="16"/>
      <c r="E1362" s="17"/>
      <c r="F1362" s="17"/>
      <c r="G1362" s="17"/>
      <c r="H1362" s="17"/>
      <c r="I1362" s="17"/>
      <c r="J1362" s="17"/>
      <c r="K1362" s="17"/>
      <c r="L1362" s="17"/>
    </row>
    <row r="1363" spans="4:12" x14ac:dyDescent="0.2">
      <c r="D1363" s="16"/>
      <c r="E1363" s="17"/>
      <c r="F1363" s="17"/>
      <c r="G1363" s="17"/>
      <c r="H1363" s="17"/>
      <c r="I1363" s="17"/>
      <c r="J1363" s="17"/>
      <c r="K1363" s="17"/>
      <c r="L1363" s="17"/>
    </row>
    <row r="1364" spans="4:12" x14ac:dyDescent="0.2">
      <c r="D1364" s="16"/>
      <c r="E1364" s="17"/>
      <c r="F1364" s="17"/>
      <c r="G1364" s="17"/>
      <c r="H1364" s="17"/>
      <c r="I1364" s="17"/>
      <c r="J1364" s="17"/>
      <c r="K1364" s="17"/>
      <c r="L1364" s="17"/>
    </row>
    <row r="1365" spans="4:12" x14ac:dyDescent="0.2">
      <c r="D1365" s="16"/>
      <c r="E1365" s="17"/>
      <c r="F1365" s="17"/>
      <c r="G1365" s="17"/>
      <c r="H1365" s="17"/>
      <c r="I1365" s="17"/>
      <c r="J1365" s="17"/>
      <c r="K1365" s="17"/>
      <c r="L1365" s="17"/>
    </row>
    <row r="1366" spans="4:12" x14ac:dyDescent="0.2">
      <c r="D1366" s="16"/>
      <c r="E1366" s="17"/>
      <c r="F1366" s="17"/>
      <c r="G1366" s="17"/>
      <c r="H1366" s="17"/>
      <c r="I1366" s="17"/>
      <c r="J1366" s="17"/>
      <c r="K1366" s="17"/>
      <c r="L1366" s="17"/>
    </row>
    <row r="1367" spans="4:12" x14ac:dyDescent="0.2">
      <c r="D1367" s="16"/>
      <c r="E1367" s="17"/>
      <c r="F1367" s="17"/>
      <c r="G1367" s="17"/>
      <c r="H1367" s="17"/>
      <c r="I1367" s="17"/>
      <c r="J1367" s="17"/>
      <c r="K1367" s="17"/>
      <c r="L1367" s="17"/>
    </row>
    <row r="1368" spans="4:12" x14ac:dyDescent="0.2">
      <c r="D1368" s="16"/>
      <c r="E1368" s="17"/>
      <c r="F1368" s="17"/>
      <c r="G1368" s="17"/>
      <c r="H1368" s="17"/>
      <c r="I1368" s="17"/>
      <c r="J1368" s="17"/>
      <c r="K1368" s="17"/>
      <c r="L1368" s="17"/>
    </row>
    <row r="1369" spans="4:12" x14ac:dyDescent="0.2">
      <c r="D1369" s="16"/>
      <c r="E1369" s="17"/>
      <c r="F1369" s="17"/>
      <c r="G1369" s="17"/>
      <c r="H1369" s="17"/>
      <c r="I1369" s="17"/>
      <c r="J1369" s="17"/>
      <c r="K1369" s="17"/>
      <c r="L1369" s="17"/>
    </row>
    <row r="1370" spans="4:12" x14ac:dyDescent="0.2">
      <c r="D1370" s="16"/>
      <c r="E1370" s="17"/>
      <c r="F1370" s="17"/>
      <c r="G1370" s="17"/>
      <c r="H1370" s="17"/>
      <c r="I1370" s="17"/>
      <c r="J1370" s="17"/>
      <c r="K1370" s="17"/>
      <c r="L1370" s="17"/>
    </row>
    <row r="1371" spans="4:12" x14ac:dyDescent="0.2">
      <c r="D1371" s="16"/>
      <c r="E1371" s="17"/>
      <c r="F1371" s="17"/>
      <c r="G1371" s="17"/>
      <c r="H1371" s="17"/>
      <c r="I1371" s="17"/>
      <c r="J1371" s="17"/>
      <c r="K1371" s="17"/>
      <c r="L1371" s="17"/>
    </row>
    <row r="1372" spans="4:12" x14ac:dyDescent="0.2">
      <c r="D1372" s="16"/>
      <c r="E1372" s="17"/>
      <c r="F1372" s="17"/>
      <c r="G1372" s="17"/>
      <c r="H1372" s="17"/>
      <c r="I1372" s="17"/>
      <c r="J1372" s="17"/>
      <c r="K1372" s="17"/>
      <c r="L1372" s="17"/>
    </row>
    <row r="1373" spans="4:12" x14ac:dyDescent="0.2">
      <c r="D1373" s="16"/>
      <c r="E1373" s="17"/>
      <c r="F1373" s="17"/>
      <c r="G1373" s="17"/>
      <c r="H1373" s="17"/>
      <c r="I1373" s="17"/>
      <c r="J1373" s="17"/>
      <c r="K1373" s="17"/>
      <c r="L1373" s="17"/>
    </row>
    <row r="1374" spans="4:12" x14ac:dyDescent="0.2">
      <c r="D1374" s="16"/>
      <c r="E1374" s="17"/>
      <c r="F1374" s="17"/>
      <c r="G1374" s="17"/>
      <c r="H1374" s="17"/>
      <c r="I1374" s="17"/>
      <c r="J1374" s="17"/>
      <c r="K1374" s="17"/>
      <c r="L1374" s="17"/>
    </row>
    <row r="1375" spans="4:12" x14ac:dyDescent="0.2">
      <c r="D1375" s="16"/>
      <c r="E1375" s="17"/>
      <c r="F1375" s="17"/>
      <c r="G1375" s="17"/>
      <c r="H1375" s="17"/>
      <c r="I1375" s="17"/>
      <c r="J1375" s="17"/>
      <c r="K1375" s="17"/>
      <c r="L1375" s="17"/>
    </row>
    <row r="1376" spans="4:12" x14ac:dyDescent="0.2">
      <c r="D1376" s="16"/>
      <c r="E1376" s="17"/>
      <c r="F1376" s="17"/>
      <c r="G1376" s="17"/>
      <c r="H1376" s="17"/>
      <c r="I1376" s="17"/>
      <c r="J1376" s="17"/>
      <c r="K1376" s="17"/>
      <c r="L1376" s="17"/>
    </row>
    <row r="1377" spans="4:12" x14ac:dyDescent="0.2">
      <c r="D1377" s="16"/>
      <c r="E1377" s="17"/>
      <c r="F1377" s="17"/>
      <c r="G1377" s="17"/>
      <c r="H1377" s="17"/>
      <c r="I1377" s="17"/>
      <c r="J1377" s="17"/>
      <c r="K1377" s="17"/>
      <c r="L1377" s="17"/>
    </row>
    <row r="1378" spans="4:12" x14ac:dyDescent="0.2">
      <c r="D1378" s="16"/>
      <c r="E1378" s="17"/>
      <c r="F1378" s="17"/>
      <c r="G1378" s="17"/>
      <c r="H1378" s="17"/>
      <c r="I1378" s="17"/>
      <c r="J1378" s="17"/>
      <c r="K1378" s="17"/>
      <c r="L1378" s="17"/>
    </row>
    <row r="1379" spans="4:12" x14ac:dyDescent="0.2">
      <c r="D1379" s="16"/>
      <c r="E1379" s="17"/>
      <c r="F1379" s="17"/>
      <c r="G1379" s="17"/>
      <c r="H1379" s="17"/>
      <c r="I1379" s="17"/>
      <c r="J1379" s="17"/>
      <c r="K1379" s="17"/>
      <c r="L1379" s="17"/>
    </row>
    <row r="1380" spans="4:12" x14ac:dyDescent="0.2">
      <c r="D1380" s="16"/>
      <c r="E1380" s="17"/>
      <c r="F1380" s="17"/>
      <c r="G1380" s="17"/>
      <c r="H1380" s="17"/>
      <c r="I1380" s="17"/>
      <c r="J1380" s="17"/>
      <c r="K1380" s="17"/>
      <c r="L1380" s="17"/>
    </row>
    <row r="1381" spans="4:12" x14ac:dyDescent="0.2">
      <c r="D1381" s="16"/>
      <c r="E1381" s="17"/>
      <c r="F1381" s="17"/>
      <c r="G1381" s="17"/>
      <c r="H1381" s="17"/>
      <c r="I1381" s="17"/>
      <c r="J1381" s="17"/>
      <c r="K1381" s="17"/>
      <c r="L1381" s="17"/>
    </row>
    <row r="1382" spans="4:12" x14ac:dyDescent="0.2">
      <c r="D1382" s="16"/>
      <c r="E1382" s="17"/>
      <c r="F1382" s="17"/>
      <c r="G1382" s="17"/>
      <c r="H1382" s="17"/>
      <c r="I1382" s="17"/>
      <c r="J1382" s="17"/>
      <c r="K1382" s="17"/>
      <c r="L1382" s="17"/>
    </row>
    <row r="1383" spans="4:12" x14ac:dyDescent="0.2">
      <c r="D1383" s="16"/>
      <c r="E1383" s="17"/>
      <c r="F1383" s="17"/>
      <c r="G1383" s="17"/>
      <c r="H1383" s="17"/>
      <c r="I1383" s="17"/>
      <c r="J1383" s="17"/>
      <c r="K1383" s="17"/>
      <c r="L1383" s="17"/>
    </row>
    <row r="1384" spans="4:12" x14ac:dyDescent="0.2">
      <c r="D1384" s="16"/>
      <c r="E1384" s="17"/>
      <c r="F1384" s="17"/>
      <c r="G1384" s="17"/>
      <c r="H1384" s="17"/>
      <c r="I1384" s="17"/>
      <c r="J1384" s="17"/>
      <c r="K1384" s="17"/>
      <c r="L1384" s="17"/>
    </row>
    <row r="1385" spans="4:12" x14ac:dyDescent="0.2">
      <c r="D1385" s="16"/>
      <c r="E1385" s="17"/>
      <c r="F1385" s="17"/>
      <c r="G1385" s="17"/>
      <c r="H1385" s="17"/>
      <c r="I1385" s="17"/>
      <c r="J1385" s="17"/>
      <c r="K1385" s="17"/>
      <c r="L1385" s="17"/>
    </row>
    <row r="1386" spans="4:12" x14ac:dyDescent="0.2">
      <c r="D1386" s="16"/>
      <c r="E1386" s="17"/>
      <c r="F1386" s="17"/>
      <c r="G1386" s="17"/>
      <c r="H1386" s="17"/>
      <c r="I1386" s="17"/>
      <c r="J1386" s="17"/>
      <c r="K1386" s="17"/>
      <c r="L1386" s="17"/>
    </row>
    <row r="1387" spans="4:12" x14ac:dyDescent="0.2">
      <c r="D1387" s="16"/>
      <c r="E1387" s="17"/>
      <c r="F1387" s="17"/>
      <c r="G1387" s="17"/>
      <c r="H1387" s="17"/>
      <c r="I1387" s="17"/>
      <c r="J1387" s="17"/>
      <c r="K1387" s="17"/>
      <c r="L1387" s="17"/>
    </row>
    <row r="1388" spans="4:12" x14ac:dyDescent="0.2">
      <c r="D1388" s="16"/>
      <c r="E1388" s="17"/>
      <c r="F1388" s="17"/>
      <c r="G1388" s="17"/>
      <c r="H1388" s="17"/>
      <c r="I1388" s="17"/>
      <c r="J1388" s="17"/>
      <c r="K1388" s="17"/>
      <c r="L1388" s="17"/>
    </row>
    <row r="1389" spans="4:12" x14ac:dyDescent="0.2">
      <c r="D1389" s="16"/>
      <c r="E1389" s="17"/>
      <c r="F1389" s="17"/>
      <c r="G1389" s="17"/>
      <c r="H1389" s="17"/>
      <c r="I1389" s="17"/>
      <c r="J1389" s="17"/>
      <c r="K1389" s="17"/>
      <c r="L1389" s="17"/>
    </row>
    <row r="1390" spans="4:12" x14ac:dyDescent="0.2">
      <c r="D1390" s="16"/>
      <c r="E1390" s="17"/>
      <c r="F1390" s="17"/>
      <c r="G1390" s="17"/>
      <c r="H1390" s="17"/>
      <c r="I1390" s="17"/>
      <c r="J1390" s="17"/>
      <c r="K1390" s="17"/>
      <c r="L1390" s="17"/>
    </row>
    <row r="1391" spans="4:12" x14ac:dyDescent="0.2">
      <c r="D1391" s="16"/>
      <c r="E1391" s="17"/>
      <c r="F1391" s="17"/>
      <c r="G1391" s="17"/>
      <c r="H1391" s="17"/>
      <c r="I1391" s="17"/>
      <c r="J1391" s="17"/>
      <c r="K1391" s="17"/>
      <c r="L1391" s="17"/>
    </row>
    <row r="1392" spans="4:12" x14ac:dyDescent="0.2">
      <c r="D1392" s="16"/>
      <c r="E1392" s="17"/>
      <c r="F1392" s="17"/>
      <c r="G1392" s="17"/>
      <c r="H1392" s="17"/>
      <c r="I1392" s="17"/>
      <c r="J1392" s="17"/>
      <c r="K1392" s="17"/>
      <c r="L1392" s="17"/>
    </row>
    <row r="1393" spans="4:12" x14ac:dyDescent="0.2">
      <c r="D1393" s="16"/>
      <c r="E1393" s="17"/>
      <c r="F1393" s="17"/>
      <c r="G1393" s="17"/>
      <c r="H1393" s="17"/>
      <c r="I1393" s="17"/>
      <c r="J1393" s="17"/>
      <c r="K1393" s="17"/>
      <c r="L1393" s="17"/>
    </row>
    <row r="1394" spans="4:12" x14ac:dyDescent="0.2">
      <c r="D1394" s="16"/>
      <c r="E1394" s="17"/>
      <c r="F1394" s="17"/>
      <c r="G1394" s="17"/>
      <c r="H1394" s="17"/>
      <c r="I1394" s="17"/>
      <c r="J1394" s="17"/>
      <c r="K1394" s="17"/>
      <c r="L1394" s="17"/>
    </row>
    <row r="1395" spans="4:12" x14ac:dyDescent="0.2">
      <c r="D1395" s="16"/>
      <c r="E1395" s="17"/>
      <c r="F1395" s="17"/>
      <c r="G1395" s="17"/>
      <c r="H1395" s="17"/>
      <c r="I1395" s="17"/>
      <c r="J1395" s="17"/>
      <c r="K1395" s="17"/>
      <c r="L1395" s="17"/>
    </row>
    <row r="1396" spans="4:12" x14ac:dyDescent="0.2">
      <c r="D1396" s="16"/>
      <c r="E1396" s="17"/>
      <c r="F1396" s="17"/>
      <c r="G1396" s="17"/>
      <c r="H1396" s="17"/>
      <c r="I1396" s="17"/>
      <c r="J1396" s="17"/>
      <c r="K1396" s="17"/>
      <c r="L1396" s="17"/>
    </row>
    <row r="1397" spans="4:12" x14ac:dyDescent="0.2">
      <c r="D1397" s="16"/>
      <c r="E1397" s="17"/>
      <c r="F1397" s="17"/>
      <c r="G1397" s="17"/>
      <c r="H1397" s="17"/>
      <c r="I1397" s="17"/>
      <c r="J1397" s="17"/>
      <c r="K1397" s="17"/>
      <c r="L1397" s="17"/>
    </row>
    <row r="1398" spans="4:12" x14ac:dyDescent="0.2">
      <c r="D1398" s="16"/>
      <c r="E1398" s="17"/>
      <c r="F1398" s="17"/>
      <c r="G1398" s="17"/>
      <c r="H1398" s="17"/>
      <c r="I1398" s="17"/>
      <c r="J1398" s="17"/>
      <c r="K1398" s="17"/>
      <c r="L1398" s="17"/>
    </row>
    <row r="1399" spans="4:12" x14ac:dyDescent="0.2">
      <c r="D1399" s="16"/>
      <c r="E1399" s="17"/>
      <c r="F1399" s="17"/>
      <c r="G1399" s="17"/>
      <c r="H1399" s="17"/>
      <c r="I1399" s="17"/>
      <c r="J1399" s="17"/>
      <c r="K1399" s="17"/>
      <c r="L1399" s="17"/>
    </row>
    <row r="1400" spans="4:12" x14ac:dyDescent="0.2">
      <c r="D1400" s="16"/>
      <c r="E1400" s="17"/>
      <c r="F1400" s="17"/>
      <c r="G1400" s="17"/>
      <c r="H1400" s="17"/>
      <c r="I1400" s="17"/>
      <c r="J1400" s="17"/>
      <c r="K1400" s="17"/>
      <c r="L1400" s="17"/>
    </row>
    <row r="1401" spans="4:12" x14ac:dyDescent="0.2">
      <c r="D1401" s="16"/>
      <c r="E1401" s="17"/>
      <c r="F1401" s="17"/>
      <c r="G1401" s="17"/>
      <c r="H1401" s="17"/>
      <c r="I1401" s="17"/>
      <c r="J1401" s="17"/>
      <c r="K1401" s="17"/>
      <c r="L1401" s="17"/>
    </row>
    <row r="1402" spans="4:12" x14ac:dyDescent="0.2">
      <c r="D1402" s="16"/>
      <c r="E1402" s="17"/>
      <c r="F1402" s="17"/>
      <c r="G1402" s="17"/>
      <c r="H1402" s="17"/>
      <c r="I1402" s="17"/>
      <c r="J1402" s="17"/>
      <c r="K1402" s="17"/>
      <c r="L1402" s="17"/>
    </row>
    <row r="1403" spans="4:12" x14ac:dyDescent="0.2">
      <c r="D1403" s="16"/>
      <c r="E1403" s="17"/>
      <c r="F1403" s="17"/>
      <c r="G1403" s="17"/>
      <c r="H1403" s="17"/>
      <c r="I1403" s="17"/>
      <c r="J1403" s="17"/>
      <c r="K1403" s="17"/>
      <c r="L1403" s="17"/>
    </row>
    <row r="1404" spans="4:12" x14ac:dyDescent="0.2">
      <c r="D1404" s="16"/>
      <c r="E1404" s="17"/>
      <c r="F1404" s="17"/>
      <c r="G1404" s="17"/>
      <c r="H1404" s="17"/>
      <c r="I1404" s="17"/>
      <c r="J1404" s="17"/>
      <c r="K1404" s="17"/>
      <c r="L1404" s="17"/>
    </row>
    <row r="1405" spans="4:12" x14ac:dyDescent="0.2">
      <c r="D1405" s="16"/>
      <c r="E1405" s="17"/>
      <c r="F1405" s="17"/>
      <c r="G1405" s="17"/>
      <c r="H1405" s="17"/>
      <c r="I1405" s="17"/>
      <c r="J1405" s="17"/>
      <c r="K1405" s="17"/>
      <c r="L1405" s="17"/>
    </row>
    <row r="1406" spans="4:12" x14ac:dyDescent="0.2">
      <c r="D1406" s="16"/>
      <c r="E1406" s="17"/>
      <c r="F1406" s="17"/>
      <c r="G1406" s="17"/>
      <c r="H1406" s="17"/>
      <c r="I1406" s="17"/>
      <c r="J1406" s="17"/>
      <c r="K1406" s="17"/>
      <c r="L1406" s="17"/>
    </row>
    <row r="1407" spans="4:12" x14ac:dyDescent="0.2">
      <c r="D1407" s="16"/>
      <c r="E1407" s="17"/>
      <c r="F1407" s="17"/>
      <c r="G1407" s="17"/>
      <c r="H1407" s="17"/>
      <c r="I1407" s="17"/>
      <c r="J1407" s="17"/>
      <c r="K1407" s="17"/>
      <c r="L1407" s="17"/>
    </row>
    <row r="1408" spans="4:12" x14ac:dyDescent="0.2">
      <c r="D1408" s="16"/>
      <c r="E1408" s="17"/>
      <c r="F1408" s="17"/>
      <c r="G1408" s="17"/>
      <c r="H1408" s="17"/>
      <c r="I1408" s="17"/>
      <c r="J1408" s="17"/>
      <c r="K1408" s="17"/>
      <c r="L1408" s="17"/>
    </row>
    <row r="1409" spans="4:12" x14ac:dyDescent="0.2">
      <c r="D1409" s="16"/>
      <c r="E1409" s="17"/>
      <c r="F1409" s="17"/>
      <c r="G1409" s="17"/>
      <c r="H1409" s="17"/>
      <c r="I1409" s="17"/>
      <c r="J1409" s="17"/>
      <c r="K1409" s="17"/>
      <c r="L1409" s="17"/>
    </row>
    <row r="1410" spans="4:12" x14ac:dyDescent="0.2">
      <c r="D1410" s="16"/>
      <c r="E1410" s="17"/>
      <c r="F1410" s="17"/>
      <c r="G1410" s="17"/>
      <c r="H1410" s="17"/>
      <c r="I1410" s="17"/>
      <c r="J1410" s="17"/>
      <c r="K1410" s="17"/>
      <c r="L1410" s="17"/>
    </row>
    <row r="1411" spans="4:12" x14ac:dyDescent="0.2">
      <c r="D1411" s="16"/>
      <c r="E1411" s="17"/>
      <c r="F1411" s="17"/>
      <c r="G1411" s="17"/>
      <c r="H1411" s="17"/>
      <c r="I1411" s="17"/>
      <c r="J1411" s="17"/>
      <c r="K1411" s="17"/>
      <c r="L1411" s="17"/>
    </row>
    <row r="1412" spans="4:12" x14ac:dyDescent="0.2">
      <c r="D1412" s="16"/>
      <c r="E1412" s="17"/>
      <c r="F1412" s="17"/>
      <c r="G1412" s="17"/>
      <c r="H1412" s="17"/>
      <c r="I1412" s="17"/>
      <c r="J1412" s="17"/>
      <c r="K1412" s="17"/>
      <c r="L1412" s="17"/>
    </row>
    <row r="1413" spans="4:12" x14ac:dyDescent="0.2">
      <c r="D1413" s="16"/>
      <c r="E1413" s="17"/>
      <c r="F1413" s="17"/>
      <c r="G1413" s="17"/>
      <c r="H1413" s="17"/>
      <c r="I1413" s="17"/>
      <c r="J1413" s="17"/>
      <c r="K1413" s="17"/>
      <c r="L1413" s="17"/>
    </row>
    <row r="1414" spans="4:12" x14ac:dyDescent="0.2">
      <c r="D1414" s="16"/>
      <c r="E1414" s="17"/>
      <c r="F1414" s="17"/>
      <c r="G1414" s="17"/>
      <c r="H1414" s="17"/>
      <c r="I1414" s="17"/>
      <c r="J1414" s="17"/>
      <c r="K1414" s="17"/>
      <c r="L1414" s="17"/>
    </row>
    <row r="1415" spans="4:12" x14ac:dyDescent="0.2">
      <c r="D1415" s="16"/>
      <c r="E1415" s="17"/>
      <c r="F1415" s="17"/>
      <c r="G1415" s="17"/>
      <c r="H1415" s="17"/>
      <c r="I1415" s="17"/>
      <c r="J1415" s="17"/>
      <c r="K1415" s="17"/>
      <c r="L1415" s="17"/>
    </row>
    <row r="1416" spans="4:12" x14ac:dyDescent="0.2">
      <c r="D1416" s="16"/>
      <c r="E1416" s="17"/>
      <c r="F1416" s="17"/>
      <c r="G1416" s="17"/>
      <c r="H1416" s="17"/>
      <c r="I1416" s="17"/>
      <c r="J1416" s="17"/>
      <c r="K1416" s="17"/>
      <c r="L1416" s="17"/>
    </row>
    <row r="1417" spans="4:12" x14ac:dyDescent="0.2">
      <c r="D1417" s="16"/>
      <c r="E1417" s="17"/>
      <c r="F1417" s="17"/>
      <c r="G1417" s="17"/>
      <c r="H1417" s="17"/>
      <c r="I1417" s="17"/>
      <c r="J1417" s="17"/>
      <c r="K1417" s="17"/>
      <c r="L1417" s="17"/>
    </row>
    <row r="1418" spans="4:12" x14ac:dyDescent="0.2">
      <c r="D1418" s="16"/>
      <c r="E1418" s="17"/>
      <c r="F1418" s="17"/>
      <c r="G1418" s="17"/>
      <c r="H1418" s="17"/>
      <c r="I1418" s="17"/>
      <c r="J1418" s="17"/>
      <c r="K1418" s="17"/>
      <c r="L1418" s="17"/>
    </row>
    <row r="1419" spans="4:12" x14ac:dyDescent="0.2">
      <c r="D1419" s="16"/>
      <c r="E1419" s="17"/>
      <c r="F1419" s="17"/>
      <c r="G1419" s="17"/>
      <c r="H1419" s="17"/>
      <c r="I1419" s="17"/>
      <c r="J1419" s="17"/>
      <c r="K1419" s="17"/>
      <c r="L1419" s="17"/>
    </row>
    <row r="1420" spans="4:12" x14ac:dyDescent="0.2">
      <c r="D1420" s="16"/>
      <c r="E1420" s="17"/>
      <c r="F1420" s="17"/>
      <c r="G1420" s="17"/>
      <c r="H1420" s="17"/>
      <c r="I1420" s="17"/>
      <c r="J1420" s="17"/>
      <c r="K1420" s="17"/>
      <c r="L1420" s="17"/>
    </row>
    <row r="1421" spans="4:12" x14ac:dyDescent="0.2">
      <c r="D1421" s="16"/>
      <c r="E1421" s="17"/>
      <c r="F1421" s="17"/>
      <c r="G1421" s="17"/>
      <c r="H1421" s="17"/>
      <c r="I1421" s="17"/>
      <c r="J1421" s="17"/>
      <c r="K1421" s="17"/>
      <c r="L1421" s="17"/>
    </row>
    <row r="1422" spans="4:12" x14ac:dyDescent="0.2">
      <c r="D1422" s="16"/>
      <c r="E1422" s="17"/>
      <c r="F1422" s="17"/>
      <c r="G1422" s="17"/>
      <c r="H1422" s="17"/>
      <c r="I1422" s="17"/>
      <c r="J1422" s="17"/>
      <c r="K1422" s="17"/>
      <c r="L1422" s="17"/>
    </row>
    <row r="1423" spans="4:12" x14ac:dyDescent="0.2">
      <c r="D1423" s="16"/>
      <c r="E1423" s="17"/>
      <c r="F1423" s="17"/>
      <c r="G1423" s="17"/>
      <c r="H1423" s="17"/>
      <c r="I1423" s="17"/>
      <c r="J1423" s="17"/>
      <c r="K1423" s="17"/>
      <c r="L1423" s="17"/>
    </row>
    <row r="1424" spans="4:12" x14ac:dyDescent="0.2">
      <c r="D1424" s="16"/>
      <c r="E1424" s="17"/>
      <c r="F1424" s="17"/>
      <c r="G1424" s="17"/>
      <c r="H1424" s="17"/>
      <c r="I1424" s="17"/>
      <c r="J1424" s="17"/>
      <c r="K1424" s="17"/>
      <c r="L1424" s="17"/>
    </row>
    <row r="1425" spans="4:12" x14ac:dyDescent="0.2">
      <c r="D1425" s="16"/>
      <c r="E1425" s="17"/>
      <c r="F1425" s="17"/>
      <c r="G1425" s="17"/>
      <c r="H1425" s="17"/>
      <c r="I1425" s="17"/>
      <c r="J1425" s="17"/>
      <c r="K1425" s="17"/>
      <c r="L1425" s="17"/>
    </row>
    <row r="1426" spans="4:12" x14ac:dyDescent="0.2">
      <c r="D1426" s="16"/>
      <c r="E1426" s="17"/>
      <c r="F1426" s="17"/>
      <c r="G1426" s="17"/>
      <c r="H1426" s="17"/>
      <c r="I1426" s="17"/>
      <c r="J1426" s="17"/>
      <c r="K1426" s="17"/>
      <c r="L1426" s="17"/>
    </row>
    <row r="1427" spans="4:12" x14ac:dyDescent="0.2">
      <c r="D1427" s="16"/>
      <c r="E1427" s="17"/>
      <c r="F1427" s="17"/>
      <c r="G1427" s="17"/>
      <c r="H1427" s="17"/>
      <c r="I1427" s="17"/>
      <c r="J1427" s="17"/>
      <c r="K1427" s="17"/>
      <c r="L1427" s="17"/>
    </row>
    <row r="1428" spans="4:12" x14ac:dyDescent="0.2">
      <c r="D1428" s="16"/>
      <c r="E1428" s="17"/>
      <c r="F1428" s="17"/>
      <c r="G1428" s="17"/>
      <c r="H1428" s="17"/>
      <c r="I1428" s="17"/>
      <c r="J1428" s="17"/>
      <c r="K1428" s="17"/>
      <c r="L1428" s="17"/>
    </row>
    <row r="1429" spans="4:12" x14ac:dyDescent="0.2">
      <c r="D1429" s="16"/>
      <c r="E1429" s="17"/>
      <c r="F1429" s="17"/>
      <c r="G1429" s="17"/>
      <c r="H1429" s="17"/>
      <c r="I1429" s="17"/>
      <c r="J1429" s="17"/>
      <c r="K1429" s="17"/>
      <c r="L1429" s="17"/>
    </row>
    <row r="1430" spans="4:12" x14ac:dyDescent="0.2">
      <c r="D1430" s="16"/>
      <c r="E1430" s="17"/>
      <c r="F1430" s="17"/>
      <c r="G1430" s="17"/>
      <c r="H1430" s="17"/>
      <c r="I1430" s="17"/>
      <c r="J1430" s="17"/>
      <c r="K1430" s="17"/>
      <c r="L1430" s="17"/>
    </row>
    <row r="1431" spans="4:12" x14ac:dyDescent="0.2">
      <c r="D1431" s="16"/>
      <c r="E1431" s="17"/>
      <c r="F1431" s="17"/>
      <c r="G1431" s="17"/>
      <c r="H1431" s="17"/>
      <c r="I1431" s="17"/>
      <c r="J1431" s="17"/>
      <c r="K1431" s="17"/>
      <c r="L1431" s="17"/>
    </row>
    <row r="1432" spans="4:12" x14ac:dyDescent="0.2">
      <c r="D1432" s="16"/>
      <c r="E1432" s="17"/>
      <c r="F1432" s="17"/>
      <c r="G1432" s="17"/>
      <c r="H1432" s="17"/>
      <c r="I1432" s="17"/>
      <c r="J1432" s="17"/>
      <c r="K1432" s="17"/>
      <c r="L1432" s="17"/>
    </row>
    <row r="1433" spans="4:12" x14ac:dyDescent="0.2">
      <c r="D1433" s="16"/>
      <c r="E1433" s="17"/>
      <c r="F1433" s="17"/>
      <c r="G1433" s="17"/>
      <c r="H1433" s="17"/>
      <c r="I1433" s="17"/>
      <c r="J1433" s="17"/>
      <c r="K1433" s="17"/>
      <c r="L1433" s="17"/>
    </row>
    <row r="1434" spans="4:12" x14ac:dyDescent="0.2">
      <c r="D1434" s="16"/>
      <c r="E1434" s="17"/>
      <c r="F1434" s="17"/>
      <c r="G1434" s="17"/>
      <c r="H1434" s="17"/>
      <c r="I1434" s="17"/>
      <c r="J1434" s="17"/>
      <c r="K1434" s="17"/>
      <c r="L1434" s="17"/>
    </row>
    <row r="1435" spans="4:12" x14ac:dyDescent="0.2">
      <c r="D1435" s="16"/>
      <c r="E1435" s="17"/>
      <c r="F1435" s="17"/>
      <c r="G1435" s="17"/>
      <c r="H1435" s="17"/>
      <c r="I1435" s="17"/>
      <c r="J1435" s="17"/>
      <c r="K1435" s="17"/>
      <c r="L1435" s="17"/>
    </row>
    <row r="1436" spans="4:12" x14ac:dyDescent="0.2">
      <c r="D1436" s="16"/>
      <c r="E1436" s="17"/>
      <c r="F1436" s="17"/>
      <c r="G1436" s="17"/>
      <c r="H1436" s="17"/>
      <c r="I1436" s="17"/>
      <c r="J1436" s="17"/>
      <c r="K1436" s="17"/>
      <c r="L1436" s="17"/>
    </row>
    <row r="1437" spans="4:12" x14ac:dyDescent="0.2">
      <c r="D1437" s="16"/>
      <c r="E1437" s="17"/>
      <c r="F1437" s="17"/>
      <c r="G1437" s="17"/>
      <c r="H1437" s="17"/>
      <c r="I1437" s="17"/>
      <c r="J1437" s="17"/>
      <c r="K1437" s="17"/>
      <c r="L1437" s="17"/>
    </row>
    <row r="1438" spans="4:12" x14ac:dyDescent="0.2">
      <c r="D1438" s="16"/>
      <c r="E1438" s="17"/>
      <c r="F1438" s="17"/>
      <c r="G1438" s="17"/>
      <c r="H1438" s="17"/>
      <c r="I1438" s="17"/>
      <c r="J1438" s="17"/>
      <c r="K1438" s="17"/>
      <c r="L1438" s="17"/>
    </row>
    <row r="1439" spans="4:12" x14ac:dyDescent="0.2">
      <c r="D1439" s="16"/>
      <c r="E1439" s="17"/>
      <c r="F1439" s="17"/>
      <c r="G1439" s="17"/>
      <c r="H1439" s="17"/>
      <c r="I1439" s="17"/>
      <c r="J1439" s="17"/>
      <c r="K1439" s="17"/>
      <c r="L1439" s="17"/>
    </row>
    <row r="1440" spans="4:12" x14ac:dyDescent="0.2">
      <c r="D1440" s="16"/>
      <c r="E1440" s="17"/>
      <c r="F1440" s="17"/>
      <c r="G1440" s="17"/>
      <c r="H1440" s="17"/>
      <c r="I1440" s="17"/>
      <c r="J1440" s="17"/>
      <c r="K1440" s="17"/>
      <c r="L1440" s="17"/>
    </row>
    <row r="1441" spans="4:12" x14ac:dyDescent="0.2">
      <c r="D1441" s="16"/>
      <c r="E1441" s="17"/>
      <c r="F1441" s="17"/>
      <c r="G1441" s="17"/>
      <c r="H1441" s="17"/>
      <c r="I1441" s="17"/>
      <c r="J1441" s="17"/>
      <c r="K1441" s="17"/>
      <c r="L1441" s="17"/>
    </row>
    <row r="1442" spans="4:12" x14ac:dyDescent="0.2">
      <c r="D1442" s="16"/>
      <c r="E1442" s="17"/>
      <c r="F1442" s="17"/>
      <c r="G1442" s="17"/>
      <c r="H1442" s="17"/>
      <c r="I1442" s="17"/>
      <c r="J1442" s="17"/>
      <c r="K1442" s="17"/>
      <c r="L1442" s="17"/>
    </row>
    <row r="1443" spans="4:12" x14ac:dyDescent="0.2">
      <c r="D1443" s="16"/>
      <c r="E1443" s="17"/>
      <c r="F1443" s="17"/>
      <c r="G1443" s="17"/>
      <c r="H1443" s="17"/>
      <c r="I1443" s="17"/>
      <c r="J1443" s="17"/>
      <c r="K1443" s="17"/>
      <c r="L1443" s="17"/>
    </row>
    <row r="1444" spans="4:12" x14ac:dyDescent="0.2">
      <c r="D1444" s="16"/>
      <c r="E1444" s="17"/>
      <c r="F1444" s="17"/>
      <c r="G1444" s="17"/>
      <c r="H1444" s="17"/>
      <c r="I1444" s="17"/>
      <c r="J1444" s="17"/>
      <c r="K1444" s="17"/>
      <c r="L1444" s="17"/>
    </row>
    <row r="1445" spans="4:12" x14ac:dyDescent="0.2">
      <c r="D1445" s="16"/>
      <c r="E1445" s="17"/>
      <c r="F1445" s="17"/>
      <c r="G1445" s="17"/>
      <c r="H1445" s="17"/>
      <c r="I1445" s="17"/>
      <c r="J1445" s="17"/>
      <c r="K1445" s="17"/>
      <c r="L1445" s="17"/>
    </row>
    <row r="1446" spans="4:12" x14ac:dyDescent="0.2">
      <c r="D1446" s="16"/>
      <c r="E1446" s="17"/>
      <c r="F1446" s="17"/>
      <c r="G1446" s="17"/>
      <c r="H1446" s="17"/>
      <c r="I1446" s="17"/>
      <c r="J1446" s="17"/>
      <c r="K1446" s="17"/>
      <c r="L1446" s="17"/>
    </row>
    <row r="1447" spans="4:12" x14ac:dyDescent="0.2">
      <c r="D1447" s="16"/>
      <c r="E1447" s="17"/>
      <c r="F1447" s="17"/>
      <c r="G1447" s="17"/>
      <c r="H1447" s="17"/>
      <c r="I1447" s="17"/>
      <c r="J1447" s="17"/>
      <c r="K1447" s="17"/>
      <c r="L1447" s="17"/>
    </row>
    <row r="1448" spans="4:12" x14ac:dyDescent="0.2">
      <c r="D1448" s="16"/>
      <c r="E1448" s="17"/>
      <c r="F1448" s="17"/>
      <c r="G1448" s="17"/>
      <c r="H1448" s="17"/>
      <c r="I1448" s="17"/>
      <c r="J1448" s="17"/>
      <c r="K1448" s="17"/>
      <c r="L1448" s="17"/>
    </row>
    <row r="1449" spans="4:12" x14ac:dyDescent="0.2">
      <c r="D1449" s="16"/>
      <c r="E1449" s="17"/>
      <c r="F1449" s="17"/>
      <c r="G1449" s="17"/>
      <c r="H1449" s="17"/>
      <c r="I1449" s="17"/>
      <c r="J1449" s="17"/>
      <c r="K1449" s="17"/>
      <c r="L1449" s="17"/>
    </row>
    <row r="1450" spans="4:12" x14ac:dyDescent="0.2">
      <c r="D1450" s="16"/>
      <c r="E1450" s="17"/>
      <c r="F1450" s="17"/>
      <c r="G1450" s="17"/>
      <c r="H1450" s="17"/>
      <c r="I1450" s="17"/>
      <c r="J1450" s="17"/>
      <c r="K1450" s="17"/>
      <c r="L1450" s="17"/>
    </row>
    <row r="1451" spans="4:12" x14ac:dyDescent="0.2">
      <c r="D1451" s="16"/>
      <c r="E1451" s="17"/>
      <c r="F1451" s="17"/>
      <c r="G1451" s="17"/>
      <c r="H1451" s="17"/>
      <c r="I1451" s="17"/>
      <c r="J1451" s="17"/>
      <c r="K1451" s="17"/>
      <c r="L1451" s="17"/>
    </row>
    <row r="1452" spans="4:12" x14ac:dyDescent="0.2">
      <c r="D1452" s="16"/>
      <c r="E1452" s="17"/>
      <c r="F1452" s="17"/>
      <c r="G1452" s="17"/>
      <c r="H1452" s="17"/>
      <c r="I1452" s="17"/>
      <c r="J1452" s="17"/>
      <c r="K1452" s="17"/>
      <c r="L1452" s="17"/>
    </row>
    <row r="1453" spans="4:12" x14ac:dyDescent="0.2">
      <c r="D1453" s="16"/>
      <c r="E1453" s="17"/>
      <c r="F1453" s="17"/>
      <c r="G1453" s="17"/>
      <c r="H1453" s="17"/>
      <c r="I1453" s="17"/>
      <c r="J1453" s="17"/>
      <c r="K1453" s="17"/>
      <c r="L1453" s="17"/>
    </row>
    <row r="1454" spans="4:12" x14ac:dyDescent="0.2">
      <c r="D1454" s="16"/>
      <c r="E1454" s="17"/>
      <c r="F1454" s="17"/>
      <c r="G1454" s="17"/>
      <c r="H1454" s="17"/>
      <c r="I1454" s="17"/>
      <c r="J1454" s="17"/>
      <c r="K1454" s="17"/>
      <c r="L1454" s="17"/>
    </row>
    <row r="1455" spans="4:12" x14ac:dyDescent="0.2">
      <c r="D1455" s="16"/>
      <c r="E1455" s="17"/>
      <c r="F1455" s="17"/>
      <c r="G1455" s="17"/>
      <c r="H1455" s="17"/>
      <c r="I1455" s="17"/>
      <c r="J1455" s="17"/>
      <c r="K1455" s="17"/>
      <c r="L1455" s="17"/>
    </row>
    <row r="1456" spans="4:12" x14ac:dyDescent="0.2">
      <c r="D1456" s="16"/>
      <c r="E1456" s="17"/>
      <c r="F1456" s="17"/>
      <c r="G1456" s="17"/>
      <c r="H1456" s="17"/>
      <c r="I1456" s="17"/>
      <c r="J1456" s="17"/>
      <c r="K1456" s="17"/>
      <c r="L1456" s="17"/>
    </row>
    <row r="1457" spans="4:12" x14ac:dyDescent="0.2">
      <c r="D1457" s="16"/>
      <c r="E1457" s="17"/>
      <c r="F1457" s="17"/>
      <c r="G1457" s="17"/>
      <c r="H1457" s="17"/>
      <c r="I1457" s="17"/>
      <c r="J1457" s="17"/>
      <c r="K1457" s="17"/>
      <c r="L1457" s="17"/>
    </row>
    <row r="1458" spans="4:12" x14ac:dyDescent="0.2">
      <c r="D1458" s="16"/>
      <c r="E1458" s="17"/>
      <c r="F1458" s="17"/>
      <c r="G1458" s="17"/>
      <c r="H1458" s="17"/>
      <c r="I1458" s="17"/>
      <c r="J1458" s="17"/>
      <c r="K1458" s="17"/>
      <c r="L1458" s="17"/>
    </row>
    <row r="1459" spans="4:12" x14ac:dyDescent="0.2">
      <c r="D1459" s="16"/>
      <c r="E1459" s="17"/>
      <c r="F1459" s="17"/>
      <c r="G1459" s="17"/>
      <c r="H1459" s="17"/>
      <c r="I1459" s="17"/>
      <c r="J1459" s="17"/>
      <c r="K1459" s="17"/>
      <c r="L1459" s="17"/>
    </row>
    <row r="1460" spans="4:12" x14ac:dyDescent="0.2">
      <c r="D1460" s="16"/>
      <c r="E1460" s="17"/>
      <c r="F1460" s="17"/>
      <c r="G1460" s="17"/>
      <c r="H1460" s="17"/>
      <c r="I1460" s="17"/>
      <c r="J1460" s="17"/>
      <c r="K1460" s="17"/>
      <c r="L1460" s="17"/>
    </row>
    <row r="1461" spans="4:12" x14ac:dyDescent="0.2">
      <c r="D1461" s="16"/>
      <c r="E1461" s="17"/>
      <c r="F1461" s="17"/>
      <c r="G1461" s="17"/>
      <c r="H1461" s="17"/>
      <c r="I1461" s="17"/>
      <c r="J1461" s="17"/>
      <c r="K1461" s="17"/>
      <c r="L1461" s="17"/>
    </row>
    <row r="1462" spans="4:12" x14ac:dyDescent="0.2">
      <c r="D1462" s="16"/>
      <c r="E1462" s="17"/>
      <c r="F1462" s="17"/>
      <c r="G1462" s="17"/>
      <c r="H1462" s="17"/>
      <c r="I1462" s="17"/>
      <c r="J1462" s="17"/>
      <c r="K1462" s="17"/>
      <c r="L1462" s="17"/>
    </row>
    <row r="1463" spans="4:12" x14ac:dyDescent="0.2">
      <c r="D1463" s="16"/>
      <c r="E1463" s="17"/>
      <c r="F1463" s="17"/>
      <c r="G1463" s="17"/>
      <c r="H1463" s="17"/>
      <c r="I1463" s="17"/>
      <c r="J1463" s="17"/>
      <c r="K1463" s="17"/>
      <c r="L1463" s="17"/>
    </row>
    <row r="1464" spans="4:12" x14ac:dyDescent="0.2">
      <c r="D1464" s="16"/>
      <c r="E1464" s="17"/>
      <c r="F1464" s="17"/>
      <c r="G1464" s="17"/>
      <c r="H1464" s="17"/>
      <c r="I1464" s="17"/>
      <c r="J1464" s="17"/>
      <c r="K1464" s="17"/>
      <c r="L1464" s="17"/>
    </row>
    <row r="1465" spans="4:12" x14ac:dyDescent="0.2">
      <c r="D1465" s="16"/>
      <c r="E1465" s="17"/>
      <c r="F1465" s="17"/>
      <c r="G1465" s="17"/>
      <c r="H1465" s="17"/>
      <c r="I1465" s="17"/>
      <c r="J1465" s="17"/>
      <c r="K1465" s="17"/>
      <c r="L1465" s="17"/>
    </row>
    <row r="1466" spans="4:12" x14ac:dyDescent="0.2">
      <c r="D1466" s="16"/>
      <c r="E1466" s="17"/>
      <c r="F1466" s="17"/>
      <c r="G1466" s="17"/>
      <c r="H1466" s="17"/>
      <c r="I1466" s="17"/>
      <c r="J1466" s="17"/>
      <c r="K1466" s="17"/>
      <c r="L1466" s="17"/>
    </row>
    <row r="1467" spans="4:12" x14ac:dyDescent="0.2">
      <c r="D1467" s="16"/>
      <c r="E1467" s="17"/>
      <c r="F1467" s="17"/>
      <c r="G1467" s="17"/>
      <c r="H1467" s="17"/>
      <c r="I1467" s="17"/>
      <c r="J1467" s="17"/>
      <c r="K1467" s="17"/>
      <c r="L1467" s="17"/>
    </row>
    <row r="1468" spans="4:12" x14ac:dyDescent="0.2">
      <c r="D1468" s="16"/>
      <c r="E1468" s="17"/>
      <c r="F1468" s="17"/>
      <c r="G1468" s="17"/>
      <c r="H1468" s="17"/>
      <c r="I1468" s="17"/>
      <c r="J1468" s="17"/>
      <c r="K1468" s="17"/>
      <c r="L1468" s="17"/>
    </row>
    <row r="1469" spans="4:12" x14ac:dyDescent="0.2">
      <c r="D1469" s="16"/>
      <c r="E1469" s="17"/>
      <c r="F1469" s="17"/>
      <c r="G1469" s="17"/>
      <c r="H1469" s="17"/>
      <c r="I1469" s="17"/>
      <c r="J1469" s="17"/>
      <c r="K1469" s="17"/>
      <c r="L1469" s="17"/>
    </row>
    <row r="1470" spans="4:12" x14ac:dyDescent="0.2">
      <c r="D1470" s="16"/>
      <c r="E1470" s="17"/>
      <c r="F1470" s="17"/>
      <c r="G1470" s="17"/>
      <c r="H1470" s="17"/>
      <c r="I1470" s="17"/>
      <c r="J1470" s="17"/>
      <c r="K1470" s="17"/>
      <c r="L1470" s="17"/>
    </row>
    <row r="1471" spans="4:12" x14ac:dyDescent="0.2">
      <c r="D1471" s="16"/>
      <c r="E1471" s="17"/>
      <c r="F1471" s="17"/>
      <c r="G1471" s="17"/>
      <c r="H1471" s="17"/>
      <c r="I1471" s="17"/>
      <c r="J1471" s="17"/>
      <c r="K1471" s="17"/>
      <c r="L1471" s="17"/>
    </row>
    <row r="1472" spans="4:12" x14ac:dyDescent="0.2">
      <c r="D1472" s="16"/>
      <c r="E1472" s="17"/>
      <c r="F1472" s="17"/>
      <c r="G1472" s="17"/>
      <c r="H1472" s="17"/>
      <c r="I1472" s="17"/>
      <c r="J1472" s="17"/>
      <c r="K1472" s="17"/>
      <c r="L1472" s="17"/>
    </row>
    <row r="1473" spans="4:12" x14ac:dyDescent="0.2">
      <c r="D1473" s="16"/>
      <c r="E1473" s="17"/>
      <c r="F1473" s="17"/>
      <c r="G1473" s="17"/>
      <c r="H1473" s="17"/>
      <c r="I1473" s="17"/>
      <c r="J1473" s="17"/>
      <c r="K1473" s="17"/>
      <c r="L1473" s="17"/>
    </row>
    <row r="1474" spans="4:12" x14ac:dyDescent="0.2">
      <c r="D1474" s="16"/>
      <c r="E1474" s="17"/>
      <c r="F1474" s="17"/>
      <c r="G1474" s="17"/>
      <c r="H1474" s="17"/>
      <c r="I1474" s="17"/>
      <c r="J1474" s="17"/>
      <c r="K1474" s="17"/>
      <c r="L1474" s="17"/>
    </row>
    <row r="1475" spans="4:12" x14ac:dyDescent="0.2">
      <c r="D1475" s="16"/>
      <c r="E1475" s="17"/>
      <c r="F1475" s="17"/>
      <c r="G1475" s="17"/>
      <c r="H1475" s="17"/>
      <c r="I1475" s="17"/>
      <c r="J1475" s="17"/>
      <c r="K1475" s="17"/>
      <c r="L1475" s="17"/>
    </row>
    <row r="1476" spans="4:12" x14ac:dyDescent="0.2">
      <c r="D1476" s="16"/>
      <c r="E1476" s="17"/>
      <c r="F1476" s="17"/>
      <c r="G1476" s="17"/>
      <c r="H1476" s="17"/>
      <c r="I1476" s="17"/>
      <c r="J1476" s="17"/>
      <c r="K1476" s="17"/>
      <c r="L1476" s="17"/>
    </row>
    <row r="1477" spans="4:12" x14ac:dyDescent="0.2">
      <c r="D1477" s="16"/>
      <c r="E1477" s="17"/>
      <c r="F1477" s="17"/>
      <c r="G1477" s="17"/>
      <c r="H1477" s="17"/>
      <c r="I1477" s="17"/>
      <c r="J1477" s="17"/>
      <c r="K1477" s="17"/>
      <c r="L1477" s="17"/>
    </row>
    <row r="1478" spans="4:12" x14ac:dyDescent="0.2">
      <c r="D1478" s="16"/>
      <c r="E1478" s="17"/>
      <c r="F1478" s="17"/>
      <c r="G1478" s="17"/>
      <c r="H1478" s="17"/>
      <c r="I1478" s="17"/>
      <c r="J1478" s="17"/>
      <c r="K1478" s="17"/>
      <c r="L1478" s="17"/>
    </row>
    <row r="1479" spans="4:12" x14ac:dyDescent="0.2">
      <c r="D1479" s="16"/>
      <c r="E1479" s="17"/>
      <c r="F1479" s="17"/>
      <c r="G1479" s="17"/>
      <c r="H1479" s="17"/>
      <c r="I1479" s="17"/>
      <c r="J1479" s="17"/>
      <c r="K1479" s="17"/>
      <c r="L1479" s="17"/>
    </row>
    <row r="1480" spans="4:12" x14ac:dyDescent="0.2">
      <c r="D1480" s="16"/>
      <c r="E1480" s="17"/>
      <c r="F1480" s="17"/>
      <c r="G1480" s="17"/>
      <c r="H1480" s="17"/>
      <c r="I1480" s="17"/>
      <c r="J1480" s="17"/>
      <c r="K1480" s="17"/>
      <c r="L1480" s="17"/>
    </row>
    <row r="1481" spans="4:12" x14ac:dyDescent="0.2">
      <c r="D1481" s="16"/>
      <c r="E1481" s="17"/>
      <c r="F1481" s="17"/>
      <c r="G1481" s="17"/>
      <c r="H1481" s="17"/>
      <c r="I1481" s="17"/>
      <c r="J1481" s="17"/>
      <c r="K1481" s="17"/>
      <c r="L1481" s="17"/>
    </row>
    <row r="1482" spans="4:12" x14ac:dyDescent="0.2">
      <c r="D1482" s="16"/>
      <c r="E1482" s="17"/>
      <c r="F1482" s="17"/>
      <c r="G1482" s="17"/>
      <c r="H1482" s="17"/>
      <c r="I1482" s="17"/>
      <c r="J1482" s="17"/>
      <c r="K1482" s="17"/>
      <c r="L1482" s="17"/>
    </row>
    <row r="1483" spans="4:12" x14ac:dyDescent="0.2">
      <c r="D1483" s="16"/>
      <c r="E1483" s="17"/>
      <c r="F1483" s="17"/>
      <c r="G1483" s="17"/>
      <c r="H1483" s="17"/>
      <c r="I1483" s="17"/>
      <c r="J1483" s="17"/>
      <c r="K1483" s="17"/>
      <c r="L1483" s="17"/>
    </row>
    <row r="1484" spans="4:12" x14ac:dyDescent="0.2">
      <c r="D1484" s="16"/>
      <c r="E1484" s="17"/>
      <c r="F1484" s="17"/>
      <c r="G1484" s="17"/>
      <c r="H1484" s="17"/>
      <c r="I1484" s="17"/>
      <c r="J1484" s="17"/>
      <c r="K1484" s="17"/>
      <c r="L1484" s="17"/>
    </row>
    <row r="1485" spans="4:12" x14ac:dyDescent="0.2">
      <c r="D1485" s="16"/>
      <c r="E1485" s="17"/>
      <c r="F1485" s="17"/>
      <c r="G1485" s="17"/>
      <c r="H1485" s="17"/>
      <c r="I1485" s="17"/>
      <c r="J1485" s="17"/>
      <c r="K1485" s="17"/>
      <c r="L1485" s="17"/>
    </row>
    <row r="1486" spans="4:12" x14ac:dyDescent="0.2">
      <c r="D1486" s="16"/>
      <c r="E1486" s="17"/>
      <c r="F1486" s="17"/>
      <c r="G1486" s="17"/>
      <c r="H1486" s="17"/>
      <c r="I1486" s="17"/>
      <c r="J1486" s="17"/>
      <c r="K1486" s="17"/>
      <c r="L1486" s="17"/>
    </row>
    <row r="1487" spans="4:12" x14ac:dyDescent="0.2">
      <c r="D1487" s="16"/>
      <c r="E1487" s="17"/>
      <c r="F1487" s="17"/>
      <c r="G1487" s="17"/>
      <c r="H1487" s="17"/>
      <c r="I1487" s="17"/>
      <c r="J1487" s="17"/>
      <c r="K1487" s="17"/>
      <c r="L1487" s="17"/>
    </row>
    <row r="1488" spans="4:12" x14ac:dyDescent="0.2">
      <c r="D1488" s="16"/>
      <c r="E1488" s="17"/>
      <c r="F1488" s="17"/>
      <c r="G1488" s="17"/>
      <c r="H1488" s="17"/>
      <c r="I1488" s="17"/>
      <c r="J1488" s="17"/>
      <c r="K1488" s="17"/>
      <c r="L1488" s="17"/>
    </row>
    <row r="1489" spans="4:12" x14ac:dyDescent="0.2">
      <c r="D1489" s="16"/>
      <c r="E1489" s="17"/>
      <c r="F1489" s="17"/>
      <c r="G1489" s="17"/>
      <c r="H1489" s="17"/>
      <c r="I1489" s="17"/>
      <c r="J1489" s="17"/>
      <c r="K1489" s="17"/>
      <c r="L1489" s="17"/>
    </row>
    <row r="1490" spans="4:12" x14ac:dyDescent="0.2">
      <c r="D1490" s="16"/>
      <c r="E1490" s="17"/>
      <c r="F1490" s="17"/>
      <c r="G1490" s="17"/>
      <c r="H1490" s="17"/>
      <c r="I1490" s="17"/>
      <c r="J1490" s="17"/>
      <c r="K1490" s="17"/>
      <c r="L1490" s="17"/>
    </row>
    <row r="1491" spans="4:12" x14ac:dyDescent="0.2">
      <c r="D1491" s="16"/>
      <c r="E1491" s="17"/>
      <c r="F1491" s="17"/>
      <c r="G1491" s="17"/>
      <c r="H1491" s="17"/>
      <c r="I1491" s="17"/>
      <c r="J1491" s="17"/>
      <c r="K1491" s="17"/>
      <c r="L1491" s="17"/>
    </row>
    <row r="1492" spans="4:12" x14ac:dyDescent="0.2">
      <c r="D1492" s="16"/>
      <c r="E1492" s="17"/>
      <c r="F1492" s="17"/>
      <c r="G1492" s="17"/>
      <c r="H1492" s="17"/>
      <c r="I1492" s="17"/>
      <c r="J1492" s="17"/>
      <c r="K1492" s="17"/>
      <c r="L1492" s="17"/>
    </row>
    <row r="1493" spans="4:12" x14ac:dyDescent="0.2">
      <c r="D1493" s="16"/>
      <c r="E1493" s="17"/>
      <c r="F1493" s="17"/>
      <c r="G1493" s="17"/>
      <c r="H1493" s="17"/>
      <c r="I1493" s="17"/>
      <c r="J1493" s="17"/>
      <c r="K1493" s="17"/>
      <c r="L1493" s="17"/>
    </row>
    <row r="1494" spans="4:12" x14ac:dyDescent="0.2">
      <c r="D1494" s="16"/>
      <c r="E1494" s="17"/>
      <c r="F1494" s="17"/>
      <c r="G1494" s="17"/>
      <c r="H1494" s="17"/>
      <c r="I1494" s="17"/>
      <c r="J1494" s="17"/>
      <c r="K1494" s="17"/>
      <c r="L1494" s="17"/>
    </row>
    <row r="1495" spans="4:12" x14ac:dyDescent="0.2">
      <c r="D1495" s="16"/>
      <c r="E1495" s="17"/>
      <c r="F1495" s="17"/>
      <c r="G1495" s="17"/>
      <c r="H1495" s="17"/>
      <c r="I1495" s="17"/>
      <c r="J1495" s="17"/>
      <c r="K1495" s="17"/>
      <c r="L1495" s="17"/>
    </row>
    <row r="1496" spans="4:12" x14ac:dyDescent="0.2">
      <c r="D1496" s="16"/>
      <c r="E1496" s="17"/>
      <c r="F1496" s="17"/>
      <c r="G1496" s="17"/>
      <c r="H1496" s="17"/>
      <c r="I1496" s="17"/>
      <c r="J1496" s="17"/>
      <c r="K1496" s="17"/>
      <c r="L1496" s="17"/>
    </row>
    <row r="1497" spans="4:12" x14ac:dyDescent="0.2">
      <c r="D1497" s="16"/>
      <c r="E1497" s="17"/>
      <c r="F1497" s="17"/>
      <c r="G1497" s="17"/>
      <c r="H1497" s="17"/>
      <c r="I1497" s="17"/>
      <c r="J1497" s="17"/>
      <c r="K1497" s="17"/>
      <c r="L1497" s="17"/>
    </row>
    <row r="1498" spans="4:12" x14ac:dyDescent="0.2">
      <c r="D1498" s="16"/>
      <c r="E1498" s="17"/>
      <c r="F1498" s="17"/>
      <c r="G1498" s="17"/>
      <c r="H1498" s="17"/>
      <c r="I1498" s="17"/>
      <c r="J1498" s="17"/>
      <c r="K1498" s="17"/>
      <c r="L1498" s="17"/>
    </row>
    <row r="1499" spans="4:12" x14ac:dyDescent="0.2">
      <c r="D1499" s="16"/>
      <c r="E1499" s="17"/>
      <c r="F1499" s="17"/>
      <c r="G1499" s="17"/>
      <c r="H1499" s="17"/>
      <c r="I1499" s="17"/>
      <c r="J1499" s="17"/>
      <c r="K1499" s="17"/>
      <c r="L1499" s="17"/>
    </row>
    <row r="1500" spans="4:12" x14ac:dyDescent="0.2">
      <c r="D1500" s="16"/>
      <c r="E1500" s="17"/>
      <c r="F1500" s="17"/>
      <c r="G1500" s="17"/>
      <c r="H1500" s="17"/>
      <c r="I1500" s="17"/>
      <c r="J1500" s="17"/>
      <c r="K1500" s="17"/>
      <c r="L1500" s="17"/>
    </row>
    <row r="1501" spans="4:12" x14ac:dyDescent="0.2">
      <c r="D1501" s="16"/>
      <c r="E1501" s="17"/>
      <c r="F1501" s="17"/>
      <c r="G1501" s="17"/>
      <c r="H1501" s="17"/>
      <c r="I1501" s="17"/>
      <c r="J1501" s="17"/>
      <c r="K1501" s="17"/>
      <c r="L1501" s="17"/>
    </row>
    <row r="1502" spans="4:12" x14ac:dyDescent="0.2">
      <c r="D1502" s="16"/>
      <c r="E1502" s="17"/>
      <c r="F1502" s="17"/>
      <c r="G1502" s="17"/>
      <c r="H1502" s="17"/>
      <c r="I1502" s="17"/>
      <c r="J1502" s="17"/>
      <c r="K1502" s="17"/>
      <c r="L1502" s="17"/>
    </row>
    <row r="1503" spans="4:12" x14ac:dyDescent="0.2">
      <c r="D1503" s="16"/>
      <c r="E1503" s="17"/>
      <c r="F1503" s="17"/>
      <c r="G1503" s="17"/>
      <c r="H1503" s="17"/>
      <c r="I1503" s="17"/>
      <c r="J1503" s="17"/>
      <c r="K1503" s="17"/>
      <c r="L1503" s="17"/>
    </row>
    <row r="1504" spans="4:12" x14ac:dyDescent="0.2">
      <c r="D1504" s="16"/>
      <c r="E1504" s="17"/>
      <c r="F1504" s="17"/>
      <c r="G1504" s="17"/>
      <c r="H1504" s="17"/>
      <c r="I1504" s="17"/>
      <c r="J1504" s="17"/>
      <c r="K1504" s="17"/>
      <c r="L1504" s="17"/>
    </row>
    <row r="1505" spans="4:12" x14ac:dyDescent="0.2">
      <c r="D1505" s="16"/>
      <c r="E1505" s="17"/>
      <c r="F1505" s="17"/>
      <c r="G1505" s="17"/>
      <c r="H1505" s="17"/>
      <c r="I1505" s="17"/>
      <c r="J1505" s="17"/>
      <c r="K1505" s="17"/>
      <c r="L1505" s="17"/>
    </row>
    <row r="1506" spans="4:12" x14ac:dyDescent="0.2">
      <c r="D1506" s="16"/>
      <c r="E1506" s="17"/>
      <c r="F1506" s="17"/>
      <c r="G1506" s="17"/>
      <c r="H1506" s="17"/>
      <c r="I1506" s="17"/>
      <c r="J1506" s="17"/>
      <c r="K1506" s="17"/>
      <c r="L1506" s="17"/>
    </row>
    <row r="1507" spans="4:12" x14ac:dyDescent="0.2">
      <c r="D1507" s="16"/>
      <c r="E1507" s="17"/>
      <c r="F1507" s="17"/>
      <c r="G1507" s="17"/>
      <c r="H1507" s="17"/>
      <c r="I1507" s="17"/>
      <c r="J1507" s="17"/>
      <c r="K1507" s="17"/>
      <c r="L1507" s="17"/>
    </row>
    <row r="1508" spans="4:12" x14ac:dyDescent="0.2">
      <c r="D1508" s="16"/>
      <c r="E1508" s="17"/>
      <c r="F1508" s="17"/>
      <c r="G1508" s="17"/>
      <c r="H1508" s="17"/>
      <c r="I1508" s="17"/>
      <c r="J1508" s="17"/>
      <c r="K1508" s="17"/>
      <c r="L1508" s="17"/>
    </row>
    <row r="1509" spans="4:12" x14ac:dyDescent="0.2">
      <c r="D1509" s="16"/>
      <c r="E1509" s="17"/>
      <c r="F1509" s="17"/>
      <c r="G1509" s="17"/>
      <c r="H1509" s="17"/>
      <c r="I1509" s="17"/>
      <c r="J1509" s="17"/>
      <c r="K1509" s="17"/>
      <c r="L1509" s="17"/>
    </row>
    <row r="1510" spans="4:12" x14ac:dyDescent="0.2">
      <c r="D1510" s="16"/>
      <c r="E1510" s="17"/>
      <c r="F1510" s="17"/>
      <c r="G1510" s="17"/>
      <c r="H1510" s="17"/>
      <c r="I1510" s="17"/>
      <c r="J1510" s="17"/>
      <c r="K1510" s="17"/>
      <c r="L1510" s="17"/>
    </row>
    <row r="1511" spans="4:12" x14ac:dyDescent="0.2">
      <c r="D1511" s="16"/>
      <c r="E1511" s="17"/>
      <c r="F1511" s="17"/>
      <c r="G1511" s="17"/>
      <c r="H1511" s="17"/>
      <c r="I1511" s="17"/>
      <c r="J1511" s="17"/>
      <c r="K1511" s="17"/>
      <c r="L1511" s="17"/>
    </row>
    <row r="1512" spans="4:12" x14ac:dyDescent="0.2">
      <c r="D1512" s="16"/>
      <c r="E1512" s="17"/>
      <c r="F1512" s="17"/>
      <c r="G1512" s="17"/>
      <c r="H1512" s="17"/>
      <c r="I1512" s="17"/>
      <c r="J1512" s="17"/>
      <c r="K1512" s="17"/>
      <c r="L1512" s="17"/>
    </row>
    <row r="1513" spans="4:12" x14ac:dyDescent="0.2">
      <c r="D1513" s="16"/>
      <c r="E1513" s="17"/>
      <c r="F1513" s="17"/>
      <c r="G1513" s="17"/>
      <c r="H1513" s="17"/>
      <c r="I1513" s="17"/>
      <c r="J1513" s="17"/>
      <c r="K1513" s="17"/>
      <c r="L1513" s="17"/>
    </row>
    <row r="1514" spans="4:12" x14ac:dyDescent="0.2">
      <c r="D1514" s="16"/>
      <c r="E1514" s="17"/>
      <c r="F1514" s="17"/>
      <c r="G1514" s="17"/>
      <c r="H1514" s="17"/>
      <c r="I1514" s="17"/>
      <c r="J1514" s="17"/>
      <c r="K1514" s="17"/>
      <c r="L1514" s="17"/>
    </row>
    <row r="1515" spans="4:12" x14ac:dyDescent="0.2">
      <c r="D1515" s="16"/>
      <c r="E1515" s="17"/>
      <c r="F1515" s="17"/>
      <c r="G1515" s="17"/>
      <c r="H1515" s="17"/>
      <c r="I1515" s="17"/>
      <c r="J1515" s="17"/>
      <c r="K1515" s="17"/>
      <c r="L1515" s="17"/>
    </row>
    <row r="1516" spans="4:12" x14ac:dyDescent="0.2">
      <c r="D1516" s="16"/>
      <c r="E1516" s="17"/>
      <c r="F1516" s="17"/>
      <c r="G1516" s="17"/>
      <c r="H1516" s="17"/>
      <c r="I1516" s="17"/>
      <c r="J1516" s="17"/>
      <c r="K1516" s="17"/>
      <c r="L1516" s="17"/>
    </row>
    <row r="1517" spans="4:12" x14ac:dyDescent="0.2">
      <c r="D1517" s="16"/>
      <c r="E1517" s="17"/>
      <c r="F1517" s="17"/>
      <c r="G1517" s="17"/>
      <c r="H1517" s="17"/>
      <c r="I1517" s="17"/>
      <c r="J1517" s="17"/>
      <c r="K1517" s="17"/>
      <c r="L1517" s="17"/>
    </row>
    <row r="1518" spans="4:12" x14ac:dyDescent="0.2">
      <c r="D1518" s="16"/>
      <c r="E1518" s="17"/>
      <c r="F1518" s="17"/>
      <c r="G1518" s="17"/>
      <c r="H1518" s="17"/>
      <c r="I1518" s="17"/>
      <c r="J1518" s="17"/>
      <c r="K1518" s="17"/>
      <c r="L1518" s="17"/>
    </row>
    <row r="1519" spans="4:12" x14ac:dyDescent="0.2">
      <c r="D1519" s="16"/>
      <c r="E1519" s="17"/>
      <c r="F1519" s="17"/>
      <c r="G1519" s="17"/>
      <c r="H1519" s="17"/>
      <c r="I1519" s="17"/>
      <c r="J1519" s="17"/>
      <c r="K1519" s="17"/>
      <c r="L1519" s="17"/>
    </row>
    <row r="1520" spans="4:12" x14ac:dyDescent="0.2">
      <c r="D1520" s="16"/>
      <c r="E1520" s="17"/>
      <c r="F1520" s="17"/>
      <c r="G1520" s="17"/>
      <c r="H1520" s="17"/>
      <c r="I1520" s="17"/>
      <c r="J1520" s="17"/>
      <c r="K1520" s="17"/>
      <c r="L1520" s="17"/>
    </row>
    <row r="1521" spans="4:12" x14ac:dyDescent="0.2">
      <c r="D1521" s="16"/>
      <c r="E1521" s="17"/>
      <c r="F1521" s="17"/>
      <c r="G1521" s="17"/>
      <c r="H1521" s="17"/>
      <c r="I1521" s="17"/>
      <c r="J1521" s="17"/>
      <c r="K1521" s="17"/>
      <c r="L1521" s="17"/>
    </row>
    <row r="1522" spans="4:12" x14ac:dyDescent="0.2">
      <c r="D1522" s="16"/>
      <c r="E1522" s="17"/>
      <c r="F1522" s="17"/>
      <c r="G1522" s="17"/>
      <c r="H1522" s="17"/>
      <c r="I1522" s="17"/>
      <c r="J1522" s="17"/>
      <c r="K1522" s="17"/>
      <c r="L1522" s="17"/>
    </row>
    <row r="1523" spans="4:12" x14ac:dyDescent="0.2">
      <c r="D1523" s="16"/>
      <c r="E1523" s="17"/>
      <c r="F1523" s="17"/>
      <c r="G1523" s="17"/>
      <c r="H1523" s="17"/>
      <c r="I1523" s="17"/>
      <c r="J1523" s="17"/>
      <c r="K1523" s="17"/>
      <c r="L1523" s="17"/>
    </row>
    <row r="1524" spans="4:12" x14ac:dyDescent="0.2">
      <c r="D1524" s="16"/>
      <c r="E1524" s="17"/>
      <c r="F1524" s="17"/>
      <c r="G1524" s="17"/>
      <c r="H1524" s="17"/>
      <c r="I1524" s="17"/>
      <c r="J1524" s="17"/>
      <c r="K1524" s="17"/>
      <c r="L1524" s="17"/>
    </row>
    <row r="1525" spans="4:12" x14ac:dyDescent="0.2">
      <c r="D1525" s="16"/>
      <c r="E1525" s="17"/>
      <c r="F1525" s="17"/>
      <c r="G1525" s="17"/>
      <c r="H1525" s="17"/>
      <c r="I1525" s="17"/>
      <c r="J1525" s="17"/>
      <c r="K1525" s="17"/>
      <c r="L1525" s="17"/>
    </row>
    <row r="1526" spans="4:12" x14ac:dyDescent="0.2">
      <c r="D1526" s="16"/>
      <c r="E1526" s="17"/>
      <c r="F1526" s="17"/>
      <c r="G1526" s="17"/>
      <c r="H1526" s="17"/>
      <c r="I1526" s="17"/>
      <c r="J1526" s="17"/>
      <c r="K1526" s="17"/>
      <c r="L1526" s="17"/>
    </row>
    <row r="1527" spans="4:12" x14ac:dyDescent="0.2">
      <c r="D1527" s="16"/>
      <c r="E1527" s="17"/>
      <c r="F1527" s="17"/>
      <c r="G1527" s="17"/>
      <c r="H1527" s="17"/>
      <c r="I1527" s="17"/>
      <c r="J1527" s="17"/>
      <c r="K1527" s="17"/>
      <c r="L1527" s="17"/>
    </row>
    <row r="1528" spans="4:12" x14ac:dyDescent="0.2">
      <c r="D1528" s="16"/>
      <c r="E1528" s="17"/>
      <c r="F1528" s="17"/>
      <c r="G1528" s="17"/>
      <c r="H1528" s="17"/>
      <c r="I1528" s="17"/>
      <c r="J1528" s="17"/>
      <c r="K1528" s="17"/>
      <c r="L1528" s="17"/>
    </row>
    <row r="1529" spans="4:12" x14ac:dyDescent="0.2">
      <c r="D1529" s="16"/>
      <c r="E1529" s="17"/>
      <c r="F1529" s="17"/>
      <c r="G1529" s="17"/>
      <c r="H1529" s="17"/>
      <c r="I1529" s="17"/>
      <c r="J1529" s="17"/>
      <c r="K1529" s="17"/>
      <c r="L1529" s="17"/>
    </row>
    <row r="1530" spans="4:12" x14ac:dyDescent="0.2">
      <c r="D1530" s="16"/>
      <c r="E1530" s="17"/>
      <c r="F1530" s="17"/>
      <c r="G1530" s="17"/>
      <c r="H1530" s="17"/>
      <c r="I1530" s="17"/>
      <c r="J1530" s="17"/>
      <c r="K1530" s="17"/>
      <c r="L1530" s="17"/>
    </row>
    <row r="1531" spans="4:12" x14ac:dyDescent="0.2">
      <c r="D1531" s="16"/>
      <c r="E1531" s="17"/>
      <c r="F1531" s="17"/>
      <c r="G1531" s="17"/>
      <c r="H1531" s="17"/>
      <c r="I1531" s="17"/>
      <c r="J1531" s="17"/>
      <c r="K1531" s="17"/>
      <c r="L1531" s="17"/>
    </row>
    <row r="1532" spans="4:12" x14ac:dyDescent="0.2">
      <c r="D1532" s="16"/>
      <c r="E1532" s="17"/>
      <c r="F1532" s="17"/>
      <c r="G1532" s="17"/>
      <c r="H1532" s="17"/>
      <c r="I1532" s="17"/>
      <c r="J1532" s="17"/>
      <c r="K1532" s="17"/>
      <c r="L1532" s="17"/>
    </row>
    <row r="1533" spans="4:12" x14ac:dyDescent="0.2">
      <c r="D1533" s="16"/>
      <c r="E1533" s="17"/>
      <c r="F1533" s="17"/>
      <c r="G1533" s="17"/>
      <c r="H1533" s="17"/>
      <c r="I1533" s="17"/>
      <c r="J1533" s="17"/>
      <c r="K1533" s="17"/>
      <c r="L1533" s="17"/>
    </row>
    <row r="1534" spans="4:12" x14ac:dyDescent="0.2">
      <c r="D1534" s="16"/>
      <c r="E1534" s="17"/>
      <c r="F1534" s="17"/>
      <c r="G1534" s="17"/>
      <c r="H1534" s="17"/>
      <c r="I1534" s="17"/>
      <c r="J1534" s="17"/>
      <c r="K1534" s="17"/>
      <c r="L1534" s="17"/>
    </row>
    <row r="1535" spans="4:12" x14ac:dyDescent="0.2">
      <c r="D1535" s="16"/>
      <c r="E1535" s="17"/>
      <c r="F1535" s="17"/>
      <c r="G1535" s="17"/>
      <c r="H1535" s="17"/>
      <c r="I1535" s="17"/>
      <c r="J1535" s="17"/>
      <c r="K1535" s="17"/>
      <c r="L1535" s="17"/>
    </row>
    <row r="1536" spans="4:12" x14ac:dyDescent="0.2">
      <c r="D1536" s="16"/>
      <c r="E1536" s="17"/>
      <c r="F1536" s="17"/>
      <c r="G1536" s="17"/>
      <c r="H1536" s="17"/>
      <c r="I1536" s="17"/>
      <c r="J1536" s="17"/>
      <c r="K1536" s="17"/>
      <c r="L1536" s="17"/>
    </row>
    <row r="1537" spans="4:12" x14ac:dyDescent="0.2">
      <c r="D1537" s="16"/>
      <c r="E1537" s="17"/>
      <c r="F1537" s="17"/>
      <c r="G1537" s="17"/>
      <c r="H1537" s="17"/>
      <c r="I1537" s="17"/>
      <c r="J1537" s="17"/>
      <c r="K1537" s="17"/>
      <c r="L1537" s="17"/>
    </row>
    <row r="1538" spans="4:12" x14ac:dyDescent="0.2">
      <c r="D1538" s="16"/>
      <c r="E1538" s="17"/>
      <c r="F1538" s="17"/>
      <c r="G1538" s="17"/>
      <c r="H1538" s="17"/>
      <c r="I1538" s="17"/>
      <c r="J1538" s="17"/>
      <c r="K1538" s="17"/>
      <c r="L1538" s="17"/>
    </row>
    <row r="1539" spans="4:12" x14ac:dyDescent="0.2">
      <c r="D1539" s="16"/>
      <c r="E1539" s="17"/>
      <c r="F1539" s="17"/>
      <c r="G1539" s="17"/>
      <c r="H1539" s="17"/>
      <c r="I1539" s="17"/>
      <c r="J1539" s="17"/>
      <c r="K1539" s="17"/>
      <c r="L1539" s="17"/>
    </row>
    <row r="1540" spans="4:12" x14ac:dyDescent="0.2">
      <c r="D1540" s="16"/>
      <c r="E1540" s="17"/>
      <c r="F1540" s="17"/>
      <c r="G1540" s="17"/>
      <c r="H1540" s="17"/>
      <c r="I1540" s="17"/>
      <c r="J1540" s="17"/>
      <c r="K1540" s="17"/>
      <c r="L1540" s="17"/>
    </row>
    <row r="1541" spans="4:12" x14ac:dyDescent="0.2">
      <c r="D1541" s="16"/>
      <c r="E1541" s="17"/>
      <c r="F1541" s="17"/>
      <c r="G1541" s="17"/>
      <c r="H1541" s="17"/>
      <c r="I1541" s="17"/>
      <c r="J1541" s="17"/>
      <c r="K1541" s="17"/>
      <c r="L1541" s="17"/>
    </row>
    <row r="1542" spans="4:12" x14ac:dyDescent="0.2">
      <c r="D1542" s="16"/>
      <c r="E1542" s="17"/>
      <c r="F1542" s="17"/>
      <c r="G1542" s="17"/>
      <c r="H1542" s="17"/>
      <c r="I1542" s="17"/>
      <c r="J1542" s="17"/>
      <c r="K1542" s="17"/>
      <c r="L1542" s="17"/>
    </row>
    <row r="1543" spans="4:12" x14ac:dyDescent="0.2">
      <c r="D1543" s="16"/>
      <c r="E1543" s="17"/>
      <c r="F1543" s="17"/>
      <c r="G1543" s="17"/>
      <c r="H1543" s="17"/>
      <c r="I1543" s="17"/>
      <c r="J1543" s="17"/>
      <c r="K1543" s="17"/>
      <c r="L1543" s="17"/>
    </row>
    <row r="1544" spans="4:12" x14ac:dyDescent="0.2">
      <c r="D1544" s="16"/>
      <c r="E1544" s="17"/>
      <c r="F1544" s="17"/>
      <c r="G1544" s="17"/>
      <c r="H1544" s="17"/>
      <c r="I1544" s="17"/>
      <c r="J1544" s="17"/>
      <c r="K1544" s="17"/>
      <c r="L1544" s="17"/>
    </row>
    <row r="1545" spans="4:12" x14ac:dyDescent="0.2">
      <c r="D1545" s="16"/>
      <c r="E1545" s="17"/>
      <c r="F1545" s="17"/>
      <c r="G1545" s="17"/>
      <c r="H1545" s="17"/>
      <c r="I1545" s="17"/>
      <c r="J1545" s="17"/>
      <c r="K1545" s="17"/>
      <c r="L1545" s="17"/>
    </row>
    <row r="1546" spans="4:12" x14ac:dyDescent="0.2">
      <c r="D1546" s="16"/>
      <c r="E1546" s="17"/>
      <c r="F1546" s="17"/>
      <c r="G1546" s="17"/>
      <c r="H1546" s="17"/>
      <c r="I1546" s="17"/>
      <c r="J1546" s="17"/>
      <c r="K1546" s="17"/>
      <c r="L1546" s="17"/>
    </row>
    <row r="1547" spans="4:12" x14ac:dyDescent="0.2">
      <c r="D1547" s="16"/>
      <c r="E1547" s="17"/>
      <c r="F1547" s="17"/>
      <c r="G1547" s="17"/>
      <c r="H1547" s="17"/>
      <c r="I1547" s="17"/>
      <c r="J1547" s="17"/>
      <c r="K1547" s="17"/>
      <c r="L1547" s="17"/>
    </row>
    <row r="1548" spans="4:12" x14ac:dyDescent="0.2">
      <c r="D1548" s="16"/>
      <c r="E1548" s="17"/>
      <c r="F1548" s="17"/>
      <c r="G1548" s="17"/>
      <c r="H1548" s="17"/>
      <c r="I1548" s="17"/>
      <c r="J1548" s="17"/>
      <c r="K1548" s="17"/>
      <c r="L1548" s="17"/>
    </row>
    <row r="1549" spans="4:12" x14ac:dyDescent="0.2">
      <c r="D1549" s="16"/>
      <c r="E1549" s="17"/>
      <c r="F1549" s="17"/>
      <c r="G1549" s="17"/>
      <c r="H1549" s="17"/>
      <c r="I1549" s="17"/>
      <c r="J1549" s="17"/>
      <c r="K1549" s="17"/>
      <c r="L1549" s="17"/>
    </row>
    <row r="1550" spans="4:12" x14ac:dyDescent="0.2">
      <c r="D1550" s="16"/>
      <c r="E1550" s="17"/>
      <c r="F1550" s="17"/>
      <c r="G1550" s="17"/>
      <c r="H1550" s="17"/>
      <c r="I1550" s="17"/>
      <c r="J1550" s="17"/>
      <c r="K1550" s="17"/>
      <c r="L1550" s="17"/>
    </row>
    <row r="1551" spans="4:12" x14ac:dyDescent="0.2">
      <c r="D1551" s="16"/>
      <c r="E1551" s="17"/>
      <c r="F1551" s="17"/>
      <c r="G1551" s="17"/>
      <c r="H1551" s="17"/>
      <c r="I1551" s="17"/>
      <c r="J1551" s="17"/>
      <c r="K1551" s="17"/>
      <c r="L1551" s="17"/>
    </row>
    <row r="1552" spans="4:12" x14ac:dyDescent="0.2">
      <c r="D1552" s="16"/>
      <c r="E1552" s="17"/>
      <c r="F1552" s="17"/>
      <c r="G1552" s="17"/>
      <c r="H1552" s="17"/>
      <c r="I1552" s="17"/>
      <c r="J1552" s="17"/>
      <c r="K1552" s="17"/>
      <c r="L1552" s="17"/>
    </row>
    <row r="1553" spans="4:12" x14ac:dyDescent="0.2">
      <c r="D1553" s="16"/>
      <c r="E1553" s="17"/>
      <c r="F1553" s="17"/>
      <c r="G1553" s="17"/>
      <c r="H1553" s="17"/>
      <c r="I1553" s="17"/>
      <c r="J1553" s="17"/>
      <c r="K1553" s="17"/>
      <c r="L1553" s="17"/>
    </row>
    <row r="1554" spans="4:12" x14ac:dyDescent="0.2">
      <c r="D1554" s="16"/>
      <c r="E1554" s="17"/>
      <c r="F1554" s="17"/>
      <c r="G1554" s="17"/>
      <c r="H1554" s="17"/>
      <c r="I1554" s="17"/>
      <c r="J1554" s="17"/>
      <c r="K1554" s="17"/>
      <c r="L1554" s="17"/>
    </row>
    <row r="1555" spans="4:12" x14ac:dyDescent="0.2">
      <c r="D1555" s="16"/>
      <c r="E1555" s="17"/>
      <c r="F1555" s="17"/>
      <c r="G1555" s="17"/>
      <c r="H1555" s="17"/>
      <c r="I1555" s="17"/>
      <c r="J1555" s="17"/>
      <c r="K1555" s="17"/>
      <c r="L1555" s="17"/>
    </row>
    <row r="1556" spans="4:12" x14ac:dyDescent="0.2">
      <c r="D1556" s="16"/>
      <c r="E1556" s="17"/>
      <c r="F1556" s="17"/>
      <c r="G1556" s="17"/>
      <c r="H1556" s="17"/>
      <c r="I1556" s="17"/>
      <c r="J1556" s="17"/>
      <c r="K1556" s="17"/>
      <c r="L1556" s="17"/>
    </row>
    <row r="1557" spans="4:12" x14ac:dyDescent="0.2">
      <c r="D1557" s="16"/>
      <c r="E1557" s="17"/>
      <c r="F1557" s="17"/>
      <c r="G1557" s="17"/>
      <c r="H1557" s="17"/>
      <c r="I1557" s="17"/>
      <c r="J1557" s="17"/>
      <c r="K1557" s="17"/>
      <c r="L1557" s="17"/>
    </row>
    <row r="1558" spans="4:12" x14ac:dyDescent="0.2">
      <c r="D1558" s="16"/>
      <c r="E1558" s="17"/>
      <c r="F1558" s="17"/>
      <c r="G1558" s="17"/>
      <c r="H1558" s="17"/>
      <c r="I1558" s="17"/>
      <c r="J1558" s="17"/>
      <c r="K1558" s="17"/>
      <c r="L1558" s="17"/>
    </row>
    <row r="1559" spans="4:12" x14ac:dyDescent="0.2">
      <c r="D1559" s="16"/>
      <c r="E1559" s="17"/>
      <c r="F1559" s="17"/>
      <c r="G1559" s="17"/>
      <c r="H1559" s="17"/>
      <c r="I1559" s="17"/>
      <c r="J1559" s="17"/>
      <c r="K1559" s="17"/>
      <c r="L1559" s="17"/>
    </row>
    <row r="1560" spans="4:12" x14ac:dyDescent="0.2">
      <c r="D1560" s="16"/>
      <c r="E1560" s="17"/>
      <c r="F1560" s="17"/>
      <c r="G1560" s="17"/>
      <c r="H1560" s="17"/>
      <c r="I1560" s="17"/>
      <c r="J1560" s="17"/>
      <c r="K1560" s="17"/>
      <c r="L1560" s="17"/>
    </row>
    <row r="1561" spans="4:12" x14ac:dyDescent="0.2">
      <c r="D1561" s="16"/>
      <c r="E1561" s="17"/>
      <c r="F1561" s="17"/>
      <c r="G1561" s="17"/>
      <c r="H1561" s="17"/>
      <c r="I1561" s="17"/>
      <c r="J1561" s="17"/>
      <c r="K1561" s="17"/>
      <c r="L1561" s="17"/>
    </row>
    <row r="1562" spans="4:12" x14ac:dyDescent="0.2">
      <c r="D1562" s="16"/>
      <c r="E1562" s="17"/>
      <c r="F1562" s="17"/>
      <c r="G1562" s="17"/>
      <c r="H1562" s="17"/>
      <c r="I1562" s="17"/>
      <c r="J1562" s="17"/>
      <c r="K1562" s="17"/>
      <c r="L1562" s="17"/>
    </row>
    <row r="1563" spans="4:12" x14ac:dyDescent="0.2">
      <c r="D1563" s="16"/>
      <c r="E1563" s="17"/>
      <c r="F1563" s="17"/>
      <c r="G1563" s="17"/>
      <c r="H1563" s="17"/>
      <c r="I1563" s="17"/>
      <c r="J1563" s="17"/>
      <c r="K1563" s="17"/>
      <c r="L1563" s="17"/>
    </row>
    <row r="1564" spans="4:12" x14ac:dyDescent="0.2">
      <c r="D1564" s="16"/>
      <c r="E1564" s="17"/>
      <c r="F1564" s="17"/>
      <c r="G1564" s="17"/>
      <c r="H1564" s="17"/>
      <c r="I1564" s="17"/>
      <c r="J1564" s="17"/>
      <c r="K1564" s="17"/>
      <c r="L1564" s="17"/>
    </row>
    <row r="1565" spans="4:12" x14ac:dyDescent="0.2">
      <c r="D1565" s="16"/>
      <c r="E1565" s="17"/>
      <c r="F1565" s="17"/>
      <c r="G1565" s="17"/>
      <c r="H1565" s="17"/>
      <c r="I1565" s="17"/>
      <c r="J1565" s="17"/>
      <c r="K1565" s="17"/>
      <c r="L1565" s="17"/>
    </row>
    <row r="1566" spans="4:12" x14ac:dyDescent="0.2">
      <c r="D1566" s="16"/>
      <c r="E1566" s="17"/>
      <c r="F1566" s="17"/>
      <c r="G1566" s="17"/>
      <c r="H1566" s="17"/>
      <c r="I1566" s="17"/>
      <c r="J1566" s="17"/>
      <c r="K1566" s="17"/>
      <c r="L1566" s="17"/>
    </row>
    <row r="1567" spans="4:12" x14ac:dyDescent="0.2">
      <c r="D1567" s="16"/>
      <c r="E1567" s="17"/>
      <c r="F1567" s="17"/>
      <c r="G1567" s="17"/>
      <c r="H1567" s="17"/>
      <c r="I1567" s="17"/>
      <c r="J1567" s="17"/>
      <c r="K1567" s="17"/>
      <c r="L1567" s="17"/>
    </row>
    <row r="1568" spans="4:12" x14ac:dyDescent="0.2">
      <c r="D1568" s="16"/>
      <c r="E1568" s="17"/>
      <c r="F1568" s="17"/>
      <c r="G1568" s="17"/>
      <c r="H1568" s="17"/>
      <c r="I1568" s="17"/>
      <c r="J1568" s="17"/>
      <c r="K1568" s="17"/>
      <c r="L1568" s="17"/>
    </row>
    <row r="1569" spans="4:12" x14ac:dyDescent="0.2">
      <c r="D1569" s="16"/>
      <c r="E1569" s="17"/>
      <c r="F1569" s="17"/>
      <c r="G1569" s="17"/>
      <c r="H1569" s="17"/>
      <c r="I1569" s="17"/>
      <c r="J1569" s="17"/>
      <c r="K1569" s="17"/>
      <c r="L1569" s="17"/>
    </row>
    <row r="1570" spans="4:12" x14ac:dyDescent="0.2">
      <c r="D1570" s="16"/>
      <c r="E1570" s="17"/>
      <c r="F1570" s="17"/>
      <c r="G1570" s="17"/>
      <c r="H1570" s="17"/>
      <c r="I1570" s="17"/>
      <c r="J1570" s="17"/>
      <c r="K1570" s="17"/>
      <c r="L1570" s="17"/>
    </row>
    <row r="1571" spans="4:12" x14ac:dyDescent="0.2">
      <c r="D1571" s="16"/>
      <c r="E1571" s="17"/>
      <c r="F1571" s="17"/>
      <c r="G1571" s="17"/>
      <c r="H1571" s="17"/>
      <c r="I1571" s="17"/>
      <c r="J1571" s="17"/>
      <c r="K1571" s="17"/>
      <c r="L1571" s="17"/>
    </row>
    <row r="1572" spans="4:12" x14ac:dyDescent="0.2">
      <c r="D1572" s="16"/>
      <c r="E1572" s="17"/>
      <c r="F1572" s="17"/>
      <c r="G1572" s="17"/>
      <c r="H1572" s="17"/>
      <c r="I1572" s="17"/>
      <c r="J1572" s="17"/>
      <c r="K1572" s="17"/>
      <c r="L1572" s="17"/>
    </row>
    <row r="1573" spans="4:12" x14ac:dyDescent="0.2">
      <c r="D1573" s="16"/>
      <c r="E1573" s="17"/>
      <c r="F1573" s="17"/>
      <c r="G1573" s="17"/>
      <c r="H1573" s="17"/>
      <c r="I1573" s="17"/>
      <c r="J1573" s="17"/>
      <c r="K1573" s="17"/>
      <c r="L1573" s="17"/>
    </row>
    <row r="1574" spans="4:12" x14ac:dyDescent="0.2">
      <c r="D1574" s="16"/>
      <c r="E1574" s="17"/>
      <c r="F1574" s="17"/>
      <c r="G1574" s="17"/>
      <c r="H1574" s="17"/>
      <c r="I1574" s="17"/>
      <c r="J1574" s="17"/>
      <c r="K1574" s="17"/>
      <c r="L1574" s="17"/>
    </row>
    <row r="1575" spans="4:12" x14ac:dyDescent="0.2">
      <c r="D1575" s="16"/>
      <c r="E1575" s="17"/>
      <c r="F1575" s="17"/>
      <c r="G1575" s="17"/>
      <c r="H1575" s="17"/>
      <c r="I1575" s="17"/>
      <c r="J1575" s="17"/>
      <c r="K1575" s="17"/>
      <c r="L1575" s="17"/>
    </row>
    <row r="1576" spans="4:12" x14ac:dyDescent="0.2">
      <c r="D1576" s="16"/>
      <c r="E1576" s="17"/>
      <c r="F1576" s="17"/>
      <c r="G1576" s="17"/>
      <c r="H1576" s="17"/>
      <c r="I1576" s="17"/>
      <c r="J1576" s="17"/>
      <c r="K1576" s="17"/>
      <c r="L1576" s="17"/>
    </row>
    <row r="1577" spans="4:12" x14ac:dyDescent="0.2">
      <c r="D1577" s="16"/>
      <c r="E1577" s="17"/>
      <c r="F1577" s="17"/>
      <c r="G1577" s="17"/>
      <c r="H1577" s="17"/>
      <c r="I1577" s="17"/>
      <c r="J1577" s="17"/>
      <c r="K1577" s="17"/>
      <c r="L1577" s="17"/>
    </row>
    <row r="1578" spans="4:12" x14ac:dyDescent="0.2">
      <c r="D1578" s="16"/>
      <c r="E1578" s="17"/>
      <c r="F1578" s="17"/>
      <c r="G1578" s="17"/>
      <c r="H1578" s="17"/>
      <c r="I1578" s="17"/>
      <c r="J1578" s="17"/>
      <c r="K1578" s="17"/>
      <c r="L1578" s="17"/>
    </row>
    <row r="1579" spans="4:12" x14ac:dyDescent="0.2">
      <c r="D1579" s="16"/>
      <c r="E1579" s="17"/>
      <c r="F1579" s="17"/>
      <c r="G1579" s="17"/>
      <c r="H1579" s="17"/>
      <c r="I1579" s="17"/>
      <c r="J1579" s="17"/>
      <c r="K1579" s="17"/>
      <c r="L1579" s="17"/>
    </row>
    <row r="1580" spans="4:12" x14ac:dyDescent="0.2">
      <c r="D1580" s="16"/>
      <c r="E1580" s="17"/>
      <c r="F1580" s="17"/>
      <c r="G1580" s="17"/>
      <c r="H1580" s="17"/>
      <c r="I1580" s="17"/>
      <c r="J1580" s="17"/>
      <c r="K1580" s="17"/>
      <c r="L1580" s="17"/>
    </row>
    <row r="1581" spans="4:12" x14ac:dyDescent="0.2">
      <c r="D1581" s="16"/>
      <c r="E1581" s="17"/>
      <c r="F1581" s="17"/>
      <c r="G1581" s="17"/>
      <c r="H1581" s="17"/>
      <c r="I1581" s="17"/>
      <c r="J1581" s="17"/>
      <c r="K1581" s="17"/>
      <c r="L1581" s="17"/>
    </row>
    <row r="1582" spans="4:12" x14ac:dyDescent="0.2">
      <c r="D1582" s="16"/>
      <c r="E1582" s="17"/>
      <c r="F1582" s="17"/>
      <c r="G1582" s="17"/>
      <c r="H1582" s="17"/>
      <c r="I1582" s="17"/>
      <c r="J1582" s="17"/>
      <c r="K1582" s="17"/>
      <c r="L1582" s="17"/>
    </row>
    <row r="1583" spans="4:12" x14ac:dyDescent="0.2">
      <c r="D1583" s="16"/>
      <c r="E1583" s="17"/>
      <c r="F1583" s="17"/>
      <c r="G1583" s="17"/>
      <c r="H1583" s="17"/>
      <c r="I1583" s="17"/>
      <c r="J1583" s="17"/>
      <c r="K1583" s="17"/>
      <c r="L1583" s="17"/>
    </row>
    <row r="1584" spans="4:12" x14ac:dyDescent="0.2">
      <c r="D1584" s="16"/>
      <c r="E1584" s="17"/>
      <c r="F1584" s="17"/>
      <c r="G1584" s="17"/>
      <c r="H1584" s="17"/>
      <c r="I1584" s="17"/>
      <c r="J1584" s="17"/>
      <c r="K1584" s="17"/>
      <c r="L1584" s="17"/>
    </row>
    <row r="1585" spans="4:12" x14ac:dyDescent="0.2">
      <c r="D1585" s="16"/>
      <c r="E1585" s="17"/>
      <c r="F1585" s="17"/>
      <c r="G1585" s="17"/>
      <c r="H1585" s="17"/>
      <c r="I1585" s="17"/>
      <c r="J1585" s="17"/>
      <c r="K1585" s="17"/>
      <c r="L1585" s="17"/>
    </row>
    <row r="1586" spans="4:12" x14ac:dyDescent="0.2">
      <c r="D1586" s="16"/>
      <c r="E1586" s="17"/>
      <c r="F1586" s="17"/>
      <c r="G1586" s="17"/>
      <c r="H1586" s="17"/>
      <c r="I1586" s="17"/>
      <c r="J1586" s="17"/>
      <c r="K1586" s="17"/>
      <c r="L1586" s="17"/>
    </row>
    <row r="1587" spans="4:12" x14ac:dyDescent="0.2">
      <c r="D1587" s="16"/>
      <c r="E1587" s="17"/>
      <c r="F1587" s="17"/>
      <c r="G1587" s="17"/>
      <c r="H1587" s="17"/>
      <c r="I1587" s="17"/>
      <c r="J1587" s="17"/>
      <c r="K1587" s="17"/>
      <c r="L1587" s="17"/>
    </row>
    <row r="1588" spans="4:12" x14ac:dyDescent="0.2">
      <c r="D1588" s="16"/>
      <c r="E1588" s="17"/>
      <c r="F1588" s="17"/>
      <c r="G1588" s="17"/>
      <c r="H1588" s="17"/>
      <c r="I1588" s="17"/>
      <c r="J1588" s="17"/>
      <c r="K1588" s="17"/>
      <c r="L1588" s="17"/>
    </row>
    <row r="1589" spans="4:12" x14ac:dyDescent="0.2">
      <c r="D1589" s="16"/>
      <c r="E1589" s="17"/>
      <c r="F1589" s="17"/>
      <c r="G1589" s="17"/>
      <c r="H1589" s="17"/>
      <c r="I1589" s="17"/>
      <c r="J1589" s="17"/>
      <c r="K1589" s="17"/>
      <c r="L1589" s="17"/>
    </row>
    <row r="1590" spans="4:12" x14ac:dyDescent="0.2">
      <c r="D1590" s="16"/>
      <c r="E1590" s="17"/>
      <c r="F1590" s="17"/>
      <c r="G1590" s="17"/>
      <c r="H1590" s="17"/>
      <c r="I1590" s="17"/>
      <c r="J1590" s="17"/>
      <c r="K1590" s="17"/>
      <c r="L1590" s="17"/>
    </row>
    <row r="1591" spans="4:12" x14ac:dyDescent="0.2">
      <c r="D1591" s="16"/>
      <c r="E1591" s="17"/>
      <c r="F1591" s="17"/>
      <c r="G1591" s="17"/>
      <c r="H1591" s="17"/>
      <c r="I1591" s="17"/>
      <c r="J1591" s="17"/>
      <c r="K1591" s="17"/>
      <c r="L1591" s="17"/>
    </row>
    <row r="1592" spans="4:12" x14ac:dyDescent="0.2">
      <c r="D1592" s="16"/>
      <c r="E1592" s="17"/>
      <c r="F1592" s="17"/>
      <c r="G1592" s="17"/>
      <c r="H1592" s="17"/>
      <c r="I1592" s="17"/>
      <c r="J1592" s="17"/>
      <c r="K1592" s="17"/>
      <c r="L1592" s="17"/>
    </row>
    <row r="1593" spans="4:12" x14ac:dyDescent="0.2">
      <c r="D1593" s="16"/>
      <c r="E1593" s="17"/>
      <c r="F1593" s="17"/>
      <c r="G1593" s="17"/>
      <c r="H1593" s="17"/>
      <c r="I1593" s="17"/>
      <c r="J1593" s="17"/>
      <c r="K1593" s="17"/>
      <c r="L1593" s="17"/>
    </row>
    <row r="1594" spans="4:12" x14ac:dyDescent="0.2">
      <c r="D1594" s="16"/>
      <c r="E1594" s="17"/>
      <c r="F1594" s="17"/>
      <c r="G1594" s="17"/>
      <c r="H1594" s="17"/>
      <c r="I1594" s="17"/>
      <c r="J1594" s="17"/>
      <c r="K1594" s="17"/>
      <c r="L1594" s="17"/>
    </row>
    <row r="1595" spans="4:12" x14ac:dyDescent="0.2">
      <c r="D1595" s="16"/>
      <c r="E1595" s="17"/>
      <c r="F1595" s="17"/>
      <c r="G1595" s="17"/>
      <c r="H1595" s="17"/>
      <c r="I1595" s="17"/>
      <c r="J1595" s="17"/>
      <c r="K1595" s="17"/>
      <c r="L1595" s="17"/>
    </row>
    <row r="1596" spans="4:12" x14ac:dyDescent="0.2">
      <c r="D1596" s="16"/>
      <c r="E1596" s="17"/>
      <c r="F1596" s="17"/>
      <c r="G1596" s="17"/>
      <c r="H1596" s="17"/>
      <c r="I1596" s="17"/>
      <c r="J1596" s="17"/>
      <c r="K1596" s="17"/>
      <c r="L1596" s="17"/>
    </row>
    <row r="1597" spans="4:12" x14ac:dyDescent="0.2">
      <c r="D1597" s="16"/>
      <c r="E1597" s="17"/>
      <c r="F1597" s="17"/>
      <c r="G1597" s="17"/>
      <c r="H1597" s="17"/>
      <c r="I1597" s="17"/>
      <c r="J1597" s="17"/>
      <c r="K1597" s="17"/>
      <c r="L1597" s="17"/>
    </row>
    <row r="1598" spans="4:12" x14ac:dyDescent="0.2">
      <c r="D1598" s="16"/>
      <c r="E1598" s="17"/>
      <c r="F1598" s="17"/>
      <c r="G1598" s="17"/>
      <c r="H1598" s="17"/>
      <c r="I1598" s="17"/>
      <c r="J1598" s="17"/>
      <c r="K1598" s="17"/>
      <c r="L1598" s="17"/>
    </row>
    <row r="1599" spans="4:12" x14ac:dyDescent="0.2">
      <c r="D1599" s="16"/>
      <c r="E1599" s="17"/>
      <c r="F1599" s="17"/>
      <c r="G1599" s="17"/>
      <c r="H1599" s="17"/>
      <c r="I1599" s="17"/>
      <c r="J1599" s="17"/>
      <c r="K1599" s="17"/>
      <c r="L1599" s="17"/>
    </row>
    <row r="1600" spans="4:12" x14ac:dyDescent="0.2">
      <c r="D1600" s="16"/>
      <c r="E1600" s="17"/>
      <c r="F1600" s="17"/>
      <c r="G1600" s="17"/>
      <c r="H1600" s="17"/>
      <c r="I1600" s="17"/>
      <c r="J1600" s="17"/>
      <c r="K1600" s="17"/>
      <c r="L1600" s="17"/>
    </row>
    <row r="1601" spans="4:12" x14ac:dyDescent="0.2">
      <c r="D1601" s="16"/>
      <c r="E1601" s="17"/>
      <c r="F1601" s="17"/>
      <c r="G1601" s="17"/>
      <c r="H1601" s="17"/>
      <c r="I1601" s="17"/>
      <c r="J1601" s="17"/>
      <c r="K1601" s="17"/>
      <c r="L1601" s="17"/>
    </row>
    <row r="1602" spans="4:12" x14ac:dyDescent="0.2">
      <c r="D1602" s="16"/>
      <c r="E1602" s="17"/>
      <c r="F1602" s="17"/>
      <c r="G1602" s="17"/>
      <c r="H1602" s="17"/>
      <c r="I1602" s="17"/>
      <c r="J1602" s="17"/>
      <c r="K1602" s="17"/>
      <c r="L1602" s="17"/>
    </row>
    <row r="1603" spans="4:12" x14ac:dyDescent="0.2">
      <c r="D1603" s="16"/>
      <c r="E1603" s="17"/>
      <c r="F1603" s="17"/>
      <c r="G1603" s="17"/>
      <c r="H1603" s="17"/>
      <c r="I1603" s="17"/>
      <c r="J1603" s="17"/>
      <c r="K1603" s="17"/>
      <c r="L1603" s="17"/>
    </row>
    <row r="1604" spans="4:12" x14ac:dyDescent="0.2">
      <c r="D1604" s="16"/>
      <c r="E1604" s="17"/>
      <c r="F1604" s="17"/>
      <c r="G1604" s="17"/>
      <c r="H1604" s="17"/>
      <c r="I1604" s="17"/>
      <c r="J1604" s="17"/>
      <c r="K1604" s="17"/>
      <c r="L1604" s="17"/>
    </row>
    <row r="1605" spans="4:12" x14ac:dyDescent="0.2">
      <c r="D1605" s="16"/>
      <c r="E1605" s="17"/>
      <c r="F1605" s="17"/>
      <c r="G1605" s="17"/>
      <c r="H1605" s="17"/>
      <c r="I1605" s="17"/>
      <c r="J1605" s="17"/>
      <c r="K1605" s="17"/>
      <c r="L1605" s="17"/>
    </row>
    <row r="1606" spans="4:12" x14ac:dyDescent="0.2">
      <c r="D1606" s="16"/>
      <c r="E1606" s="17"/>
      <c r="F1606" s="17"/>
      <c r="G1606" s="17"/>
      <c r="H1606" s="17"/>
      <c r="I1606" s="17"/>
      <c r="J1606" s="17"/>
      <c r="K1606" s="17"/>
      <c r="L1606" s="17"/>
    </row>
    <row r="1607" spans="4:12" x14ac:dyDescent="0.2">
      <c r="D1607" s="16"/>
      <c r="E1607" s="17"/>
      <c r="F1607" s="17"/>
      <c r="G1607" s="17"/>
      <c r="H1607" s="17"/>
      <c r="I1607" s="17"/>
      <c r="J1607" s="17"/>
      <c r="K1607" s="17"/>
      <c r="L1607" s="17"/>
    </row>
    <row r="1608" spans="4:12" x14ac:dyDescent="0.2">
      <c r="D1608" s="16"/>
      <c r="E1608" s="17"/>
      <c r="F1608" s="17"/>
      <c r="G1608" s="17"/>
      <c r="H1608" s="17"/>
      <c r="I1608" s="17"/>
      <c r="J1608" s="17"/>
      <c r="K1608" s="17"/>
      <c r="L1608" s="17"/>
    </row>
    <row r="1609" spans="4:12" x14ac:dyDescent="0.2">
      <c r="D1609" s="16"/>
      <c r="E1609" s="17"/>
      <c r="F1609" s="17"/>
      <c r="G1609" s="17"/>
      <c r="H1609" s="17"/>
      <c r="I1609" s="17"/>
      <c r="J1609" s="17"/>
      <c r="K1609" s="17"/>
      <c r="L1609" s="17"/>
    </row>
    <row r="1610" spans="4:12" x14ac:dyDescent="0.2">
      <c r="D1610" s="16"/>
      <c r="E1610" s="17"/>
      <c r="F1610" s="17"/>
      <c r="G1610" s="17"/>
      <c r="H1610" s="17"/>
      <c r="I1610" s="17"/>
      <c r="J1610" s="17"/>
      <c r="K1610" s="17"/>
      <c r="L1610" s="17"/>
    </row>
    <row r="1611" spans="4:12" x14ac:dyDescent="0.2">
      <c r="D1611" s="16"/>
      <c r="E1611" s="17"/>
      <c r="F1611" s="17"/>
      <c r="G1611" s="17"/>
      <c r="H1611" s="17"/>
      <c r="I1611" s="17"/>
      <c r="J1611" s="17"/>
      <c r="K1611" s="17"/>
      <c r="L1611" s="17"/>
    </row>
    <row r="1612" spans="4:12" x14ac:dyDescent="0.2">
      <c r="D1612" s="16"/>
      <c r="E1612" s="17"/>
      <c r="F1612" s="17"/>
      <c r="G1612" s="17"/>
      <c r="H1612" s="17"/>
      <c r="I1612" s="17"/>
      <c r="J1612" s="17"/>
      <c r="K1612" s="17"/>
      <c r="L1612" s="17"/>
    </row>
    <row r="1613" spans="4:12" x14ac:dyDescent="0.2">
      <c r="D1613" s="16"/>
      <c r="E1613" s="17"/>
      <c r="F1613" s="17"/>
      <c r="G1613" s="17"/>
      <c r="H1613" s="17"/>
      <c r="I1613" s="17"/>
      <c r="J1613" s="17"/>
      <c r="K1613" s="17"/>
      <c r="L1613" s="17"/>
    </row>
    <row r="1614" spans="4:12" x14ac:dyDescent="0.2">
      <c r="D1614" s="16"/>
      <c r="E1614" s="17"/>
      <c r="F1614" s="17"/>
      <c r="G1614" s="17"/>
      <c r="H1614" s="17"/>
      <c r="I1614" s="17"/>
      <c r="J1614" s="17"/>
      <c r="K1614" s="17"/>
      <c r="L1614" s="17"/>
    </row>
    <row r="1615" spans="4:12" x14ac:dyDescent="0.2">
      <c r="D1615" s="16"/>
      <c r="E1615" s="17"/>
      <c r="F1615" s="17"/>
      <c r="G1615" s="17"/>
      <c r="H1615" s="17"/>
      <c r="I1615" s="17"/>
      <c r="J1615" s="17"/>
      <c r="K1615" s="17"/>
      <c r="L1615" s="17"/>
    </row>
    <row r="1616" spans="4:12" x14ac:dyDescent="0.2">
      <c r="D1616" s="16"/>
      <c r="E1616" s="17"/>
      <c r="F1616" s="17"/>
      <c r="G1616" s="17"/>
      <c r="H1616" s="17"/>
      <c r="I1616" s="17"/>
      <c r="J1616" s="17"/>
      <c r="K1616" s="17"/>
      <c r="L1616" s="17"/>
    </row>
    <row r="1617" spans="4:12" x14ac:dyDescent="0.2">
      <c r="D1617" s="16"/>
      <c r="E1617" s="17"/>
      <c r="F1617" s="17"/>
      <c r="G1617" s="17"/>
      <c r="H1617" s="17"/>
      <c r="I1617" s="17"/>
      <c r="J1617" s="17"/>
      <c r="K1617" s="17"/>
      <c r="L1617" s="17"/>
    </row>
    <row r="1618" spans="4:12" x14ac:dyDescent="0.2">
      <c r="D1618" s="16"/>
      <c r="E1618" s="17"/>
      <c r="F1618" s="17"/>
      <c r="G1618" s="17"/>
      <c r="H1618" s="17"/>
      <c r="I1618" s="17"/>
      <c r="J1618" s="17"/>
      <c r="K1618" s="17"/>
      <c r="L1618" s="17"/>
    </row>
    <row r="1619" spans="4:12" x14ac:dyDescent="0.2">
      <c r="D1619" s="16"/>
      <c r="E1619" s="17"/>
      <c r="F1619" s="17"/>
      <c r="G1619" s="17"/>
      <c r="H1619" s="17"/>
      <c r="I1619" s="17"/>
      <c r="J1619" s="17"/>
      <c r="K1619" s="17"/>
      <c r="L1619" s="17"/>
    </row>
    <row r="1620" spans="4:12" x14ac:dyDescent="0.2">
      <c r="D1620" s="16"/>
      <c r="E1620" s="17"/>
      <c r="F1620" s="17"/>
      <c r="G1620" s="17"/>
      <c r="H1620" s="17"/>
      <c r="I1620" s="17"/>
      <c r="J1620" s="17"/>
      <c r="K1620" s="17"/>
      <c r="L1620" s="17"/>
    </row>
    <row r="1621" spans="4:12" x14ac:dyDescent="0.2">
      <c r="D1621" s="16"/>
      <c r="E1621" s="17"/>
      <c r="F1621" s="17"/>
      <c r="G1621" s="17"/>
      <c r="H1621" s="17"/>
      <c r="I1621" s="17"/>
      <c r="J1621" s="17"/>
      <c r="K1621" s="17"/>
      <c r="L1621" s="17"/>
    </row>
    <row r="1622" spans="4:12" x14ac:dyDescent="0.2">
      <c r="D1622" s="16"/>
      <c r="E1622" s="17"/>
      <c r="F1622" s="17"/>
      <c r="G1622" s="17"/>
      <c r="H1622" s="17"/>
      <c r="I1622" s="17"/>
      <c r="J1622" s="17"/>
      <c r="K1622" s="17"/>
      <c r="L1622" s="17"/>
    </row>
    <row r="1623" spans="4:12" x14ac:dyDescent="0.2">
      <c r="D1623" s="16"/>
      <c r="E1623" s="17"/>
      <c r="F1623" s="17"/>
      <c r="G1623" s="17"/>
      <c r="H1623" s="17"/>
      <c r="I1623" s="17"/>
      <c r="J1623" s="17"/>
      <c r="K1623" s="17"/>
      <c r="L1623" s="17"/>
    </row>
    <row r="1624" spans="4:12" x14ac:dyDescent="0.2">
      <c r="D1624" s="16"/>
      <c r="E1624" s="17"/>
      <c r="F1624" s="17"/>
      <c r="G1624" s="17"/>
      <c r="H1624" s="17"/>
      <c r="I1624" s="17"/>
      <c r="J1624" s="17"/>
      <c r="K1624" s="17"/>
      <c r="L1624" s="17"/>
    </row>
    <row r="1625" spans="4:12" x14ac:dyDescent="0.2">
      <c r="D1625" s="16"/>
      <c r="E1625" s="17"/>
      <c r="F1625" s="17"/>
      <c r="G1625" s="17"/>
      <c r="H1625" s="17"/>
      <c r="I1625" s="17"/>
      <c r="J1625" s="17"/>
      <c r="K1625" s="17"/>
      <c r="L1625" s="17"/>
    </row>
    <row r="1626" spans="4:12" x14ac:dyDescent="0.2">
      <c r="D1626" s="16"/>
      <c r="E1626" s="17"/>
      <c r="F1626" s="17"/>
      <c r="G1626" s="17"/>
      <c r="H1626" s="17"/>
      <c r="I1626" s="17"/>
      <c r="J1626" s="17"/>
      <c r="K1626" s="17"/>
      <c r="L1626" s="17"/>
    </row>
    <row r="1627" spans="4:12" x14ac:dyDescent="0.2">
      <c r="D1627" s="16"/>
      <c r="E1627" s="17"/>
      <c r="F1627" s="17"/>
      <c r="G1627" s="17"/>
      <c r="H1627" s="17"/>
      <c r="I1627" s="17"/>
      <c r="J1627" s="17"/>
      <c r="K1627" s="17"/>
      <c r="L1627" s="17"/>
    </row>
    <row r="1628" spans="4:12" x14ac:dyDescent="0.2">
      <c r="D1628" s="16"/>
      <c r="E1628" s="17"/>
      <c r="F1628" s="17"/>
      <c r="G1628" s="17"/>
      <c r="H1628" s="17"/>
      <c r="I1628" s="17"/>
      <c r="J1628" s="17"/>
      <c r="K1628" s="17"/>
      <c r="L1628" s="17"/>
    </row>
    <row r="1629" spans="4:12" x14ac:dyDescent="0.2">
      <c r="D1629" s="16"/>
      <c r="E1629" s="17"/>
      <c r="F1629" s="17"/>
      <c r="G1629" s="17"/>
      <c r="H1629" s="17"/>
      <c r="I1629" s="17"/>
      <c r="J1629" s="17"/>
      <c r="K1629" s="17"/>
      <c r="L1629" s="17"/>
    </row>
    <row r="1630" spans="4:12" x14ac:dyDescent="0.2">
      <c r="D1630" s="16"/>
      <c r="E1630" s="17"/>
      <c r="F1630" s="17"/>
      <c r="G1630" s="17"/>
      <c r="H1630" s="17"/>
      <c r="I1630" s="17"/>
      <c r="J1630" s="17"/>
      <c r="K1630" s="17"/>
      <c r="L1630" s="17"/>
    </row>
    <row r="1631" spans="4:12" x14ac:dyDescent="0.2">
      <c r="D1631" s="16"/>
      <c r="E1631" s="17"/>
      <c r="F1631" s="17"/>
      <c r="G1631" s="17"/>
      <c r="H1631" s="17"/>
      <c r="I1631" s="17"/>
      <c r="J1631" s="17"/>
      <c r="K1631" s="17"/>
      <c r="L1631" s="17"/>
    </row>
    <row r="1632" spans="4:12" x14ac:dyDescent="0.2">
      <c r="D1632" s="16"/>
      <c r="E1632" s="17"/>
      <c r="F1632" s="17"/>
      <c r="G1632" s="17"/>
      <c r="H1632" s="17"/>
      <c r="I1632" s="17"/>
      <c r="J1632" s="17"/>
      <c r="K1632" s="17"/>
      <c r="L1632" s="17"/>
    </row>
    <row r="1633" spans="4:12" x14ac:dyDescent="0.2">
      <c r="D1633" s="16"/>
      <c r="E1633" s="17"/>
      <c r="F1633" s="17"/>
      <c r="G1633" s="17"/>
      <c r="H1633" s="17"/>
      <c r="I1633" s="17"/>
      <c r="J1633" s="17"/>
      <c r="K1633" s="17"/>
      <c r="L1633" s="17"/>
    </row>
    <row r="1634" spans="4:12" x14ac:dyDescent="0.2">
      <c r="D1634" s="16"/>
      <c r="E1634" s="17"/>
      <c r="F1634" s="17"/>
      <c r="G1634" s="17"/>
      <c r="H1634" s="17"/>
      <c r="I1634" s="17"/>
      <c r="J1634" s="17"/>
      <c r="K1634" s="17"/>
      <c r="L1634" s="17"/>
    </row>
    <row r="1635" spans="4:12" x14ac:dyDescent="0.2">
      <c r="D1635" s="16"/>
      <c r="E1635" s="17"/>
      <c r="F1635" s="17"/>
      <c r="G1635" s="17"/>
      <c r="H1635" s="17"/>
      <c r="I1635" s="17"/>
      <c r="J1635" s="17"/>
      <c r="K1635" s="17"/>
      <c r="L1635" s="17"/>
    </row>
    <row r="1636" spans="4:12" x14ac:dyDescent="0.2">
      <c r="D1636" s="16"/>
      <c r="E1636" s="17"/>
      <c r="F1636" s="17"/>
      <c r="G1636" s="17"/>
      <c r="H1636" s="17"/>
      <c r="I1636" s="17"/>
      <c r="J1636" s="17"/>
      <c r="K1636" s="17"/>
      <c r="L1636" s="17"/>
    </row>
    <row r="1637" spans="4:12" x14ac:dyDescent="0.2">
      <c r="D1637" s="16"/>
      <c r="E1637" s="17"/>
      <c r="F1637" s="17"/>
      <c r="G1637" s="17"/>
      <c r="H1637" s="17"/>
      <c r="I1637" s="17"/>
      <c r="J1637" s="17"/>
      <c r="K1637" s="17"/>
      <c r="L1637" s="17"/>
    </row>
    <row r="1638" spans="4:12" x14ac:dyDescent="0.2">
      <c r="D1638" s="16"/>
      <c r="E1638" s="17"/>
      <c r="F1638" s="17"/>
      <c r="G1638" s="17"/>
      <c r="H1638" s="17"/>
      <c r="I1638" s="17"/>
      <c r="J1638" s="17"/>
      <c r="K1638" s="17"/>
      <c r="L1638" s="17"/>
    </row>
    <row r="1639" spans="4:12" x14ac:dyDescent="0.2">
      <c r="D1639" s="16"/>
      <c r="E1639" s="17"/>
      <c r="F1639" s="17"/>
      <c r="G1639" s="17"/>
      <c r="H1639" s="17"/>
      <c r="I1639" s="17"/>
      <c r="J1639" s="17"/>
      <c r="K1639" s="17"/>
      <c r="L1639" s="17"/>
    </row>
    <row r="1640" spans="4:12" x14ac:dyDescent="0.2">
      <c r="D1640" s="16"/>
      <c r="E1640" s="17"/>
      <c r="F1640" s="17"/>
      <c r="G1640" s="17"/>
      <c r="H1640" s="17"/>
      <c r="I1640" s="17"/>
      <c r="J1640" s="17"/>
      <c r="K1640" s="17"/>
      <c r="L1640" s="17"/>
    </row>
    <row r="1641" spans="4:12" x14ac:dyDescent="0.2">
      <c r="D1641" s="16"/>
      <c r="E1641" s="17"/>
      <c r="F1641" s="17"/>
      <c r="G1641" s="17"/>
      <c r="H1641" s="17"/>
      <c r="I1641" s="17"/>
      <c r="J1641" s="17"/>
      <c r="K1641" s="17"/>
      <c r="L1641" s="17"/>
    </row>
    <row r="1642" spans="4:12" x14ac:dyDescent="0.2">
      <c r="D1642" s="16"/>
      <c r="E1642" s="17"/>
      <c r="F1642" s="17"/>
      <c r="G1642" s="17"/>
      <c r="H1642" s="17"/>
      <c r="I1642" s="17"/>
      <c r="J1642" s="17"/>
      <c r="K1642" s="17"/>
      <c r="L1642" s="17"/>
    </row>
    <row r="1643" spans="4:12" x14ac:dyDescent="0.2">
      <c r="D1643" s="16"/>
      <c r="E1643" s="17"/>
      <c r="F1643" s="17"/>
      <c r="G1643" s="17"/>
      <c r="H1643" s="17"/>
      <c r="I1643" s="17"/>
      <c r="J1643" s="17"/>
      <c r="K1643" s="17"/>
      <c r="L1643" s="17"/>
    </row>
    <row r="1644" spans="4:12" x14ac:dyDescent="0.2">
      <c r="D1644" s="16"/>
      <c r="E1644" s="17"/>
      <c r="F1644" s="17"/>
      <c r="G1644" s="17"/>
      <c r="H1644" s="17"/>
      <c r="I1644" s="17"/>
      <c r="J1644" s="17"/>
      <c r="K1644" s="17"/>
      <c r="L1644" s="17"/>
    </row>
    <row r="1645" spans="4:12" x14ac:dyDescent="0.2">
      <c r="D1645" s="16"/>
      <c r="E1645" s="17"/>
      <c r="F1645" s="17"/>
      <c r="G1645" s="17"/>
      <c r="H1645" s="17"/>
      <c r="I1645" s="17"/>
      <c r="J1645" s="17"/>
      <c r="K1645" s="17"/>
      <c r="L1645" s="17"/>
    </row>
    <row r="1646" spans="4:12" x14ac:dyDescent="0.2">
      <c r="D1646" s="16"/>
      <c r="E1646" s="17"/>
      <c r="F1646" s="17"/>
      <c r="G1646" s="17"/>
      <c r="H1646" s="17"/>
      <c r="I1646" s="17"/>
      <c r="J1646" s="17"/>
      <c r="K1646" s="17"/>
      <c r="L1646" s="17"/>
    </row>
    <row r="1647" spans="4:12" x14ac:dyDescent="0.2">
      <c r="D1647" s="16"/>
      <c r="E1647" s="17"/>
      <c r="F1647" s="17"/>
      <c r="G1647" s="17"/>
      <c r="H1647" s="17"/>
      <c r="I1647" s="17"/>
      <c r="J1647" s="17"/>
      <c r="K1647" s="17"/>
      <c r="L1647" s="17"/>
    </row>
    <row r="1648" spans="4:12" x14ac:dyDescent="0.2">
      <c r="D1648" s="16"/>
      <c r="E1648" s="17"/>
      <c r="F1648" s="17"/>
      <c r="G1648" s="17"/>
      <c r="H1648" s="17"/>
      <c r="I1648" s="17"/>
      <c r="J1648" s="17"/>
      <c r="K1648" s="17"/>
      <c r="L1648" s="17"/>
    </row>
    <row r="1649" spans="4:12" x14ac:dyDescent="0.2">
      <c r="D1649" s="16"/>
      <c r="E1649" s="17"/>
      <c r="F1649" s="17"/>
      <c r="G1649" s="17"/>
      <c r="H1649" s="17"/>
      <c r="I1649" s="17"/>
      <c r="J1649" s="17"/>
      <c r="K1649" s="17"/>
      <c r="L1649" s="17"/>
    </row>
    <row r="1650" spans="4:12" x14ac:dyDescent="0.2">
      <c r="D1650" s="16"/>
      <c r="E1650" s="17"/>
      <c r="F1650" s="17"/>
      <c r="G1650" s="17"/>
      <c r="H1650" s="17"/>
      <c r="I1650" s="17"/>
      <c r="J1650" s="17"/>
      <c r="K1650" s="17"/>
      <c r="L1650" s="17"/>
    </row>
    <row r="1651" spans="4:12" x14ac:dyDescent="0.2">
      <c r="D1651" s="16"/>
      <c r="E1651" s="17"/>
      <c r="F1651" s="17"/>
      <c r="G1651" s="17"/>
      <c r="H1651" s="17"/>
      <c r="I1651" s="17"/>
      <c r="J1651" s="17"/>
      <c r="K1651" s="17"/>
      <c r="L1651" s="17"/>
    </row>
    <row r="1652" spans="4:12" x14ac:dyDescent="0.2">
      <c r="D1652" s="16"/>
      <c r="E1652" s="17"/>
      <c r="F1652" s="17"/>
      <c r="G1652" s="17"/>
      <c r="H1652" s="17"/>
      <c r="I1652" s="17"/>
      <c r="J1652" s="17"/>
      <c r="K1652" s="17"/>
      <c r="L1652" s="17"/>
    </row>
    <row r="1653" spans="4:12" x14ac:dyDescent="0.2">
      <c r="D1653" s="16"/>
      <c r="E1653" s="17"/>
      <c r="F1653" s="17"/>
      <c r="G1653" s="17"/>
      <c r="H1653" s="17"/>
      <c r="I1653" s="17"/>
      <c r="J1653" s="17"/>
      <c r="K1653" s="17"/>
      <c r="L1653" s="17"/>
    </row>
    <row r="1654" spans="4:12" x14ac:dyDescent="0.2">
      <c r="D1654" s="16"/>
      <c r="E1654" s="17"/>
      <c r="F1654" s="17"/>
      <c r="G1654" s="17"/>
      <c r="H1654" s="17"/>
      <c r="I1654" s="17"/>
      <c r="J1654" s="17"/>
      <c r="K1654" s="17"/>
      <c r="L1654" s="17"/>
    </row>
    <row r="1655" spans="4:12" x14ac:dyDescent="0.2">
      <c r="D1655" s="16"/>
      <c r="E1655" s="17"/>
      <c r="F1655" s="17"/>
      <c r="G1655" s="17"/>
      <c r="H1655" s="17"/>
      <c r="I1655" s="17"/>
      <c r="J1655" s="17"/>
      <c r="K1655" s="17"/>
      <c r="L1655" s="17"/>
    </row>
    <row r="1656" spans="4:12" x14ac:dyDescent="0.2">
      <c r="D1656" s="16"/>
      <c r="E1656" s="17"/>
      <c r="F1656" s="17"/>
      <c r="G1656" s="17"/>
      <c r="H1656" s="17"/>
      <c r="I1656" s="17"/>
      <c r="J1656" s="17"/>
      <c r="K1656" s="17"/>
      <c r="L1656" s="17"/>
    </row>
    <row r="1657" spans="4:12" x14ac:dyDescent="0.2">
      <c r="D1657" s="16"/>
      <c r="E1657" s="17"/>
      <c r="F1657" s="17"/>
      <c r="G1657" s="17"/>
      <c r="H1657" s="17"/>
      <c r="I1657" s="17"/>
      <c r="J1657" s="17"/>
      <c r="K1657" s="17"/>
      <c r="L1657" s="17"/>
    </row>
    <row r="1658" spans="4:12" x14ac:dyDescent="0.2">
      <c r="D1658" s="16"/>
      <c r="E1658" s="17"/>
      <c r="F1658" s="17"/>
      <c r="G1658" s="17"/>
      <c r="H1658" s="17"/>
      <c r="I1658" s="17"/>
      <c r="J1658" s="17"/>
      <c r="K1658" s="17"/>
      <c r="L1658" s="17"/>
    </row>
    <row r="1659" spans="4:12" x14ac:dyDescent="0.2">
      <c r="D1659" s="16"/>
      <c r="E1659" s="17"/>
      <c r="F1659" s="17"/>
      <c r="G1659" s="17"/>
      <c r="H1659" s="17"/>
      <c r="I1659" s="17"/>
      <c r="J1659" s="17"/>
      <c r="K1659" s="17"/>
      <c r="L1659" s="17"/>
    </row>
    <row r="1660" spans="4:12" x14ac:dyDescent="0.2">
      <c r="D1660" s="16"/>
      <c r="E1660" s="17"/>
      <c r="F1660" s="17"/>
      <c r="G1660" s="17"/>
      <c r="H1660" s="17"/>
      <c r="I1660" s="17"/>
      <c r="J1660" s="17"/>
      <c r="K1660" s="17"/>
      <c r="L1660" s="17"/>
    </row>
    <row r="1661" spans="4:12" x14ac:dyDescent="0.2">
      <c r="D1661" s="16"/>
      <c r="E1661" s="17"/>
      <c r="F1661" s="17"/>
      <c r="G1661" s="17"/>
      <c r="H1661" s="17"/>
      <c r="I1661" s="17"/>
      <c r="J1661" s="17"/>
      <c r="K1661" s="17"/>
      <c r="L1661" s="17"/>
    </row>
    <row r="1662" spans="4:12" x14ac:dyDescent="0.2">
      <c r="D1662" s="16"/>
      <c r="E1662" s="17"/>
      <c r="F1662" s="17"/>
      <c r="G1662" s="17"/>
      <c r="H1662" s="17"/>
      <c r="I1662" s="17"/>
      <c r="J1662" s="17"/>
      <c r="K1662" s="17"/>
      <c r="L1662" s="17"/>
    </row>
    <row r="1663" spans="4:12" x14ac:dyDescent="0.2">
      <c r="D1663" s="16"/>
      <c r="E1663" s="17"/>
      <c r="F1663" s="17"/>
      <c r="G1663" s="17"/>
      <c r="H1663" s="17"/>
      <c r="I1663" s="17"/>
      <c r="J1663" s="17"/>
      <c r="K1663" s="17"/>
      <c r="L1663" s="17"/>
    </row>
    <row r="1664" spans="4:12" x14ac:dyDescent="0.2">
      <c r="D1664" s="16"/>
      <c r="E1664" s="17"/>
      <c r="F1664" s="17"/>
      <c r="G1664" s="17"/>
      <c r="H1664" s="17"/>
      <c r="I1664" s="17"/>
      <c r="J1664" s="17"/>
      <c r="K1664" s="17"/>
      <c r="L1664" s="17"/>
    </row>
    <row r="1665" spans="4:12" x14ac:dyDescent="0.2">
      <c r="D1665" s="16"/>
      <c r="E1665" s="17"/>
      <c r="F1665" s="17"/>
      <c r="G1665" s="17"/>
      <c r="H1665" s="17"/>
      <c r="I1665" s="17"/>
      <c r="J1665" s="17"/>
      <c r="K1665" s="17"/>
      <c r="L1665" s="17"/>
    </row>
    <row r="1666" spans="4:12" x14ac:dyDescent="0.2">
      <c r="D1666" s="16"/>
      <c r="E1666" s="17"/>
      <c r="F1666" s="17"/>
      <c r="G1666" s="17"/>
      <c r="H1666" s="17"/>
      <c r="I1666" s="17"/>
      <c r="J1666" s="17"/>
      <c r="K1666" s="17"/>
      <c r="L1666" s="17"/>
    </row>
    <row r="1667" spans="4:12" x14ac:dyDescent="0.2">
      <c r="D1667" s="16"/>
      <c r="E1667" s="17"/>
      <c r="F1667" s="17"/>
      <c r="G1667" s="17"/>
      <c r="H1667" s="17"/>
      <c r="I1667" s="17"/>
      <c r="J1667" s="17"/>
      <c r="K1667" s="17"/>
      <c r="L1667" s="17"/>
    </row>
    <row r="1668" spans="4:12" x14ac:dyDescent="0.2">
      <c r="D1668" s="16"/>
      <c r="E1668" s="17"/>
      <c r="F1668" s="17"/>
      <c r="G1668" s="17"/>
      <c r="H1668" s="17"/>
      <c r="I1668" s="17"/>
      <c r="J1668" s="17"/>
      <c r="K1668" s="17"/>
      <c r="L1668" s="17"/>
    </row>
    <row r="1669" spans="4:12" x14ac:dyDescent="0.2">
      <c r="D1669" s="16"/>
      <c r="E1669" s="17"/>
      <c r="F1669" s="17"/>
      <c r="G1669" s="17"/>
      <c r="H1669" s="17"/>
      <c r="I1669" s="17"/>
      <c r="J1669" s="17"/>
      <c r="K1669" s="17"/>
      <c r="L1669" s="17"/>
    </row>
    <row r="1670" spans="4:12" x14ac:dyDescent="0.2">
      <c r="D1670" s="16"/>
      <c r="E1670" s="17"/>
      <c r="F1670" s="17"/>
      <c r="G1670" s="17"/>
      <c r="H1670" s="17"/>
      <c r="I1670" s="17"/>
      <c r="J1670" s="17"/>
      <c r="K1670" s="17"/>
      <c r="L1670" s="17"/>
    </row>
    <row r="1671" spans="4:12" x14ac:dyDescent="0.2">
      <c r="D1671" s="16"/>
      <c r="E1671" s="17"/>
      <c r="F1671" s="17"/>
      <c r="G1671" s="17"/>
      <c r="H1671" s="17"/>
      <c r="I1671" s="17"/>
      <c r="J1671" s="17"/>
      <c r="K1671" s="17"/>
      <c r="L1671" s="17"/>
    </row>
    <row r="1672" spans="4:12" x14ac:dyDescent="0.2">
      <c r="D1672" s="16"/>
      <c r="E1672" s="17"/>
      <c r="F1672" s="17"/>
      <c r="G1672" s="17"/>
      <c r="H1672" s="17"/>
      <c r="I1672" s="17"/>
      <c r="J1672" s="17"/>
      <c r="K1672" s="17"/>
      <c r="L1672" s="17"/>
    </row>
    <row r="1673" spans="4:12" x14ac:dyDescent="0.2">
      <c r="D1673" s="16"/>
      <c r="E1673" s="17"/>
      <c r="F1673" s="17"/>
      <c r="G1673" s="17"/>
      <c r="H1673" s="17"/>
      <c r="I1673" s="17"/>
      <c r="J1673" s="17"/>
      <c r="K1673" s="17"/>
      <c r="L1673" s="17"/>
    </row>
    <row r="1674" spans="4:12" x14ac:dyDescent="0.2">
      <c r="D1674" s="16"/>
      <c r="E1674" s="17"/>
      <c r="F1674" s="17"/>
      <c r="G1674" s="17"/>
      <c r="H1674" s="17"/>
      <c r="I1674" s="17"/>
      <c r="J1674" s="17"/>
      <c r="K1674" s="17"/>
      <c r="L1674" s="17"/>
    </row>
    <row r="1675" spans="4:12" x14ac:dyDescent="0.2">
      <c r="D1675" s="16"/>
      <c r="E1675" s="17"/>
      <c r="F1675" s="17"/>
      <c r="G1675" s="17"/>
      <c r="H1675" s="17"/>
      <c r="I1675" s="17"/>
      <c r="J1675" s="17"/>
      <c r="K1675" s="17"/>
      <c r="L1675" s="17"/>
    </row>
    <row r="1676" spans="4:12" x14ac:dyDescent="0.2">
      <c r="D1676" s="16"/>
      <c r="E1676" s="17"/>
      <c r="F1676" s="17"/>
      <c r="G1676" s="17"/>
      <c r="H1676" s="17"/>
      <c r="I1676" s="17"/>
      <c r="J1676" s="17"/>
      <c r="K1676" s="17"/>
      <c r="L1676" s="17"/>
    </row>
    <row r="1677" spans="4:12" x14ac:dyDescent="0.2">
      <c r="D1677" s="16"/>
      <c r="E1677" s="17"/>
      <c r="F1677" s="17"/>
      <c r="G1677" s="17"/>
      <c r="H1677" s="17"/>
      <c r="I1677" s="17"/>
      <c r="J1677" s="17"/>
      <c r="K1677" s="17"/>
      <c r="L1677" s="17"/>
    </row>
    <row r="1678" spans="4:12" x14ac:dyDescent="0.2">
      <c r="D1678" s="16"/>
      <c r="E1678" s="17"/>
      <c r="F1678" s="17"/>
      <c r="G1678" s="17"/>
      <c r="H1678" s="17"/>
      <c r="I1678" s="17"/>
      <c r="J1678" s="17"/>
      <c r="K1678" s="17"/>
      <c r="L1678" s="17"/>
    </row>
    <row r="1679" spans="4:12" x14ac:dyDescent="0.2">
      <c r="D1679" s="16"/>
      <c r="E1679" s="17"/>
      <c r="F1679" s="17"/>
      <c r="G1679" s="17"/>
      <c r="H1679" s="17"/>
      <c r="I1679" s="17"/>
      <c r="J1679" s="17"/>
      <c r="K1679" s="17"/>
      <c r="L1679" s="17"/>
    </row>
    <row r="1680" spans="4:12" x14ac:dyDescent="0.2">
      <c r="D1680" s="16"/>
      <c r="E1680" s="17"/>
      <c r="F1680" s="17"/>
      <c r="G1680" s="17"/>
      <c r="H1680" s="17"/>
      <c r="I1680" s="17"/>
      <c r="J1680" s="17"/>
      <c r="K1680" s="17"/>
      <c r="L1680" s="17"/>
    </row>
    <row r="1681" spans="4:12" x14ac:dyDescent="0.2">
      <c r="D1681" s="16"/>
      <c r="E1681" s="17"/>
      <c r="F1681" s="17"/>
      <c r="G1681" s="17"/>
      <c r="H1681" s="17"/>
      <c r="I1681" s="17"/>
      <c r="J1681" s="17"/>
      <c r="K1681" s="17"/>
      <c r="L1681" s="17"/>
    </row>
    <row r="1682" spans="4:12" x14ac:dyDescent="0.2">
      <c r="D1682" s="16"/>
      <c r="E1682" s="17"/>
      <c r="F1682" s="17"/>
      <c r="G1682" s="17"/>
      <c r="H1682" s="17"/>
      <c r="I1682" s="17"/>
      <c r="J1682" s="17"/>
      <c r="K1682" s="17"/>
      <c r="L1682" s="17"/>
    </row>
    <row r="1683" spans="4:12" x14ac:dyDescent="0.2">
      <c r="D1683" s="16"/>
      <c r="E1683" s="17"/>
      <c r="F1683" s="17"/>
      <c r="G1683" s="17"/>
      <c r="H1683" s="17"/>
      <c r="I1683" s="17"/>
      <c r="J1683" s="17"/>
      <c r="K1683" s="17"/>
      <c r="L1683" s="17"/>
    </row>
    <row r="1684" spans="4:12" x14ac:dyDescent="0.2">
      <c r="D1684" s="16"/>
      <c r="E1684" s="17"/>
      <c r="F1684" s="17"/>
      <c r="G1684" s="17"/>
      <c r="H1684" s="17"/>
      <c r="I1684" s="17"/>
      <c r="J1684" s="17"/>
      <c r="K1684" s="17"/>
      <c r="L1684" s="17"/>
    </row>
    <row r="1685" spans="4:12" x14ac:dyDescent="0.2">
      <c r="D1685" s="16"/>
      <c r="E1685" s="17"/>
      <c r="F1685" s="17"/>
      <c r="G1685" s="17"/>
      <c r="H1685" s="17"/>
      <c r="I1685" s="17"/>
      <c r="J1685" s="17"/>
      <c r="K1685" s="17"/>
      <c r="L1685" s="17"/>
    </row>
    <row r="1686" spans="4:12" x14ac:dyDescent="0.2">
      <c r="D1686" s="16"/>
      <c r="E1686" s="17"/>
      <c r="F1686" s="17"/>
      <c r="G1686" s="17"/>
      <c r="H1686" s="17"/>
      <c r="I1686" s="17"/>
      <c r="J1686" s="17"/>
      <c r="K1686" s="17"/>
      <c r="L1686" s="17"/>
    </row>
    <row r="1687" spans="4:12" x14ac:dyDescent="0.2">
      <c r="D1687" s="16"/>
      <c r="E1687" s="17"/>
      <c r="F1687" s="17"/>
      <c r="G1687" s="17"/>
      <c r="H1687" s="17"/>
      <c r="I1687" s="17"/>
      <c r="J1687" s="17"/>
      <c r="K1687" s="17"/>
      <c r="L1687" s="17"/>
    </row>
    <row r="1688" spans="4:12" x14ac:dyDescent="0.2">
      <c r="D1688" s="16"/>
      <c r="E1688" s="17"/>
      <c r="F1688" s="17"/>
      <c r="G1688" s="17"/>
      <c r="H1688" s="17"/>
      <c r="I1688" s="17"/>
      <c r="J1688" s="17"/>
      <c r="K1688" s="17"/>
      <c r="L1688" s="17"/>
    </row>
    <row r="1689" spans="4:12" x14ac:dyDescent="0.2">
      <c r="D1689" s="16"/>
      <c r="E1689" s="17"/>
      <c r="F1689" s="17"/>
      <c r="G1689" s="17"/>
      <c r="H1689" s="17"/>
      <c r="I1689" s="17"/>
      <c r="J1689" s="17"/>
      <c r="K1689" s="17"/>
      <c r="L1689" s="17"/>
    </row>
    <row r="1690" spans="4:12" x14ac:dyDescent="0.2">
      <c r="D1690" s="16"/>
      <c r="E1690" s="17"/>
      <c r="F1690" s="17"/>
      <c r="G1690" s="17"/>
      <c r="H1690" s="17"/>
      <c r="I1690" s="17"/>
      <c r="J1690" s="17"/>
      <c r="K1690" s="17"/>
      <c r="L1690" s="17"/>
    </row>
    <row r="1691" spans="4:12" x14ac:dyDescent="0.2">
      <c r="D1691" s="16"/>
      <c r="E1691" s="17"/>
      <c r="F1691" s="17"/>
      <c r="G1691" s="17"/>
      <c r="H1691" s="17"/>
      <c r="I1691" s="17"/>
      <c r="J1691" s="17"/>
      <c r="K1691" s="17"/>
      <c r="L1691" s="17"/>
    </row>
    <row r="1692" spans="4:12" x14ac:dyDescent="0.2">
      <c r="D1692" s="16"/>
      <c r="E1692" s="17"/>
      <c r="F1692" s="17"/>
      <c r="G1692" s="17"/>
      <c r="H1692" s="17"/>
      <c r="I1692" s="17"/>
      <c r="J1692" s="17"/>
      <c r="K1692" s="17"/>
      <c r="L1692" s="17"/>
    </row>
    <row r="1693" spans="4:12" x14ac:dyDescent="0.2">
      <c r="D1693" s="16"/>
      <c r="E1693" s="17"/>
      <c r="F1693" s="17"/>
      <c r="G1693" s="17"/>
      <c r="H1693" s="17"/>
      <c r="I1693" s="17"/>
      <c r="J1693" s="17"/>
      <c r="K1693" s="17"/>
      <c r="L1693" s="17"/>
    </row>
    <row r="1694" spans="4:12" x14ac:dyDescent="0.2">
      <c r="D1694" s="16"/>
      <c r="E1694" s="17"/>
      <c r="F1694" s="17"/>
      <c r="G1694" s="17"/>
      <c r="H1694" s="17"/>
      <c r="I1694" s="17"/>
      <c r="J1694" s="17"/>
      <c r="K1694" s="17"/>
      <c r="L1694" s="17"/>
    </row>
    <row r="1695" spans="4:12" x14ac:dyDescent="0.2">
      <c r="D1695" s="16"/>
      <c r="E1695" s="17"/>
      <c r="F1695" s="17"/>
      <c r="G1695" s="17"/>
      <c r="H1695" s="17"/>
      <c r="I1695" s="17"/>
      <c r="J1695" s="17"/>
      <c r="K1695" s="17"/>
      <c r="L1695" s="17"/>
    </row>
    <row r="1696" spans="4:12" x14ac:dyDescent="0.2">
      <c r="D1696" s="16"/>
      <c r="E1696" s="17"/>
      <c r="F1696" s="17"/>
      <c r="G1696" s="17"/>
      <c r="H1696" s="17"/>
      <c r="I1696" s="17"/>
      <c r="J1696" s="17"/>
      <c r="K1696" s="17"/>
      <c r="L1696" s="17"/>
    </row>
    <row r="1697" spans="4:12" x14ac:dyDescent="0.2">
      <c r="D1697" s="16"/>
      <c r="E1697" s="17"/>
      <c r="F1697" s="17"/>
      <c r="G1697" s="17"/>
      <c r="H1697" s="17"/>
      <c r="I1697" s="17"/>
      <c r="J1697" s="17"/>
      <c r="K1697" s="17"/>
      <c r="L1697" s="17"/>
    </row>
    <row r="1698" spans="4:12" x14ac:dyDescent="0.2">
      <c r="D1698" s="16"/>
      <c r="E1698" s="17"/>
      <c r="F1698" s="17"/>
      <c r="G1698" s="17"/>
      <c r="H1698" s="17"/>
      <c r="I1698" s="17"/>
      <c r="J1698" s="17"/>
      <c r="K1698" s="17"/>
      <c r="L1698" s="17"/>
    </row>
    <row r="1699" spans="4:12" x14ac:dyDescent="0.2">
      <c r="D1699" s="16"/>
      <c r="E1699" s="17"/>
      <c r="F1699" s="17"/>
      <c r="G1699" s="17"/>
      <c r="H1699" s="17"/>
      <c r="I1699" s="17"/>
      <c r="J1699" s="17"/>
      <c r="K1699" s="17"/>
      <c r="L1699" s="17"/>
    </row>
    <row r="1700" spans="4:12" x14ac:dyDescent="0.2">
      <c r="D1700" s="16"/>
      <c r="E1700" s="17"/>
      <c r="F1700" s="17"/>
      <c r="G1700" s="17"/>
      <c r="H1700" s="17"/>
      <c r="I1700" s="17"/>
      <c r="J1700" s="17"/>
      <c r="K1700" s="17"/>
      <c r="L1700" s="17"/>
    </row>
    <row r="1701" spans="4:12" x14ac:dyDescent="0.2">
      <c r="D1701" s="16"/>
      <c r="E1701" s="17"/>
      <c r="F1701" s="17"/>
      <c r="G1701" s="17"/>
      <c r="H1701" s="17"/>
      <c r="I1701" s="17"/>
      <c r="J1701" s="17"/>
      <c r="K1701" s="17"/>
      <c r="L1701" s="17"/>
    </row>
    <row r="1702" spans="4:12" x14ac:dyDescent="0.2">
      <c r="D1702" s="16"/>
      <c r="E1702" s="17"/>
      <c r="F1702" s="17"/>
      <c r="G1702" s="17"/>
      <c r="H1702" s="17"/>
      <c r="I1702" s="17"/>
      <c r="J1702" s="17"/>
      <c r="K1702" s="17"/>
      <c r="L1702" s="17"/>
    </row>
    <row r="1703" spans="4:12" x14ac:dyDescent="0.2">
      <c r="D1703" s="16"/>
      <c r="E1703" s="17"/>
      <c r="F1703" s="17"/>
      <c r="G1703" s="17"/>
      <c r="H1703" s="17"/>
      <c r="I1703" s="17"/>
      <c r="J1703" s="17"/>
      <c r="K1703" s="17"/>
      <c r="L1703" s="17"/>
    </row>
    <row r="1704" spans="4:12" x14ac:dyDescent="0.2">
      <c r="D1704" s="16"/>
      <c r="E1704" s="17"/>
      <c r="F1704" s="17"/>
      <c r="G1704" s="17"/>
      <c r="H1704" s="17"/>
      <c r="I1704" s="17"/>
      <c r="J1704" s="17"/>
      <c r="K1704" s="17"/>
      <c r="L1704" s="17"/>
    </row>
    <row r="1705" spans="4:12" x14ac:dyDescent="0.2">
      <c r="D1705" s="16"/>
      <c r="E1705" s="17"/>
      <c r="F1705" s="17"/>
      <c r="G1705" s="17"/>
      <c r="H1705" s="17"/>
      <c r="I1705" s="17"/>
      <c r="J1705" s="17"/>
      <c r="K1705" s="17"/>
      <c r="L1705" s="17"/>
    </row>
    <row r="1706" spans="4:12" x14ac:dyDescent="0.2">
      <c r="D1706" s="16"/>
      <c r="E1706" s="17"/>
      <c r="F1706" s="17"/>
      <c r="G1706" s="17"/>
      <c r="H1706" s="17"/>
      <c r="I1706" s="17"/>
      <c r="J1706" s="17"/>
      <c r="K1706" s="17"/>
      <c r="L1706" s="17"/>
    </row>
    <row r="1707" spans="4:12" x14ac:dyDescent="0.2">
      <c r="D1707" s="16"/>
      <c r="E1707" s="17"/>
      <c r="F1707" s="17"/>
      <c r="G1707" s="17"/>
      <c r="H1707" s="17"/>
      <c r="I1707" s="17"/>
      <c r="J1707" s="17"/>
      <c r="K1707" s="17"/>
      <c r="L1707" s="17"/>
    </row>
    <row r="1708" spans="4:12" x14ac:dyDescent="0.2">
      <c r="D1708" s="16"/>
      <c r="E1708" s="17"/>
      <c r="F1708" s="17"/>
      <c r="G1708" s="17"/>
      <c r="H1708" s="17"/>
      <c r="I1708" s="17"/>
      <c r="J1708" s="17"/>
      <c r="K1708" s="17"/>
      <c r="L1708" s="17"/>
    </row>
    <row r="1709" spans="4:12" x14ac:dyDescent="0.2">
      <c r="D1709" s="16"/>
      <c r="E1709" s="17"/>
      <c r="F1709" s="17"/>
      <c r="G1709" s="17"/>
      <c r="H1709" s="17"/>
      <c r="I1709" s="17"/>
      <c r="J1709" s="17"/>
      <c r="K1709" s="17"/>
      <c r="L1709" s="17"/>
    </row>
    <row r="1710" spans="4:12" x14ac:dyDescent="0.2">
      <c r="D1710" s="16"/>
      <c r="E1710" s="17"/>
      <c r="F1710" s="17"/>
      <c r="G1710" s="17"/>
      <c r="H1710" s="17"/>
      <c r="I1710" s="17"/>
      <c r="J1710" s="17"/>
      <c r="K1710" s="17"/>
      <c r="L1710" s="17"/>
    </row>
    <row r="1711" spans="4:12" x14ac:dyDescent="0.2">
      <c r="D1711" s="16"/>
      <c r="E1711" s="17"/>
      <c r="F1711" s="17"/>
      <c r="G1711" s="17"/>
      <c r="H1711" s="17"/>
      <c r="I1711" s="17"/>
      <c r="J1711" s="17"/>
      <c r="K1711" s="17"/>
      <c r="L1711" s="17"/>
    </row>
    <row r="1712" spans="4:12" x14ac:dyDescent="0.2">
      <c r="D1712" s="16"/>
      <c r="E1712" s="17"/>
      <c r="F1712" s="17"/>
      <c r="G1712" s="17"/>
      <c r="H1712" s="17"/>
      <c r="I1712" s="17"/>
      <c r="J1712" s="17"/>
      <c r="K1712" s="17"/>
      <c r="L1712" s="17"/>
    </row>
    <row r="1713" spans="4:12" x14ac:dyDescent="0.2">
      <c r="D1713" s="16"/>
      <c r="E1713" s="17"/>
      <c r="F1713" s="17"/>
      <c r="G1713" s="17"/>
      <c r="H1713" s="17"/>
      <c r="I1713" s="17"/>
      <c r="J1713" s="17"/>
      <c r="K1713" s="17"/>
      <c r="L1713" s="17"/>
    </row>
    <row r="1714" spans="4:12" x14ac:dyDescent="0.2">
      <c r="D1714" s="16"/>
      <c r="E1714" s="17"/>
      <c r="F1714" s="17"/>
      <c r="G1714" s="17"/>
      <c r="H1714" s="17"/>
      <c r="I1714" s="17"/>
      <c r="J1714" s="17"/>
      <c r="K1714" s="17"/>
      <c r="L1714" s="17"/>
    </row>
    <row r="1715" spans="4:12" x14ac:dyDescent="0.2">
      <c r="D1715" s="16"/>
      <c r="E1715" s="17"/>
      <c r="F1715" s="17"/>
      <c r="G1715" s="17"/>
      <c r="H1715" s="17"/>
      <c r="I1715" s="17"/>
      <c r="J1715" s="17"/>
      <c r="K1715" s="17"/>
      <c r="L1715" s="17"/>
    </row>
    <row r="1716" spans="4:12" x14ac:dyDescent="0.2">
      <c r="D1716" s="16"/>
      <c r="E1716" s="17"/>
      <c r="F1716" s="17"/>
      <c r="G1716" s="17"/>
      <c r="H1716" s="17"/>
      <c r="I1716" s="17"/>
      <c r="J1716" s="17"/>
      <c r="K1716" s="17"/>
      <c r="L1716" s="17"/>
    </row>
    <row r="1717" spans="4:12" x14ac:dyDescent="0.2">
      <c r="D1717" s="16"/>
      <c r="E1717" s="17"/>
      <c r="F1717" s="17"/>
      <c r="G1717" s="17"/>
      <c r="H1717" s="17"/>
      <c r="I1717" s="17"/>
      <c r="J1717" s="17"/>
      <c r="K1717" s="17"/>
      <c r="L1717" s="17"/>
    </row>
    <row r="1718" spans="4:12" x14ac:dyDescent="0.2">
      <c r="D1718" s="16"/>
      <c r="E1718" s="17"/>
      <c r="F1718" s="17"/>
      <c r="G1718" s="17"/>
      <c r="H1718" s="17"/>
      <c r="I1718" s="17"/>
      <c r="J1718" s="17"/>
      <c r="K1718" s="17"/>
      <c r="L1718" s="17"/>
    </row>
    <row r="1719" spans="4:12" x14ac:dyDescent="0.2">
      <c r="D1719" s="16"/>
      <c r="E1719" s="17"/>
      <c r="F1719" s="17"/>
      <c r="G1719" s="17"/>
      <c r="H1719" s="17"/>
      <c r="I1719" s="17"/>
      <c r="J1719" s="17"/>
      <c r="K1719" s="17"/>
      <c r="L1719" s="17"/>
    </row>
    <row r="1720" spans="4:12" x14ac:dyDescent="0.2">
      <c r="D1720" s="16"/>
      <c r="E1720" s="17"/>
      <c r="F1720" s="17"/>
      <c r="G1720" s="17"/>
      <c r="H1720" s="17"/>
      <c r="I1720" s="17"/>
      <c r="J1720" s="17"/>
      <c r="K1720" s="17"/>
      <c r="L1720" s="17"/>
    </row>
    <row r="1721" spans="4:12" x14ac:dyDescent="0.2">
      <c r="D1721" s="16"/>
      <c r="E1721" s="17"/>
      <c r="F1721" s="17"/>
      <c r="G1721" s="17"/>
      <c r="H1721" s="17"/>
      <c r="I1721" s="17"/>
      <c r="J1721" s="17"/>
      <c r="K1721" s="17"/>
      <c r="L1721" s="17"/>
    </row>
    <row r="1722" spans="4:12" x14ac:dyDescent="0.2">
      <c r="D1722" s="16"/>
      <c r="E1722" s="17"/>
      <c r="F1722" s="17"/>
      <c r="G1722" s="17"/>
      <c r="H1722" s="17"/>
      <c r="I1722" s="17"/>
      <c r="J1722" s="17"/>
      <c r="K1722" s="17"/>
      <c r="L1722" s="17"/>
    </row>
    <row r="1723" spans="4:12" x14ac:dyDescent="0.2">
      <c r="D1723" s="16"/>
      <c r="E1723" s="17"/>
      <c r="F1723" s="17"/>
      <c r="G1723" s="17"/>
      <c r="H1723" s="17"/>
      <c r="I1723" s="17"/>
      <c r="J1723" s="17"/>
      <c r="K1723" s="17"/>
      <c r="L1723" s="17"/>
    </row>
    <row r="1724" spans="4:12" x14ac:dyDescent="0.2">
      <c r="D1724" s="16"/>
      <c r="E1724" s="17"/>
      <c r="F1724" s="17"/>
      <c r="G1724" s="17"/>
      <c r="H1724" s="17"/>
      <c r="I1724" s="17"/>
      <c r="J1724" s="17"/>
      <c r="K1724" s="17"/>
      <c r="L1724" s="17"/>
    </row>
    <row r="1725" spans="4:12" x14ac:dyDescent="0.2">
      <c r="D1725" s="16"/>
      <c r="E1725" s="17"/>
      <c r="F1725" s="17"/>
      <c r="G1725" s="17"/>
      <c r="H1725" s="17"/>
      <c r="I1725" s="17"/>
      <c r="J1725" s="17"/>
      <c r="K1725" s="17"/>
      <c r="L1725" s="17"/>
    </row>
    <row r="1726" spans="4:12" x14ac:dyDescent="0.2">
      <c r="D1726" s="16"/>
      <c r="E1726" s="17"/>
      <c r="F1726" s="17"/>
      <c r="G1726" s="17"/>
      <c r="H1726" s="17"/>
      <c r="I1726" s="17"/>
      <c r="J1726" s="17"/>
      <c r="K1726" s="17"/>
      <c r="L1726" s="17"/>
    </row>
    <row r="1727" spans="4:12" x14ac:dyDescent="0.2">
      <c r="D1727" s="16"/>
      <c r="E1727" s="17"/>
      <c r="F1727" s="17"/>
      <c r="G1727" s="17"/>
      <c r="H1727" s="17"/>
      <c r="I1727" s="17"/>
      <c r="J1727" s="17"/>
      <c r="K1727" s="17"/>
      <c r="L1727" s="17"/>
    </row>
    <row r="1728" spans="4:12" x14ac:dyDescent="0.2">
      <c r="D1728" s="16"/>
      <c r="E1728" s="17"/>
      <c r="F1728" s="17"/>
      <c r="G1728" s="17"/>
      <c r="H1728" s="17"/>
      <c r="I1728" s="17"/>
      <c r="J1728" s="17"/>
      <c r="K1728" s="17"/>
      <c r="L1728" s="17"/>
    </row>
    <row r="1729" spans="4:12" x14ac:dyDescent="0.2">
      <c r="D1729" s="16"/>
      <c r="E1729" s="17"/>
      <c r="F1729" s="17"/>
      <c r="G1729" s="17"/>
      <c r="H1729" s="17"/>
      <c r="I1729" s="17"/>
      <c r="J1729" s="17"/>
      <c r="K1729" s="17"/>
      <c r="L1729" s="17"/>
    </row>
    <row r="1730" spans="4:12" x14ac:dyDescent="0.2">
      <c r="D1730" s="16"/>
      <c r="E1730" s="17"/>
      <c r="F1730" s="17"/>
      <c r="G1730" s="17"/>
      <c r="H1730" s="17"/>
      <c r="I1730" s="17"/>
      <c r="J1730" s="17"/>
      <c r="K1730" s="17"/>
      <c r="L1730" s="17"/>
    </row>
    <row r="1731" spans="4:12" x14ac:dyDescent="0.2">
      <c r="D1731" s="16"/>
      <c r="E1731" s="17"/>
      <c r="F1731" s="17"/>
      <c r="G1731" s="17"/>
      <c r="H1731" s="17"/>
      <c r="I1731" s="17"/>
      <c r="J1731" s="17"/>
      <c r="K1731" s="17"/>
      <c r="L1731" s="17"/>
    </row>
    <row r="1732" spans="4:12" x14ac:dyDescent="0.2">
      <c r="D1732" s="16"/>
      <c r="E1732" s="17"/>
      <c r="F1732" s="17"/>
      <c r="G1732" s="17"/>
      <c r="H1732" s="17"/>
      <c r="I1732" s="17"/>
      <c r="J1732" s="17"/>
      <c r="K1732" s="17"/>
      <c r="L1732" s="17"/>
    </row>
    <row r="1733" spans="4:12" x14ac:dyDescent="0.2">
      <c r="D1733" s="16"/>
      <c r="E1733" s="17"/>
      <c r="F1733" s="17"/>
      <c r="G1733" s="17"/>
      <c r="H1733" s="17"/>
      <c r="I1733" s="17"/>
      <c r="J1733" s="17"/>
      <c r="K1733" s="17"/>
      <c r="L1733" s="17"/>
    </row>
    <row r="1734" spans="4:12" x14ac:dyDescent="0.2">
      <c r="D1734" s="16"/>
      <c r="E1734" s="17"/>
      <c r="F1734" s="17"/>
      <c r="G1734" s="17"/>
      <c r="H1734" s="17"/>
      <c r="I1734" s="17"/>
      <c r="J1734" s="17"/>
      <c r="K1734" s="17"/>
      <c r="L1734" s="17"/>
    </row>
    <row r="1735" spans="4:12" x14ac:dyDescent="0.2">
      <c r="D1735" s="16"/>
      <c r="E1735" s="17"/>
      <c r="F1735" s="17"/>
      <c r="G1735" s="17"/>
      <c r="H1735" s="17"/>
      <c r="I1735" s="17"/>
      <c r="J1735" s="17"/>
      <c r="K1735" s="17"/>
      <c r="L1735" s="17"/>
    </row>
    <row r="1736" spans="4:12" x14ac:dyDescent="0.2">
      <c r="D1736" s="16"/>
      <c r="E1736" s="17"/>
      <c r="F1736" s="17"/>
      <c r="G1736" s="17"/>
      <c r="H1736" s="17"/>
      <c r="I1736" s="17"/>
      <c r="J1736" s="17"/>
      <c r="K1736" s="17"/>
      <c r="L1736" s="17"/>
    </row>
    <row r="1737" spans="4:12" x14ac:dyDescent="0.2">
      <c r="D1737" s="16"/>
      <c r="E1737" s="17"/>
      <c r="F1737" s="17"/>
      <c r="G1737" s="17"/>
      <c r="H1737" s="17"/>
      <c r="I1737" s="17"/>
      <c r="J1737" s="17"/>
      <c r="K1737" s="17"/>
      <c r="L1737" s="17"/>
    </row>
    <row r="1738" spans="4:12" x14ac:dyDescent="0.2">
      <c r="D1738" s="16"/>
      <c r="E1738" s="17"/>
      <c r="F1738" s="17"/>
      <c r="G1738" s="17"/>
      <c r="H1738" s="17"/>
      <c r="I1738" s="17"/>
      <c r="J1738" s="17"/>
      <c r="K1738" s="17"/>
      <c r="L1738" s="17"/>
    </row>
    <row r="1739" spans="4:12" x14ac:dyDescent="0.2">
      <c r="D1739" s="16"/>
      <c r="E1739" s="17"/>
      <c r="F1739" s="17"/>
      <c r="G1739" s="17"/>
      <c r="H1739" s="17"/>
      <c r="I1739" s="17"/>
      <c r="J1739" s="17"/>
      <c r="K1739" s="17"/>
      <c r="L1739" s="17"/>
    </row>
    <row r="1740" spans="4:12" x14ac:dyDescent="0.2">
      <c r="D1740" s="16"/>
      <c r="E1740" s="17"/>
      <c r="F1740" s="17"/>
      <c r="G1740" s="17"/>
      <c r="H1740" s="17"/>
      <c r="I1740" s="17"/>
      <c r="J1740" s="17"/>
      <c r="K1740" s="17"/>
      <c r="L1740" s="17"/>
    </row>
    <row r="1741" spans="4:12" x14ac:dyDescent="0.2">
      <c r="D1741" s="16"/>
      <c r="E1741" s="17"/>
      <c r="F1741" s="17"/>
      <c r="G1741" s="17"/>
      <c r="H1741" s="17"/>
      <c r="I1741" s="17"/>
      <c r="J1741" s="17"/>
      <c r="K1741" s="17"/>
      <c r="L1741" s="17"/>
    </row>
    <row r="1742" spans="4:12" x14ac:dyDescent="0.2">
      <c r="D1742" s="16"/>
      <c r="E1742" s="17"/>
      <c r="F1742" s="17"/>
      <c r="G1742" s="17"/>
      <c r="H1742" s="17"/>
      <c r="I1742" s="17"/>
      <c r="J1742" s="17"/>
      <c r="K1742" s="17"/>
      <c r="L1742" s="17"/>
    </row>
    <row r="1743" spans="4:12" x14ac:dyDescent="0.2">
      <c r="D1743" s="16"/>
      <c r="E1743" s="17"/>
      <c r="F1743" s="17"/>
      <c r="G1743" s="17"/>
      <c r="H1743" s="17"/>
      <c r="I1743" s="17"/>
      <c r="J1743" s="17"/>
      <c r="K1743" s="17"/>
      <c r="L1743" s="17"/>
    </row>
    <row r="1744" spans="4:12" x14ac:dyDescent="0.2">
      <c r="D1744" s="16"/>
      <c r="E1744" s="17"/>
      <c r="F1744" s="17"/>
      <c r="G1744" s="17"/>
      <c r="H1744" s="17"/>
      <c r="I1744" s="17"/>
      <c r="J1744" s="17"/>
      <c r="K1744" s="17"/>
      <c r="L1744" s="17"/>
    </row>
    <row r="1745" spans="4:12" x14ac:dyDescent="0.2">
      <c r="D1745" s="16"/>
      <c r="E1745" s="17"/>
      <c r="F1745" s="17"/>
      <c r="G1745" s="17"/>
      <c r="H1745" s="17"/>
      <c r="I1745" s="17"/>
      <c r="J1745" s="17"/>
      <c r="K1745" s="17"/>
      <c r="L1745" s="17"/>
    </row>
    <row r="1746" spans="4:12" x14ac:dyDescent="0.2">
      <c r="D1746" s="16"/>
      <c r="E1746" s="17"/>
      <c r="F1746" s="17"/>
      <c r="G1746" s="17"/>
      <c r="H1746" s="17"/>
      <c r="I1746" s="17"/>
      <c r="J1746" s="17"/>
      <c r="K1746" s="17"/>
      <c r="L1746" s="17"/>
    </row>
    <row r="1747" spans="4:12" x14ac:dyDescent="0.2">
      <c r="D1747" s="16"/>
      <c r="E1747" s="17"/>
      <c r="F1747" s="17"/>
      <c r="G1747" s="17"/>
      <c r="H1747" s="17"/>
      <c r="I1747" s="17"/>
      <c r="J1747" s="17"/>
      <c r="K1747" s="17"/>
      <c r="L1747" s="17"/>
    </row>
    <row r="1748" spans="4:12" x14ac:dyDescent="0.2">
      <c r="D1748" s="16"/>
      <c r="E1748" s="17"/>
      <c r="F1748" s="17"/>
      <c r="G1748" s="17"/>
      <c r="H1748" s="17"/>
      <c r="I1748" s="17"/>
      <c r="J1748" s="17"/>
      <c r="K1748" s="17"/>
      <c r="L1748" s="17"/>
    </row>
    <row r="1749" spans="4:12" x14ac:dyDescent="0.2">
      <c r="D1749" s="16"/>
      <c r="E1749" s="17"/>
      <c r="F1749" s="17"/>
      <c r="G1749" s="17"/>
      <c r="H1749" s="17"/>
      <c r="I1749" s="17"/>
      <c r="J1749" s="17"/>
      <c r="K1749" s="17"/>
      <c r="L1749" s="17"/>
    </row>
    <row r="1750" spans="4:12" x14ac:dyDescent="0.2">
      <c r="D1750" s="16"/>
      <c r="E1750" s="17"/>
      <c r="F1750" s="17"/>
      <c r="G1750" s="17"/>
      <c r="H1750" s="17"/>
      <c r="I1750" s="17"/>
      <c r="J1750" s="17"/>
      <c r="K1750" s="17"/>
      <c r="L1750" s="17"/>
    </row>
    <row r="1751" spans="4:12" x14ac:dyDescent="0.2">
      <c r="D1751" s="16"/>
      <c r="E1751" s="17"/>
      <c r="F1751" s="17"/>
      <c r="G1751" s="17"/>
      <c r="H1751" s="17"/>
      <c r="I1751" s="17"/>
      <c r="J1751" s="17"/>
      <c r="K1751" s="17"/>
      <c r="L1751" s="17"/>
    </row>
    <row r="1752" spans="4:12" x14ac:dyDescent="0.2">
      <c r="D1752" s="16"/>
      <c r="E1752" s="17"/>
      <c r="F1752" s="17"/>
      <c r="G1752" s="17"/>
      <c r="H1752" s="17"/>
      <c r="I1752" s="17"/>
      <c r="J1752" s="17"/>
      <c r="K1752" s="17"/>
      <c r="L1752" s="17"/>
    </row>
    <row r="1753" spans="4:12" x14ac:dyDescent="0.2">
      <c r="D1753" s="16"/>
      <c r="E1753" s="17"/>
      <c r="F1753" s="17"/>
      <c r="G1753" s="17"/>
      <c r="H1753" s="17"/>
      <c r="I1753" s="17"/>
      <c r="J1753" s="17"/>
      <c r="K1753" s="17"/>
      <c r="L1753" s="17"/>
    </row>
    <row r="1754" spans="4:12" x14ac:dyDescent="0.2">
      <c r="D1754" s="16"/>
      <c r="E1754" s="17"/>
      <c r="F1754" s="17"/>
      <c r="G1754" s="17"/>
      <c r="H1754" s="17"/>
      <c r="I1754" s="17"/>
      <c r="J1754" s="17"/>
      <c r="K1754" s="17"/>
      <c r="L1754" s="17"/>
    </row>
    <row r="1755" spans="4:12" x14ac:dyDescent="0.2">
      <c r="D1755" s="16"/>
      <c r="E1755" s="17"/>
      <c r="F1755" s="17"/>
      <c r="G1755" s="17"/>
      <c r="H1755" s="17"/>
      <c r="I1755" s="17"/>
      <c r="J1755" s="17"/>
      <c r="K1755" s="17"/>
      <c r="L1755" s="17"/>
    </row>
    <row r="1756" spans="4:12" x14ac:dyDescent="0.2">
      <c r="D1756" s="16"/>
      <c r="E1756" s="17"/>
      <c r="F1756" s="17"/>
      <c r="G1756" s="17"/>
      <c r="H1756" s="17"/>
      <c r="I1756" s="17"/>
      <c r="J1756" s="17"/>
      <c r="K1756" s="17"/>
      <c r="L1756" s="17"/>
    </row>
    <row r="1757" spans="4:12" x14ac:dyDescent="0.2">
      <c r="D1757" s="16"/>
      <c r="E1757" s="17"/>
      <c r="F1757" s="17"/>
      <c r="G1757" s="17"/>
      <c r="H1757" s="17"/>
      <c r="I1757" s="17"/>
      <c r="J1757" s="17"/>
      <c r="K1757" s="17"/>
      <c r="L1757" s="17"/>
    </row>
    <row r="1758" spans="4:12" x14ac:dyDescent="0.2">
      <c r="D1758" s="16"/>
      <c r="E1758" s="17"/>
      <c r="F1758" s="17"/>
      <c r="G1758" s="17"/>
      <c r="H1758" s="17"/>
      <c r="I1758" s="17"/>
      <c r="J1758" s="17"/>
      <c r="K1758" s="17"/>
      <c r="L1758" s="17"/>
    </row>
    <row r="1759" spans="4:12" x14ac:dyDescent="0.2">
      <c r="D1759" s="16"/>
      <c r="E1759" s="17"/>
      <c r="F1759" s="17"/>
      <c r="G1759" s="17"/>
      <c r="H1759" s="17"/>
      <c r="I1759" s="17"/>
      <c r="J1759" s="17"/>
      <c r="K1759" s="17"/>
      <c r="L1759" s="17"/>
    </row>
    <row r="1760" spans="4:12" x14ac:dyDescent="0.2">
      <c r="D1760" s="16"/>
      <c r="E1760" s="17"/>
      <c r="F1760" s="17"/>
      <c r="G1760" s="17"/>
      <c r="H1760" s="17"/>
      <c r="I1760" s="17"/>
      <c r="J1760" s="17"/>
      <c r="K1760" s="17"/>
      <c r="L1760" s="17"/>
    </row>
    <row r="1761" spans="4:12" x14ac:dyDescent="0.2">
      <c r="D1761" s="16"/>
      <c r="E1761" s="17"/>
      <c r="F1761" s="17"/>
      <c r="G1761" s="17"/>
      <c r="H1761" s="17"/>
      <c r="I1761" s="17"/>
      <c r="J1761" s="17"/>
      <c r="K1761" s="17"/>
      <c r="L1761" s="17"/>
    </row>
    <row r="1762" spans="4:12" x14ac:dyDescent="0.2">
      <c r="D1762" s="16"/>
      <c r="E1762" s="17"/>
      <c r="F1762" s="17"/>
      <c r="G1762" s="17"/>
      <c r="H1762" s="17"/>
      <c r="I1762" s="17"/>
      <c r="J1762" s="17"/>
      <c r="K1762" s="17"/>
      <c r="L1762" s="17"/>
    </row>
    <row r="1763" spans="4:12" x14ac:dyDescent="0.2">
      <c r="D1763" s="16"/>
      <c r="E1763" s="17"/>
      <c r="F1763" s="17"/>
      <c r="G1763" s="17"/>
      <c r="H1763" s="17"/>
      <c r="I1763" s="17"/>
      <c r="J1763" s="17"/>
      <c r="K1763" s="17"/>
      <c r="L1763" s="17"/>
    </row>
    <row r="1764" spans="4:12" x14ac:dyDescent="0.2">
      <c r="D1764" s="16"/>
      <c r="E1764" s="17"/>
      <c r="F1764" s="17"/>
      <c r="G1764" s="17"/>
      <c r="H1764" s="17"/>
      <c r="I1764" s="17"/>
      <c r="J1764" s="17"/>
      <c r="K1764" s="17"/>
      <c r="L1764" s="17"/>
    </row>
    <row r="1765" spans="4:12" x14ac:dyDescent="0.2">
      <c r="D1765" s="16"/>
      <c r="E1765" s="17"/>
      <c r="F1765" s="17"/>
      <c r="G1765" s="17"/>
      <c r="H1765" s="17"/>
      <c r="I1765" s="17"/>
      <c r="J1765" s="17"/>
      <c r="K1765" s="17"/>
      <c r="L1765" s="17"/>
    </row>
    <row r="1766" spans="4:12" x14ac:dyDescent="0.2">
      <c r="D1766" s="16"/>
      <c r="E1766" s="17"/>
      <c r="F1766" s="17"/>
      <c r="G1766" s="17"/>
      <c r="H1766" s="17"/>
      <c r="I1766" s="17"/>
      <c r="J1766" s="17"/>
      <c r="K1766" s="17"/>
      <c r="L1766" s="17"/>
    </row>
    <row r="1767" spans="4:12" x14ac:dyDescent="0.2">
      <c r="D1767" s="16"/>
      <c r="E1767" s="17"/>
      <c r="F1767" s="17"/>
      <c r="G1767" s="17"/>
      <c r="H1767" s="17"/>
      <c r="I1767" s="17"/>
      <c r="J1767" s="17"/>
      <c r="K1767" s="17"/>
      <c r="L1767" s="17"/>
    </row>
    <row r="1768" spans="4:12" x14ac:dyDescent="0.2">
      <c r="D1768" s="16"/>
      <c r="E1768" s="17"/>
      <c r="F1768" s="17"/>
      <c r="G1768" s="17"/>
      <c r="H1768" s="17"/>
      <c r="I1768" s="17"/>
      <c r="J1768" s="17"/>
      <c r="K1768" s="17"/>
      <c r="L1768" s="17"/>
    </row>
    <row r="1769" spans="4:12" x14ac:dyDescent="0.2">
      <c r="D1769" s="16"/>
      <c r="E1769" s="17"/>
      <c r="F1769" s="17"/>
      <c r="G1769" s="17"/>
      <c r="H1769" s="17"/>
      <c r="I1769" s="17"/>
      <c r="J1769" s="17"/>
      <c r="K1769" s="17"/>
      <c r="L1769" s="17"/>
    </row>
    <row r="1770" spans="4:12" x14ac:dyDescent="0.2">
      <c r="D1770" s="16"/>
      <c r="E1770" s="17"/>
      <c r="F1770" s="17"/>
      <c r="G1770" s="17"/>
      <c r="H1770" s="17"/>
      <c r="I1770" s="17"/>
      <c r="J1770" s="17"/>
      <c r="K1770" s="17"/>
      <c r="L1770" s="17"/>
    </row>
    <row r="1771" spans="4:12" x14ac:dyDescent="0.2">
      <c r="D1771" s="16"/>
      <c r="E1771" s="17"/>
      <c r="F1771" s="17"/>
      <c r="G1771" s="17"/>
      <c r="H1771" s="17"/>
      <c r="I1771" s="17"/>
      <c r="J1771" s="17"/>
      <c r="K1771" s="17"/>
      <c r="L1771" s="17"/>
    </row>
    <row r="1772" spans="4:12" x14ac:dyDescent="0.2">
      <c r="D1772" s="16"/>
      <c r="E1772" s="17"/>
      <c r="F1772" s="17"/>
      <c r="G1772" s="17"/>
      <c r="H1772" s="17"/>
      <c r="I1772" s="17"/>
      <c r="J1772" s="17"/>
      <c r="K1772" s="17"/>
      <c r="L1772" s="17"/>
    </row>
    <row r="1773" spans="4:12" x14ac:dyDescent="0.2">
      <c r="D1773" s="16"/>
      <c r="E1773" s="17"/>
      <c r="F1773" s="17"/>
      <c r="G1773" s="17"/>
      <c r="H1773" s="17"/>
      <c r="I1773" s="17"/>
      <c r="J1773" s="17"/>
      <c r="K1773" s="17"/>
      <c r="L1773" s="17"/>
    </row>
    <row r="1774" spans="4:12" x14ac:dyDescent="0.2">
      <c r="D1774" s="16"/>
      <c r="E1774" s="17"/>
      <c r="F1774" s="17"/>
      <c r="G1774" s="17"/>
      <c r="H1774" s="17"/>
      <c r="I1774" s="17"/>
      <c r="J1774" s="17"/>
      <c r="K1774" s="17"/>
      <c r="L1774" s="17"/>
    </row>
    <row r="1775" spans="4:12" x14ac:dyDescent="0.2">
      <c r="D1775" s="16"/>
      <c r="E1775" s="17"/>
      <c r="F1775" s="17"/>
      <c r="G1775" s="17"/>
      <c r="H1775" s="17"/>
      <c r="I1775" s="17"/>
      <c r="J1775" s="17"/>
      <c r="K1775" s="17"/>
      <c r="L1775" s="17"/>
    </row>
    <row r="1776" spans="4:12" x14ac:dyDescent="0.2">
      <c r="D1776" s="16"/>
      <c r="E1776" s="17"/>
      <c r="F1776" s="17"/>
      <c r="G1776" s="17"/>
      <c r="H1776" s="17"/>
      <c r="I1776" s="17"/>
      <c r="J1776" s="17"/>
      <c r="K1776" s="17"/>
      <c r="L1776" s="17"/>
    </row>
    <row r="1777" spans="4:12" x14ac:dyDescent="0.2">
      <c r="D1777" s="16"/>
      <c r="E1777" s="17"/>
      <c r="F1777" s="17"/>
      <c r="G1777" s="17"/>
      <c r="H1777" s="17"/>
      <c r="I1777" s="17"/>
      <c r="J1777" s="17"/>
      <c r="K1777" s="17"/>
      <c r="L1777" s="17"/>
    </row>
    <row r="1778" spans="4:12" x14ac:dyDescent="0.2">
      <c r="D1778" s="16"/>
      <c r="E1778" s="17"/>
      <c r="F1778" s="17"/>
      <c r="G1778" s="17"/>
      <c r="H1778" s="17"/>
      <c r="I1778" s="17"/>
      <c r="J1778" s="17"/>
      <c r="K1778" s="17"/>
      <c r="L1778" s="17"/>
    </row>
    <row r="1779" spans="4:12" x14ac:dyDescent="0.2">
      <c r="D1779" s="16"/>
      <c r="E1779" s="17"/>
      <c r="F1779" s="17"/>
      <c r="G1779" s="17"/>
      <c r="H1779" s="17"/>
      <c r="I1779" s="17"/>
      <c r="J1779" s="17"/>
      <c r="K1779" s="17"/>
      <c r="L1779" s="17"/>
    </row>
    <row r="1780" spans="4:12" x14ac:dyDescent="0.2">
      <c r="D1780" s="16"/>
      <c r="E1780" s="17"/>
      <c r="F1780" s="17"/>
      <c r="G1780" s="17"/>
      <c r="H1780" s="17"/>
      <c r="I1780" s="17"/>
      <c r="J1780" s="17"/>
      <c r="K1780" s="17"/>
      <c r="L1780" s="17"/>
    </row>
    <row r="1781" spans="4:12" x14ac:dyDescent="0.2">
      <c r="D1781" s="16"/>
      <c r="E1781" s="17"/>
      <c r="F1781" s="17"/>
      <c r="G1781" s="17"/>
      <c r="H1781" s="17"/>
      <c r="I1781" s="17"/>
      <c r="J1781" s="17"/>
      <c r="K1781" s="17"/>
      <c r="L1781" s="17"/>
    </row>
    <row r="1782" spans="4:12" x14ac:dyDescent="0.2">
      <c r="D1782" s="16"/>
      <c r="E1782" s="17"/>
      <c r="F1782" s="17"/>
      <c r="G1782" s="17"/>
      <c r="H1782" s="17"/>
      <c r="I1782" s="17"/>
      <c r="J1782" s="17"/>
      <c r="K1782" s="17"/>
      <c r="L1782" s="17"/>
    </row>
    <row r="1783" spans="4:12" x14ac:dyDescent="0.2">
      <c r="D1783" s="16"/>
      <c r="E1783" s="17"/>
      <c r="F1783" s="17"/>
      <c r="G1783" s="17"/>
      <c r="H1783" s="17"/>
      <c r="I1783" s="17"/>
      <c r="J1783" s="17"/>
      <c r="K1783" s="17"/>
      <c r="L1783" s="17"/>
    </row>
    <row r="1784" spans="4:12" x14ac:dyDescent="0.2">
      <c r="D1784" s="16"/>
      <c r="E1784" s="17"/>
      <c r="F1784" s="17"/>
      <c r="G1784" s="17"/>
      <c r="H1784" s="17"/>
      <c r="I1784" s="17"/>
      <c r="J1784" s="17"/>
      <c r="K1784" s="17"/>
      <c r="L1784" s="17"/>
    </row>
    <row r="1785" spans="4:12" x14ac:dyDescent="0.2">
      <c r="D1785" s="16"/>
      <c r="E1785" s="17"/>
      <c r="F1785" s="17"/>
      <c r="G1785" s="17"/>
      <c r="H1785" s="17"/>
      <c r="I1785" s="17"/>
      <c r="J1785" s="17"/>
      <c r="K1785" s="17"/>
      <c r="L1785" s="17"/>
    </row>
    <row r="1786" spans="4:12" x14ac:dyDescent="0.2">
      <c r="D1786" s="16"/>
      <c r="E1786" s="17"/>
      <c r="F1786" s="17"/>
      <c r="G1786" s="17"/>
      <c r="H1786" s="17"/>
      <c r="I1786" s="17"/>
      <c r="J1786" s="17"/>
      <c r="K1786" s="17"/>
      <c r="L1786" s="17"/>
    </row>
    <row r="1787" spans="4:12" x14ac:dyDescent="0.2">
      <c r="D1787" s="16"/>
      <c r="E1787" s="17"/>
      <c r="F1787" s="17"/>
      <c r="G1787" s="17"/>
      <c r="H1787" s="17"/>
      <c r="I1787" s="17"/>
      <c r="J1787" s="17"/>
      <c r="K1787" s="17"/>
      <c r="L1787" s="17"/>
    </row>
    <row r="1788" spans="4:12" x14ac:dyDescent="0.2">
      <c r="D1788" s="16"/>
      <c r="E1788" s="17"/>
      <c r="F1788" s="17"/>
      <c r="G1788" s="17"/>
      <c r="H1788" s="17"/>
      <c r="I1788" s="17"/>
      <c r="J1788" s="17"/>
      <c r="K1788" s="17"/>
      <c r="L1788" s="17"/>
    </row>
    <row r="1789" spans="4:12" x14ac:dyDescent="0.2">
      <c r="D1789" s="16"/>
      <c r="E1789" s="17"/>
      <c r="F1789" s="17"/>
      <c r="G1789" s="17"/>
      <c r="H1789" s="17"/>
      <c r="I1789" s="17"/>
      <c r="J1789" s="17"/>
      <c r="K1789" s="17"/>
      <c r="L1789" s="17"/>
    </row>
    <row r="1790" spans="4:12" x14ac:dyDescent="0.2">
      <c r="D1790" s="16"/>
      <c r="E1790" s="17"/>
      <c r="F1790" s="17"/>
      <c r="G1790" s="17"/>
      <c r="H1790" s="17"/>
      <c r="I1790" s="17"/>
      <c r="J1790" s="17"/>
      <c r="K1790" s="17"/>
      <c r="L1790" s="17"/>
    </row>
    <row r="1791" spans="4:12" x14ac:dyDescent="0.2">
      <c r="D1791" s="16"/>
      <c r="E1791" s="17"/>
      <c r="F1791" s="17"/>
      <c r="G1791" s="17"/>
      <c r="H1791" s="17"/>
      <c r="I1791" s="17"/>
      <c r="J1791" s="17"/>
      <c r="K1791" s="17"/>
      <c r="L1791" s="17"/>
    </row>
    <row r="1792" spans="4:12" x14ac:dyDescent="0.2">
      <c r="D1792" s="16"/>
      <c r="E1792" s="17"/>
      <c r="F1792" s="17"/>
      <c r="G1792" s="17"/>
      <c r="H1792" s="17"/>
      <c r="I1792" s="17"/>
      <c r="J1792" s="17"/>
      <c r="K1792" s="17"/>
      <c r="L1792" s="17"/>
    </row>
    <row r="1793" spans="4:12" x14ac:dyDescent="0.2">
      <c r="D1793" s="16"/>
      <c r="E1793" s="17"/>
      <c r="F1793" s="17"/>
      <c r="G1793" s="17"/>
      <c r="H1793" s="17"/>
      <c r="I1793" s="17"/>
      <c r="J1793" s="17"/>
      <c r="K1793" s="17"/>
      <c r="L1793" s="17"/>
    </row>
    <row r="1794" spans="4:12" x14ac:dyDescent="0.2">
      <c r="D1794" s="16"/>
      <c r="E1794" s="17"/>
      <c r="F1794" s="17"/>
      <c r="G1794" s="17"/>
      <c r="H1794" s="17"/>
      <c r="I1794" s="17"/>
      <c r="J1794" s="17"/>
      <c r="K1794" s="17"/>
      <c r="L1794" s="17"/>
    </row>
    <row r="1795" spans="4:12" x14ac:dyDescent="0.2">
      <c r="D1795" s="16"/>
      <c r="E1795" s="17"/>
      <c r="F1795" s="17"/>
      <c r="G1795" s="17"/>
      <c r="H1795" s="17"/>
      <c r="I1795" s="17"/>
      <c r="J1795" s="17"/>
      <c r="K1795" s="17"/>
      <c r="L1795" s="17"/>
    </row>
    <row r="1796" spans="4:12" x14ac:dyDescent="0.2">
      <c r="D1796" s="16"/>
      <c r="E1796" s="17"/>
      <c r="F1796" s="17"/>
      <c r="G1796" s="17"/>
      <c r="H1796" s="17"/>
      <c r="I1796" s="17"/>
      <c r="J1796" s="17"/>
      <c r="K1796" s="17"/>
      <c r="L1796" s="17"/>
    </row>
    <row r="1797" spans="4:12" x14ac:dyDescent="0.2">
      <c r="D1797" s="16"/>
      <c r="E1797" s="17"/>
      <c r="F1797" s="17"/>
      <c r="G1797" s="17"/>
      <c r="H1797" s="17"/>
      <c r="I1797" s="17"/>
      <c r="J1797" s="17"/>
      <c r="K1797" s="17"/>
      <c r="L1797" s="17"/>
    </row>
    <row r="1798" spans="4:12" x14ac:dyDescent="0.2">
      <c r="D1798" s="16"/>
      <c r="E1798" s="17"/>
      <c r="F1798" s="17"/>
      <c r="G1798" s="17"/>
      <c r="H1798" s="17"/>
      <c r="I1798" s="17"/>
      <c r="J1798" s="17"/>
      <c r="K1798" s="17"/>
      <c r="L1798" s="17"/>
    </row>
    <row r="1799" spans="4:12" x14ac:dyDescent="0.2">
      <c r="D1799" s="16"/>
      <c r="E1799" s="17"/>
      <c r="F1799" s="17"/>
      <c r="G1799" s="17"/>
      <c r="H1799" s="17"/>
      <c r="I1799" s="17"/>
      <c r="J1799" s="17"/>
      <c r="K1799" s="17"/>
      <c r="L1799" s="17"/>
    </row>
    <row r="1800" spans="4:12" x14ac:dyDescent="0.2">
      <c r="D1800" s="16"/>
      <c r="E1800" s="17"/>
      <c r="F1800" s="17"/>
      <c r="G1800" s="17"/>
      <c r="H1800" s="17"/>
      <c r="I1800" s="17"/>
      <c r="J1800" s="17"/>
      <c r="K1800" s="17"/>
      <c r="L1800" s="17"/>
    </row>
    <row r="1801" spans="4:12" x14ac:dyDescent="0.2">
      <c r="D1801" s="16"/>
      <c r="E1801" s="17"/>
      <c r="F1801" s="17"/>
      <c r="G1801" s="17"/>
      <c r="H1801" s="17"/>
      <c r="I1801" s="17"/>
      <c r="J1801" s="17"/>
      <c r="K1801" s="17"/>
      <c r="L1801" s="17"/>
    </row>
    <row r="1802" spans="4:12" x14ac:dyDescent="0.2">
      <c r="D1802" s="16"/>
      <c r="E1802" s="17"/>
      <c r="F1802" s="17"/>
      <c r="G1802" s="17"/>
      <c r="H1802" s="17"/>
      <c r="I1802" s="17"/>
      <c r="J1802" s="17"/>
      <c r="K1802" s="17"/>
      <c r="L1802" s="17"/>
    </row>
    <row r="1803" spans="4:12" x14ac:dyDescent="0.2">
      <c r="D1803" s="16"/>
      <c r="E1803" s="17"/>
      <c r="F1803" s="17"/>
      <c r="G1803" s="17"/>
      <c r="H1803" s="17"/>
      <c r="I1803" s="17"/>
      <c r="J1803" s="17"/>
      <c r="K1803" s="17"/>
      <c r="L1803" s="17"/>
    </row>
    <row r="1804" spans="4:12" x14ac:dyDescent="0.2">
      <c r="D1804" s="16"/>
      <c r="E1804" s="17"/>
      <c r="F1804" s="17"/>
      <c r="G1804" s="17"/>
      <c r="H1804" s="17"/>
      <c r="I1804" s="17"/>
      <c r="J1804" s="17"/>
      <c r="K1804" s="17"/>
      <c r="L1804" s="17"/>
    </row>
    <row r="1805" spans="4:12" x14ac:dyDescent="0.2">
      <c r="D1805" s="16"/>
      <c r="E1805" s="17"/>
      <c r="F1805" s="17"/>
      <c r="G1805" s="17"/>
      <c r="H1805" s="17"/>
      <c r="I1805" s="17"/>
      <c r="J1805" s="17"/>
      <c r="K1805" s="17"/>
      <c r="L1805" s="17"/>
    </row>
    <row r="1806" spans="4:12" x14ac:dyDescent="0.2">
      <c r="D1806" s="16"/>
      <c r="E1806" s="17"/>
      <c r="F1806" s="17"/>
      <c r="G1806" s="17"/>
      <c r="H1806" s="17"/>
      <c r="I1806" s="17"/>
      <c r="J1806" s="17"/>
      <c r="K1806" s="17"/>
      <c r="L1806" s="17"/>
    </row>
    <row r="1807" spans="4:12" x14ac:dyDescent="0.2">
      <c r="D1807" s="16"/>
      <c r="E1807" s="17"/>
      <c r="F1807" s="17"/>
      <c r="G1807" s="17"/>
      <c r="H1807" s="17"/>
      <c r="I1807" s="17"/>
      <c r="J1807" s="17"/>
      <c r="K1807" s="17"/>
      <c r="L1807" s="17"/>
    </row>
    <row r="1808" spans="4:12" x14ac:dyDescent="0.2">
      <c r="D1808" s="16"/>
      <c r="E1808" s="17"/>
      <c r="F1808" s="17"/>
      <c r="G1808" s="17"/>
      <c r="H1808" s="17"/>
      <c r="I1808" s="17"/>
      <c r="J1808" s="17"/>
      <c r="K1808" s="17"/>
      <c r="L1808" s="17"/>
    </row>
    <row r="1809" spans="4:12" x14ac:dyDescent="0.2">
      <c r="D1809" s="16"/>
      <c r="E1809" s="17"/>
      <c r="F1809" s="17"/>
      <c r="G1809" s="17"/>
      <c r="H1809" s="17"/>
      <c r="I1809" s="17"/>
      <c r="J1809" s="17"/>
      <c r="K1809" s="17"/>
      <c r="L1809" s="17"/>
    </row>
    <row r="1810" spans="4:12" x14ac:dyDescent="0.2">
      <c r="D1810" s="16"/>
      <c r="E1810" s="17"/>
      <c r="F1810" s="17"/>
      <c r="G1810" s="17"/>
      <c r="H1810" s="17"/>
      <c r="I1810" s="17"/>
      <c r="J1810" s="17"/>
      <c r="K1810" s="17"/>
      <c r="L1810" s="17"/>
    </row>
    <row r="1811" spans="4:12" x14ac:dyDescent="0.2">
      <c r="D1811" s="16"/>
      <c r="E1811" s="17"/>
      <c r="F1811" s="17"/>
      <c r="G1811" s="17"/>
      <c r="H1811" s="17"/>
      <c r="I1811" s="17"/>
      <c r="J1811" s="17"/>
      <c r="K1811" s="17"/>
      <c r="L1811" s="17"/>
    </row>
    <row r="1812" spans="4:12" x14ac:dyDescent="0.2">
      <c r="D1812" s="16"/>
      <c r="E1812" s="17"/>
      <c r="F1812" s="17"/>
      <c r="G1812" s="17"/>
      <c r="H1812" s="17"/>
      <c r="I1812" s="17"/>
      <c r="J1812" s="17"/>
      <c r="K1812" s="17"/>
      <c r="L1812" s="17"/>
    </row>
    <row r="1813" spans="4:12" x14ac:dyDescent="0.2">
      <c r="D1813" s="16"/>
      <c r="E1813" s="17"/>
      <c r="F1813" s="17"/>
      <c r="G1813" s="17"/>
      <c r="H1813" s="17"/>
      <c r="I1813" s="17"/>
      <c r="J1813" s="17"/>
      <c r="K1813" s="17"/>
      <c r="L1813" s="17"/>
    </row>
    <row r="1814" spans="4:12" x14ac:dyDescent="0.2">
      <c r="D1814" s="16"/>
      <c r="E1814" s="17"/>
      <c r="F1814" s="17"/>
      <c r="G1814" s="17"/>
      <c r="H1814" s="17"/>
      <c r="I1814" s="17"/>
      <c r="J1814" s="17"/>
      <c r="K1814" s="17"/>
      <c r="L1814" s="17"/>
    </row>
    <row r="1815" spans="4:12" x14ac:dyDescent="0.2">
      <c r="D1815" s="16"/>
      <c r="E1815" s="17"/>
      <c r="F1815" s="17"/>
      <c r="G1815" s="17"/>
      <c r="H1815" s="17"/>
      <c r="I1815" s="17"/>
      <c r="J1815" s="17"/>
      <c r="K1815" s="17"/>
      <c r="L1815" s="17"/>
    </row>
    <row r="1816" spans="4:12" x14ac:dyDescent="0.2">
      <c r="D1816" s="16"/>
      <c r="E1816" s="17"/>
      <c r="F1816" s="17"/>
      <c r="G1816" s="17"/>
      <c r="H1816" s="17"/>
      <c r="I1816" s="17"/>
      <c r="J1816" s="17"/>
      <c r="K1816" s="17"/>
      <c r="L1816" s="17"/>
    </row>
    <row r="1817" spans="4:12" x14ac:dyDescent="0.2">
      <c r="D1817" s="16"/>
      <c r="E1817" s="17"/>
      <c r="F1817" s="17"/>
      <c r="G1817" s="17"/>
      <c r="H1817" s="17"/>
      <c r="I1817" s="17"/>
      <c r="J1817" s="17"/>
      <c r="K1817" s="17"/>
      <c r="L1817" s="17"/>
    </row>
    <row r="1818" spans="4:12" x14ac:dyDescent="0.2">
      <c r="D1818" s="16"/>
      <c r="E1818" s="17"/>
      <c r="F1818" s="17"/>
      <c r="G1818" s="17"/>
      <c r="H1818" s="17"/>
      <c r="I1818" s="17"/>
      <c r="J1818" s="17"/>
      <c r="K1818" s="17"/>
      <c r="L1818" s="17"/>
    </row>
    <row r="1819" spans="4:12" x14ac:dyDescent="0.2">
      <c r="D1819" s="16"/>
      <c r="E1819" s="17"/>
      <c r="F1819" s="17"/>
      <c r="G1819" s="17"/>
      <c r="H1819" s="17"/>
      <c r="I1819" s="17"/>
      <c r="J1819" s="17"/>
      <c r="K1819" s="17"/>
      <c r="L1819" s="17"/>
    </row>
    <row r="1820" spans="4:12" x14ac:dyDescent="0.2">
      <c r="D1820" s="16"/>
      <c r="E1820" s="17"/>
      <c r="F1820" s="17"/>
      <c r="G1820" s="17"/>
      <c r="H1820" s="17"/>
      <c r="I1820" s="17"/>
      <c r="J1820" s="17"/>
      <c r="K1820" s="17"/>
      <c r="L1820" s="17"/>
    </row>
    <row r="1821" spans="4:12" x14ac:dyDescent="0.2">
      <c r="D1821" s="16"/>
      <c r="E1821" s="17"/>
      <c r="F1821" s="17"/>
      <c r="G1821" s="17"/>
      <c r="H1821" s="17"/>
      <c r="I1821" s="17"/>
      <c r="J1821" s="17"/>
      <c r="K1821" s="17"/>
      <c r="L1821" s="17"/>
    </row>
    <row r="1822" spans="4:12" x14ac:dyDescent="0.2">
      <c r="D1822" s="16"/>
      <c r="E1822" s="17"/>
      <c r="F1822" s="17"/>
      <c r="G1822" s="17"/>
      <c r="H1822" s="17"/>
      <c r="I1822" s="17"/>
      <c r="J1822" s="17"/>
      <c r="K1822" s="17"/>
      <c r="L1822" s="17"/>
    </row>
    <row r="1823" spans="4:12" x14ac:dyDescent="0.2">
      <c r="D1823" s="16"/>
      <c r="E1823" s="17"/>
      <c r="F1823" s="17"/>
      <c r="G1823" s="17"/>
      <c r="H1823" s="17"/>
      <c r="I1823" s="17"/>
      <c r="J1823" s="17"/>
      <c r="K1823" s="17"/>
      <c r="L1823" s="17"/>
    </row>
    <row r="1824" spans="4:12" x14ac:dyDescent="0.2">
      <c r="D1824" s="16"/>
      <c r="E1824" s="17"/>
      <c r="F1824" s="17"/>
      <c r="G1824" s="17"/>
      <c r="H1824" s="17"/>
      <c r="I1824" s="17"/>
      <c r="J1824" s="17"/>
      <c r="K1824" s="17"/>
      <c r="L1824" s="17"/>
    </row>
    <row r="1825" spans="4:12" x14ac:dyDescent="0.2">
      <c r="D1825" s="16"/>
      <c r="E1825" s="17"/>
      <c r="F1825" s="17"/>
      <c r="G1825" s="17"/>
      <c r="H1825" s="17"/>
      <c r="I1825" s="17"/>
      <c r="J1825" s="17"/>
      <c r="K1825" s="17"/>
      <c r="L1825" s="17"/>
    </row>
    <row r="1826" spans="4:12" x14ac:dyDescent="0.2">
      <c r="D1826" s="16"/>
      <c r="E1826" s="17"/>
      <c r="F1826" s="17"/>
      <c r="G1826" s="17"/>
      <c r="H1826" s="17"/>
      <c r="I1826" s="17"/>
      <c r="J1826" s="17"/>
      <c r="K1826" s="17"/>
      <c r="L1826" s="17"/>
    </row>
    <row r="1827" spans="4:12" x14ac:dyDescent="0.2">
      <c r="D1827" s="16"/>
      <c r="E1827" s="17"/>
      <c r="F1827" s="17"/>
      <c r="G1827" s="17"/>
      <c r="H1827" s="17"/>
      <c r="I1827" s="17"/>
      <c r="J1827" s="17"/>
      <c r="K1827" s="17"/>
      <c r="L1827" s="17"/>
    </row>
    <row r="1828" spans="4:12" x14ac:dyDescent="0.2">
      <c r="D1828" s="16"/>
      <c r="E1828" s="17"/>
      <c r="F1828" s="17"/>
      <c r="G1828" s="17"/>
      <c r="H1828" s="17"/>
      <c r="I1828" s="17"/>
      <c r="J1828" s="17"/>
      <c r="K1828" s="17"/>
      <c r="L1828" s="17"/>
    </row>
    <row r="1829" spans="4:12" x14ac:dyDescent="0.2">
      <c r="D1829" s="16"/>
      <c r="E1829" s="17"/>
      <c r="F1829" s="17"/>
      <c r="G1829" s="17"/>
      <c r="H1829" s="17"/>
      <c r="I1829" s="17"/>
      <c r="J1829" s="17"/>
      <c r="K1829" s="17"/>
      <c r="L1829" s="17"/>
    </row>
    <row r="1830" spans="4:12" x14ac:dyDescent="0.2">
      <c r="D1830" s="16"/>
      <c r="E1830" s="17"/>
      <c r="F1830" s="17"/>
      <c r="G1830" s="17"/>
      <c r="H1830" s="17"/>
      <c r="I1830" s="17"/>
      <c r="J1830" s="17"/>
      <c r="K1830" s="17"/>
      <c r="L1830" s="17"/>
    </row>
    <row r="1831" spans="4:12" x14ac:dyDescent="0.2">
      <c r="D1831" s="16"/>
      <c r="E1831" s="17"/>
      <c r="F1831" s="17"/>
      <c r="G1831" s="17"/>
      <c r="H1831" s="17"/>
      <c r="I1831" s="17"/>
      <c r="J1831" s="17"/>
      <c r="K1831" s="17"/>
      <c r="L1831" s="17"/>
    </row>
    <row r="1832" spans="4:12" x14ac:dyDescent="0.2">
      <c r="D1832" s="16"/>
      <c r="E1832" s="17"/>
      <c r="F1832" s="17"/>
      <c r="G1832" s="17"/>
      <c r="H1832" s="17"/>
      <c r="I1832" s="17"/>
      <c r="J1832" s="17"/>
      <c r="K1832" s="17"/>
      <c r="L1832" s="17"/>
    </row>
    <row r="1833" spans="4:12" x14ac:dyDescent="0.2">
      <c r="D1833" s="16"/>
      <c r="E1833" s="17"/>
      <c r="F1833" s="17"/>
      <c r="G1833" s="17"/>
      <c r="H1833" s="17"/>
      <c r="I1833" s="17"/>
      <c r="J1833" s="17"/>
      <c r="K1833" s="17"/>
      <c r="L1833" s="17"/>
    </row>
    <row r="1834" spans="4:12" x14ac:dyDescent="0.2">
      <c r="D1834" s="16"/>
      <c r="E1834" s="17"/>
      <c r="F1834" s="17"/>
      <c r="G1834" s="17"/>
      <c r="H1834" s="17"/>
      <c r="I1834" s="17"/>
      <c r="J1834" s="17"/>
      <c r="K1834" s="17"/>
      <c r="L1834" s="17"/>
    </row>
    <row r="1835" spans="4:12" x14ac:dyDescent="0.2">
      <c r="D1835" s="16"/>
      <c r="E1835" s="17"/>
      <c r="F1835" s="17"/>
      <c r="G1835" s="17"/>
      <c r="H1835" s="17"/>
      <c r="I1835" s="17"/>
      <c r="J1835" s="17"/>
      <c r="K1835" s="17"/>
      <c r="L1835" s="17"/>
    </row>
    <row r="1836" spans="4:12" x14ac:dyDescent="0.2">
      <c r="D1836" s="16"/>
      <c r="E1836" s="17"/>
      <c r="F1836" s="17"/>
      <c r="G1836" s="17"/>
      <c r="H1836" s="17"/>
      <c r="I1836" s="17"/>
      <c r="J1836" s="17"/>
      <c r="K1836" s="17"/>
      <c r="L1836" s="17"/>
    </row>
    <row r="1837" spans="4:12" x14ac:dyDescent="0.2">
      <c r="D1837" s="16"/>
      <c r="E1837" s="17"/>
      <c r="F1837" s="17"/>
      <c r="G1837" s="17"/>
      <c r="H1837" s="17"/>
      <c r="I1837" s="17"/>
      <c r="J1837" s="17"/>
      <c r="K1837" s="17"/>
      <c r="L1837" s="17"/>
    </row>
    <row r="1838" spans="4:12" x14ac:dyDescent="0.2">
      <c r="D1838" s="16"/>
      <c r="E1838" s="17"/>
      <c r="F1838" s="17"/>
      <c r="G1838" s="17"/>
      <c r="H1838" s="17"/>
      <c r="I1838" s="17"/>
      <c r="J1838" s="17"/>
      <c r="K1838" s="17"/>
      <c r="L1838" s="17"/>
    </row>
    <row r="1839" spans="4:12" x14ac:dyDescent="0.2">
      <c r="D1839" s="16"/>
      <c r="E1839" s="17"/>
      <c r="F1839" s="17"/>
      <c r="G1839" s="17"/>
      <c r="H1839" s="17"/>
      <c r="I1839" s="17"/>
      <c r="J1839" s="17"/>
      <c r="K1839" s="17"/>
      <c r="L1839" s="17"/>
    </row>
    <row r="1840" spans="4:12" x14ac:dyDescent="0.2">
      <c r="D1840" s="16"/>
      <c r="E1840" s="17"/>
      <c r="F1840" s="17"/>
      <c r="G1840" s="17"/>
      <c r="H1840" s="17"/>
      <c r="I1840" s="17"/>
      <c r="J1840" s="17"/>
      <c r="K1840" s="17"/>
      <c r="L1840" s="17"/>
    </row>
    <row r="1841" spans="4:12" x14ac:dyDescent="0.2">
      <c r="D1841" s="16"/>
      <c r="E1841" s="17"/>
      <c r="F1841" s="17"/>
      <c r="G1841" s="17"/>
      <c r="H1841" s="17"/>
      <c r="I1841" s="17"/>
      <c r="J1841" s="17"/>
      <c r="K1841" s="17"/>
      <c r="L1841" s="17"/>
    </row>
    <row r="1842" spans="4:12" x14ac:dyDescent="0.2">
      <c r="D1842" s="16"/>
      <c r="E1842" s="17"/>
      <c r="F1842" s="17"/>
      <c r="G1842" s="17"/>
      <c r="H1842" s="17"/>
      <c r="I1842" s="17"/>
      <c r="J1842" s="17"/>
      <c r="K1842" s="17"/>
      <c r="L1842" s="17"/>
    </row>
    <row r="1843" spans="4:12" x14ac:dyDescent="0.2">
      <c r="D1843" s="16"/>
      <c r="E1843" s="17"/>
      <c r="F1843" s="17"/>
      <c r="G1843" s="17"/>
      <c r="H1843" s="17"/>
      <c r="I1843" s="17"/>
      <c r="J1843" s="17"/>
      <c r="K1843" s="17"/>
      <c r="L1843" s="17"/>
    </row>
    <row r="1844" spans="4:12" x14ac:dyDescent="0.2">
      <c r="D1844" s="16"/>
      <c r="E1844" s="17"/>
      <c r="F1844" s="17"/>
      <c r="G1844" s="17"/>
      <c r="H1844" s="17"/>
      <c r="I1844" s="17"/>
      <c r="J1844" s="17"/>
      <c r="K1844" s="17"/>
      <c r="L1844" s="17"/>
    </row>
    <row r="1845" spans="4:12" x14ac:dyDescent="0.2">
      <c r="D1845" s="16"/>
      <c r="E1845" s="17"/>
      <c r="F1845" s="17"/>
      <c r="G1845" s="17"/>
      <c r="H1845" s="17"/>
      <c r="I1845" s="17"/>
      <c r="J1845" s="17"/>
      <c r="K1845" s="17"/>
      <c r="L1845" s="17"/>
    </row>
    <row r="1846" spans="4:12" x14ac:dyDescent="0.2">
      <c r="D1846" s="16"/>
      <c r="E1846" s="17"/>
      <c r="F1846" s="17"/>
      <c r="G1846" s="17"/>
      <c r="H1846" s="17"/>
      <c r="I1846" s="17"/>
      <c r="J1846" s="17"/>
      <c r="K1846" s="17"/>
      <c r="L1846" s="17"/>
    </row>
    <row r="1847" spans="4:12" x14ac:dyDescent="0.2">
      <c r="D1847" s="16"/>
      <c r="E1847" s="17"/>
      <c r="F1847" s="17"/>
      <c r="G1847" s="17"/>
      <c r="H1847" s="17"/>
      <c r="I1847" s="17"/>
      <c r="J1847" s="17"/>
      <c r="K1847" s="17"/>
      <c r="L1847" s="17"/>
    </row>
    <row r="1848" spans="4:12" x14ac:dyDescent="0.2">
      <c r="D1848" s="16"/>
      <c r="E1848" s="17"/>
      <c r="F1848" s="17"/>
      <c r="G1848" s="17"/>
      <c r="H1848" s="17"/>
      <c r="I1848" s="17"/>
      <c r="J1848" s="17"/>
      <c r="K1848" s="17"/>
      <c r="L1848" s="17"/>
    </row>
    <row r="1849" spans="4:12" x14ac:dyDescent="0.2">
      <c r="D1849" s="16"/>
      <c r="E1849" s="17"/>
      <c r="F1849" s="17"/>
      <c r="G1849" s="17"/>
      <c r="H1849" s="17"/>
      <c r="I1849" s="17"/>
      <c r="J1849" s="17"/>
      <c r="K1849" s="17"/>
      <c r="L1849" s="17"/>
    </row>
    <row r="1850" spans="4:12" x14ac:dyDescent="0.2">
      <c r="D1850" s="16"/>
      <c r="E1850" s="17"/>
      <c r="F1850" s="17"/>
      <c r="G1850" s="17"/>
      <c r="H1850" s="17"/>
      <c r="I1850" s="17"/>
      <c r="J1850" s="17"/>
      <c r="K1850" s="17"/>
      <c r="L1850" s="17"/>
    </row>
    <row r="1851" spans="4:12" x14ac:dyDescent="0.2">
      <c r="D1851" s="16"/>
      <c r="E1851" s="17"/>
      <c r="F1851" s="17"/>
      <c r="G1851" s="17"/>
      <c r="H1851" s="17"/>
      <c r="I1851" s="17"/>
      <c r="J1851" s="17"/>
      <c r="K1851" s="17"/>
      <c r="L1851" s="17"/>
    </row>
    <row r="1852" spans="4:12" x14ac:dyDescent="0.2">
      <c r="D1852" s="16"/>
      <c r="E1852" s="17"/>
      <c r="F1852" s="17"/>
      <c r="G1852" s="17"/>
      <c r="H1852" s="17"/>
      <c r="I1852" s="17"/>
      <c r="J1852" s="17"/>
      <c r="K1852" s="17"/>
      <c r="L1852" s="17"/>
    </row>
    <row r="1853" spans="4:12" x14ac:dyDescent="0.2">
      <c r="D1853" s="16"/>
      <c r="E1853" s="17"/>
      <c r="F1853" s="17"/>
      <c r="G1853" s="17"/>
      <c r="H1853" s="17"/>
      <c r="I1853" s="17"/>
      <c r="J1853" s="17"/>
      <c r="K1853" s="17"/>
      <c r="L1853" s="17"/>
    </row>
    <row r="1854" spans="4:12" x14ac:dyDescent="0.2">
      <c r="D1854" s="16"/>
      <c r="E1854" s="17"/>
      <c r="F1854" s="17"/>
      <c r="G1854" s="17"/>
      <c r="H1854" s="17"/>
      <c r="I1854" s="17"/>
      <c r="J1854" s="17"/>
      <c r="K1854" s="17"/>
      <c r="L1854" s="17"/>
    </row>
    <row r="1855" spans="4:12" x14ac:dyDescent="0.2">
      <c r="D1855" s="16"/>
      <c r="E1855" s="17"/>
      <c r="F1855" s="17"/>
      <c r="G1855" s="17"/>
      <c r="H1855" s="17"/>
      <c r="I1855" s="17"/>
      <c r="J1855" s="17"/>
      <c r="K1855" s="17"/>
      <c r="L1855" s="17"/>
    </row>
    <row r="1856" spans="4:12" x14ac:dyDescent="0.2">
      <c r="D1856" s="16"/>
      <c r="E1856" s="17"/>
      <c r="F1856" s="17"/>
      <c r="G1856" s="17"/>
      <c r="H1856" s="17"/>
      <c r="I1856" s="17"/>
      <c r="J1856" s="17"/>
      <c r="K1856" s="17"/>
      <c r="L1856" s="17"/>
    </row>
    <row r="1857" spans="4:12" x14ac:dyDescent="0.2">
      <c r="D1857" s="16"/>
      <c r="E1857" s="17"/>
      <c r="F1857" s="17"/>
      <c r="G1857" s="17"/>
      <c r="H1857" s="17"/>
      <c r="I1857" s="17"/>
      <c r="J1857" s="17"/>
      <c r="K1857" s="17"/>
      <c r="L1857" s="17"/>
    </row>
    <row r="1858" spans="4:12" x14ac:dyDescent="0.2">
      <c r="D1858" s="16"/>
      <c r="E1858" s="17"/>
      <c r="F1858" s="17"/>
      <c r="G1858" s="17"/>
      <c r="H1858" s="17"/>
      <c r="I1858" s="17"/>
      <c r="J1858" s="17"/>
      <c r="K1858" s="17"/>
      <c r="L1858" s="17"/>
    </row>
    <row r="1859" spans="4:12" x14ac:dyDescent="0.2">
      <c r="D1859" s="16"/>
      <c r="E1859" s="17"/>
      <c r="F1859" s="17"/>
      <c r="G1859" s="17"/>
      <c r="H1859" s="17"/>
      <c r="I1859" s="17"/>
      <c r="J1859" s="17"/>
      <c r="K1859" s="17"/>
      <c r="L1859" s="17"/>
    </row>
    <row r="1860" spans="4:12" x14ac:dyDescent="0.2">
      <c r="D1860" s="16"/>
      <c r="E1860" s="17"/>
      <c r="F1860" s="17"/>
      <c r="G1860" s="17"/>
      <c r="H1860" s="17"/>
      <c r="I1860" s="17"/>
      <c r="J1860" s="17"/>
      <c r="K1860" s="17"/>
      <c r="L1860" s="17"/>
    </row>
    <row r="1861" spans="4:12" x14ac:dyDescent="0.2">
      <c r="D1861" s="16"/>
      <c r="E1861" s="17"/>
      <c r="F1861" s="17"/>
      <c r="G1861" s="17"/>
      <c r="H1861" s="17"/>
      <c r="I1861" s="17"/>
      <c r="J1861" s="17"/>
      <c r="K1861" s="17"/>
      <c r="L1861" s="17"/>
    </row>
    <row r="1862" spans="4:12" x14ac:dyDescent="0.2">
      <c r="D1862" s="16"/>
      <c r="E1862" s="17"/>
      <c r="F1862" s="17"/>
      <c r="G1862" s="17"/>
      <c r="H1862" s="17"/>
      <c r="I1862" s="17"/>
      <c r="J1862" s="17"/>
      <c r="K1862" s="17"/>
      <c r="L1862" s="17"/>
    </row>
    <row r="1863" spans="4:12" x14ac:dyDescent="0.2">
      <c r="D1863" s="16"/>
      <c r="E1863" s="17"/>
      <c r="F1863" s="17"/>
      <c r="G1863" s="17"/>
      <c r="H1863" s="17"/>
      <c r="I1863" s="17"/>
      <c r="J1863" s="17"/>
      <c r="K1863" s="17"/>
      <c r="L1863" s="17"/>
    </row>
    <row r="1864" spans="4:12" x14ac:dyDescent="0.2">
      <c r="D1864" s="16"/>
      <c r="E1864" s="17"/>
      <c r="F1864" s="17"/>
      <c r="G1864" s="17"/>
      <c r="H1864" s="17"/>
      <c r="I1864" s="17"/>
      <c r="J1864" s="17"/>
      <c r="K1864" s="17"/>
      <c r="L1864" s="17"/>
    </row>
    <row r="1865" spans="4:12" x14ac:dyDescent="0.2">
      <c r="D1865" s="16"/>
      <c r="E1865" s="17"/>
      <c r="F1865" s="17"/>
      <c r="G1865" s="17"/>
      <c r="H1865" s="17"/>
      <c r="I1865" s="17"/>
      <c r="J1865" s="17"/>
      <c r="K1865" s="17"/>
      <c r="L1865" s="17"/>
    </row>
    <row r="1866" spans="4:12" x14ac:dyDescent="0.2">
      <c r="D1866" s="16"/>
      <c r="E1866" s="17"/>
      <c r="F1866" s="17"/>
      <c r="G1866" s="17"/>
      <c r="H1866" s="17"/>
      <c r="I1866" s="17"/>
      <c r="J1866" s="17"/>
      <c r="K1866" s="17"/>
      <c r="L1866" s="17"/>
    </row>
    <row r="1867" spans="4:12" x14ac:dyDescent="0.2">
      <c r="D1867" s="16"/>
      <c r="E1867" s="17"/>
      <c r="F1867" s="17"/>
      <c r="G1867" s="17"/>
      <c r="H1867" s="17"/>
      <c r="I1867" s="17"/>
      <c r="J1867" s="17"/>
      <c r="K1867" s="17"/>
      <c r="L1867" s="17"/>
    </row>
    <row r="1868" spans="4:12" x14ac:dyDescent="0.2">
      <c r="D1868" s="16"/>
      <c r="E1868" s="17"/>
      <c r="F1868" s="17"/>
      <c r="G1868" s="17"/>
      <c r="H1868" s="17"/>
      <c r="I1868" s="17"/>
      <c r="J1868" s="17"/>
      <c r="K1868" s="17"/>
      <c r="L1868" s="17"/>
    </row>
    <row r="1869" spans="4:12" x14ac:dyDescent="0.2">
      <c r="D1869" s="16"/>
      <c r="E1869" s="17"/>
      <c r="F1869" s="17"/>
      <c r="G1869" s="17"/>
      <c r="H1869" s="17"/>
      <c r="I1869" s="17"/>
      <c r="J1869" s="17"/>
      <c r="K1869" s="17"/>
      <c r="L1869" s="17"/>
    </row>
    <row r="1870" spans="4:12" x14ac:dyDescent="0.2">
      <c r="D1870" s="16"/>
      <c r="E1870" s="17"/>
      <c r="F1870" s="17"/>
      <c r="G1870" s="17"/>
      <c r="H1870" s="17"/>
      <c r="I1870" s="17"/>
      <c r="J1870" s="17"/>
      <c r="K1870" s="17"/>
      <c r="L1870" s="17"/>
    </row>
    <row r="1871" spans="4:12" x14ac:dyDescent="0.2">
      <c r="D1871" s="16"/>
      <c r="E1871" s="17"/>
      <c r="F1871" s="17"/>
      <c r="G1871" s="17"/>
      <c r="H1871" s="17"/>
      <c r="I1871" s="17"/>
      <c r="J1871" s="17"/>
      <c r="K1871" s="17"/>
      <c r="L1871" s="17"/>
    </row>
    <row r="1872" spans="4:12" x14ac:dyDescent="0.2">
      <c r="D1872" s="16"/>
      <c r="E1872" s="17"/>
      <c r="F1872" s="17"/>
      <c r="G1872" s="17"/>
      <c r="H1872" s="17"/>
      <c r="I1872" s="17"/>
      <c r="J1872" s="17"/>
      <c r="K1872" s="17"/>
      <c r="L1872" s="17"/>
    </row>
    <row r="1873" spans="4:12" x14ac:dyDescent="0.2">
      <c r="D1873" s="16"/>
      <c r="E1873" s="17"/>
      <c r="F1873" s="17"/>
      <c r="G1873" s="17"/>
      <c r="H1873" s="17"/>
      <c r="I1873" s="17"/>
      <c r="J1873" s="17"/>
      <c r="K1873" s="17"/>
      <c r="L1873" s="17"/>
    </row>
    <row r="1874" spans="4:12" x14ac:dyDescent="0.2">
      <c r="D1874" s="16"/>
      <c r="E1874" s="17"/>
      <c r="F1874" s="17"/>
      <c r="G1874" s="17"/>
      <c r="H1874" s="17"/>
      <c r="I1874" s="17"/>
      <c r="J1874" s="17"/>
      <c r="K1874" s="17"/>
      <c r="L1874" s="17"/>
    </row>
    <row r="1875" spans="4:12" x14ac:dyDescent="0.2">
      <c r="D1875" s="16"/>
      <c r="E1875" s="17"/>
      <c r="F1875" s="17"/>
      <c r="G1875" s="17"/>
      <c r="H1875" s="17"/>
      <c r="I1875" s="17"/>
      <c r="J1875" s="17"/>
      <c r="K1875" s="17"/>
      <c r="L1875" s="17"/>
    </row>
    <row r="1876" spans="4:12" x14ac:dyDescent="0.2">
      <c r="D1876" s="16"/>
      <c r="E1876" s="17"/>
      <c r="F1876" s="17"/>
      <c r="G1876" s="17"/>
      <c r="H1876" s="17"/>
      <c r="I1876" s="17"/>
      <c r="J1876" s="17"/>
      <c r="K1876" s="17"/>
      <c r="L1876" s="17"/>
    </row>
    <row r="1877" spans="4:12" x14ac:dyDescent="0.2">
      <c r="D1877" s="16"/>
      <c r="E1877" s="17"/>
      <c r="F1877" s="17"/>
      <c r="G1877" s="17"/>
      <c r="H1877" s="17"/>
      <c r="I1877" s="17"/>
      <c r="J1877" s="17"/>
      <c r="K1877" s="17"/>
      <c r="L1877" s="17"/>
    </row>
    <row r="1878" spans="4:12" x14ac:dyDescent="0.2">
      <c r="D1878" s="16"/>
      <c r="E1878" s="17"/>
      <c r="F1878" s="17"/>
      <c r="G1878" s="17"/>
      <c r="H1878" s="17"/>
      <c r="I1878" s="17"/>
      <c r="J1878" s="17"/>
      <c r="K1878" s="17"/>
      <c r="L1878" s="17"/>
    </row>
    <row r="1879" spans="4:12" x14ac:dyDescent="0.2">
      <c r="D1879" s="16"/>
      <c r="E1879" s="17"/>
      <c r="F1879" s="17"/>
      <c r="G1879" s="17"/>
      <c r="H1879" s="17"/>
      <c r="I1879" s="17"/>
      <c r="J1879" s="17"/>
      <c r="K1879" s="17"/>
      <c r="L1879" s="17"/>
    </row>
    <row r="1880" spans="4:12" x14ac:dyDescent="0.2">
      <c r="D1880" s="16"/>
      <c r="E1880" s="17"/>
      <c r="F1880" s="17"/>
      <c r="G1880" s="17"/>
      <c r="H1880" s="17"/>
      <c r="I1880" s="17"/>
      <c r="J1880" s="17"/>
      <c r="K1880" s="17"/>
      <c r="L1880" s="17"/>
    </row>
    <row r="1881" spans="4:12" x14ac:dyDescent="0.2">
      <c r="D1881" s="16"/>
      <c r="E1881" s="17"/>
      <c r="F1881" s="17"/>
      <c r="G1881" s="17"/>
      <c r="H1881" s="17"/>
      <c r="I1881" s="17"/>
      <c r="J1881" s="17"/>
      <c r="K1881" s="17"/>
      <c r="L1881" s="17"/>
    </row>
    <row r="1882" spans="4:12" x14ac:dyDescent="0.2">
      <c r="D1882" s="16"/>
      <c r="E1882" s="17"/>
      <c r="F1882" s="17"/>
      <c r="G1882" s="17"/>
      <c r="H1882" s="17"/>
      <c r="I1882" s="17"/>
      <c r="J1882" s="17"/>
      <c r="K1882" s="17"/>
      <c r="L1882" s="17"/>
    </row>
    <row r="1883" spans="4:12" x14ac:dyDescent="0.2">
      <c r="D1883" s="16"/>
      <c r="E1883" s="17"/>
      <c r="F1883" s="17"/>
      <c r="G1883" s="17"/>
      <c r="H1883" s="17"/>
      <c r="I1883" s="17"/>
      <c r="J1883" s="17"/>
      <c r="K1883" s="17"/>
      <c r="L1883" s="17"/>
    </row>
    <row r="1884" spans="4:12" x14ac:dyDescent="0.2">
      <c r="D1884" s="16"/>
      <c r="E1884" s="17"/>
      <c r="F1884" s="17"/>
      <c r="G1884" s="17"/>
      <c r="H1884" s="17"/>
      <c r="I1884" s="17"/>
      <c r="J1884" s="17"/>
      <c r="K1884" s="17"/>
      <c r="L1884" s="17"/>
    </row>
    <row r="1885" spans="4:12" x14ac:dyDescent="0.2">
      <c r="D1885" s="16"/>
      <c r="E1885" s="17"/>
      <c r="F1885" s="17"/>
      <c r="G1885" s="17"/>
      <c r="H1885" s="17"/>
      <c r="I1885" s="17"/>
      <c r="J1885" s="17"/>
      <c r="K1885" s="17"/>
      <c r="L1885" s="17"/>
    </row>
    <row r="1886" spans="4:12" x14ac:dyDescent="0.2">
      <c r="D1886" s="16"/>
      <c r="E1886" s="17"/>
      <c r="F1886" s="17"/>
      <c r="G1886" s="17"/>
      <c r="H1886" s="17"/>
      <c r="I1886" s="17"/>
      <c r="J1886" s="17"/>
      <c r="K1886" s="17"/>
      <c r="L1886" s="17"/>
    </row>
    <row r="1887" spans="4:12" x14ac:dyDescent="0.2">
      <c r="D1887" s="16"/>
      <c r="E1887" s="17"/>
      <c r="F1887" s="17"/>
      <c r="G1887" s="17"/>
      <c r="H1887" s="17"/>
      <c r="I1887" s="17"/>
      <c r="J1887" s="17"/>
      <c r="K1887" s="17"/>
      <c r="L1887" s="17"/>
    </row>
    <row r="1888" spans="4:12" x14ac:dyDescent="0.2">
      <c r="D1888" s="16"/>
      <c r="E1888" s="17"/>
      <c r="F1888" s="17"/>
      <c r="G1888" s="17"/>
      <c r="H1888" s="17"/>
      <c r="I1888" s="17"/>
      <c r="J1888" s="17"/>
      <c r="K1888" s="17"/>
      <c r="L1888" s="17"/>
    </row>
    <row r="1889" spans="4:12" x14ac:dyDescent="0.2">
      <c r="D1889" s="16"/>
      <c r="E1889" s="17"/>
      <c r="F1889" s="17"/>
      <c r="G1889" s="17"/>
      <c r="H1889" s="17"/>
      <c r="I1889" s="17"/>
      <c r="J1889" s="17"/>
      <c r="K1889" s="17"/>
      <c r="L1889" s="17"/>
    </row>
    <row r="1890" spans="4:12" x14ac:dyDescent="0.2">
      <c r="D1890" s="16"/>
      <c r="E1890" s="17"/>
      <c r="F1890" s="17"/>
      <c r="G1890" s="17"/>
      <c r="H1890" s="17"/>
      <c r="I1890" s="17"/>
      <c r="J1890" s="17"/>
      <c r="K1890" s="17"/>
      <c r="L1890" s="17"/>
    </row>
    <row r="1891" spans="4:12" x14ac:dyDescent="0.2">
      <c r="D1891" s="16"/>
      <c r="E1891" s="17"/>
      <c r="F1891" s="17"/>
      <c r="G1891" s="17"/>
      <c r="H1891" s="17"/>
      <c r="I1891" s="17"/>
      <c r="J1891" s="17"/>
      <c r="K1891" s="17"/>
      <c r="L1891" s="17"/>
    </row>
    <row r="1892" spans="4:12" x14ac:dyDescent="0.2">
      <c r="D1892" s="16"/>
      <c r="E1892" s="17"/>
      <c r="F1892" s="17"/>
      <c r="G1892" s="17"/>
      <c r="H1892" s="17"/>
      <c r="I1892" s="17"/>
      <c r="J1892" s="17"/>
      <c r="K1892" s="17"/>
      <c r="L1892" s="17"/>
    </row>
    <row r="1893" spans="4:12" x14ac:dyDescent="0.2">
      <c r="D1893" s="16"/>
      <c r="E1893" s="17"/>
      <c r="F1893" s="17"/>
      <c r="G1893" s="17"/>
      <c r="H1893" s="17"/>
      <c r="I1893" s="17"/>
      <c r="J1893" s="17"/>
      <c r="K1893" s="17"/>
      <c r="L1893" s="17"/>
    </row>
    <row r="1894" spans="4:12" x14ac:dyDescent="0.2">
      <c r="D1894" s="16"/>
      <c r="E1894" s="17"/>
      <c r="F1894" s="17"/>
      <c r="G1894" s="17"/>
      <c r="H1894" s="17"/>
      <c r="I1894" s="17"/>
      <c r="J1894" s="17"/>
      <c r="K1894" s="17"/>
      <c r="L1894" s="17"/>
    </row>
    <row r="1895" spans="4:12" x14ac:dyDescent="0.2">
      <c r="D1895" s="16"/>
      <c r="E1895" s="17"/>
      <c r="F1895" s="17"/>
      <c r="G1895" s="17"/>
      <c r="H1895" s="17"/>
      <c r="I1895" s="17"/>
      <c r="J1895" s="17"/>
      <c r="K1895" s="17"/>
      <c r="L1895" s="17"/>
    </row>
    <row r="1896" spans="4:12" x14ac:dyDescent="0.2">
      <c r="D1896" s="16"/>
      <c r="E1896" s="17"/>
      <c r="F1896" s="17"/>
      <c r="G1896" s="17"/>
      <c r="H1896" s="17"/>
      <c r="I1896" s="17"/>
      <c r="J1896" s="17"/>
      <c r="K1896" s="17"/>
      <c r="L1896" s="17"/>
    </row>
    <row r="1897" spans="4:12" x14ac:dyDescent="0.2">
      <c r="D1897" s="16"/>
      <c r="E1897" s="17"/>
      <c r="F1897" s="17"/>
      <c r="G1897" s="17"/>
      <c r="H1897" s="17"/>
      <c r="I1897" s="17"/>
      <c r="J1897" s="17"/>
      <c r="K1897" s="17"/>
      <c r="L1897" s="17"/>
    </row>
    <row r="1898" spans="4:12" x14ac:dyDescent="0.2">
      <c r="D1898" s="16"/>
      <c r="E1898" s="17"/>
      <c r="F1898" s="17"/>
      <c r="G1898" s="17"/>
      <c r="H1898" s="17"/>
      <c r="I1898" s="17"/>
      <c r="J1898" s="17"/>
      <c r="K1898" s="17"/>
      <c r="L1898" s="17"/>
    </row>
    <row r="1899" spans="4:12" x14ac:dyDescent="0.2">
      <c r="D1899" s="16"/>
      <c r="E1899" s="17"/>
      <c r="F1899" s="17"/>
      <c r="G1899" s="17"/>
      <c r="H1899" s="17"/>
      <c r="I1899" s="17"/>
      <c r="J1899" s="17"/>
      <c r="K1899" s="17"/>
      <c r="L1899" s="17"/>
    </row>
    <row r="1900" spans="4:12" x14ac:dyDescent="0.2">
      <c r="D1900" s="16"/>
      <c r="E1900" s="17"/>
      <c r="F1900" s="17"/>
      <c r="G1900" s="17"/>
      <c r="H1900" s="17"/>
      <c r="I1900" s="17"/>
      <c r="J1900" s="17"/>
      <c r="K1900" s="17"/>
      <c r="L1900" s="17"/>
    </row>
    <row r="1901" spans="4:12" x14ac:dyDescent="0.2">
      <c r="D1901" s="16"/>
      <c r="E1901" s="17"/>
      <c r="F1901" s="17"/>
      <c r="G1901" s="17"/>
      <c r="H1901" s="17"/>
      <c r="I1901" s="17"/>
      <c r="J1901" s="17"/>
      <c r="K1901" s="17"/>
      <c r="L1901" s="17"/>
    </row>
    <row r="1902" spans="4:12" x14ac:dyDescent="0.2">
      <c r="D1902" s="16"/>
      <c r="E1902" s="17"/>
      <c r="F1902" s="17"/>
      <c r="G1902" s="17"/>
      <c r="H1902" s="17"/>
      <c r="I1902" s="17"/>
      <c r="J1902" s="17"/>
      <c r="K1902" s="17"/>
      <c r="L1902" s="17"/>
    </row>
    <row r="1903" spans="4:12" x14ac:dyDescent="0.2">
      <c r="D1903" s="16"/>
      <c r="E1903" s="17"/>
      <c r="F1903" s="17"/>
      <c r="G1903" s="17"/>
      <c r="H1903" s="17"/>
      <c r="I1903" s="17"/>
      <c r="J1903" s="17"/>
      <c r="K1903" s="17"/>
      <c r="L1903" s="17"/>
    </row>
    <row r="1904" spans="4:12" x14ac:dyDescent="0.2">
      <c r="D1904" s="16"/>
      <c r="E1904" s="17"/>
      <c r="F1904" s="17"/>
      <c r="G1904" s="17"/>
      <c r="H1904" s="17"/>
      <c r="I1904" s="17"/>
      <c r="J1904" s="17"/>
      <c r="K1904" s="17"/>
      <c r="L1904" s="17"/>
    </row>
    <row r="1905" spans="4:12" x14ac:dyDescent="0.2">
      <c r="D1905" s="16"/>
      <c r="E1905" s="17"/>
      <c r="F1905" s="17"/>
      <c r="G1905" s="17"/>
      <c r="H1905" s="17"/>
      <c r="I1905" s="17"/>
      <c r="J1905" s="17"/>
      <c r="K1905" s="17"/>
      <c r="L1905" s="17"/>
    </row>
    <row r="1906" spans="4:12" x14ac:dyDescent="0.2">
      <c r="D1906" s="16"/>
      <c r="E1906" s="17"/>
      <c r="F1906" s="17"/>
      <c r="G1906" s="17"/>
      <c r="H1906" s="17"/>
      <c r="I1906" s="17"/>
      <c r="J1906" s="17"/>
      <c r="K1906" s="17"/>
      <c r="L1906" s="17"/>
    </row>
    <row r="1907" spans="4:12" x14ac:dyDescent="0.2">
      <c r="D1907" s="16"/>
      <c r="E1907" s="17"/>
      <c r="F1907" s="17"/>
      <c r="G1907" s="17"/>
      <c r="H1907" s="17"/>
      <c r="I1907" s="17"/>
      <c r="J1907" s="17"/>
      <c r="K1907" s="17"/>
      <c r="L1907" s="17"/>
    </row>
    <row r="1908" spans="4:12" x14ac:dyDescent="0.2">
      <c r="D1908" s="16"/>
      <c r="E1908" s="17"/>
      <c r="F1908" s="17"/>
      <c r="G1908" s="17"/>
      <c r="H1908" s="17"/>
      <c r="I1908" s="17"/>
      <c r="J1908" s="17"/>
      <c r="K1908" s="17"/>
      <c r="L1908" s="17"/>
    </row>
    <row r="1909" spans="4:12" x14ac:dyDescent="0.2">
      <c r="D1909" s="16"/>
      <c r="E1909" s="17"/>
      <c r="F1909" s="17"/>
      <c r="G1909" s="17"/>
      <c r="H1909" s="17"/>
      <c r="I1909" s="17"/>
      <c r="J1909" s="17"/>
      <c r="K1909" s="17"/>
      <c r="L1909" s="17"/>
    </row>
    <row r="1910" spans="4:12" x14ac:dyDescent="0.2">
      <c r="D1910" s="16"/>
      <c r="E1910" s="17"/>
      <c r="F1910" s="17"/>
      <c r="G1910" s="17"/>
      <c r="H1910" s="17"/>
      <c r="I1910" s="17"/>
      <c r="J1910" s="17"/>
      <c r="K1910" s="17"/>
      <c r="L1910" s="17"/>
    </row>
    <row r="1911" spans="4:12" x14ac:dyDescent="0.2">
      <c r="D1911" s="16"/>
      <c r="E1911" s="17"/>
      <c r="F1911" s="17"/>
      <c r="G1911" s="17"/>
      <c r="H1911" s="17"/>
      <c r="I1911" s="17"/>
      <c r="J1911" s="17"/>
      <c r="K1911" s="17"/>
      <c r="L1911" s="17"/>
    </row>
    <row r="1912" spans="4:12" x14ac:dyDescent="0.2">
      <c r="D1912" s="16"/>
      <c r="E1912" s="17"/>
      <c r="F1912" s="17"/>
      <c r="G1912" s="17"/>
      <c r="H1912" s="17"/>
      <c r="I1912" s="17"/>
      <c r="J1912" s="17"/>
      <c r="K1912" s="17"/>
      <c r="L1912" s="17"/>
    </row>
    <row r="1913" spans="4:12" x14ac:dyDescent="0.2">
      <c r="D1913" s="16"/>
      <c r="E1913" s="17"/>
      <c r="F1913" s="17"/>
      <c r="G1913" s="17"/>
      <c r="H1913" s="17"/>
      <c r="I1913" s="17"/>
      <c r="J1913" s="17"/>
      <c r="K1913" s="17"/>
      <c r="L1913" s="17"/>
    </row>
    <row r="1914" spans="4:12" x14ac:dyDescent="0.2">
      <c r="D1914" s="16"/>
      <c r="E1914" s="17"/>
      <c r="F1914" s="17"/>
      <c r="G1914" s="17"/>
      <c r="H1914" s="17"/>
      <c r="I1914" s="17"/>
      <c r="J1914" s="17"/>
      <c r="K1914" s="17"/>
      <c r="L1914" s="17"/>
    </row>
    <row r="1915" spans="4:12" x14ac:dyDescent="0.2">
      <c r="D1915" s="16"/>
      <c r="E1915" s="17"/>
      <c r="F1915" s="17"/>
      <c r="G1915" s="17"/>
      <c r="H1915" s="17"/>
      <c r="I1915" s="17"/>
      <c r="J1915" s="17"/>
      <c r="K1915" s="17"/>
      <c r="L1915" s="17"/>
    </row>
    <row r="1916" spans="4:12" x14ac:dyDescent="0.2">
      <c r="D1916" s="16"/>
      <c r="E1916" s="17"/>
      <c r="F1916" s="17"/>
      <c r="G1916" s="17"/>
      <c r="H1916" s="17"/>
      <c r="I1916" s="17"/>
      <c r="J1916" s="17"/>
      <c r="K1916" s="17"/>
      <c r="L1916" s="17"/>
    </row>
    <row r="1917" spans="4:12" x14ac:dyDescent="0.2">
      <c r="D1917" s="16"/>
      <c r="E1917" s="17"/>
      <c r="F1917" s="17"/>
      <c r="G1917" s="17"/>
      <c r="H1917" s="17"/>
      <c r="I1917" s="17"/>
      <c r="J1917" s="17"/>
      <c r="K1917" s="17"/>
      <c r="L1917" s="17"/>
    </row>
    <row r="1918" spans="4:12" x14ac:dyDescent="0.2">
      <c r="D1918" s="16"/>
      <c r="E1918" s="17"/>
      <c r="F1918" s="17"/>
      <c r="G1918" s="17"/>
      <c r="H1918" s="17"/>
      <c r="I1918" s="17"/>
      <c r="J1918" s="17"/>
      <c r="K1918" s="17"/>
      <c r="L1918" s="17"/>
    </row>
    <row r="1919" spans="4:12" x14ac:dyDescent="0.2">
      <c r="D1919" s="16"/>
      <c r="E1919" s="17"/>
      <c r="F1919" s="17"/>
      <c r="G1919" s="17"/>
      <c r="H1919" s="17"/>
      <c r="I1919" s="17"/>
      <c r="J1919" s="17"/>
      <c r="K1919" s="17"/>
      <c r="L1919" s="17"/>
    </row>
    <row r="1920" spans="4:12" x14ac:dyDescent="0.2">
      <c r="D1920" s="16"/>
      <c r="E1920" s="17"/>
      <c r="F1920" s="17"/>
      <c r="G1920" s="17"/>
      <c r="H1920" s="17"/>
      <c r="I1920" s="17"/>
      <c r="J1920" s="17"/>
      <c r="K1920" s="17"/>
      <c r="L1920" s="17"/>
    </row>
    <row r="1921" spans="4:12" x14ac:dyDescent="0.2">
      <c r="D1921" s="16"/>
      <c r="E1921" s="17"/>
      <c r="F1921" s="17"/>
      <c r="G1921" s="17"/>
      <c r="H1921" s="17"/>
      <c r="I1921" s="17"/>
      <c r="J1921" s="17"/>
      <c r="K1921" s="17"/>
      <c r="L1921" s="17"/>
    </row>
    <row r="1922" spans="4:12" x14ac:dyDescent="0.2">
      <c r="D1922" s="16"/>
      <c r="E1922" s="17"/>
      <c r="F1922" s="17"/>
      <c r="G1922" s="17"/>
      <c r="H1922" s="17"/>
      <c r="I1922" s="17"/>
      <c r="J1922" s="17"/>
      <c r="K1922" s="17"/>
      <c r="L1922" s="17"/>
    </row>
    <row r="1923" spans="4:12" x14ac:dyDescent="0.2">
      <c r="D1923" s="16"/>
      <c r="E1923" s="17"/>
      <c r="F1923" s="17"/>
      <c r="G1923" s="17"/>
      <c r="H1923" s="17"/>
      <c r="I1923" s="17"/>
      <c r="J1923" s="17"/>
      <c r="K1923" s="17"/>
      <c r="L1923" s="17"/>
    </row>
    <row r="1924" spans="4:12" x14ac:dyDescent="0.2">
      <c r="D1924" s="16"/>
      <c r="E1924" s="17"/>
      <c r="F1924" s="17"/>
      <c r="G1924" s="17"/>
      <c r="H1924" s="17"/>
      <c r="I1924" s="17"/>
      <c r="J1924" s="17"/>
      <c r="K1924" s="17"/>
      <c r="L1924" s="17"/>
    </row>
    <row r="1925" spans="4:12" x14ac:dyDescent="0.2">
      <c r="D1925" s="16"/>
      <c r="E1925" s="17"/>
      <c r="F1925" s="17"/>
      <c r="G1925" s="17"/>
      <c r="H1925" s="17"/>
      <c r="I1925" s="17"/>
      <c r="J1925" s="17"/>
      <c r="K1925" s="17"/>
      <c r="L1925" s="17"/>
    </row>
    <row r="1926" spans="4:12" x14ac:dyDescent="0.2">
      <c r="D1926" s="16"/>
      <c r="E1926" s="17"/>
      <c r="F1926" s="17"/>
      <c r="G1926" s="17"/>
      <c r="H1926" s="17"/>
      <c r="I1926" s="17"/>
      <c r="J1926" s="17"/>
      <c r="K1926" s="17"/>
      <c r="L1926" s="17"/>
    </row>
    <row r="1927" spans="4:12" x14ac:dyDescent="0.2">
      <c r="D1927" s="16"/>
      <c r="E1927" s="17"/>
      <c r="F1927" s="17"/>
      <c r="G1927" s="17"/>
      <c r="H1927" s="17"/>
      <c r="I1927" s="17"/>
      <c r="J1927" s="17"/>
      <c r="K1927" s="17"/>
      <c r="L1927" s="17"/>
    </row>
    <row r="1928" spans="4:12" x14ac:dyDescent="0.2">
      <c r="D1928" s="16"/>
      <c r="E1928" s="17"/>
      <c r="F1928" s="17"/>
      <c r="G1928" s="17"/>
      <c r="H1928" s="17"/>
      <c r="I1928" s="17"/>
      <c r="J1928" s="17"/>
      <c r="K1928" s="17"/>
      <c r="L1928" s="17"/>
    </row>
    <row r="1929" spans="4:12" x14ac:dyDescent="0.2">
      <c r="D1929" s="16"/>
      <c r="E1929" s="17"/>
      <c r="F1929" s="17"/>
      <c r="G1929" s="17"/>
      <c r="H1929" s="17"/>
      <c r="I1929" s="17"/>
      <c r="J1929" s="17"/>
      <c r="K1929" s="17"/>
      <c r="L1929" s="17"/>
    </row>
    <row r="1930" spans="4:12" x14ac:dyDescent="0.2">
      <c r="D1930" s="16"/>
      <c r="E1930" s="17"/>
      <c r="F1930" s="17"/>
      <c r="G1930" s="17"/>
      <c r="H1930" s="17"/>
      <c r="I1930" s="17"/>
      <c r="J1930" s="17"/>
      <c r="K1930" s="17"/>
      <c r="L1930" s="17"/>
    </row>
    <row r="1931" spans="4:12" x14ac:dyDescent="0.2">
      <c r="D1931" s="16"/>
      <c r="E1931" s="17"/>
      <c r="F1931" s="17"/>
      <c r="G1931" s="17"/>
      <c r="H1931" s="17"/>
      <c r="I1931" s="17"/>
      <c r="J1931" s="17"/>
      <c r="K1931" s="17"/>
      <c r="L1931" s="17"/>
    </row>
    <row r="1932" spans="4:12" x14ac:dyDescent="0.2">
      <c r="D1932" s="16"/>
      <c r="E1932" s="17"/>
      <c r="F1932" s="17"/>
      <c r="G1932" s="17"/>
      <c r="H1932" s="17"/>
      <c r="I1932" s="17"/>
      <c r="J1932" s="17"/>
      <c r="K1932" s="17"/>
      <c r="L1932" s="17"/>
    </row>
    <row r="1933" spans="4:12" x14ac:dyDescent="0.2">
      <c r="D1933" s="16"/>
      <c r="E1933" s="17"/>
      <c r="F1933" s="17"/>
      <c r="G1933" s="17"/>
      <c r="H1933" s="17"/>
      <c r="I1933" s="17"/>
      <c r="J1933" s="17"/>
      <c r="K1933" s="17"/>
      <c r="L1933" s="17"/>
    </row>
    <row r="1934" spans="4:12" x14ac:dyDescent="0.2">
      <c r="D1934" s="16"/>
      <c r="E1934" s="17"/>
      <c r="F1934" s="17"/>
      <c r="G1934" s="17"/>
      <c r="H1934" s="17"/>
      <c r="I1934" s="17"/>
      <c r="J1934" s="17"/>
      <c r="K1934" s="17"/>
      <c r="L1934" s="17"/>
    </row>
    <row r="1935" spans="4:12" x14ac:dyDescent="0.2">
      <c r="D1935" s="16"/>
      <c r="E1935" s="17"/>
      <c r="F1935" s="17"/>
      <c r="G1935" s="17"/>
      <c r="H1935" s="17"/>
      <c r="I1935" s="17"/>
      <c r="J1935" s="17"/>
      <c r="K1935" s="17"/>
      <c r="L1935" s="17"/>
    </row>
    <row r="1936" spans="4:12" x14ac:dyDescent="0.2">
      <c r="D1936" s="16"/>
      <c r="E1936" s="17"/>
      <c r="F1936" s="17"/>
      <c r="G1936" s="17"/>
      <c r="H1936" s="17"/>
      <c r="I1936" s="17"/>
      <c r="J1936" s="17"/>
      <c r="K1936" s="17"/>
      <c r="L1936" s="17"/>
    </row>
    <row r="1937" spans="4:12" x14ac:dyDescent="0.2">
      <c r="D1937" s="16"/>
      <c r="E1937" s="17"/>
      <c r="F1937" s="17"/>
      <c r="G1937" s="17"/>
      <c r="H1937" s="17"/>
      <c r="I1937" s="17"/>
      <c r="J1937" s="17"/>
      <c r="K1937" s="17"/>
      <c r="L1937" s="17"/>
    </row>
    <row r="1938" spans="4:12" x14ac:dyDescent="0.2">
      <c r="D1938" s="16"/>
      <c r="E1938" s="17"/>
      <c r="F1938" s="17"/>
      <c r="G1938" s="17"/>
      <c r="H1938" s="17"/>
      <c r="I1938" s="17"/>
      <c r="J1938" s="17"/>
      <c r="K1938" s="17"/>
      <c r="L1938" s="17"/>
    </row>
    <row r="1939" spans="4:12" x14ac:dyDescent="0.2">
      <c r="D1939" s="16"/>
      <c r="E1939" s="17"/>
      <c r="F1939" s="17"/>
      <c r="G1939" s="17"/>
      <c r="H1939" s="17"/>
      <c r="I1939" s="17"/>
      <c r="J1939" s="17"/>
      <c r="K1939" s="17"/>
      <c r="L1939" s="17"/>
    </row>
    <row r="1940" spans="4:12" x14ac:dyDescent="0.2">
      <c r="D1940" s="16"/>
      <c r="E1940" s="17"/>
      <c r="F1940" s="17"/>
      <c r="G1940" s="17"/>
      <c r="H1940" s="17"/>
      <c r="I1940" s="17"/>
      <c r="J1940" s="17"/>
      <c r="K1940" s="17"/>
      <c r="L1940" s="17"/>
    </row>
    <row r="1941" spans="4:12" x14ac:dyDescent="0.2">
      <c r="D1941" s="16"/>
      <c r="E1941" s="17"/>
      <c r="F1941" s="17"/>
      <c r="G1941" s="17"/>
      <c r="H1941" s="17"/>
      <c r="I1941" s="17"/>
      <c r="J1941" s="17"/>
      <c r="K1941" s="17"/>
      <c r="L1941" s="17"/>
    </row>
    <row r="1942" spans="4:12" x14ac:dyDescent="0.2">
      <c r="D1942" s="16"/>
      <c r="E1942" s="17"/>
      <c r="F1942" s="17"/>
      <c r="G1942" s="17"/>
      <c r="H1942" s="17"/>
      <c r="I1942" s="17"/>
      <c r="J1942" s="17"/>
      <c r="K1942" s="17"/>
      <c r="L1942" s="17"/>
    </row>
    <row r="1943" spans="4:12" x14ac:dyDescent="0.2">
      <c r="D1943" s="16"/>
      <c r="E1943" s="17"/>
      <c r="F1943" s="17"/>
      <c r="G1943" s="17"/>
      <c r="H1943" s="17"/>
      <c r="I1943" s="17"/>
      <c r="J1943" s="17"/>
      <c r="K1943" s="17"/>
      <c r="L1943" s="17"/>
    </row>
    <row r="1944" spans="4:12" x14ac:dyDescent="0.2">
      <c r="D1944" s="16"/>
      <c r="E1944" s="17"/>
      <c r="F1944" s="17"/>
      <c r="G1944" s="17"/>
      <c r="H1944" s="17"/>
      <c r="I1944" s="17"/>
      <c r="J1944" s="17"/>
      <c r="K1944" s="17"/>
      <c r="L1944" s="17"/>
    </row>
    <row r="1945" spans="4:12" x14ac:dyDescent="0.2">
      <c r="D1945" s="16"/>
      <c r="E1945" s="17"/>
      <c r="F1945" s="17"/>
      <c r="G1945" s="17"/>
      <c r="H1945" s="17"/>
      <c r="I1945" s="17"/>
      <c r="J1945" s="17"/>
      <c r="K1945" s="17"/>
      <c r="L1945" s="17"/>
    </row>
    <row r="1946" spans="4:12" x14ac:dyDescent="0.2">
      <c r="D1946" s="16"/>
      <c r="E1946" s="17"/>
      <c r="F1946" s="17"/>
      <c r="G1946" s="17"/>
      <c r="H1946" s="17"/>
      <c r="I1946" s="17"/>
      <c r="J1946" s="17"/>
      <c r="K1946" s="17"/>
      <c r="L1946" s="17"/>
    </row>
    <row r="1947" spans="4:12" x14ac:dyDescent="0.2">
      <c r="D1947" s="16"/>
      <c r="E1947" s="17"/>
      <c r="F1947" s="17"/>
      <c r="G1947" s="17"/>
      <c r="H1947" s="17"/>
      <c r="I1947" s="17"/>
      <c r="J1947" s="17"/>
      <c r="K1947" s="17"/>
      <c r="L1947" s="17"/>
    </row>
    <row r="1948" spans="4:12" x14ac:dyDescent="0.2">
      <c r="D1948" s="16"/>
      <c r="E1948" s="17"/>
      <c r="F1948" s="17"/>
      <c r="G1948" s="17"/>
      <c r="H1948" s="17"/>
      <c r="I1948" s="17"/>
      <c r="J1948" s="17"/>
      <c r="K1948" s="17"/>
      <c r="L1948" s="17"/>
    </row>
    <row r="1949" spans="4:12" x14ac:dyDescent="0.2">
      <c r="D1949" s="16"/>
      <c r="E1949" s="17"/>
      <c r="F1949" s="17"/>
      <c r="G1949" s="17"/>
      <c r="H1949" s="17"/>
      <c r="I1949" s="17"/>
      <c r="J1949" s="17"/>
      <c r="K1949" s="17"/>
      <c r="L1949" s="17"/>
    </row>
    <row r="1950" spans="4:12" x14ac:dyDescent="0.2">
      <c r="D1950" s="16"/>
      <c r="E1950" s="17"/>
      <c r="F1950" s="17"/>
      <c r="G1950" s="17"/>
      <c r="H1950" s="17"/>
      <c r="I1950" s="17"/>
      <c r="J1950" s="17"/>
      <c r="K1950" s="17"/>
      <c r="L1950" s="17"/>
    </row>
    <row r="1951" spans="4:12" x14ac:dyDescent="0.2">
      <c r="D1951" s="16"/>
      <c r="E1951" s="17"/>
      <c r="F1951" s="17"/>
      <c r="G1951" s="17"/>
      <c r="H1951" s="17"/>
      <c r="I1951" s="17"/>
      <c r="J1951" s="17"/>
      <c r="K1951" s="17"/>
      <c r="L1951" s="17"/>
    </row>
    <row r="1952" spans="4:12" x14ac:dyDescent="0.2">
      <c r="D1952" s="16"/>
      <c r="E1952" s="17"/>
      <c r="F1952" s="17"/>
      <c r="G1952" s="17"/>
      <c r="H1952" s="17"/>
      <c r="I1952" s="17"/>
      <c r="J1952" s="17"/>
      <c r="K1952" s="17"/>
      <c r="L1952" s="17"/>
    </row>
    <row r="1953" spans="4:12" x14ac:dyDescent="0.2">
      <c r="D1953" s="16"/>
      <c r="E1953" s="17"/>
      <c r="F1953" s="17"/>
      <c r="G1953" s="17"/>
      <c r="H1953" s="17"/>
      <c r="I1953" s="17"/>
      <c r="J1953" s="17"/>
      <c r="K1953" s="17"/>
      <c r="L1953" s="17"/>
    </row>
    <row r="1954" spans="4:12" x14ac:dyDescent="0.2">
      <c r="D1954" s="16"/>
      <c r="E1954" s="17"/>
      <c r="F1954" s="17"/>
      <c r="G1954" s="17"/>
      <c r="H1954" s="17"/>
      <c r="I1954" s="17"/>
      <c r="J1954" s="17"/>
      <c r="K1954" s="17"/>
      <c r="L1954" s="17"/>
    </row>
    <row r="1955" spans="4:12" x14ac:dyDescent="0.2">
      <c r="D1955" s="16"/>
      <c r="E1955" s="17"/>
      <c r="F1955" s="17"/>
      <c r="G1955" s="17"/>
      <c r="H1955" s="17"/>
      <c r="I1955" s="17"/>
      <c r="J1955" s="17"/>
      <c r="K1955" s="17"/>
      <c r="L1955" s="17"/>
    </row>
    <row r="1956" spans="4:12" x14ac:dyDescent="0.2">
      <c r="D1956" s="16"/>
      <c r="E1956" s="17"/>
      <c r="F1956" s="17"/>
      <c r="G1956" s="17"/>
      <c r="H1956" s="17"/>
      <c r="I1956" s="17"/>
      <c r="J1956" s="17"/>
      <c r="K1956" s="17"/>
      <c r="L1956" s="17"/>
    </row>
    <row r="1957" spans="4:12" x14ac:dyDescent="0.2">
      <c r="D1957" s="16"/>
      <c r="E1957" s="17"/>
      <c r="F1957" s="17"/>
      <c r="G1957" s="17"/>
      <c r="H1957" s="17"/>
      <c r="I1957" s="17"/>
      <c r="J1957" s="17"/>
      <c r="K1957" s="17"/>
      <c r="L1957" s="17"/>
    </row>
    <row r="1958" spans="4:12" x14ac:dyDescent="0.2">
      <c r="D1958" s="16"/>
      <c r="E1958" s="17"/>
      <c r="F1958" s="17"/>
      <c r="G1958" s="17"/>
      <c r="H1958" s="17"/>
      <c r="I1958" s="17"/>
      <c r="J1958" s="17"/>
      <c r="K1958" s="17"/>
      <c r="L1958" s="17"/>
    </row>
    <row r="1959" spans="4:12" x14ac:dyDescent="0.2">
      <c r="D1959" s="16"/>
      <c r="E1959" s="17"/>
      <c r="F1959" s="17"/>
      <c r="G1959" s="17"/>
      <c r="H1959" s="17"/>
      <c r="I1959" s="17"/>
      <c r="J1959" s="17"/>
      <c r="K1959" s="17"/>
      <c r="L1959" s="17"/>
    </row>
    <row r="1960" spans="4:12" x14ac:dyDescent="0.2">
      <c r="D1960" s="16"/>
      <c r="E1960" s="17"/>
      <c r="F1960" s="17"/>
      <c r="G1960" s="17"/>
      <c r="H1960" s="17"/>
      <c r="I1960" s="17"/>
      <c r="J1960" s="17"/>
      <c r="K1960" s="17"/>
      <c r="L1960" s="17"/>
    </row>
    <row r="1961" spans="4:12" x14ac:dyDescent="0.2">
      <c r="D1961" s="16"/>
      <c r="E1961" s="17"/>
      <c r="F1961" s="17"/>
      <c r="G1961" s="17"/>
      <c r="H1961" s="17"/>
      <c r="I1961" s="17"/>
      <c r="J1961" s="17"/>
      <c r="K1961" s="17"/>
      <c r="L1961" s="17"/>
    </row>
    <row r="1962" spans="4:12" x14ac:dyDescent="0.2">
      <c r="D1962" s="16"/>
      <c r="E1962" s="17"/>
      <c r="F1962" s="17"/>
      <c r="G1962" s="17"/>
      <c r="H1962" s="17"/>
      <c r="I1962" s="17"/>
      <c r="J1962" s="17"/>
      <c r="K1962" s="17"/>
      <c r="L1962" s="17"/>
    </row>
    <row r="1963" spans="4:12" x14ac:dyDescent="0.2">
      <c r="D1963" s="16"/>
      <c r="E1963" s="17"/>
      <c r="F1963" s="17"/>
      <c r="G1963" s="17"/>
      <c r="H1963" s="17"/>
      <c r="I1963" s="17"/>
      <c r="J1963" s="17"/>
      <c r="K1963" s="17"/>
      <c r="L1963" s="17"/>
    </row>
    <row r="1964" spans="4:12" x14ac:dyDescent="0.2">
      <c r="D1964" s="16"/>
      <c r="E1964" s="17"/>
      <c r="F1964" s="17"/>
      <c r="G1964" s="17"/>
      <c r="H1964" s="17"/>
      <c r="I1964" s="17"/>
      <c r="J1964" s="17"/>
      <c r="K1964" s="17"/>
      <c r="L1964" s="17"/>
    </row>
    <row r="1965" spans="4:12" x14ac:dyDescent="0.2">
      <c r="D1965" s="16"/>
      <c r="E1965" s="17"/>
      <c r="F1965" s="17"/>
      <c r="G1965" s="17"/>
      <c r="H1965" s="17"/>
      <c r="I1965" s="17"/>
      <c r="J1965" s="17"/>
      <c r="K1965" s="17"/>
      <c r="L1965" s="17"/>
    </row>
    <row r="1966" spans="4:12" x14ac:dyDescent="0.2">
      <c r="D1966" s="16"/>
      <c r="E1966" s="17"/>
      <c r="F1966" s="17"/>
      <c r="G1966" s="17"/>
      <c r="H1966" s="17"/>
      <c r="I1966" s="17"/>
      <c r="J1966" s="17"/>
      <c r="K1966" s="17"/>
      <c r="L1966" s="17"/>
    </row>
    <row r="1967" spans="4:12" x14ac:dyDescent="0.2">
      <c r="D1967" s="16"/>
      <c r="E1967" s="17"/>
      <c r="F1967" s="17"/>
      <c r="G1967" s="17"/>
      <c r="H1967" s="17"/>
      <c r="I1967" s="17"/>
      <c r="J1967" s="17"/>
      <c r="K1967" s="17"/>
      <c r="L1967" s="17"/>
    </row>
    <row r="1968" spans="4:12" x14ac:dyDescent="0.2">
      <c r="D1968" s="16"/>
      <c r="E1968" s="17"/>
      <c r="F1968" s="17"/>
      <c r="G1968" s="17"/>
      <c r="H1968" s="17"/>
      <c r="I1968" s="17"/>
      <c r="J1968" s="17"/>
      <c r="K1968" s="17"/>
      <c r="L1968" s="17"/>
    </row>
    <row r="1969" spans="4:12" x14ac:dyDescent="0.2">
      <c r="D1969" s="16"/>
      <c r="E1969" s="17"/>
      <c r="F1969" s="17"/>
      <c r="G1969" s="17"/>
      <c r="H1969" s="17"/>
      <c r="I1969" s="17"/>
      <c r="J1969" s="17"/>
      <c r="K1969" s="17"/>
      <c r="L1969" s="17"/>
    </row>
    <row r="1970" spans="4:12" x14ac:dyDescent="0.2">
      <c r="D1970" s="16"/>
      <c r="E1970" s="17"/>
      <c r="F1970" s="17"/>
      <c r="G1970" s="17"/>
      <c r="H1970" s="17"/>
      <c r="I1970" s="17"/>
      <c r="J1970" s="17"/>
      <c r="K1970" s="17"/>
      <c r="L1970" s="17"/>
    </row>
    <row r="1971" spans="4:12" x14ac:dyDescent="0.2">
      <c r="D1971" s="16"/>
      <c r="E1971" s="17"/>
      <c r="F1971" s="17"/>
      <c r="G1971" s="17"/>
      <c r="H1971" s="17"/>
      <c r="I1971" s="17"/>
      <c r="J1971" s="17"/>
      <c r="K1971" s="17"/>
      <c r="L1971" s="17"/>
    </row>
    <row r="1972" spans="4:12" x14ac:dyDescent="0.2">
      <c r="D1972" s="16"/>
      <c r="E1972" s="17"/>
      <c r="F1972" s="17"/>
      <c r="G1972" s="17"/>
      <c r="H1972" s="17"/>
      <c r="I1972" s="17"/>
      <c r="J1972" s="17"/>
      <c r="K1972" s="17"/>
      <c r="L1972" s="17"/>
    </row>
    <row r="1973" spans="4:12" x14ac:dyDescent="0.2">
      <c r="D1973" s="16"/>
      <c r="E1973" s="17"/>
      <c r="F1973" s="17"/>
      <c r="G1973" s="17"/>
      <c r="H1973" s="17"/>
      <c r="I1973" s="17"/>
      <c r="J1973" s="17"/>
      <c r="K1973" s="17"/>
      <c r="L1973" s="17"/>
    </row>
    <row r="1974" spans="4:12" x14ac:dyDescent="0.2">
      <c r="D1974" s="16"/>
      <c r="E1974" s="17"/>
      <c r="F1974" s="17"/>
      <c r="G1974" s="17"/>
      <c r="H1974" s="17"/>
      <c r="I1974" s="17"/>
      <c r="J1974" s="17"/>
      <c r="K1974" s="17"/>
      <c r="L1974" s="17"/>
    </row>
    <row r="1975" spans="4:12" x14ac:dyDescent="0.2">
      <c r="D1975" s="16"/>
      <c r="E1975" s="17"/>
      <c r="F1975" s="17"/>
      <c r="G1975" s="17"/>
      <c r="H1975" s="17"/>
      <c r="I1975" s="17"/>
      <c r="J1975" s="17"/>
      <c r="K1975" s="17"/>
      <c r="L1975" s="17"/>
    </row>
    <row r="1976" spans="4:12" x14ac:dyDescent="0.2">
      <c r="D1976" s="16"/>
      <c r="E1976" s="17"/>
      <c r="F1976" s="17"/>
      <c r="G1976" s="17"/>
      <c r="H1976" s="17"/>
      <c r="I1976" s="17"/>
      <c r="J1976" s="17"/>
      <c r="K1976" s="17"/>
      <c r="L1976" s="17"/>
    </row>
    <row r="1977" spans="4:12" x14ac:dyDescent="0.2">
      <c r="D1977" s="16"/>
      <c r="E1977" s="17"/>
      <c r="F1977" s="17"/>
      <c r="G1977" s="17"/>
      <c r="H1977" s="17"/>
      <c r="I1977" s="17"/>
      <c r="J1977" s="17"/>
      <c r="K1977" s="17"/>
      <c r="L1977" s="17"/>
    </row>
    <row r="1978" spans="4:12" x14ac:dyDescent="0.2">
      <c r="D1978" s="16"/>
      <c r="E1978" s="17"/>
      <c r="F1978" s="17"/>
      <c r="G1978" s="17"/>
      <c r="H1978" s="17"/>
      <c r="I1978" s="17"/>
      <c r="J1978" s="17"/>
      <c r="K1978" s="17"/>
      <c r="L1978" s="17"/>
    </row>
    <row r="1979" spans="4:12" x14ac:dyDescent="0.2">
      <c r="D1979" s="16"/>
      <c r="E1979" s="17"/>
      <c r="F1979" s="17"/>
      <c r="G1979" s="17"/>
      <c r="H1979" s="17"/>
      <c r="I1979" s="17"/>
      <c r="J1979" s="17"/>
      <c r="K1979" s="17"/>
      <c r="L1979" s="17"/>
    </row>
    <row r="1980" spans="4:12" x14ac:dyDescent="0.2">
      <c r="D1980" s="16"/>
      <c r="E1980" s="17"/>
      <c r="F1980" s="17"/>
      <c r="G1980" s="17"/>
      <c r="H1980" s="17"/>
      <c r="I1980" s="17"/>
      <c r="J1980" s="17"/>
      <c r="K1980" s="17"/>
      <c r="L1980" s="17"/>
    </row>
    <row r="1981" spans="4:12" x14ac:dyDescent="0.2">
      <c r="D1981" s="16"/>
      <c r="E1981" s="17"/>
      <c r="F1981" s="17"/>
      <c r="G1981" s="17"/>
      <c r="H1981" s="17"/>
      <c r="I1981" s="17"/>
      <c r="J1981" s="17"/>
      <c r="K1981" s="17"/>
      <c r="L1981" s="17"/>
    </row>
    <row r="1982" spans="4:12" x14ac:dyDescent="0.2">
      <c r="D1982" s="16"/>
      <c r="E1982" s="17"/>
      <c r="F1982" s="17"/>
      <c r="G1982" s="17"/>
      <c r="H1982" s="17"/>
      <c r="I1982" s="17"/>
      <c r="J1982" s="17"/>
      <c r="K1982" s="17"/>
      <c r="L1982" s="17"/>
    </row>
    <row r="1983" spans="4:12" x14ac:dyDescent="0.2">
      <c r="D1983" s="16"/>
      <c r="E1983" s="17"/>
      <c r="F1983" s="17"/>
      <c r="G1983" s="17"/>
      <c r="H1983" s="17"/>
      <c r="I1983" s="17"/>
      <c r="J1983" s="17"/>
      <c r="K1983" s="17"/>
      <c r="L1983" s="17"/>
    </row>
    <row r="1984" spans="4:12" x14ac:dyDescent="0.2">
      <c r="D1984" s="16"/>
      <c r="E1984" s="17"/>
      <c r="F1984" s="17"/>
      <c r="G1984" s="17"/>
      <c r="H1984" s="17"/>
      <c r="I1984" s="17"/>
      <c r="J1984" s="17"/>
      <c r="K1984" s="17"/>
      <c r="L1984" s="17"/>
    </row>
    <row r="1985" spans="4:12" x14ac:dyDescent="0.2">
      <c r="D1985" s="16"/>
      <c r="E1985" s="17"/>
      <c r="F1985" s="17"/>
      <c r="G1985" s="17"/>
      <c r="H1985" s="17"/>
      <c r="I1985" s="17"/>
      <c r="J1985" s="17"/>
      <c r="K1985" s="17"/>
      <c r="L1985" s="17"/>
    </row>
    <row r="1986" spans="4:12" x14ac:dyDescent="0.2">
      <c r="D1986" s="16"/>
      <c r="E1986" s="17"/>
      <c r="F1986" s="17"/>
      <c r="G1986" s="17"/>
      <c r="H1986" s="17"/>
      <c r="I1986" s="17"/>
      <c r="J1986" s="17"/>
      <c r="K1986" s="17"/>
      <c r="L1986" s="17"/>
    </row>
    <row r="1987" spans="4:12" x14ac:dyDescent="0.2">
      <c r="D1987" s="16"/>
      <c r="E1987" s="17"/>
      <c r="F1987" s="17"/>
      <c r="G1987" s="17"/>
      <c r="H1987" s="17"/>
      <c r="I1987" s="17"/>
      <c r="J1987" s="17"/>
      <c r="K1987" s="17"/>
      <c r="L1987" s="17"/>
    </row>
    <row r="1988" spans="4:12" x14ac:dyDescent="0.2">
      <c r="D1988" s="16"/>
      <c r="E1988" s="17"/>
      <c r="F1988" s="17"/>
      <c r="G1988" s="17"/>
      <c r="H1988" s="17"/>
      <c r="I1988" s="17"/>
      <c r="J1988" s="17"/>
      <c r="K1988" s="17"/>
      <c r="L1988" s="17"/>
    </row>
    <row r="1989" spans="4:12" x14ac:dyDescent="0.2">
      <c r="D1989" s="16"/>
      <c r="E1989" s="17"/>
      <c r="F1989" s="17"/>
      <c r="G1989" s="17"/>
      <c r="H1989" s="17"/>
      <c r="I1989" s="17"/>
      <c r="J1989" s="17"/>
      <c r="K1989" s="17"/>
      <c r="L1989" s="17"/>
    </row>
    <row r="1990" spans="4:12" x14ac:dyDescent="0.2">
      <c r="D1990" s="16"/>
      <c r="E1990" s="17"/>
      <c r="F1990" s="17"/>
      <c r="G1990" s="17"/>
      <c r="H1990" s="17"/>
      <c r="I1990" s="17"/>
      <c r="J1990" s="17"/>
      <c r="K1990" s="17"/>
      <c r="L1990" s="17"/>
    </row>
    <row r="1991" spans="4:12" x14ac:dyDescent="0.2">
      <c r="D1991" s="16"/>
      <c r="E1991" s="17"/>
      <c r="F1991" s="17"/>
      <c r="G1991" s="17"/>
      <c r="H1991" s="17"/>
      <c r="I1991" s="17"/>
      <c r="J1991" s="17"/>
      <c r="K1991" s="17"/>
      <c r="L1991" s="17"/>
    </row>
    <row r="1992" spans="4:12" x14ac:dyDescent="0.2">
      <c r="D1992" s="16"/>
      <c r="E1992" s="17"/>
      <c r="F1992" s="17"/>
      <c r="G1992" s="17"/>
      <c r="H1992" s="17"/>
      <c r="I1992" s="17"/>
      <c r="J1992" s="17"/>
      <c r="K1992" s="17"/>
      <c r="L1992" s="17"/>
    </row>
    <row r="1993" spans="4:12" x14ac:dyDescent="0.2">
      <c r="D1993" s="16"/>
      <c r="E1993" s="17"/>
      <c r="F1993" s="17"/>
      <c r="G1993" s="17"/>
      <c r="H1993" s="17"/>
      <c r="I1993" s="17"/>
      <c r="J1993" s="17"/>
      <c r="K1993" s="17"/>
      <c r="L1993" s="17"/>
    </row>
    <row r="1994" spans="4:12" x14ac:dyDescent="0.2">
      <c r="D1994" s="16"/>
      <c r="E1994" s="17"/>
      <c r="F1994" s="17"/>
      <c r="G1994" s="17"/>
      <c r="H1994" s="17"/>
      <c r="I1994" s="17"/>
      <c r="J1994" s="17"/>
      <c r="K1994" s="17"/>
      <c r="L1994" s="17"/>
    </row>
    <row r="1995" spans="4:12" x14ac:dyDescent="0.2">
      <c r="D1995" s="16"/>
      <c r="E1995" s="17"/>
      <c r="F1995" s="17"/>
      <c r="G1995" s="17"/>
      <c r="H1995" s="17"/>
      <c r="I1995" s="17"/>
      <c r="J1995" s="17"/>
      <c r="K1995" s="17"/>
      <c r="L1995" s="17"/>
    </row>
    <row r="1996" spans="4:12" x14ac:dyDescent="0.2">
      <c r="D1996" s="16"/>
      <c r="E1996" s="17"/>
      <c r="F1996" s="17"/>
      <c r="G1996" s="17"/>
      <c r="H1996" s="17"/>
      <c r="I1996" s="17"/>
      <c r="J1996" s="17"/>
      <c r="K1996" s="17"/>
      <c r="L1996" s="17"/>
    </row>
    <row r="1997" spans="4:12" x14ac:dyDescent="0.2">
      <c r="D1997" s="16"/>
      <c r="E1997" s="17"/>
      <c r="F1997" s="17"/>
      <c r="G1997" s="17"/>
      <c r="H1997" s="17"/>
      <c r="I1997" s="17"/>
      <c r="J1997" s="17"/>
      <c r="K1997" s="17"/>
      <c r="L1997" s="17"/>
    </row>
    <row r="1998" spans="4:12" x14ac:dyDescent="0.2">
      <c r="D1998" s="16"/>
      <c r="E1998" s="17"/>
      <c r="F1998" s="17"/>
      <c r="G1998" s="17"/>
      <c r="H1998" s="17"/>
      <c r="I1998" s="17"/>
      <c r="J1998" s="17"/>
      <c r="K1998" s="17"/>
      <c r="L1998" s="17"/>
    </row>
    <row r="1999" spans="4:12" x14ac:dyDescent="0.2">
      <c r="D1999" s="16"/>
      <c r="E1999" s="17"/>
      <c r="F1999" s="17"/>
      <c r="G1999" s="17"/>
      <c r="H1999" s="17"/>
      <c r="I1999" s="17"/>
      <c r="J1999" s="17"/>
      <c r="K1999" s="17"/>
      <c r="L1999" s="17"/>
    </row>
    <row r="2000" spans="4:12" x14ac:dyDescent="0.2">
      <c r="D2000" s="16"/>
      <c r="E2000" s="17"/>
      <c r="F2000" s="17"/>
      <c r="G2000" s="17"/>
      <c r="H2000" s="17"/>
      <c r="I2000" s="17"/>
      <c r="J2000" s="17"/>
      <c r="K2000" s="17"/>
      <c r="L2000" s="17"/>
    </row>
    <row r="2001" spans="4:12" x14ac:dyDescent="0.2">
      <c r="D2001" s="16"/>
      <c r="E2001" s="17"/>
      <c r="F2001" s="17"/>
      <c r="G2001" s="17"/>
      <c r="H2001" s="17"/>
      <c r="I2001" s="17"/>
      <c r="J2001" s="17"/>
      <c r="K2001" s="17"/>
      <c r="L2001" s="17"/>
    </row>
    <row r="2002" spans="4:12" x14ac:dyDescent="0.2">
      <c r="D2002" s="16"/>
      <c r="E2002" s="17"/>
      <c r="F2002" s="17"/>
      <c r="G2002" s="17"/>
      <c r="H2002" s="17"/>
      <c r="I2002" s="17"/>
      <c r="J2002" s="17"/>
      <c r="K2002" s="17"/>
      <c r="L2002" s="17"/>
    </row>
    <row r="2003" spans="4:12" x14ac:dyDescent="0.2">
      <c r="D2003" s="16"/>
      <c r="E2003" s="17"/>
      <c r="F2003" s="17"/>
      <c r="G2003" s="17"/>
      <c r="H2003" s="17"/>
      <c r="I2003" s="17"/>
      <c r="J2003" s="17"/>
      <c r="K2003" s="17"/>
      <c r="L2003" s="17"/>
    </row>
    <row r="2004" spans="4:12" x14ac:dyDescent="0.2">
      <c r="D2004" s="16"/>
      <c r="E2004" s="17"/>
      <c r="F2004" s="17"/>
      <c r="G2004" s="17"/>
      <c r="H2004" s="17"/>
      <c r="I2004" s="17"/>
      <c r="J2004" s="17"/>
      <c r="K2004" s="17"/>
      <c r="L2004" s="17"/>
    </row>
    <row r="2005" spans="4:12" x14ac:dyDescent="0.2">
      <c r="D2005" s="16"/>
      <c r="E2005" s="17"/>
      <c r="F2005" s="17"/>
      <c r="G2005" s="17"/>
      <c r="H2005" s="17"/>
      <c r="I2005" s="17"/>
      <c r="J2005" s="17"/>
      <c r="K2005" s="17"/>
      <c r="L2005" s="17"/>
    </row>
    <row r="2006" spans="4:12" x14ac:dyDescent="0.2">
      <c r="D2006" s="16"/>
      <c r="E2006" s="17"/>
      <c r="F2006" s="17"/>
      <c r="G2006" s="17"/>
      <c r="H2006" s="17"/>
      <c r="I2006" s="17"/>
      <c r="J2006" s="17"/>
      <c r="K2006" s="17"/>
      <c r="L2006" s="17"/>
    </row>
    <row r="2007" spans="4:12" x14ac:dyDescent="0.2">
      <c r="D2007" s="16"/>
      <c r="E2007" s="17"/>
      <c r="F2007" s="17"/>
      <c r="G2007" s="17"/>
      <c r="H2007" s="17"/>
      <c r="I2007" s="17"/>
      <c r="J2007" s="17"/>
      <c r="K2007" s="17"/>
      <c r="L2007" s="17"/>
    </row>
    <row r="2008" spans="4:12" x14ac:dyDescent="0.2">
      <c r="D2008" s="16"/>
      <c r="E2008" s="17"/>
      <c r="F2008" s="17"/>
      <c r="G2008" s="17"/>
      <c r="H2008" s="17"/>
      <c r="I2008" s="17"/>
      <c r="J2008" s="17"/>
      <c r="K2008" s="17"/>
      <c r="L2008" s="17"/>
    </row>
    <row r="2009" spans="4:12" x14ac:dyDescent="0.2">
      <c r="D2009" s="16"/>
      <c r="E2009" s="17"/>
      <c r="F2009" s="17"/>
      <c r="G2009" s="17"/>
      <c r="H2009" s="17"/>
      <c r="I2009" s="17"/>
      <c r="J2009" s="17"/>
      <c r="K2009" s="17"/>
      <c r="L2009" s="17"/>
    </row>
    <row r="2010" spans="4:12" x14ac:dyDescent="0.2">
      <c r="D2010" s="16"/>
      <c r="E2010" s="17"/>
      <c r="F2010" s="17"/>
      <c r="G2010" s="17"/>
      <c r="H2010" s="17"/>
      <c r="I2010" s="17"/>
      <c r="J2010" s="17"/>
      <c r="K2010" s="17"/>
      <c r="L2010" s="17"/>
    </row>
    <row r="2011" spans="4:12" x14ac:dyDescent="0.2">
      <c r="D2011" s="16"/>
      <c r="E2011" s="17"/>
      <c r="F2011" s="17"/>
      <c r="G2011" s="17"/>
      <c r="H2011" s="17"/>
      <c r="I2011" s="17"/>
      <c r="J2011" s="17"/>
      <c r="K2011" s="17"/>
      <c r="L2011" s="17"/>
    </row>
    <row r="2012" spans="4:12" x14ac:dyDescent="0.2">
      <c r="D2012" s="16"/>
      <c r="E2012" s="17"/>
      <c r="F2012" s="17"/>
      <c r="G2012" s="17"/>
      <c r="H2012" s="17"/>
      <c r="I2012" s="17"/>
      <c r="J2012" s="17"/>
      <c r="K2012" s="17"/>
      <c r="L2012" s="17"/>
    </row>
    <row r="2013" spans="4:12" x14ac:dyDescent="0.2">
      <c r="D2013" s="16"/>
      <c r="E2013" s="17"/>
      <c r="F2013" s="17"/>
      <c r="G2013" s="17"/>
      <c r="H2013" s="17"/>
      <c r="I2013" s="17"/>
      <c r="J2013" s="17"/>
      <c r="K2013" s="17"/>
      <c r="L2013" s="17"/>
    </row>
    <row r="2014" spans="4:12" x14ac:dyDescent="0.2">
      <c r="D2014" s="16"/>
      <c r="E2014" s="17"/>
      <c r="F2014" s="17"/>
      <c r="G2014" s="17"/>
      <c r="H2014" s="17"/>
      <c r="I2014" s="17"/>
      <c r="J2014" s="17"/>
      <c r="K2014" s="17"/>
      <c r="L2014" s="17"/>
    </row>
    <row r="2015" spans="4:12" x14ac:dyDescent="0.2">
      <c r="D2015" s="16"/>
      <c r="E2015" s="17"/>
      <c r="F2015" s="17"/>
      <c r="G2015" s="17"/>
      <c r="H2015" s="17"/>
      <c r="I2015" s="17"/>
      <c r="J2015" s="17"/>
      <c r="K2015" s="17"/>
      <c r="L2015" s="17"/>
    </row>
    <row r="2016" spans="4:12" x14ac:dyDescent="0.2">
      <c r="D2016" s="16"/>
      <c r="E2016" s="17"/>
      <c r="F2016" s="17"/>
      <c r="G2016" s="17"/>
      <c r="H2016" s="17"/>
      <c r="I2016" s="17"/>
      <c r="J2016" s="17"/>
      <c r="K2016" s="17"/>
      <c r="L2016" s="17"/>
    </row>
    <row r="2017" spans="4:12" x14ac:dyDescent="0.2">
      <c r="D2017" s="16"/>
      <c r="E2017" s="17"/>
      <c r="F2017" s="17"/>
      <c r="G2017" s="17"/>
      <c r="H2017" s="17"/>
      <c r="I2017" s="17"/>
      <c r="J2017" s="17"/>
      <c r="K2017" s="17"/>
      <c r="L2017" s="17"/>
    </row>
    <row r="2018" spans="4:12" x14ac:dyDescent="0.2">
      <c r="D2018" s="16"/>
      <c r="E2018" s="17"/>
      <c r="F2018" s="17"/>
      <c r="G2018" s="17"/>
      <c r="H2018" s="17"/>
      <c r="I2018" s="17"/>
      <c r="J2018" s="17"/>
      <c r="K2018" s="17"/>
      <c r="L2018" s="17"/>
    </row>
    <row r="2019" spans="4:12" x14ac:dyDescent="0.2">
      <c r="D2019" s="16"/>
      <c r="E2019" s="17"/>
      <c r="F2019" s="17"/>
      <c r="G2019" s="17"/>
      <c r="H2019" s="17"/>
      <c r="I2019" s="17"/>
      <c r="J2019" s="17"/>
      <c r="K2019" s="17"/>
      <c r="L2019" s="17"/>
    </row>
    <row r="2020" spans="4:12" x14ac:dyDescent="0.2">
      <c r="D2020" s="16"/>
      <c r="E2020" s="17"/>
      <c r="F2020" s="17"/>
      <c r="G2020" s="17"/>
      <c r="H2020" s="17"/>
      <c r="I2020" s="17"/>
      <c r="J2020" s="17"/>
      <c r="K2020" s="17"/>
      <c r="L2020" s="17"/>
    </row>
    <row r="2021" spans="4:12" x14ac:dyDescent="0.2">
      <c r="D2021" s="16"/>
      <c r="E2021" s="17"/>
      <c r="F2021" s="17"/>
      <c r="G2021" s="17"/>
      <c r="H2021" s="17"/>
      <c r="I2021" s="17"/>
      <c r="J2021" s="17"/>
      <c r="K2021" s="17"/>
      <c r="L2021" s="17"/>
    </row>
    <row r="2022" spans="4:12" x14ac:dyDescent="0.2">
      <c r="D2022" s="16"/>
      <c r="E2022" s="17"/>
      <c r="F2022" s="17"/>
      <c r="G2022" s="17"/>
      <c r="H2022" s="17"/>
      <c r="I2022" s="17"/>
      <c r="J2022" s="17"/>
      <c r="K2022" s="17"/>
      <c r="L2022" s="17"/>
    </row>
    <row r="2023" spans="4:12" x14ac:dyDescent="0.2">
      <c r="D2023" s="16"/>
      <c r="E2023" s="17"/>
      <c r="F2023" s="17"/>
      <c r="G2023" s="17"/>
      <c r="H2023" s="17"/>
      <c r="I2023" s="17"/>
      <c r="J2023" s="17"/>
      <c r="K2023" s="17"/>
      <c r="L2023" s="17"/>
    </row>
    <row r="2024" spans="4:12" x14ac:dyDescent="0.2">
      <c r="D2024" s="16"/>
      <c r="E2024" s="17"/>
      <c r="F2024" s="17"/>
      <c r="G2024" s="17"/>
      <c r="H2024" s="17"/>
      <c r="I2024" s="17"/>
      <c r="J2024" s="17"/>
      <c r="K2024" s="17"/>
      <c r="L2024" s="17"/>
    </row>
    <row r="2025" spans="4:12" x14ac:dyDescent="0.2">
      <c r="D2025" s="16"/>
      <c r="E2025" s="17"/>
      <c r="F2025" s="17"/>
      <c r="G2025" s="17"/>
      <c r="H2025" s="17"/>
      <c r="I2025" s="17"/>
      <c r="J2025" s="17"/>
      <c r="K2025" s="17"/>
      <c r="L2025" s="17"/>
    </row>
    <row r="2026" spans="4:12" x14ac:dyDescent="0.2">
      <c r="D2026" s="16"/>
      <c r="E2026" s="17"/>
      <c r="F2026" s="17"/>
      <c r="G2026" s="17"/>
      <c r="H2026" s="17"/>
      <c r="I2026" s="17"/>
      <c r="J2026" s="17"/>
      <c r="K2026" s="17"/>
      <c r="L2026" s="17"/>
    </row>
    <row r="2027" spans="4:12" x14ac:dyDescent="0.2">
      <c r="D2027" s="16"/>
      <c r="E2027" s="17"/>
      <c r="F2027" s="17"/>
      <c r="G2027" s="17"/>
      <c r="H2027" s="17"/>
      <c r="I2027" s="17"/>
      <c r="J2027" s="17"/>
      <c r="K2027" s="17"/>
      <c r="L2027" s="17"/>
    </row>
    <row r="2028" spans="4:12" x14ac:dyDescent="0.2">
      <c r="D2028" s="16"/>
      <c r="E2028" s="17"/>
      <c r="F2028" s="17"/>
      <c r="G2028" s="17"/>
      <c r="H2028" s="17"/>
      <c r="I2028" s="17"/>
      <c r="J2028" s="17"/>
      <c r="K2028" s="17"/>
      <c r="L2028" s="17"/>
    </row>
    <row r="2029" spans="4:12" x14ac:dyDescent="0.2">
      <c r="D2029" s="16"/>
      <c r="E2029" s="17"/>
      <c r="F2029" s="17"/>
      <c r="G2029" s="17"/>
      <c r="H2029" s="17"/>
      <c r="I2029" s="17"/>
      <c r="J2029" s="17"/>
      <c r="K2029" s="17"/>
      <c r="L2029" s="17"/>
    </row>
    <row r="2030" spans="4:12" x14ac:dyDescent="0.2">
      <c r="D2030" s="16"/>
      <c r="E2030" s="17"/>
      <c r="F2030" s="17"/>
      <c r="G2030" s="17"/>
      <c r="H2030" s="17"/>
      <c r="I2030" s="17"/>
      <c r="J2030" s="17"/>
      <c r="K2030" s="17"/>
      <c r="L2030" s="17"/>
    </row>
    <row r="2031" spans="4:12" x14ac:dyDescent="0.2">
      <c r="D2031" s="16"/>
      <c r="E2031" s="17"/>
      <c r="F2031" s="17"/>
      <c r="G2031" s="17"/>
      <c r="H2031" s="17"/>
      <c r="I2031" s="17"/>
      <c r="J2031" s="17"/>
      <c r="K2031" s="17"/>
      <c r="L2031" s="17"/>
    </row>
    <row r="2032" spans="4:12" x14ac:dyDescent="0.2">
      <c r="D2032" s="16"/>
      <c r="E2032" s="17"/>
      <c r="F2032" s="17"/>
      <c r="G2032" s="17"/>
      <c r="H2032" s="17"/>
      <c r="I2032" s="17"/>
      <c r="J2032" s="17"/>
      <c r="K2032" s="17"/>
      <c r="L2032" s="17"/>
    </row>
    <row r="2033" spans="4:12" x14ac:dyDescent="0.2">
      <c r="D2033" s="16"/>
      <c r="E2033" s="17"/>
      <c r="F2033" s="17"/>
      <c r="G2033" s="17"/>
      <c r="H2033" s="17"/>
      <c r="I2033" s="17"/>
      <c r="J2033" s="17"/>
      <c r="K2033" s="17"/>
      <c r="L2033" s="17"/>
    </row>
    <row r="2034" spans="4:12" x14ac:dyDescent="0.2">
      <c r="D2034" s="16"/>
      <c r="E2034" s="17"/>
      <c r="F2034" s="17"/>
      <c r="G2034" s="17"/>
      <c r="H2034" s="17"/>
      <c r="I2034" s="17"/>
      <c r="J2034" s="17"/>
      <c r="K2034" s="17"/>
      <c r="L2034" s="17"/>
    </row>
    <row r="2035" spans="4:12" x14ac:dyDescent="0.2">
      <c r="D2035" s="16"/>
      <c r="E2035" s="17"/>
      <c r="F2035" s="17"/>
      <c r="G2035" s="17"/>
      <c r="H2035" s="17"/>
      <c r="I2035" s="17"/>
      <c r="J2035" s="17"/>
      <c r="K2035" s="17"/>
      <c r="L2035" s="17"/>
    </row>
    <row r="2036" spans="4:12" x14ac:dyDescent="0.2">
      <c r="D2036" s="16"/>
      <c r="E2036" s="17"/>
      <c r="F2036" s="17"/>
      <c r="G2036" s="17"/>
      <c r="H2036" s="17"/>
      <c r="I2036" s="17"/>
      <c r="J2036" s="17"/>
      <c r="K2036" s="17"/>
      <c r="L2036" s="17"/>
    </row>
    <row r="2037" spans="4:12" x14ac:dyDescent="0.2">
      <c r="D2037" s="16"/>
      <c r="E2037" s="17"/>
      <c r="F2037" s="17"/>
      <c r="G2037" s="17"/>
      <c r="H2037" s="17"/>
      <c r="I2037" s="17"/>
      <c r="J2037" s="17"/>
      <c r="K2037" s="17"/>
      <c r="L2037" s="17"/>
    </row>
    <row r="2038" spans="4:12" x14ac:dyDescent="0.2">
      <c r="D2038" s="16"/>
      <c r="E2038" s="17"/>
      <c r="F2038" s="17"/>
      <c r="G2038" s="17"/>
      <c r="H2038" s="17"/>
      <c r="I2038" s="17"/>
      <c r="J2038" s="17"/>
      <c r="K2038" s="17"/>
      <c r="L2038" s="17"/>
    </row>
    <row r="2039" spans="4:12" x14ac:dyDescent="0.2">
      <c r="D2039" s="16"/>
      <c r="E2039" s="17"/>
      <c r="F2039" s="17"/>
      <c r="G2039" s="17"/>
      <c r="H2039" s="17"/>
      <c r="I2039" s="17"/>
      <c r="J2039" s="17"/>
      <c r="K2039" s="17"/>
      <c r="L2039" s="17"/>
    </row>
    <row r="2040" spans="4:12" x14ac:dyDescent="0.2">
      <c r="D2040" s="16"/>
      <c r="E2040" s="17"/>
      <c r="F2040" s="17"/>
      <c r="G2040" s="17"/>
      <c r="H2040" s="17"/>
      <c r="I2040" s="17"/>
      <c r="J2040" s="17"/>
      <c r="K2040" s="17"/>
      <c r="L2040" s="17"/>
    </row>
    <row r="2041" spans="4:12" x14ac:dyDescent="0.2">
      <c r="D2041" s="16"/>
      <c r="E2041" s="17"/>
      <c r="F2041" s="17"/>
      <c r="G2041" s="17"/>
      <c r="H2041" s="17"/>
      <c r="I2041" s="17"/>
      <c r="J2041" s="17"/>
      <c r="K2041" s="17"/>
      <c r="L2041" s="17"/>
    </row>
    <row r="2042" spans="4:12" x14ac:dyDescent="0.2">
      <c r="D2042" s="16"/>
      <c r="E2042" s="17"/>
      <c r="F2042" s="17"/>
      <c r="G2042" s="17"/>
      <c r="H2042" s="17"/>
      <c r="I2042" s="17"/>
      <c r="J2042" s="17"/>
      <c r="K2042" s="17"/>
      <c r="L2042" s="17"/>
    </row>
    <row r="2043" spans="4:12" x14ac:dyDescent="0.2">
      <c r="D2043" s="16"/>
      <c r="E2043" s="17"/>
      <c r="F2043" s="17"/>
      <c r="G2043" s="17"/>
      <c r="H2043" s="17"/>
      <c r="I2043" s="17"/>
      <c r="J2043" s="17"/>
      <c r="K2043" s="17"/>
      <c r="L2043" s="17"/>
    </row>
    <row r="2044" spans="4:12" x14ac:dyDescent="0.2">
      <c r="D2044" s="16"/>
      <c r="E2044" s="17"/>
      <c r="F2044" s="17"/>
      <c r="G2044" s="17"/>
      <c r="H2044" s="17"/>
      <c r="I2044" s="17"/>
      <c r="J2044" s="17"/>
      <c r="K2044" s="17"/>
      <c r="L2044" s="17"/>
    </row>
    <row r="2045" spans="4:12" x14ac:dyDescent="0.2">
      <c r="D2045" s="16"/>
      <c r="E2045" s="17"/>
      <c r="F2045" s="17"/>
      <c r="G2045" s="17"/>
      <c r="H2045" s="17"/>
      <c r="I2045" s="17"/>
      <c r="J2045" s="17"/>
      <c r="K2045" s="17"/>
      <c r="L2045" s="17"/>
    </row>
    <row r="2046" spans="4:12" x14ac:dyDescent="0.2">
      <c r="D2046" s="16"/>
      <c r="E2046" s="17"/>
      <c r="F2046" s="17"/>
      <c r="G2046" s="17"/>
      <c r="H2046" s="17"/>
      <c r="I2046" s="17"/>
      <c r="J2046" s="17"/>
      <c r="K2046" s="17"/>
      <c r="L2046" s="17"/>
    </row>
    <row r="2047" spans="4:12" x14ac:dyDescent="0.2">
      <c r="D2047" s="16"/>
      <c r="E2047" s="17"/>
      <c r="F2047" s="17"/>
      <c r="G2047" s="17"/>
      <c r="H2047" s="17"/>
      <c r="I2047" s="17"/>
      <c r="J2047" s="17"/>
      <c r="K2047" s="17"/>
      <c r="L2047" s="17"/>
    </row>
    <row r="2048" spans="4:12" x14ac:dyDescent="0.2">
      <c r="D2048" s="16"/>
      <c r="E2048" s="17"/>
      <c r="F2048" s="17"/>
      <c r="G2048" s="17"/>
      <c r="H2048" s="17"/>
      <c r="I2048" s="17"/>
      <c r="J2048" s="17"/>
      <c r="K2048" s="17"/>
      <c r="L2048" s="17"/>
    </row>
    <row r="2049" spans="4:12" x14ac:dyDescent="0.2">
      <c r="D2049" s="16"/>
      <c r="E2049" s="17"/>
      <c r="F2049" s="17"/>
      <c r="G2049" s="17"/>
      <c r="H2049" s="17"/>
      <c r="I2049" s="17"/>
      <c r="J2049" s="17"/>
      <c r="K2049" s="17"/>
      <c r="L2049" s="17"/>
    </row>
    <row r="2050" spans="4:12" x14ac:dyDescent="0.2">
      <c r="D2050" s="16"/>
      <c r="E2050" s="17"/>
      <c r="F2050" s="17"/>
      <c r="G2050" s="17"/>
      <c r="H2050" s="17"/>
      <c r="I2050" s="17"/>
      <c r="J2050" s="17"/>
      <c r="K2050" s="17"/>
      <c r="L2050" s="17"/>
    </row>
    <row r="2051" spans="4:12" x14ac:dyDescent="0.2">
      <c r="D2051" s="16"/>
      <c r="E2051" s="17"/>
      <c r="F2051" s="17"/>
      <c r="G2051" s="17"/>
      <c r="H2051" s="17"/>
      <c r="I2051" s="17"/>
      <c r="J2051" s="17"/>
      <c r="K2051" s="17"/>
      <c r="L2051" s="17"/>
    </row>
    <row r="2052" spans="4:12" x14ac:dyDescent="0.2">
      <c r="D2052" s="16"/>
      <c r="E2052" s="17"/>
      <c r="F2052" s="17"/>
      <c r="G2052" s="17"/>
      <c r="H2052" s="17"/>
      <c r="I2052" s="17"/>
      <c r="J2052" s="17"/>
      <c r="K2052" s="17"/>
      <c r="L2052" s="17"/>
    </row>
    <row r="2053" spans="4:12" x14ac:dyDescent="0.2">
      <c r="D2053" s="16"/>
      <c r="E2053" s="17"/>
      <c r="F2053" s="17"/>
      <c r="G2053" s="17"/>
      <c r="H2053" s="17"/>
      <c r="I2053" s="17"/>
      <c r="J2053" s="17"/>
      <c r="K2053" s="17"/>
      <c r="L2053" s="17"/>
    </row>
    <row r="2054" spans="4:12" x14ac:dyDescent="0.2">
      <c r="D2054" s="16"/>
      <c r="E2054" s="17"/>
      <c r="F2054" s="17"/>
      <c r="G2054" s="17"/>
      <c r="H2054" s="17"/>
      <c r="I2054" s="17"/>
      <c r="J2054" s="17"/>
      <c r="K2054" s="17"/>
      <c r="L2054" s="17"/>
    </row>
    <row r="2055" spans="4:12" x14ac:dyDescent="0.2">
      <c r="D2055" s="16"/>
      <c r="E2055" s="17"/>
      <c r="F2055" s="17"/>
      <c r="G2055" s="17"/>
      <c r="H2055" s="17"/>
      <c r="I2055" s="17"/>
      <c r="J2055" s="17"/>
      <c r="K2055" s="17"/>
      <c r="L2055" s="17"/>
    </row>
    <row r="2056" spans="4:12" x14ac:dyDescent="0.2">
      <c r="D2056" s="16"/>
      <c r="E2056" s="17"/>
      <c r="F2056" s="17"/>
      <c r="G2056" s="17"/>
      <c r="H2056" s="17"/>
      <c r="I2056" s="17"/>
      <c r="J2056" s="17"/>
      <c r="K2056" s="17"/>
      <c r="L2056" s="17"/>
    </row>
    <row r="2057" spans="4:12" x14ac:dyDescent="0.2">
      <c r="D2057" s="16"/>
      <c r="E2057" s="17"/>
      <c r="F2057" s="17"/>
      <c r="G2057" s="17"/>
      <c r="H2057" s="17"/>
      <c r="I2057" s="17"/>
      <c r="J2057" s="17"/>
      <c r="K2057" s="17"/>
      <c r="L2057" s="17"/>
    </row>
    <row r="2058" spans="4:12" x14ac:dyDescent="0.2">
      <c r="D2058" s="16"/>
      <c r="E2058" s="17"/>
      <c r="F2058" s="17"/>
      <c r="G2058" s="17"/>
      <c r="H2058" s="17"/>
      <c r="I2058" s="17"/>
      <c r="J2058" s="17"/>
      <c r="K2058" s="17"/>
      <c r="L2058" s="17"/>
    </row>
    <row r="2059" spans="4:12" x14ac:dyDescent="0.2">
      <c r="D2059" s="16"/>
      <c r="E2059" s="17"/>
      <c r="F2059" s="17"/>
      <c r="G2059" s="17"/>
      <c r="H2059" s="17"/>
      <c r="I2059" s="17"/>
      <c r="J2059" s="17"/>
      <c r="K2059" s="17"/>
      <c r="L2059" s="17"/>
    </row>
    <row r="2060" spans="4:12" x14ac:dyDescent="0.2">
      <c r="D2060" s="16"/>
      <c r="E2060" s="17"/>
      <c r="F2060" s="17"/>
      <c r="G2060" s="17"/>
      <c r="H2060" s="17"/>
      <c r="I2060" s="17"/>
      <c r="J2060" s="17"/>
      <c r="K2060" s="17"/>
      <c r="L2060" s="17"/>
    </row>
    <row r="2061" spans="4:12" x14ac:dyDescent="0.2">
      <c r="D2061" s="16"/>
      <c r="E2061" s="17"/>
      <c r="F2061" s="17"/>
      <c r="G2061" s="17"/>
      <c r="H2061" s="17"/>
      <c r="I2061" s="17"/>
      <c r="J2061" s="17"/>
      <c r="K2061" s="17"/>
      <c r="L2061" s="17"/>
    </row>
    <row r="2062" spans="4:12" x14ac:dyDescent="0.2">
      <c r="D2062" s="16"/>
      <c r="E2062" s="17"/>
      <c r="F2062" s="17"/>
      <c r="G2062" s="17"/>
      <c r="H2062" s="17"/>
      <c r="I2062" s="17"/>
      <c r="J2062" s="17"/>
      <c r="K2062" s="17"/>
      <c r="L2062" s="17"/>
    </row>
    <row r="2063" spans="4:12" x14ac:dyDescent="0.2">
      <c r="D2063" s="16"/>
      <c r="E2063" s="17"/>
      <c r="F2063" s="17"/>
      <c r="G2063" s="17"/>
      <c r="H2063" s="17"/>
      <c r="I2063" s="17"/>
      <c r="J2063" s="17"/>
      <c r="K2063" s="17"/>
      <c r="L2063" s="17"/>
    </row>
    <row r="2064" spans="4:12" x14ac:dyDescent="0.2">
      <c r="D2064" s="16"/>
      <c r="E2064" s="17"/>
      <c r="F2064" s="17"/>
      <c r="G2064" s="17"/>
      <c r="H2064" s="17"/>
      <c r="I2064" s="17"/>
      <c r="J2064" s="17"/>
      <c r="K2064" s="17"/>
      <c r="L2064" s="17"/>
    </row>
    <row r="2065" spans="4:12" x14ac:dyDescent="0.2">
      <c r="D2065" s="16"/>
      <c r="E2065" s="17"/>
      <c r="F2065" s="17"/>
      <c r="G2065" s="17"/>
      <c r="H2065" s="17"/>
      <c r="I2065" s="17"/>
      <c r="J2065" s="17"/>
      <c r="K2065" s="17"/>
      <c r="L2065" s="17"/>
    </row>
    <row r="2066" spans="4:12" x14ac:dyDescent="0.2">
      <c r="D2066" s="16"/>
      <c r="E2066" s="17"/>
      <c r="F2066" s="17"/>
      <c r="G2066" s="17"/>
      <c r="H2066" s="17"/>
      <c r="I2066" s="17"/>
      <c r="J2066" s="17"/>
      <c r="K2066" s="17"/>
      <c r="L2066" s="17"/>
    </row>
    <row r="2067" spans="4:12" x14ac:dyDescent="0.2">
      <c r="D2067" s="16"/>
      <c r="E2067" s="17"/>
      <c r="F2067" s="17"/>
      <c r="G2067" s="17"/>
      <c r="H2067" s="17"/>
      <c r="I2067" s="17"/>
      <c r="J2067" s="17"/>
      <c r="K2067" s="17"/>
      <c r="L2067" s="17"/>
    </row>
    <row r="2068" spans="4:12" x14ac:dyDescent="0.2">
      <c r="D2068" s="16"/>
      <c r="E2068" s="17"/>
      <c r="F2068" s="17"/>
      <c r="G2068" s="17"/>
      <c r="H2068" s="17"/>
      <c r="I2068" s="17"/>
      <c r="J2068" s="17"/>
      <c r="K2068" s="17"/>
      <c r="L2068" s="17"/>
    </row>
    <row r="2069" spans="4:12" x14ac:dyDescent="0.2">
      <c r="D2069" s="16"/>
      <c r="E2069" s="17"/>
      <c r="F2069" s="17"/>
      <c r="G2069" s="17"/>
      <c r="H2069" s="17"/>
      <c r="I2069" s="17"/>
      <c r="J2069" s="17"/>
      <c r="K2069" s="17"/>
      <c r="L2069" s="17"/>
    </row>
    <row r="2070" spans="4:12" x14ac:dyDescent="0.2">
      <c r="D2070" s="16"/>
      <c r="E2070" s="17"/>
      <c r="F2070" s="17"/>
      <c r="G2070" s="17"/>
      <c r="H2070" s="17"/>
      <c r="I2070" s="17"/>
      <c r="J2070" s="17"/>
      <c r="K2070" s="17"/>
      <c r="L2070" s="17"/>
    </row>
    <row r="2071" spans="4:12" x14ac:dyDescent="0.2">
      <c r="D2071" s="16"/>
      <c r="E2071" s="17"/>
      <c r="F2071" s="17"/>
      <c r="G2071" s="17"/>
      <c r="H2071" s="17"/>
      <c r="I2071" s="17"/>
      <c r="J2071" s="17"/>
      <c r="K2071" s="17"/>
      <c r="L2071" s="17"/>
    </row>
    <row r="2072" spans="4:12" x14ac:dyDescent="0.2">
      <c r="D2072" s="16"/>
      <c r="E2072" s="17"/>
      <c r="F2072" s="17"/>
      <c r="G2072" s="17"/>
      <c r="H2072" s="17"/>
      <c r="I2072" s="17"/>
      <c r="J2072" s="17"/>
      <c r="K2072" s="17"/>
      <c r="L2072" s="17"/>
    </row>
    <row r="2073" spans="4:12" x14ac:dyDescent="0.2">
      <c r="D2073" s="16"/>
      <c r="E2073" s="17"/>
      <c r="F2073" s="17"/>
      <c r="G2073" s="17"/>
      <c r="H2073" s="17"/>
      <c r="I2073" s="17"/>
      <c r="J2073" s="17"/>
      <c r="K2073" s="17"/>
      <c r="L2073" s="17"/>
    </row>
    <row r="2074" spans="4:12" x14ac:dyDescent="0.2">
      <c r="D2074" s="16"/>
      <c r="E2074" s="17"/>
      <c r="F2074" s="17"/>
      <c r="G2074" s="17"/>
      <c r="H2074" s="17"/>
      <c r="I2074" s="17"/>
      <c r="J2074" s="17"/>
      <c r="K2074" s="17"/>
      <c r="L2074" s="17"/>
    </row>
    <row r="2075" spans="4:12" x14ac:dyDescent="0.2">
      <c r="D2075" s="16"/>
      <c r="E2075" s="17"/>
      <c r="F2075" s="17"/>
      <c r="G2075" s="17"/>
      <c r="H2075" s="17"/>
      <c r="I2075" s="17"/>
      <c r="J2075" s="17"/>
      <c r="K2075" s="17"/>
      <c r="L2075" s="17"/>
    </row>
    <row r="2076" spans="4:12" x14ac:dyDescent="0.2">
      <c r="D2076" s="16"/>
      <c r="E2076" s="17"/>
      <c r="F2076" s="17"/>
      <c r="G2076" s="17"/>
      <c r="H2076" s="17"/>
      <c r="I2076" s="17"/>
      <c r="J2076" s="17"/>
      <c r="K2076" s="17"/>
      <c r="L2076" s="17"/>
    </row>
    <row r="2077" spans="4:12" x14ac:dyDescent="0.2">
      <c r="D2077" s="16"/>
      <c r="E2077" s="17"/>
      <c r="F2077" s="17"/>
      <c r="G2077" s="17"/>
      <c r="H2077" s="17"/>
      <c r="I2077" s="17"/>
      <c r="J2077" s="17"/>
      <c r="K2077" s="17"/>
      <c r="L2077" s="17"/>
    </row>
    <row r="2078" spans="4:12" x14ac:dyDescent="0.2">
      <c r="D2078" s="16"/>
      <c r="E2078" s="17"/>
      <c r="F2078" s="17"/>
      <c r="G2078" s="17"/>
      <c r="H2078" s="17"/>
      <c r="I2078" s="17"/>
      <c r="J2078" s="17"/>
      <c r="K2078" s="17"/>
      <c r="L2078" s="17"/>
    </row>
    <row r="2079" spans="4:12" x14ac:dyDescent="0.2">
      <c r="D2079" s="16"/>
      <c r="E2079" s="17"/>
      <c r="F2079" s="17"/>
      <c r="G2079" s="17"/>
      <c r="H2079" s="17"/>
      <c r="I2079" s="17"/>
      <c r="J2079" s="17"/>
      <c r="K2079" s="17"/>
      <c r="L2079" s="17"/>
    </row>
    <row r="2080" spans="4:12" x14ac:dyDescent="0.2">
      <c r="D2080" s="16"/>
      <c r="E2080" s="17"/>
      <c r="F2080" s="17"/>
      <c r="G2080" s="17"/>
      <c r="H2080" s="17"/>
      <c r="I2080" s="17"/>
      <c r="J2080" s="17"/>
      <c r="K2080" s="17"/>
      <c r="L2080" s="17"/>
    </row>
    <row r="2081" spans="4:12" x14ac:dyDescent="0.2">
      <c r="D2081" s="16"/>
      <c r="E2081" s="17"/>
      <c r="F2081" s="17"/>
      <c r="G2081" s="17"/>
      <c r="H2081" s="17"/>
      <c r="I2081" s="17"/>
      <c r="J2081" s="17"/>
      <c r="K2081" s="17"/>
      <c r="L2081" s="17"/>
    </row>
    <row r="2082" spans="4:12" x14ac:dyDescent="0.2">
      <c r="D2082" s="16"/>
      <c r="E2082" s="17"/>
      <c r="F2082" s="17"/>
      <c r="G2082" s="17"/>
      <c r="H2082" s="17"/>
      <c r="I2082" s="17"/>
      <c r="J2082" s="17"/>
      <c r="K2082" s="17"/>
      <c r="L2082" s="17"/>
    </row>
    <row r="2083" spans="4:12" x14ac:dyDescent="0.2">
      <c r="D2083" s="16"/>
      <c r="E2083" s="17"/>
      <c r="F2083" s="17"/>
      <c r="G2083" s="17"/>
      <c r="H2083" s="17"/>
      <c r="I2083" s="17"/>
      <c r="J2083" s="17"/>
      <c r="K2083" s="17"/>
      <c r="L2083" s="17"/>
    </row>
    <row r="2084" spans="4:12" x14ac:dyDescent="0.2">
      <c r="D2084" s="16"/>
      <c r="E2084" s="17"/>
      <c r="F2084" s="17"/>
      <c r="G2084" s="17"/>
      <c r="H2084" s="17"/>
      <c r="I2084" s="17"/>
      <c r="J2084" s="17"/>
      <c r="K2084" s="17"/>
      <c r="L2084" s="17"/>
    </row>
    <row r="2085" spans="4:12" x14ac:dyDescent="0.2">
      <c r="D2085" s="16"/>
      <c r="E2085" s="17"/>
      <c r="F2085" s="17"/>
      <c r="G2085" s="17"/>
      <c r="H2085" s="17"/>
      <c r="I2085" s="17"/>
      <c r="J2085" s="17"/>
      <c r="K2085" s="17"/>
      <c r="L2085" s="17"/>
    </row>
    <row r="2086" spans="4:12" x14ac:dyDescent="0.2">
      <c r="D2086" s="16"/>
      <c r="E2086" s="17"/>
      <c r="F2086" s="17"/>
      <c r="G2086" s="17"/>
      <c r="H2086" s="17"/>
      <c r="I2086" s="17"/>
      <c r="J2086" s="17"/>
      <c r="K2086" s="17"/>
      <c r="L2086" s="17"/>
    </row>
    <row r="2087" spans="4:12" x14ac:dyDescent="0.2">
      <c r="D2087" s="16"/>
      <c r="E2087" s="17"/>
      <c r="F2087" s="17"/>
      <c r="G2087" s="17"/>
      <c r="H2087" s="17"/>
      <c r="I2087" s="17"/>
      <c r="J2087" s="17"/>
      <c r="K2087" s="17"/>
      <c r="L2087" s="17"/>
    </row>
    <row r="2088" spans="4:12" x14ac:dyDescent="0.2">
      <c r="D2088" s="16"/>
      <c r="E2088" s="17"/>
      <c r="F2088" s="17"/>
      <c r="G2088" s="17"/>
      <c r="H2088" s="17"/>
      <c r="I2088" s="17"/>
      <c r="J2088" s="17"/>
      <c r="K2088" s="17"/>
      <c r="L2088" s="17"/>
    </row>
    <row r="2089" spans="4:12" x14ac:dyDescent="0.2">
      <c r="D2089" s="16"/>
      <c r="E2089" s="17"/>
      <c r="F2089" s="17"/>
      <c r="G2089" s="17"/>
      <c r="H2089" s="17"/>
      <c r="I2089" s="17"/>
      <c r="J2089" s="17"/>
      <c r="K2089" s="17"/>
      <c r="L2089" s="17"/>
    </row>
    <row r="2090" spans="4:12" x14ac:dyDescent="0.2">
      <c r="D2090" s="16"/>
      <c r="E2090" s="17"/>
      <c r="F2090" s="17"/>
      <c r="G2090" s="17"/>
      <c r="H2090" s="17"/>
      <c r="I2090" s="17"/>
      <c r="J2090" s="17"/>
      <c r="K2090" s="17"/>
      <c r="L2090" s="17"/>
    </row>
    <row r="2091" spans="4:12" x14ac:dyDescent="0.2">
      <c r="D2091" s="16"/>
      <c r="E2091" s="17"/>
      <c r="F2091" s="17"/>
      <c r="G2091" s="17"/>
      <c r="H2091" s="17"/>
      <c r="I2091" s="17"/>
      <c r="J2091" s="17"/>
      <c r="K2091" s="17"/>
      <c r="L2091" s="17"/>
    </row>
    <row r="2092" spans="4:12" x14ac:dyDescent="0.2">
      <c r="D2092" s="16"/>
      <c r="E2092" s="17"/>
      <c r="F2092" s="17"/>
      <c r="G2092" s="17"/>
      <c r="H2092" s="17"/>
      <c r="I2092" s="17"/>
      <c r="J2092" s="17"/>
      <c r="K2092" s="17"/>
      <c r="L2092" s="17"/>
    </row>
    <row r="2093" spans="4:12" x14ac:dyDescent="0.2">
      <c r="D2093" s="16"/>
      <c r="E2093" s="17"/>
      <c r="F2093" s="17"/>
      <c r="G2093" s="17"/>
      <c r="H2093" s="17"/>
      <c r="I2093" s="17"/>
      <c r="J2093" s="17"/>
      <c r="K2093" s="17"/>
      <c r="L2093" s="17"/>
    </row>
    <row r="2094" spans="4:12" x14ac:dyDescent="0.2">
      <c r="D2094" s="16"/>
      <c r="E2094" s="17"/>
      <c r="F2094" s="17"/>
      <c r="G2094" s="17"/>
      <c r="H2094" s="17"/>
      <c r="I2094" s="17"/>
      <c r="J2094" s="17"/>
      <c r="K2094" s="17"/>
      <c r="L2094" s="17"/>
    </row>
    <row r="2095" spans="4:12" x14ac:dyDescent="0.2">
      <c r="D2095" s="16"/>
      <c r="E2095" s="17"/>
      <c r="F2095" s="17"/>
      <c r="G2095" s="17"/>
      <c r="H2095" s="17"/>
      <c r="I2095" s="17"/>
      <c r="J2095" s="17"/>
      <c r="K2095" s="17"/>
      <c r="L2095" s="17"/>
    </row>
    <row r="2096" spans="4:12" x14ac:dyDescent="0.2">
      <c r="D2096" s="16"/>
      <c r="E2096" s="17"/>
      <c r="F2096" s="17"/>
      <c r="G2096" s="17"/>
      <c r="H2096" s="17"/>
      <c r="I2096" s="17"/>
      <c r="J2096" s="17"/>
      <c r="K2096" s="17"/>
      <c r="L2096" s="17"/>
    </row>
    <row r="2097" spans="4:12" x14ac:dyDescent="0.2">
      <c r="D2097" s="16"/>
      <c r="E2097" s="17"/>
      <c r="F2097" s="17"/>
      <c r="G2097" s="17"/>
      <c r="H2097" s="17"/>
      <c r="I2097" s="17"/>
      <c r="J2097" s="17"/>
      <c r="K2097" s="17"/>
      <c r="L2097" s="17"/>
    </row>
    <row r="2098" spans="4:12" x14ac:dyDescent="0.2">
      <c r="D2098" s="16"/>
      <c r="E2098" s="17"/>
      <c r="F2098" s="17"/>
      <c r="G2098" s="17"/>
      <c r="H2098" s="17"/>
      <c r="I2098" s="17"/>
      <c r="J2098" s="17"/>
      <c r="K2098" s="17"/>
      <c r="L2098" s="17"/>
    </row>
    <row r="2099" spans="4:12" x14ac:dyDescent="0.2">
      <c r="D2099" s="16"/>
      <c r="E2099" s="17"/>
      <c r="F2099" s="17"/>
      <c r="G2099" s="17"/>
      <c r="H2099" s="17"/>
      <c r="I2099" s="17"/>
      <c r="J2099" s="17"/>
      <c r="K2099" s="17"/>
      <c r="L2099" s="17"/>
    </row>
    <row r="2100" spans="4:12" x14ac:dyDescent="0.2">
      <c r="D2100" s="16"/>
      <c r="E2100" s="17"/>
      <c r="F2100" s="17"/>
      <c r="G2100" s="17"/>
      <c r="H2100" s="17"/>
      <c r="I2100" s="17"/>
      <c r="J2100" s="17"/>
      <c r="K2100" s="17"/>
      <c r="L2100" s="17"/>
    </row>
    <row r="2101" spans="4:12" x14ac:dyDescent="0.2">
      <c r="D2101" s="16"/>
      <c r="E2101" s="17"/>
      <c r="F2101" s="17"/>
      <c r="G2101" s="17"/>
      <c r="H2101" s="17"/>
      <c r="I2101" s="17"/>
      <c r="J2101" s="17"/>
      <c r="K2101" s="17"/>
      <c r="L2101" s="17"/>
    </row>
    <row r="2102" spans="4:12" x14ac:dyDescent="0.2">
      <c r="D2102" s="16"/>
      <c r="E2102" s="17"/>
      <c r="F2102" s="17"/>
      <c r="G2102" s="17"/>
      <c r="H2102" s="17"/>
      <c r="I2102" s="17"/>
      <c r="J2102" s="17"/>
      <c r="K2102" s="17"/>
      <c r="L2102" s="17"/>
    </row>
    <row r="2103" spans="4:12" x14ac:dyDescent="0.2">
      <c r="D2103" s="16"/>
      <c r="E2103" s="17"/>
      <c r="F2103" s="17"/>
      <c r="G2103" s="17"/>
      <c r="H2103" s="17"/>
      <c r="I2103" s="17"/>
      <c r="J2103" s="17"/>
      <c r="K2103" s="17"/>
      <c r="L2103" s="17"/>
    </row>
    <row r="2104" spans="4:12" x14ac:dyDescent="0.2">
      <c r="D2104" s="16"/>
      <c r="E2104" s="17"/>
      <c r="F2104" s="17"/>
      <c r="G2104" s="17"/>
      <c r="H2104" s="17"/>
      <c r="I2104" s="17"/>
      <c r="J2104" s="17"/>
      <c r="K2104" s="17"/>
      <c r="L2104" s="17"/>
    </row>
    <row r="2105" spans="4:12" x14ac:dyDescent="0.2">
      <c r="D2105" s="16"/>
      <c r="E2105" s="17"/>
      <c r="F2105" s="17"/>
      <c r="G2105" s="17"/>
      <c r="H2105" s="17"/>
      <c r="I2105" s="17"/>
      <c r="J2105" s="17"/>
      <c r="K2105" s="17"/>
      <c r="L2105" s="17"/>
    </row>
    <row r="2106" spans="4:12" x14ac:dyDescent="0.2">
      <c r="D2106" s="16"/>
      <c r="E2106" s="17"/>
      <c r="F2106" s="17"/>
      <c r="G2106" s="17"/>
      <c r="H2106" s="17"/>
      <c r="I2106" s="17"/>
      <c r="J2106" s="17"/>
      <c r="K2106" s="17"/>
      <c r="L2106" s="17"/>
    </row>
    <row r="2107" spans="4:12" x14ac:dyDescent="0.2">
      <c r="D2107" s="16"/>
      <c r="E2107" s="17"/>
      <c r="F2107" s="17"/>
      <c r="G2107" s="17"/>
      <c r="H2107" s="17"/>
      <c r="I2107" s="17"/>
      <c r="J2107" s="17"/>
      <c r="K2107" s="17"/>
      <c r="L2107" s="17"/>
    </row>
    <row r="2108" spans="4:12" x14ac:dyDescent="0.2">
      <c r="D2108" s="16"/>
      <c r="E2108" s="17"/>
      <c r="F2108" s="17"/>
      <c r="G2108" s="17"/>
      <c r="H2108" s="17"/>
      <c r="I2108" s="17"/>
      <c r="J2108" s="17"/>
      <c r="K2108" s="17"/>
      <c r="L2108" s="17"/>
    </row>
    <row r="2109" spans="4:12" x14ac:dyDescent="0.2">
      <c r="D2109" s="16"/>
      <c r="E2109" s="17"/>
      <c r="F2109" s="17"/>
      <c r="G2109" s="17"/>
      <c r="H2109" s="17"/>
      <c r="I2109" s="17"/>
      <c r="J2109" s="17"/>
      <c r="K2109" s="17"/>
      <c r="L2109" s="17"/>
    </row>
    <row r="2110" spans="4:12" x14ac:dyDescent="0.2">
      <c r="D2110" s="16"/>
      <c r="E2110" s="17"/>
      <c r="F2110" s="17"/>
      <c r="G2110" s="17"/>
      <c r="H2110" s="17"/>
      <c r="I2110" s="17"/>
      <c r="J2110" s="17"/>
      <c r="K2110" s="17"/>
      <c r="L2110" s="17"/>
    </row>
    <row r="2111" spans="4:12" x14ac:dyDescent="0.2">
      <c r="D2111" s="16"/>
      <c r="E2111" s="17"/>
      <c r="F2111" s="17"/>
      <c r="G2111" s="17"/>
      <c r="H2111" s="17"/>
      <c r="I2111" s="17"/>
      <c r="J2111" s="17"/>
      <c r="K2111" s="17"/>
      <c r="L2111" s="17"/>
    </row>
    <row r="2112" spans="4:12" x14ac:dyDescent="0.2">
      <c r="D2112" s="16"/>
      <c r="E2112" s="17"/>
      <c r="F2112" s="17"/>
      <c r="G2112" s="17"/>
      <c r="H2112" s="17"/>
      <c r="I2112" s="17"/>
      <c r="J2112" s="17"/>
      <c r="K2112" s="17"/>
      <c r="L2112" s="17"/>
    </row>
    <row r="2113" spans="4:12" x14ac:dyDescent="0.2">
      <c r="D2113" s="16"/>
      <c r="E2113" s="17"/>
      <c r="F2113" s="17"/>
      <c r="G2113" s="17"/>
      <c r="H2113" s="17"/>
      <c r="I2113" s="17"/>
      <c r="J2113" s="17"/>
      <c r="K2113" s="17"/>
      <c r="L2113" s="17"/>
    </row>
    <row r="2114" spans="4:12" x14ac:dyDescent="0.2">
      <c r="D2114" s="16"/>
      <c r="E2114" s="17"/>
      <c r="F2114" s="17"/>
      <c r="G2114" s="17"/>
      <c r="H2114" s="17"/>
      <c r="I2114" s="17"/>
      <c r="J2114" s="17"/>
      <c r="K2114" s="17"/>
      <c r="L2114" s="17"/>
    </row>
    <row r="2115" spans="4:12" x14ac:dyDescent="0.2">
      <c r="D2115" s="16"/>
      <c r="E2115" s="17"/>
      <c r="F2115" s="17"/>
      <c r="G2115" s="17"/>
      <c r="H2115" s="17"/>
      <c r="I2115" s="17"/>
      <c r="J2115" s="17"/>
      <c r="K2115" s="17"/>
      <c r="L2115" s="17"/>
    </row>
    <row r="2116" spans="4:12" x14ac:dyDescent="0.2">
      <c r="D2116" s="16"/>
      <c r="E2116" s="17"/>
      <c r="F2116" s="17"/>
      <c r="G2116" s="17"/>
      <c r="H2116" s="17"/>
      <c r="I2116" s="17"/>
      <c r="J2116" s="17"/>
      <c r="K2116" s="17"/>
      <c r="L2116" s="17"/>
    </row>
    <row r="2117" spans="4:12" x14ac:dyDescent="0.2">
      <c r="D2117" s="16"/>
      <c r="E2117" s="17"/>
      <c r="F2117" s="17"/>
      <c r="G2117" s="17"/>
      <c r="H2117" s="17"/>
      <c r="I2117" s="17"/>
      <c r="J2117" s="17"/>
      <c r="K2117" s="17"/>
      <c r="L2117" s="17"/>
    </row>
    <row r="2118" spans="4:12" x14ac:dyDescent="0.2">
      <c r="D2118" s="16"/>
      <c r="E2118" s="17"/>
      <c r="F2118" s="17"/>
      <c r="G2118" s="17"/>
      <c r="H2118" s="17"/>
      <c r="I2118" s="17"/>
      <c r="J2118" s="17"/>
      <c r="K2118" s="17"/>
      <c r="L2118" s="17"/>
    </row>
    <row r="2119" spans="4:12" x14ac:dyDescent="0.2">
      <c r="D2119" s="16"/>
      <c r="E2119" s="17"/>
      <c r="F2119" s="17"/>
      <c r="G2119" s="17"/>
      <c r="H2119" s="17"/>
      <c r="I2119" s="17"/>
      <c r="J2119" s="17"/>
      <c r="K2119" s="17"/>
      <c r="L2119" s="17"/>
    </row>
    <row r="2120" spans="4:12" x14ac:dyDescent="0.2">
      <c r="D2120" s="16"/>
      <c r="E2120" s="17"/>
      <c r="F2120" s="17"/>
      <c r="G2120" s="17"/>
      <c r="H2120" s="17"/>
      <c r="I2120" s="17"/>
      <c r="J2120" s="17"/>
      <c r="K2120" s="17"/>
      <c r="L2120" s="17"/>
    </row>
    <row r="2121" spans="4:12" x14ac:dyDescent="0.2">
      <c r="D2121" s="16"/>
      <c r="E2121" s="17"/>
      <c r="F2121" s="17"/>
      <c r="G2121" s="17"/>
      <c r="H2121" s="17"/>
      <c r="I2121" s="17"/>
      <c r="J2121" s="17"/>
      <c r="K2121" s="17"/>
      <c r="L2121" s="17"/>
    </row>
    <row r="2122" spans="4:12" x14ac:dyDescent="0.2">
      <c r="D2122" s="16"/>
      <c r="E2122" s="17"/>
      <c r="F2122" s="17"/>
      <c r="G2122" s="17"/>
      <c r="H2122" s="17"/>
      <c r="I2122" s="17"/>
      <c r="J2122" s="17"/>
      <c r="K2122" s="17"/>
      <c r="L2122" s="17"/>
    </row>
    <row r="2123" spans="4:12" x14ac:dyDescent="0.2">
      <c r="D2123" s="16"/>
      <c r="E2123" s="17"/>
      <c r="F2123" s="17"/>
      <c r="G2123" s="17"/>
      <c r="H2123" s="17"/>
      <c r="I2123" s="17"/>
      <c r="J2123" s="17"/>
      <c r="K2123" s="17"/>
      <c r="L2123" s="17"/>
    </row>
    <row r="2124" spans="4:12" x14ac:dyDescent="0.2">
      <c r="D2124" s="16"/>
      <c r="E2124" s="17"/>
      <c r="F2124" s="17"/>
      <c r="G2124" s="17"/>
      <c r="H2124" s="17"/>
      <c r="I2124" s="17"/>
      <c r="J2124" s="17"/>
      <c r="K2124" s="17"/>
      <c r="L2124" s="17"/>
    </row>
    <row r="2125" spans="4:12" x14ac:dyDescent="0.2">
      <c r="D2125" s="16"/>
      <c r="E2125" s="17"/>
      <c r="F2125" s="17"/>
      <c r="G2125" s="17"/>
      <c r="H2125" s="17"/>
      <c r="I2125" s="17"/>
      <c r="J2125" s="17"/>
      <c r="K2125" s="17"/>
      <c r="L2125" s="17"/>
    </row>
    <row r="2126" spans="4:12" x14ac:dyDescent="0.2">
      <c r="D2126" s="16"/>
      <c r="E2126" s="17"/>
      <c r="F2126" s="17"/>
      <c r="G2126" s="17"/>
      <c r="H2126" s="17"/>
      <c r="I2126" s="17"/>
      <c r="J2126" s="17"/>
      <c r="K2126" s="17"/>
      <c r="L2126" s="17"/>
    </row>
    <row r="2127" spans="4:12" x14ac:dyDescent="0.2">
      <c r="D2127" s="16"/>
      <c r="E2127" s="17"/>
      <c r="F2127" s="17"/>
      <c r="G2127" s="17"/>
      <c r="H2127" s="17"/>
      <c r="I2127" s="17"/>
      <c r="J2127" s="17"/>
      <c r="K2127" s="17"/>
      <c r="L2127" s="17"/>
    </row>
    <row r="2128" spans="4:12" x14ac:dyDescent="0.2">
      <c r="D2128" s="16"/>
      <c r="E2128" s="17"/>
      <c r="F2128" s="17"/>
      <c r="G2128" s="17"/>
      <c r="H2128" s="17"/>
      <c r="I2128" s="17"/>
      <c r="J2128" s="17"/>
      <c r="K2128" s="17"/>
      <c r="L2128" s="17"/>
    </row>
    <row r="2129" spans="4:12" x14ac:dyDescent="0.2">
      <c r="D2129" s="16"/>
      <c r="E2129" s="17"/>
      <c r="F2129" s="17"/>
      <c r="G2129" s="17"/>
      <c r="H2129" s="17"/>
      <c r="I2129" s="17"/>
      <c r="J2129" s="17"/>
      <c r="K2129" s="17"/>
      <c r="L2129" s="17"/>
    </row>
    <row r="2130" spans="4:12" x14ac:dyDescent="0.2">
      <c r="D2130" s="16"/>
      <c r="E2130" s="17"/>
      <c r="F2130" s="17"/>
      <c r="G2130" s="17"/>
      <c r="H2130" s="17"/>
      <c r="I2130" s="17"/>
      <c r="J2130" s="17"/>
      <c r="K2130" s="17"/>
      <c r="L2130" s="17"/>
    </row>
    <row r="2131" spans="4:12" x14ac:dyDescent="0.2">
      <c r="D2131" s="16"/>
      <c r="E2131" s="17"/>
      <c r="F2131" s="17"/>
      <c r="G2131" s="17"/>
      <c r="H2131" s="17"/>
      <c r="I2131" s="17"/>
      <c r="J2131" s="17"/>
      <c r="K2131" s="17"/>
      <c r="L2131" s="17"/>
    </row>
    <row r="2132" spans="4:12" x14ac:dyDescent="0.2">
      <c r="D2132" s="16"/>
      <c r="E2132" s="17"/>
      <c r="F2132" s="17"/>
      <c r="G2132" s="17"/>
      <c r="H2132" s="17"/>
      <c r="I2132" s="17"/>
      <c r="J2132" s="17"/>
      <c r="K2132" s="17"/>
      <c r="L2132" s="17"/>
    </row>
    <row r="2133" spans="4:12" x14ac:dyDescent="0.2">
      <c r="D2133" s="16"/>
      <c r="E2133" s="17"/>
      <c r="F2133" s="17"/>
      <c r="G2133" s="17"/>
      <c r="H2133" s="17"/>
      <c r="I2133" s="17"/>
      <c r="J2133" s="17"/>
      <c r="K2133" s="17"/>
      <c r="L2133" s="17"/>
    </row>
    <row r="2134" spans="4:12" x14ac:dyDescent="0.2">
      <c r="D2134" s="16"/>
      <c r="E2134" s="17"/>
      <c r="F2134" s="17"/>
      <c r="G2134" s="17"/>
      <c r="H2134" s="17"/>
      <c r="I2134" s="17"/>
      <c r="J2134" s="17"/>
      <c r="K2134" s="17"/>
      <c r="L2134" s="17"/>
    </row>
    <row r="2135" spans="4:12" x14ac:dyDescent="0.2">
      <c r="D2135" s="16"/>
      <c r="E2135" s="17"/>
      <c r="F2135" s="17"/>
      <c r="G2135" s="17"/>
      <c r="H2135" s="17"/>
      <c r="I2135" s="17"/>
      <c r="J2135" s="17"/>
      <c r="K2135" s="17"/>
      <c r="L2135" s="17"/>
    </row>
    <row r="2136" spans="4:12" x14ac:dyDescent="0.2">
      <c r="D2136" s="16"/>
      <c r="E2136" s="17"/>
      <c r="F2136" s="17"/>
      <c r="G2136" s="17"/>
      <c r="H2136" s="17"/>
      <c r="I2136" s="17"/>
      <c r="J2136" s="17"/>
      <c r="K2136" s="17"/>
      <c r="L2136" s="17"/>
    </row>
    <row r="2137" spans="4:12" x14ac:dyDescent="0.2">
      <c r="D2137" s="16"/>
      <c r="E2137" s="17"/>
      <c r="F2137" s="17"/>
      <c r="G2137" s="17"/>
      <c r="H2137" s="17"/>
      <c r="I2137" s="17"/>
      <c r="J2137" s="17"/>
      <c r="K2137" s="17"/>
      <c r="L2137" s="17"/>
    </row>
    <row r="2138" spans="4:12" x14ac:dyDescent="0.2">
      <c r="D2138" s="16"/>
      <c r="E2138" s="17"/>
      <c r="F2138" s="17"/>
      <c r="G2138" s="17"/>
      <c r="H2138" s="17"/>
      <c r="I2138" s="17"/>
      <c r="J2138" s="17"/>
      <c r="K2138" s="17"/>
      <c r="L2138" s="17"/>
    </row>
    <row r="2139" spans="4:12" x14ac:dyDescent="0.2">
      <c r="D2139" s="16"/>
      <c r="E2139" s="17"/>
      <c r="F2139" s="17"/>
      <c r="G2139" s="17"/>
      <c r="H2139" s="17"/>
      <c r="I2139" s="17"/>
      <c r="J2139" s="17"/>
      <c r="K2139" s="17"/>
      <c r="L2139" s="17"/>
    </row>
    <row r="2140" spans="4:12" x14ac:dyDescent="0.2">
      <c r="D2140" s="16"/>
      <c r="E2140" s="17"/>
      <c r="F2140" s="17"/>
      <c r="G2140" s="17"/>
      <c r="H2140" s="17"/>
      <c r="I2140" s="17"/>
      <c r="J2140" s="17"/>
      <c r="K2140" s="17"/>
      <c r="L2140" s="17"/>
    </row>
    <row r="2141" spans="4:12" x14ac:dyDescent="0.2">
      <c r="D2141" s="16"/>
      <c r="E2141" s="17"/>
      <c r="F2141" s="17"/>
      <c r="G2141" s="17"/>
      <c r="H2141" s="17"/>
      <c r="I2141" s="17"/>
      <c r="J2141" s="17"/>
      <c r="K2141" s="17"/>
      <c r="L2141" s="17"/>
    </row>
    <row r="2142" spans="4:12" x14ac:dyDescent="0.2">
      <c r="D2142" s="16"/>
      <c r="E2142" s="17"/>
      <c r="F2142" s="17"/>
      <c r="G2142" s="17"/>
      <c r="H2142" s="17"/>
      <c r="I2142" s="17"/>
      <c r="J2142" s="17"/>
      <c r="K2142" s="17"/>
      <c r="L2142" s="17"/>
    </row>
    <row r="2143" spans="4:12" x14ac:dyDescent="0.2">
      <c r="D2143" s="16"/>
      <c r="E2143" s="17"/>
      <c r="F2143" s="17"/>
      <c r="G2143" s="17"/>
      <c r="H2143" s="17"/>
      <c r="I2143" s="17"/>
      <c r="J2143" s="17"/>
      <c r="K2143" s="17"/>
      <c r="L2143" s="17"/>
    </row>
    <row r="2144" spans="4:12" x14ac:dyDescent="0.2">
      <c r="D2144" s="16"/>
      <c r="E2144" s="17"/>
      <c r="F2144" s="17"/>
      <c r="G2144" s="17"/>
      <c r="H2144" s="17"/>
      <c r="I2144" s="17"/>
      <c r="J2144" s="17"/>
      <c r="K2144" s="17"/>
      <c r="L2144" s="17"/>
    </row>
    <row r="2145" spans="4:12" x14ac:dyDescent="0.2">
      <c r="D2145" s="16"/>
      <c r="E2145" s="17"/>
      <c r="F2145" s="17"/>
      <c r="G2145" s="17"/>
      <c r="H2145" s="17"/>
      <c r="I2145" s="17"/>
      <c r="J2145" s="17"/>
      <c r="K2145" s="17"/>
      <c r="L2145" s="17"/>
    </row>
    <row r="2146" spans="4:12" x14ac:dyDescent="0.2">
      <c r="D2146" s="16"/>
      <c r="E2146" s="17"/>
      <c r="F2146" s="17"/>
      <c r="G2146" s="17"/>
      <c r="H2146" s="17"/>
      <c r="I2146" s="17"/>
      <c r="J2146" s="17"/>
      <c r="K2146" s="17"/>
      <c r="L2146" s="17"/>
    </row>
    <row r="2147" spans="4:12" x14ac:dyDescent="0.2">
      <c r="D2147" s="16"/>
      <c r="E2147" s="17"/>
      <c r="F2147" s="17"/>
      <c r="G2147" s="17"/>
      <c r="H2147" s="17"/>
      <c r="I2147" s="17"/>
      <c r="J2147" s="17"/>
      <c r="K2147" s="17"/>
      <c r="L2147" s="17"/>
    </row>
    <row r="2148" spans="4:12" x14ac:dyDescent="0.2">
      <c r="D2148" s="16"/>
      <c r="E2148" s="17"/>
      <c r="F2148" s="17"/>
      <c r="G2148" s="17"/>
      <c r="H2148" s="17"/>
      <c r="I2148" s="17"/>
      <c r="J2148" s="17"/>
      <c r="K2148" s="17"/>
      <c r="L2148" s="17"/>
    </row>
    <row r="2149" spans="4:12" x14ac:dyDescent="0.2">
      <c r="D2149" s="16"/>
      <c r="E2149" s="17"/>
      <c r="F2149" s="17"/>
      <c r="G2149" s="17"/>
      <c r="H2149" s="17"/>
      <c r="I2149" s="17"/>
      <c r="J2149" s="17"/>
      <c r="K2149" s="17"/>
      <c r="L2149" s="17"/>
    </row>
    <row r="2150" spans="4:12" x14ac:dyDescent="0.2">
      <c r="D2150" s="16"/>
      <c r="E2150" s="17"/>
      <c r="F2150" s="17"/>
      <c r="G2150" s="17"/>
      <c r="H2150" s="17"/>
      <c r="I2150" s="17"/>
      <c r="J2150" s="17"/>
      <c r="K2150" s="17"/>
      <c r="L2150" s="17"/>
    </row>
    <row r="2151" spans="4:12" x14ac:dyDescent="0.2">
      <c r="D2151" s="16"/>
      <c r="E2151" s="17"/>
      <c r="F2151" s="17"/>
      <c r="G2151" s="17"/>
      <c r="H2151" s="17"/>
      <c r="I2151" s="17"/>
      <c r="J2151" s="17"/>
      <c r="K2151" s="17"/>
      <c r="L2151" s="17"/>
    </row>
    <row r="2152" spans="4:12" x14ac:dyDescent="0.2">
      <c r="D2152" s="16"/>
      <c r="E2152" s="17"/>
      <c r="F2152" s="17"/>
      <c r="G2152" s="17"/>
      <c r="H2152" s="17"/>
      <c r="I2152" s="17"/>
      <c r="J2152" s="17"/>
      <c r="K2152" s="17"/>
      <c r="L2152" s="17"/>
    </row>
    <row r="2153" spans="4:12" x14ac:dyDescent="0.2">
      <c r="D2153" s="16"/>
      <c r="E2153" s="17"/>
      <c r="F2153" s="17"/>
      <c r="G2153" s="17"/>
      <c r="H2153" s="17"/>
      <c r="I2153" s="17"/>
      <c r="J2153" s="17"/>
      <c r="K2153" s="17"/>
      <c r="L2153" s="17"/>
    </row>
    <row r="2154" spans="4:12" x14ac:dyDescent="0.2">
      <c r="D2154" s="16"/>
      <c r="E2154" s="17"/>
      <c r="F2154" s="17"/>
      <c r="G2154" s="17"/>
      <c r="H2154" s="17"/>
      <c r="I2154" s="17"/>
      <c r="J2154" s="17"/>
      <c r="K2154" s="17"/>
      <c r="L2154" s="17"/>
    </row>
    <row r="2155" spans="4:12" x14ac:dyDescent="0.2">
      <c r="D2155" s="16"/>
      <c r="E2155" s="17"/>
      <c r="F2155" s="17"/>
      <c r="G2155" s="17"/>
      <c r="H2155" s="17"/>
      <c r="I2155" s="17"/>
      <c r="J2155" s="17"/>
      <c r="K2155" s="17"/>
      <c r="L2155" s="17"/>
    </row>
    <row r="2156" spans="4:12" x14ac:dyDescent="0.2">
      <c r="D2156" s="16"/>
      <c r="E2156" s="17"/>
      <c r="F2156" s="17"/>
      <c r="G2156" s="17"/>
      <c r="H2156" s="17"/>
      <c r="I2156" s="17"/>
      <c r="J2156" s="17"/>
      <c r="K2156" s="17"/>
      <c r="L2156" s="17"/>
    </row>
    <row r="2157" spans="4:12" x14ac:dyDescent="0.2">
      <c r="D2157" s="16"/>
      <c r="E2157" s="17"/>
      <c r="F2157" s="17"/>
      <c r="G2157" s="17"/>
      <c r="H2157" s="17"/>
      <c r="I2157" s="17"/>
      <c r="J2157" s="17"/>
      <c r="K2157" s="17"/>
      <c r="L2157" s="17"/>
    </row>
    <row r="2158" spans="4:12" x14ac:dyDescent="0.2">
      <c r="D2158" s="16"/>
      <c r="E2158" s="17"/>
      <c r="F2158" s="17"/>
      <c r="G2158" s="17"/>
      <c r="H2158" s="17"/>
      <c r="I2158" s="17"/>
      <c r="J2158" s="17"/>
      <c r="K2158" s="17"/>
      <c r="L2158" s="17"/>
    </row>
    <row r="2159" spans="4:12" x14ac:dyDescent="0.2">
      <c r="D2159" s="16"/>
      <c r="E2159" s="17"/>
      <c r="F2159" s="17"/>
      <c r="G2159" s="17"/>
      <c r="H2159" s="17"/>
      <c r="I2159" s="17"/>
      <c r="J2159" s="17"/>
      <c r="K2159" s="17"/>
      <c r="L2159" s="17"/>
    </row>
    <row r="2160" spans="4:12" x14ac:dyDescent="0.2">
      <c r="D2160" s="16"/>
      <c r="E2160" s="17"/>
      <c r="F2160" s="17"/>
      <c r="G2160" s="17"/>
      <c r="H2160" s="17"/>
      <c r="I2160" s="17"/>
      <c r="J2160" s="17"/>
      <c r="K2160" s="17"/>
      <c r="L2160" s="17"/>
    </row>
    <row r="2161" spans="4:12" x14ac:dyDescent="0.2">
      <c r="D2161" s="16"/>
      <c r="E2161" s="17"/>
      <c r="F2161" s="17"/>
      <c r="G2161" s="17"/>
      <c r="H2161" s="17"/>
      <c r="I2161" s="17"/>
      <c r="J2161" s="17"/>
      <c r="K2161" s="17"/>
      <c r="L2161" s="17"/>
    </row>
    <row r="2162" spans="4:12" x14ac:dyDescent="0.2">
      <c r="D2162" s="16"/>
      <c r="E2162" s="17"/>
      <c r="F2162" s="17"/>
      <c r="G2162" s="17"/>
      <c r="H2162" s="17"/>
      <c r="I2162" s="17"/>
      <c r="J2162" s="17"/>
      <c r="K2162" s="17"/>
      <c r="L2162" s="17"/>
    </row>
    <row r="2163" spans="4:12" x14ac:dyDescent="0.2">
      <c r="D2163" s="16"/>
      <c r="E2163" s="17"/>
      <c r="F2163" s="17"/>
      <c r="G2163" s="17"/>
      <c r="H2163" s="17"/>
      <c r="I2163" s="17"/>
      <c r="J2163" s="17"/>
      <c r="K2163" s="17"/>
      <c r="L2163" s="17"/>
    </row>
    <row r="2164" spans="4:12" x14ac:dyDescent="0.2">
      <c r="D2164" s="16"/>
      <c r="E2164" s="17"/>
      <c r="F2164" s="17"/>
      <c r="G2164" s="17"/>
      <c r="H2164" s="17"/>
      <c r="I2164" s="17"/>
      <c r="J2164" s="17"/>
      <c r="K2164" s="17"/>
      <c r="L2164" s="17"/>
    </row>
    <row r="2165" spans="4:12" x14ac:dyDescent="0.2">
      <c r="D2165" s="16"/>
      <c r="E2165" s="17"/>
      <c r="F2165" s="17"/>
      <c r="G2165" s="17"/>
      <c r="H2165" s="17"/>
      <c r="I2165" s="17"/>
      <c r="J2165" s="17"/>
      <c r="K2165" s="17"/>
      <c r="L2165" s="17"/>
    </row>
    <row r="2166" spans="4:12" x14ac:dyDescent="0.2">
      <c r="D2166" s="16"/>
      <c r="E2166" s="17"/>
      <c r="F2166" s="17"/>
      <c r="G2166" s="17"/>
      <c r="H2166" s="17"/>
      <c r="I2166" s="17"/>
      <c r="J2166" s="17"/>
      <c r="K2166" s="17"/>
      <c r="L2166" s="17"/>
    </row>
    <row r="2167" spans="4:12" x14ac:dyDescent="0.2">
      <c r="D2167" s="16"/>
      <c r="E2167" s="17"/>
      <c r="F2167" s="17"/>
      <c r="G2167" s="17"/>
      <c r="H2167" s="17"/>
      <c r="I2167" s="17"/>
      <c r="J2167" s="17"/>
      <c r="K2167" s="17"/>
      <c r="L2167" s="17"/>
    </row>
    <row r="2168" spans="4:12" x14ac:dyDescent="0.2">
      <c r="D2168" s="16"/>
      <c r="E2168" s="17"/>
      <c r="F2168" s="17"/>
      <c r="G2168" s="17"/>
      <c r="H2168" s="17"/>
      <c r="I2168" s="17"/>
      <c r="J2168" s="17"/>
      <c r="K2168" s="17"/>
      <c r="L2168" s="17"/>
    </row>
    <row r="2169" spans="4:12" x14ac:dyDescent="0.2">
      <c r="D2169" s="16"/>
      <c r="E2169" s="17"/>
      <c r="F2169" s="17"/>
      <c r="G2169" s="17"/>
      <c r="H2169" s="17"/>
      <c r="I2169" s="17"/>
      <c r="J2169" s="17"/>
      <c r="K2169" s="17"/>
      <c r="L2169" s="17"/>
    </row>
    <row r="2170" spans="4:12" x14ac:dyDescent="0.2">
      <c r="D2170" s="16"/>
      <c r="E2170" s="17"/>
      <c r="F2170" s="17"/>
      <c r="G2170" s="17"/>
      <c r="H2170" s="17"/>
      <c r="I2170" s="17"/>
      <c r="J2170" s="17"/>
      <c r="K2170" s="17"/>
      <c r="L2170" s="17"/>
    </row>
    <row r="2171" spans="4:12" x14ac:dyDescent="0.2">
      <c r="D2171" s="16"/>
      <c r="E2171" s="17"/>
      <c r="F2171" s="17"/>
      <c r="G2171" s="17"/>
      <c r="H2171" s="17"/>
      <c r="I2171" s="17"/>
      <c r="J2171" s="17"/>
      <c r="K2171" s="17"/>
      <c r="L2171" s="17"/>
    </row>
    <row r="2172" spans="4:12" x14ac:dyDescent="0.2">
      <c r="D2172" s="16"/>
      <c r="E2172" s="17"/>
      <c r="F2172" s="17"/>
      <c r="G2172" s="17"/>
      <c r="H2172" s="17"/>
      <c r="I2172" s="17"/>
      <c r="J2172" s="17"/>
      <c r="K2172" s="17"/>
      <c r="L2172" s="17"/>
    </row>
    <row r="2173" spans="4:12" x14ac:dyDescent="0.2">
      <c r="D2173" s="16"/>
      <c r="E2173" s="17"/>
      <c r="F2173" s="17"/>
      <c r="G2173" s="17"/>
      <c r="H2173" s="17"/>
      <c r="I2173" s="17"/>
      <c r="J2173" s="17"/>
      <c r="K2173" s="17"/>
      <c r="L2173" s="17"/>
    </row>
    <row r="2174" spans="4:12" x14ac:dyDescent="0.2">
      <c r="D2174" s="16"/>
      <c r="E2174" s="17"/>
      <c r="F2174" s="17"/>
      <c r="G2174" s="17"/>
      <c r="H2174" s="17"/>
      <c r="I2174" s="17"/>
      <c r="J2174" s="17"/>
      <c r="K2174" s="17"/>
      <c r="L2174" s="17"/>
    </row>
    <row r="2175" spans="4:12" x14ac:dyDescent="0.2">
      <c r="D2175" s="16"/>
      <c r="E2175" s="17"/>
      <c r="F2175" s="17"/>
      <c r="G2175" s="17"/>
      <c r="H2175" s="17"/>
      <c r="I2175" s="17"/>
      <c r="J2175" s="17"/>
      <c r="K2175" s="17"/>
      <c r="L2175" s="17"/>
    </row>
    <row r="2176" spans="4:12" x14ac:dyDescent="0.2">
      <c r="D2176" s="16"/>
      <c r="E2176" s="17"/>
      <c r="F2176" s="17"/>
      <c r="G2176" s="17"/>
      <c r="H2176" s="17"/>
      <c r="I2176" s="17"/>
      <c r="J2176" s="17"/>
      <c r="K2176" s="17"/>
      <c r="L2176" s="17"/>
    </row>
    <row r="2177" spans="4:12" x14ac:dyDescent="0.2">
      <c r="D2177" s="16"/>
      <c r="E2177" s="17"/>
      <c r="F2177" s="17"/>
      <c r="G2177" s="17"/>
      <c r="H2177" s="17"/>
      <c r="I2177" s="17"/>
      <c r="J2177" s="17"/>
      <c r="K2177" s="17"/>
      <c r="L2177" s="17"/>
    </row>
    <row r="2178" spans="4:12" x14ac:dyDescent="0.2">
      <c r="D2178" s="16"/>
      <c r="E2178" s="17"/>
      <c r="F2178" s="17"/>
      <c r="G2178" s="17"/>
      <c r="H2178" s="17"/>
      <c r="I2178" s="17"/>
      <c r="J2178" s="17"/>
      <c r="K2178" s="17"/>
      <c r="L2178" s="17"/>
    </row>
    <row r="2179" spans="4:12" x14ac:dyDescent="0.2">
      <c r="D2179" s="16"/>
      <c r="E2179" s="17"/>
      <c r="F2179" s="17"/>
      <c r="G2179" s="17"/>
      <c r="H2179" s="17"/>
      <c r="I2179" s="17"/>
      <c r="J2179" s="17"/>
      <c r="K2179" s="17"/>
      <c r="L2179" s="17"/>
    </row>
    <row r="2180" spans="4:12" x14ac:dyDescent="0.2">
      <c r="D2180" s="16"/>
      <c r="E2180" s="17"/>
      <c r="F2180" s="17"/>
      <c r="G2180" s="17"/>
      <c r="H2180" s="17"/>
      <c r="I2180" s="17"/>
      <c r="J2180" s="17"/>
      <c r="K2180" s="17"/>
      <c r="L2180" s="17"/>
    </row>
    <row r="2181" spans="4:12" x14ac:dyDescent="0.2">
      <c r="D2181" s="16"/>
      <c r="E2181" s="17"/>
      <c r="F2181" s="17"/>
      <c r="G2181" s="17"/>
      <c r="H2181" s="17"/>
      <c r="I2181" s="17"/>
      <c r="J2181" s="17"/>
      <c r="K2181" s="17"/>
      <c r="L2181" s="17"/>
    </row>
    <row r="2182" spans="4:12" x14ac:dyDescent="0.2">
      <c r="D2182" s="16"/>
      <c r="E2182" s="17"/>
      <c r="F2182" s="17"/>
      <c r="G2182" s="17"/>
      <c r="H2182" s="17"/>
      <c r="I2182" s="17"/>
      <c r="J2182" s="17"/>
      <c r="K2182" s="17"/>
      <c r="L2182" s="17"/>
    </row>
    <row r="2183" spans="4:12" x14ac:dyDescent="0.2">
      <c r="D2183" s="16"/>
      <c r="E2183" s="17"/>
      <c r="F2183" s="17"/>
      <c r="G2183" s="17"/>
      <c r="H2183" s="17"/>
      <c r="I2183" s="17"/>
      <c r="J2183" s="17"/>
      <c r="K2183" s="17"/>
      <c r="L2183" s="17"/>
    </row>
    <row r="2184" spans="4:12" x14ac:dyDescent="0.2">
      <c r="D2184" s="16"/>
      <c r="E2184" s="17"/>
      <c r="F2184" s="17"/>
      <c r="G2184" s="17"/>
      <c r="H2184" s="17"/>
      <c r="I2184" s="17"/>
      <c r="J2184" s="17"/>
      <c r="K2184" s="17"/>
      <c r="L2184" s="17"/>
    </row>
    <row r="2185" spans="4:12" x14ac:dyDescent="0.2">
      <c r="D2185" s="16"/>
      <c r="E2185" s="17"/>
      <c r="F2185" s="17"/>
      <c r="G2185" s="17"/>
      <c r="H2185" s="17"/>
      <c r="I2185" s="17"/>
      <c r="J2185" s="17"/>
      <c r="K2185" s="17"/>
      <c r="L2185" s="17"/>
    </row>
    <row r="2186" spans="4:12" x14ac:dyDescent="0.2">
      <c r="D2186" s="16"/>
      <c r="E2186" s="17"/>
      <c r="F2186" s="17"/>
      <c r="G2186" s="17"/>
      <c r="H2186" s="17"/>
      <c r="I2186" s="17"/>
      <c r="J2186" s="17"/>
      <c r="K2186" s="17"/>
      <c r="L2186" s="17"/>
    </row>
    <row r="2187" spans="4:12" x14ac:dyDescent="0.2">
      <c r="D2187" s="16"/>
      <c r="E2187" s="17"/>
      <c r="F2187" s="17"/>
      <c r="G2187" s="17"/>
      <c r="H2187" s="17"/>
      <c r="I2187" s="17"/>
      <c r="J2187" s="17"/>
      <c r="K2187" s="17"/>
      <c r="L2187" s="17"/>
    </row>
    <row r="2188" spans="4:12" x14ac:dyDescent="0.2">
      <c r="D2188" s="16"/>
      <c r="E2188" s="17"/>
      <c r="F2188" s="17"/>
      <c r="G2188" s="17"/>
      <c r="H2188" s="17"/>
      <c r="I2188" s="17"/>
      <c r="J2188" s="17"/>
      <c r="K2188" s="17"/>
      <c r="L2188" s="17"/>
    </row>
    <row r="2189" spans="4:12" x14ac:dyDescent="0.2">
      <c r="D2189" s="16"/>
      <c r="E2189" s="17"/>
      <c r="F2189" s="17"/>
      <c r="G2189" s="17"/>
      <c r="H2189" s="17"/>
      <c r="I2189" s="17"/>
      <c r="J2189" s="17"/>
      <c r="K2189" s="17"/>
      <c r="L2189" s="17"/>
    </row>
    <row r="2190" spans="4:12" x14ac:dyDescent="0.2">
      <c r="D2190" s="16"/>
      <c r="E2190" s="17"/>
      <c r="F2190" s="17"/>
      <c r="G2190" s="17"/>
      <c r="H2190" s="17"/>
      <c r="I2190" s="17"/>
      <c r="J2190" s="17"/>
      <c r="K2190" s="17"/>
      <c r="L2190" s="17"/>
    </row>
    <row r="2191" spans="4:12" x14ac:dyDescent="0.2">
      <c r="D2191" s="16"/>
      <c r="E2191" s="17"/>
      <c r="F2191" s="17"/>
      <c r="G2191" s="17"/>
      <c r="H2191" s="17"/>
      <c r="I2191" s="17"/>
      <c r="J2191" s="17"/>
      <c r="K2191" s="17"/>
      <c r="L2191" s="17"/>
    </row>
    <row r="2192" spans="4:12" x14ac:dyDescent="0.2">
      <c r="D2192" s="16"/>
      <c r="E2192" s="17"/>
      <c r="F2192" s="17"/>
      <c r="G2192" s="17"/>
      <c r="H2192" s="17"/>
      <c r="I2192" s="17"/>
      <c r="J2192" s="17"/>
      <c r="K2192" s="17"/>
      <c r="L2192" s="17"/>
    </row>
    <row r="2193" spans="4:12" x14ac:dyDescent="0.2">
      <c r="D2193" s="16"/>
      <c r="E2193" s="17"/>
      <c r="F2193" s="17"/>
      <c r="G2193" s="17"/>
      <c r="H2193" s="17"/>
      <c r="I2193" s="17"/>
      <c r="J2193" s="17"/>
      <c r="K2193" s="17"/>
      <c r="L2193" s="17"/>
    </row>
  </sheetData>
  <conditionalFormatting sqref="D15:L22">
    <cfRule type="colorScale" priority="4">
      <colorScale>
        <cfvo type="min"/>
        <cfvo type="percentile" val="50"/>
        <cfvo type="max"/>
        <color rgb="FFF8696B"/>
        <color rgb="FFFCFCFF"/>
        <color rgb="FF5A8AC6"/>
      </colorScale>
    </cfRule>
  </conditionalFormatting>
  <conditionalFormatting sqref="D60:L67">
    <cfRule type="colorScale" priority="5">
      <colorScale>
        <cfvo type="min"/>
        <cfvo type="percentile" val="50"/>
        <cfvo type="max"/>
        <color rgb="FFF8696B"/>
        <color rgb="FFFCFCFF"/>
        <color rgb="FF5A8AC6"/>
      </colorScale>
    </cfRule>
  </conditionalFormatting>
  <conditionalFormatting sqref="D68:L68">
    <cfRule type="colorScale" priority="6">
      <colorScale>
        <cfvo type="min"/>
        <cfvo type="percentile" val="50"/>
        <cfvo type="max"/>
        <color rgb="FFF8696B"/>
        <color rgb="FFFCFCFF"/>
        <color rgb="FF5A8AC6"/>
      </colorScale>
    </cfRule>
  </conditionalFormatting>
  <pageMargins left="0.75" right="0.75" top="1" bottom="1" header="0.5" footer="0.5"/>
  <drawing r:id="rId1"/>
  <extLst>
    <ext xmlns:x15="http://schemas.microsoft.com/office/spreadsheetml/2010/11/main" uri="{F7C9EE02-42E1-4005-9D12-6889AFFD525C}">
      <x15:webExtensions xmlns:xm="http://schemas.microsoft.com/office/excel/2006/main">
        <x15:webExtension appRef="{C3D0161E-28F5-5F46-AAA3-1116C66AC8CF}">
          <xm:f>Assignment!1:1048576</xm:f>
        </x15:webExtension>
        <x15:webExtension appRef="{5F38BE88-552A-3A42-8A7A-DE2618E052C2}">
          <xm:f>Assignment!$Y$1:$AF$759</xm:f>
        </x15:webExtension>
        <x15:webExtension appRef="{F8D00277-E3CA-E742-9B12-0009613B07C5}">
          <xm:f>Assignment!#REF!</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Portfolio Structure</vt:lpstr>
      <vt:lpstr>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Rayen Ben Slimane</dc:creator>
  <cp:lastModifiedBy>Mohamed Rayen Ben Slimane</cp:lastModifiedBy>
  <dcterms:created xsi:type="dcterms:W3CDTF">2023-11-20T15:41:14Z</dcterms:created>
  <dcterms:modified xsi:type="dcterms:W3CDTF">2023-12-01T15:05:23Z</dcterms:modified>
</cp:coreProperties>
</file>